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RED-Modpack\"/>
    </mc:Choice>
  </mc:AlternateContent>
  <bookViews>
    <workbookView xWindow="0" yWindow="0" windowWidth="20490" windowHeight="8235" tabRatio="728" activeTab="2"/>
  </bookViews>
  <sheets>
    <sheet name="Road to 100%" sheetId="3" r:id="rId1"/>
    <sheet name="Unit List" sheetId="2" r:id="rId2"/>
    <sheet name="1-Custom2UnitGraphicConfig" sheetId="92" r:id="rId3"/>
    <sheet name="Mod Unit List" sheetId="17" r:id="rId4"/>
    <sheet name="Style List" sheetId="4" r:id="rId5"/>
    <sheet name="Mod Style List" sheetId="18" r:id="rId6"/>
    <sheet name="Unit Types" sheetId="6" r:id="rId7"/>
    <sheet name="Mod Unit Types" sheetId="19" r:id="rId8"/>
    <sheet name="Notes" sheetId="7" r:id="rId9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H1910" i="92" l="1"/>
  <c r="I1910" i="92"/>
  <c r="J1910" i="92"/>
  <c r="G1910" i="92"/>
  <c r="F1910" i="92"/>
  <c r="E1910" i="92"/>
  <c r="D1910" i="92"/>
  <c r="C1910" i="92"/>
  <c r="B1910" i="92"/>
  <c r="H1909" i="92"/>
  <c r="I1909" i="92"/>
  <c r="J1909" i="92"/>
  <c r="G1909" i="92"/>
  <c r="F1909" i="92"/>
  <c r="E1909" i="92"/>
  <c r="D1909" i="92"/>
  <c r="C1909" i="92"/>
  <c r="B1909" i="92"/>
  <c r="H1908" i="92"/>
  <c r="I1908" i="92"/>
  <c r="J1908" i="92"/>
  <c r="G1908" i="92"/>
  <c r="F1908" i="92"/>
  <c r="E1908" i="92"/>
  <c r="D1908" i="92"/>
  <c r="C1908" i="92"/>
  <c r="B1908" i="92"/>
  <c r="H1907" i="92"/>
  <c r="I1907" i="92"/>
  <c r="J1907" i="92"/>
  <c r="G1907" i="92"/>
  <c r="F1907" i="92"/>
  <c r="E1907" i="92"/>
  <c r="D1907" i="92"/>
  <c r="C1907" i="92"/>
  <c r="B1907" i="92"/>
  <c r="H1906" i="92"/>
  <c r="I1906" i="92"/>
  <c r="J1906" i="92"/>
  <c r="G1906" i="92"/>
  <c r="F1906" i="92"/>
  <c r="E1906" i="92"/>
  <c r="D1906" i="92"/>
  <c r="C1906" i="92"/>
  <c r="B1906" i="92"/>
  <c r="H1905" i="92"/>
  <c r="I1905" i="92"/>
  <c r="J1905" i="92"/>
  <c r="G1905" i="92"/>
  <c r="F1905" i="92"/>
  <c r="E1905" i="92"/>
  <c r="D1905" i="92"/>
  <c r="C1905" i="92"/>
  <c r="B1905" i="92"/>
  <c r="H1904" i="92"/>
  <c r="I1904" i="92"/>
  <c r="J1904" i="92"/>
  <c r="G1904" i="92"/>
  <c r="F1904" i="92"/>
  <c r="E1904" i="92"/>
  <c r="D1904" i="92"/>
  <c r="C1904" i="92"/>
  <c r="B1904" i="92"/>
  <c r="H1903" i="92"/>
  <c r="I1903" i="92"/>
  <c r="J1903" i="92"/>
  <c r="G1903" i="92"/>
  <c r="F1903" i="92"/>
  <c r="E1903" i="92"/>
  <c r="D1903" i="92"/>
  <c r="C1903" i="92"/>
  <c r="B1903" i="92"/>
  <c r="H1902" i="92"/>
  <c r="I1902" i="92"/>
  <c r="J1902" i="92"/>
  <c r="G1902" i="92"/>
  <c r="F1902" i="92"/>
  <c r="E1902" i="92"/>
  <c r="D1902" i="92"/>
  <c r="C1902" i="92"/>
  <c r="B1902" i="92"/>
  <c r="H1901" i="92"/>
  <c r="I1901" i="92"/>
  <c r="J1901" i="92"/>
  <c r="G1901" i="92"/>
  <c r="F1901" i="92"/>
  <c r="E1901" i="92"/>
  <c r="D1901" i="92"/>
  <c r="C1901" i="92"/>
  <c r="B1901" i="92"/>
  <c r="H1900" i="92"/>
  <c r="I1900" i="92"/>
  <c r="J1900" i="92"/>
  <c r="G1900" i="92"/>
  <c r="F1900" i="92"/>
  <c r="E1900" i="92"/>
  <c r="D1900" i="92"/>
  <c r="C1900" i="92"/>
  <c r="B1900" i="92"/>
  <c r="H1899" i="92"/>
  <c r="I1899" i="92"/>
  <c r="J1899" i="92"/>
  <c r="G1899" i="92"/>
  <c r="F1899" i="92"/>
  <c r="E1899" i="92"/>
  <c r="D1899" i="92"/>
  <c r="C1899" i="92"/>
  <c r="B1899" i="92"/>
  <c r="H1898" i="92"/>
  <c r="I1898" i="92"/>
  <c r="J1898" i="92"/>
  <c r="G1898" i="92"/>
  <c r="F1898" i="92"/>
  <c r="E1898" i="92"/>
  <c r="D1898" i="92"/>
  <c r="C1898" i="92"/>
  <c r="B1898" i="92"/>
  <c r="H1897" i="92"/>
  <c r="I1897" i="92"/>
  <c r="J1897" i="92"/>
  <c r="G1897" i="92"/>
  <c r="F1897" i="92"/>
  <c r="E1897" i="92"/>
  <c r="D1897" i="92"/>
  <c r="C1897" i="92"/>
  <c r="B1897" i="92"/>
  <c r="H1896" i="92"/>
  <c r="I1896" i="92"/>
  <c r="J1896" i="92"/>
  <c r="G1896" i="92"/>
  <c r="F1896" i="92"/>
  <c r="E1896" i="92"/>
  <c r="D1896" i="92"/>
  <c r="C1896" i="92"/>
  <c r="B1896" i="92"/>
  <c r="H1895" i="92"/>
  <c r="I1895" i="92"/>
  <c r="J1895" i="92"/>
  <c r="G1895" i="92"/>
  <c r="F1895" i="92"/>
  <c r="E1895" i="92"/>
  <c r="D1895" i="92"/>
  <c r="C1895" i="92"/>
  <c r="B1895" i="92"/>
  <c r="H1894" i="92"/>
  <c r="I1894" i="92"/>
  <c r="J1894" i="92"/>
  <c r="G1894" i="92"/>
  <c r="F1894" i="92"/>
  <c r="E1894" i="92"/>
  <c r="D1894" i="92"/>
  <c r="C1894" i="92"/>
  <c r="B1894" i="92"/>
  <c r="H1893" i="92"/>
  <c r="I1893" i="92"/>
  <c r="J1893" i="92"/>
  <c r="G1893" i="92"/>
  <c r="F1893" i="92"/>
  <c r="E1893" i="92"/>
  <c r="D1893" i="92"/>
  <c r="C1893" i="92"/>
  <c r="B1893" i="92"/>
  <c r="H1892" i="92"/>
  <c r="I1892" i="92"/>
  <c r="J1892" i="92"/>
  <c r="G1892" i="92"/>
  <c r="F1892" i="92"/>
  <c r="E1892" i="92"/>
  <c r="D1892" i="92"/>
  <c r="C1892" i="92"/>
  <c r="B1892" i="92"/>
  <c r="H1891" i="92"/>
  <c r="I1891" i="92"/>
  <c r="J1891" i="92"/>
  <c r="G1891" i="92"/>
  <c r="F1891" i="92"/>
  <c r="E1891" i="92"/>
  <c r="D1891" i="92"/>
  <c r="C1891" i="92"/>
  <c r="B1891" i="92"/>
  <c r="H1890" i="92"/>
  <c r="I1890" i="92"/>
  <c r="J1890" i="92"/>
  <c r="G1890" i="92"/>
  <c r="F1890" i="92"/>
  <c r="E1890" i="92"/>
  <c r="D1890" i="92"/>
  <c r="C1890" i="92"/>
  <c r="B1890" i="92"/>
  <c r="H1889" i="92"/>
  <c r="I1889" i="92"/>
  <c r="J1889" i="92"/>
  <c r="G1889" i="92"/>
  <c r="F1889" i="92"/>
  <c r="E1889" i="92"/>
  <c r="D1889" i="92"/>
  <c r="C1889" i="92"/>
  <c r="B1889" i="92"/>
  <c r="H1888" i="92"/>
  <c r="I1888" i="92"/>
  <c r="J1888" i="92"/>
  <c r="G1888" i="92"/>
  <c r="F1888" i="92"/>
  <c r="E1888" i="92"/>
  <c r="D1888" i="92"/>
  <c r="C1888" i="92"/>
  <c r="B1888" i="92"/>
  <c r="H1887" i="92"/>
  <c r="I1887" i="92"/>
  <c r="J1887" i="92"/>
  <c r="G1887" i="92"/>
  <c r="F1887" i="92"/>
  <c r="E1887" i="92"/>
  <c r="D1887" i="92"/>
  <c r="C1887" i="92"/>
  <c r="B1887" i="92"/>
  <c r="H1886" i="92"/>
  <c r="I1886" i="92"/>
  <c r="J1886" i="92"/>
  <c r="G1886" i="92"/>
  <c r="F1886" i="92"/>
  <c r="E1886" i="92"/>
  <c r="D1886" i="92"/>
  <c r="C1886" i="92"/>
  <c r="B1886" i="92"/>
  <c r="H1885" i="92"/>
  <c r="I1885" i="92"/>
  <c r="J1885" i="92"/>
  <c r="G1885" i="92"/>
  <c r="F1885" i="92"/>
  <c r="E1885" i="92"/>
  <c r="D1885" i="92"/>
  <c r="C1885" i="92"/>
  <c r="B1885" i="92"/>
  <c r="H1884" i="92"/>
  <c r="I1884" i="92"/>
  <c r="J1884" i="92"/>
  <c r="G1884" i="92"/>
  <c r="F1884" i="92"/>
  <c r="E1884" i="92"/>
  <c r="D1884" i="92"/>
  <c r="C1884" i="92"/>
  <c r="B1884" i="92"/>
  <c r="H1883" i="92"/>
  <c r="I1883" i="92"/>
  <c r="J1883" i="92"/>
  <c r="G1883" i="92"/>
  <c r="F1883" i="92"/>
  <c r="E1883" i="92"/>
  <c r="D1883" i="92"/>
  <c r="C1883" i="92"/>
  <c r="B1883" i="92"/>
  <c r="H1882" i="92"/>
  <c r="I1882" i="92"/>
  <c r="J1882" i="92"/>
  <c r="G1882" i="92"/>
  <c r="F1882" i="92"/>
  <c r="E1882" i="92"/>
  <c r="D1882" i="92"/>
  <c r="C1882" i="92"/>
  <c r="B1882" i="92"/>
  <c r="H1881" i="92"/>
  <c r="I1881" i="92"/>
  <c r="J1881" i="92"/>
  <c r="G1881" i="92"/>
  <c r="F1881" i="92"/>
  <c r="E1881" i="92"/>
  <c r="D1881" i="92"/>
  <c r="C1881" i="92"/>
  <c r="B1881" i="92"/>
  <c r="H1880" i="92"/>
  <c r="I1880" i="92"/>
  <c r="J1880" i="92"/>
  <c r="G1880" i="92"/>
  <c r="F1880" i="92"/>
  <c r="E1880" i="92"/>
  <c r="D1880" i="92"/>
  <c r="C1880" i="92"/>
  <c r="B1880" i="92"/>
  <c r="H1879" i="92"/>
  <c r="I1879" i="92"/>
  <c r="J1879" i="92"/>
  <c r="G1879" i="92"/>
  <c r="F1879" i="92"/>
  <c r="E1879" i="92"/>
  <c r="D1879" i="92"/>
  <c r="C1879" i="92"/>
  <c r="B1879" i="92"/>
  <c r="H1878" i="92"/>
  <c r="I1878" i="92"/>
  <c r="J1878" i="92"/>
  <c r="G1878" i="92"/>
  <c r="F1878" i="92"/>
  <c r="E1878" i="92"/>
  <c r="D1878" i="92"/>
  <c r="C1878" i="92"/>
  <c r="B1878" i="92"/>
  <c r="H1877" i="92"/>
  <c r="I1877" i="92"/>
  <c r="J1877" i="92"/>
  <c r="G1877" i="92"/>
  <c r="F1877" i="92"/>
  <c r="E1877" i="92"/>
  <c r="D1877" i="92"/>
  <c r="C1877" i="92"/>
  <c r="B1877" i="92"/>
  <c r="H1876" i="92"/>
  <c r="I1876" i="92"/>
  <c r="J1876" i="92"/>
  <c r="G1876" i="92"/>
  <c r="F1876" i="92"/>
  <c r="E1876" i="92"/>
  <c r="D1876" i="92"/>
  <c r="C1876" i="92"/>
  <c r="B1876" i="92"/>
  <c r="H1875" i="92"/>
  <c r="I1875" i="92"/>
  <c r="J1875" i="92"/>
  <c r="G1875" i="92"/>
  <c r="F1875" i="92"/>
  <c r="E1875" i="92"/>
  <c r="D1875" i="92"/>
  <c r="C1875" i="92"/>
  <c r="B1875" i="92"/>
  <c r="H1874" i="92"/>
  <c r="I1874" i="92"/>
  <c r="J1874" i="92"/>
  <c r="G1874" i="92"/>
  <c r="F1874" i="92"/>
  <c r="E1874" i="92"/>
  <c r="D1874" i="92"/>
  <c r="C1874" i="92"/>
  <c r="B1874" i="92"/>
  <c r="H1873" i="92"/>
  <c r="I1873" i="92"/>
  <c r="J1873" i="92"/>
  <c r="G1873" i="92"/>
  <c r="F1873" i="92"/>
  <c r="E1873" i="92"/>
  <c r="D1873" i="92"/>
  <c r="C1873" i="92"/>
  <c r="B1873" i="92"/>
  <c r="H1872" i="92"/>
  <c r="I1872" i="92"/>
  <c r="J1872" i="92"/>
  <c r="G1872" i="92"/>
  <c r="F1872" i="92"/>
  <c r="E1872" i="92"/>
  <c r="D1872" i="92"/>
  <c r="C1872" i="92"/>
  <c r="B1872" i="92"/>
  <c r="H1871" i="92"/>
  <c r="I1871" i="92"/>
  <c r="J1871" i="92"/>
  <c r="G1871" i="92"/>
  <c r="F1871" i="92"/>
  <c r="E1871" i="92"/>
  <c r="D1871" i="92"/>
  <c r="C1871" i="92"/>
  <c r="B1871" i="92"/>
  <c r="H1870" i="92"/>
  <c r="I1870" i="92"/>
  <c r="J1870" i="92"/>
  <c r="G1870" i="92"/>
  <c r="F1870" i="92"/>
  <c r="E1870" i="92"/>
  <c r="D1870" i="92"/>
  <c r="C1870" i="92"/>
  <c r="B1870" i="92"/>
  <c r="H1869" i="92"/>
  <c r="I1869" i="92"/>
  <c r="J1869" i="92"/>
  <c r="G1869" i="92"/>
  <c r="F1869" i="92"/>
  <c r="E1869" i="92"/>
  <c r="D1869" i="92"/>
  <c r="C1869" i="92"/>
  <c r="B1869" i="92"/>
  <c r="H1868" i="92"/>
  <c r="I1868" i="92"/>
  <c r="J1868" i="92"/>
  <c r="G1868" i="92"/>
  <c r="F1868" i="92"/>
  <c r="E1868" i="92"/>
  <c r="D1868" i="92"/>
  <c r="C1868" i="92"/>
  <c r="B1868" i="92"/>
  <c r="H1867" i="92"/>
  <c r="I1867" i="92"/>
  <c r="J1867" i="92"/>
  <c r="G1867" i="92"/>
  <c r="F1867" i="92"/>
  <c r="E1867" i="92"/>
  <c r="D1867" i="92"/>
  <c r="C1867" i="92"/>
  <c r="B1867" i="92"/>
  <c r="H1866" i="92"/>
  <c r="I1866" i="92"/>
  <c r="J1866" i="92"/>
  <c r="G1866" i="92"/>
  <c r="F1866" i="92"/>
  <c r="E1866" i="92"/>
  <c r="D1866" i="92"/>
  <c r="C1866" i="92"/>
  <c r="B1866" i="92"/>
  <c r="H1865" i="92"/>
  <c r="I1865" i="92"/>
  <c r="J1865" i="92"/>
  <c r="G1865" i="92"/>
  <c r="F1865" i="92"/>
  <c r="E1865" i="92"/>
  <c r="D1865" i="92"/>
  <c r="C1865" i="92"/>
  <c r="B1865" i="92"/>
  <c r="H1864" i="92"/>
  <c r="I1864" i="92"/>
  <c r="J1864" i="92"/>
  <c r="G1864" i="92"/>
  <c r="F1864" i="92"/>
  <c r="E1864" i="92"/>
  <c r="D1864" i="92"/>
  <c r="C1864" i="92"/>
  <c r="B1864" i="92"/>
  <c r="H1863" i="92"/>
  <c r="I1863" i="92"/>
  <c r="J1863" i="92"/>
  <c r="G1863" i="92"/>
  <c r="F1863" i="92"/>
  <c r="E1863" i="92"/>
  <c r="D1863" i="92"/>
  <c r="C1863" i="92"/>
  <c r="B1863" i="92"/>
  <c r="H1862" i="92"/>
  <c r="I1862" i="92"/>
  <c r="J1862" i="92"/>
  <c r="G1862" i="92"/>
  <c r="F1862" i="92"/>
  <c r="E1862" i="92"/>
  <c r="D1862" i="92"/>
  <c r="C1862" i="92"/>
  <c r="B1862" i="92"/>
  <c r="H1861" i="92"/>
  <c r="I1861" i="92"/>
  <c r="J1861" i="92"/>
  <c r="G1861" i="92"/>
  <c r="F1861" i="92"/>
  <c r="E1861" i="92"/>
  <c r="D1861" i="92"/>
  <c r="C1861" i="92"/>
  <c r="B1861" i="92"/>
  <c r="H1860" i="92"/>
  <c r="I1860" i="92"/>
  <c r="J1860" i="92"/>
  <c r="G1860" i="92"/>
  <c r="F1860" i="92"/>
  <c r="E1860" i="92"/>
  <c r="D1860" i="92"/>
  <c r="C1860" i="92"/>
  <c r="B1860" i="92"/>
  <c r="H1859" i="92"/>
  <c r="I1859" i="92"/>
  <c r="J1859" i="92"/>
  <c r="G1859" i="92"/>
  <c r="F1859" i="92"/>
  <c r="E1859" i="92"/>
  <c r="D1859" i="92"/>
  <c r="C1859" i="92"/>
  <c r="B1859" i="92"/>
  <c r="H1858" i="92"/>
  <c r="I1858" i="92"/>
  <c r="J1858" i="92"/>
  <c r="G1858" i="92"/>
  <c r="F1858" i="92"/>
  <c r="E1858" i="92"/>
  <c r="D1858" i="92"/>
  <c r="C1858" i="92"/>
  <c r="B1858" i="92"/>
  <c r="H1857" i="92"/>
  <c r="I1857" i="92"/>
  <c r="J1857" i="92"/>
  <c r="G1857" i="92"/>
  <c r="F1857" i="92"/>
  <c r="E1857" i="92"/>
  <c r="D1857" i="92"/>
  <c r="C1857" i="92"/>
  <c r="B1857" i="92"/>
  <c r="H1856" i="92"/>
  <c r="I1856" i="92"/>
  <c r="J1856" i="92"/>
  <c r="G1856" i="92"/>
  <c r="F1856" i="92"/>
  <c r="E1856" i="92"/>
  <c r="D1856" i="92"/>
  <c r="C1856" i="92"/>
  <c r="B1856" i="92"/>
  <c r="H1855" i="92"/>
  <c r="I1855" i="92"/>
  <c r="J1855" i="92"/>
  <c r="G1855" i="92"/>
  <c r="F1855" i="92"/>
  <c r="E1855" i="92"/>
  <c r="D1855" i="92"/>
  <c r="C1855" i="92"/>
  <c r="B1855" i="92"/>
  <c r="H1854" i="92"/>
  <c r="I1854" i="92"/>
  <c r="J1854" i="92"/>
  <c r="G1854" i="92"/>
  <c r="F1854" i="92"/>
  <c r="E1854" i="92"/>
  <c r="D1854" i="92"/>
  <c r="C1854" i="92"/>
  <c r="B1854" i="92"/>
  <c r="H1853" i="92"/>
  <c r="I1853" i="92"/>
  <c r="J1853" i="92"/>
  <c r="G1853" i="92"/>
  <c r="F1853" i="92"/>
  <c r="E1853" i="92"/>
  <c r="D1853" i="92"/>
  <c r="C1853" i="92"/>
  <c r="B1853" i="92"/>
  <c r="H1852" i="92"/>
  <c r="I1852" i="92"/>
  <c r="J1852" i="92"/>
  <c r="G1852" i="92"/>
  <c r="F1852" i="92"/>
  <c r="E1852" i="92"/>
  <c r="D1852" i="92"/>
  <c r="C1852" i="92"/>
  <c r="B1852" i="92"/>
  <c r="H1851" i="92"/>
  <c r="I1851" i="92"/>
  <c r="J1851" i="92"/>
  <c r="G1851" i="92"/>
  <c r="F1851" i="92"/>
  <c r="E1851" i="92"/>
  <c r="D1851" i="92"/>
  <c r="C1851" i="92"/>
  <c r="B1851" i="92"/>
  <c r="H1850" i="92"/>
  <c r="I1850" i="92"/>
  <c r="J1850" i="92"/>
  <c r="G1850" i="92"/>
  <c r="F1850" i="92"/>
  <c r="E1850" i="92"/>
  <c r="D1850" i="92"/>
  <c r="C1850" i="92"/>
  <c r="B1850" i="92"/>
  <c r="H1849" i="92"/>
  <c r="I1849" i="92"/>
  <c r="J1849" i="92"/>
  <c r="G1849" i="92"/>
  <c r="F1849" i="92"/>
  <c r="E1849" i="92"/>
  <c r="D1849" i="92"/>
  <c r="C1849" i="92"/>
  <c r="B1849" i="92"/>
  <c r="H1848" i="92"/>
  <c r="I1848" i="92"/>
  <c r="J1848" i="92"/>
  <c r="G1848" i="92"/>
  <c r="F1848" i="92"/>
  <c r="E1848" i="92"/>
  <c r="D1848" i="92"/>
  <c r="C1848" i="92"/>
  <c r="B1848" i="92"/>
  <c r="H1847" i="92"/>
  <c r="I1847" i="92"/>
  <c r="J1847" i="92"/>
  <c r="G1847" i="92"/>
  <c r="F1847" i="92"/>
  <c r="E1847" i="92"/>
  <c r="D1847" i="92"/>
  <c r="C1847" i="92"/>
  <c r="B1847" i="92"/>
  <c r="H1846" i="92"/>
  <c r="I1846" i="92"/>
  <c r="J1846" i="92"/>
  <c r="G1846" i="92"/>
  <c r="F1846" i="92"/>
  <c r="E1846" i="92"/>
  <c r="D1846" i="92"/>
  <c r="C1846" i="92"/>
  <c r="B1846" i="92"/>
  <c r="H1845" i="92"/>
  <c r="I1845" i="92"/>
  <c r="J1845" i="92"/>
  <c r="G1845" i="92"/>
  <c r="F1845" i="92"/>
  <c r="E1845" i="92"/>
  <c r="D1845" i="92"/>
  <c r="C1845" i="92"/>
  <c r="B1845" i="92"/>
  <c r="H1844" i="92"/>
  <c r="I1844" i="92"/>
  <c r="J1844" i="92"/>
  <c r="G1844" i="92"/>
  <c r="F1844" i="92"/>
  <c r="E1844" i="92"/>
  <c r="D1844" i="92"/>
  <c r="C1844" i="92"/>
  <c r="B1844" i="92"/>
  <c r="H1843" i="92"/>
  <c r="I1843" i="92"/>
  <c r="J1843" i="92"/>
  <c r="G1843" i="92"/>
  <c r="F1843" i="92"/>
  <c r="E1843" i="92"/>
  <c r="D1843" i="92"/>
  <c r="C1843" i="92"/>
  <c r="B1843" i="92"/>
  <c r="H1842" i="92"/>
  <c r="I1842" i="92"/>
  <c r="J1842" i="92"/>
  <c r="G1842" i="92"/>
  <c r="F1842" i="92"/>
  <c r="E1842" i="92"/>
  <c r="D1842" i="92"/>
  <c r="C1842" i="92"/>
  <c r="B1842" i="92"/>
  <c r="H1841" i="92"/>
  <c r="I1841" i="92"/>
  <c r="J1841" i="92"/>
  <c r="G1841" i="92"/>
  <c r="F1841" i="92"/>
  <c r="E1841" i="92"/>
  <c r="D1841" i="92"/>
  <c r="C1841" i="92"/>
  <c r="B1841" i="92"/>
  <c r="H1840" i="92"/>
  <c r="I1840" i="92"/>
  <c r="J1840" i="92"/>
  <c r="G1840" i="92"/>
  <c r="F1840" i="92"/>
  <c r="E1840" i="92"/>
  <c r="D1840" i="92"/>
  <c r="C1840" i="92"/>
  <c r="B1840" i="92"/>
  <c r="H1839" i="92"/>
  <c r="I1839" i="92"/>
  <c r="J1839" i="92"/>
  <c r="G1839" i="92"/>
  <c r="F1839" i="92"/>
  <c r="E1839" i="92"/>
  <c r="D1839" i="92"/>
  <c r="C1839" i="92"/>
  <c r="B1839" i="92"/>
  <c r="H1838" i="92"/>
  <c r="I1838" i="92"/>
  <c r="J1838" i="92"/>
  <c r="G1838" i="92"/>
  <c r="F1838" i="92"/>
  <c r="E1838" i="92"/>
  <c r="D1838" i="92"/>
  <c r="C1838" i="92"/>
  <c r="B1838" i="92"/>
  <c r="H1837" i="92"/>
  <c r="I1837" i="92"/>
  <c r="J1837" i="92"/>
  <c r="G1837" i="92"/>
  <c r="F1837" i="92"/>
  <c r="E1837" i="92"/>
  <c r="D1837" i="92"/>
  <c r="C1837" i="92"/>
  <c r="B1837" i="92"/>
  <c r="H1836" i="92"/>
  <c r="I1836" i="92"/>
  <c r="J1836" i="92"/>
  <c r="G1836" i="92"/>
  <c r="F1836" i="92"/>
  <c r="E1836" i="92"/>
  <c r="D1836" i="92"/>
  <c r="C1836" i="92"/>
  <c r="B1836" i="92"/>
  <c r="H1835" i="92"/>
  <c r="I1835" i="92"/>
  <c r="J1835" i="92"/>
  <c r="G1835" i="92"/>
  <c r="F1835" i="92"/>
  <c r="E1835" i="92"/>
  <c r="D1835" i="92"/>
  <c r="C1835" i="92"/>
  <c r="B1835" i="92"/>
  <c r="H1834" i="92"/>
  <c r="I1834" i="92"/>
  <c r="J1834" i="92"/>
  <c r="G1834" i="92"/>
  <c r="F1834" i="92"/>
  <c r="E1834" i="92"/>
  <c r="D1834" i="92"/>
  <c r="C1834" i="92"/>
  <c r="B1834" i="92"/>
  <c r="H1833" i="92"/>
  <c r="I1833" i="92"/>
  <c r="J1833" i="92"/>
  <c r="G1833" i="92"/>
  <c r="F1833" i="92"/>
  <c r="E1833" i="92"/>
  <c r="D1833" i="92"/>
  <c r="C1833" i="92"/>
  <c r="B1833" i="92"/>
  <c r="H1832" i="92"/>
  <c r="I1832" i="92"/>
  <c r="J1832" i="92"/>
  <c r="G1832" i="92"/>
  <c r="F1832" i="92"/>
  <c r="E1832" i="92"/>
  <c r="D1832" i="92"/>
  <c r="C1832" i="92"/>
  <c r="B1832" i="92"/>
  <c r="H1831" i="92"/>
  <c r="I1831" i="92"/>
  <c r="J1831" i="92"/>
  <c r="G1831" i="92"/>
  <c r="F1831" i="92"/>
  <c r="E1831" i="92"/>
  <c r="D1831" i="92"/>
  <c r="C1831" i="92"/>
  <c r="B1831" i="92"/>
  <c r="H1830" i="92"/>
  <c r="I1830" i="92"/>
  <c r="J1830" i="92"/>
  <c r="G1830" i="92"/>
  <c r="F1830" i="92"/>
  <c r="E1830" i="92"/>
  <c r="D1830" i="92"/>
  <c r="C1830" i="92"/>
  <c r="B1830" i="92"/>
  <c r="H1829" i="92"/>
  <c r="I1829" i="92"/>
  <c r="J1829" i="92"/>
  <c r="G1829" i="92"/>
  <c r="F1829" i="92"/>
  <c r="E1829" i="92"/>
  <c r="D1829" i="92"/>
  <c r="C1829" i="92"/>
  <c r="B1829" i="92"/>
  <c r="H1828" i="92"/>
  <c r="I1828" i="92"/>
  <c r="J1828" i="92"/>
  <c r="G1828" i="92"/>
  <c r="F1828" i="92"/>
  <c r="E1828" i="92"/>
  <c r="D1828" i="92"/>
  <c r="C1828" i="92"/>
  <c r="B1828" i="92"/>
  <c r="H1827" i="92"/>
  <c r="I1827" i="92"/>
  <c r="J1827" i="92"/>
  <c r="G1827" i="92"/>
  <c r="F1827" i="92"/>
  <c r="E1827" i="92"/>
  <c r="D1827" i="92"/>
  <c r="C1827" i="92"/>
  <c r="B1827" i="92"/>
  <c r="H1826" i="92"/>
  <c r="I1826" i="92"/>
  <c r="J1826" i="92"/>
  <c r="G1826" i="92"/>
  <c r="F1826" i="92"/>
  <c r="E1826" i="92"/>
  <c r="D1826" i="92"/>
  <c r="C1826" i="92"/>
  <c r="B1826" i="92"/>
  <c r="H1825" i="92"/>
  <c r="I1825" i="92"/>
  <c r="J1825" i="92"/>
  <c r="G1825" i="92"/>
  <c r="F1825" i="92"/>
  <c r="E1825" i="92"/>
  <c r="D1825" i="92"/>
  <c r="C1825" i="92"/>
  <c r="B1825" i="92"/>
  <c r="H1824" i="92"/>
  <c r="I1824" i="92"/>
  <c r="J1824" i="92"/>
  <c r="G1824" i="92"/>
  <c r="F1824" i="92"/>
  <c r="E1824" i="92"/>
  <c r="D1824" i="92"/>
  <c r="C1824" i="92"/>
  <c r="B1824" i="92"/>
  <c r="H1823" i="92"/>
  <c r="I1823" i="92"/>
  <c r="J1823" i="92"/>
  <c r="G1823" i="92"/>
  <c r="F1823" i="92"/>
  <c r="E1823" i="92"/>
  <c r="D1823" i="92"/>
  <c r="C1823" i="92"/>
  <c r="B1823" i="92"/>
  <c r="H1822" i="92"/>
  <c r="I1822" i="92"/>
  <c r="J1822" i="92"/>
  <c r="G1822" i="92"/>
  <c r="F1822" i="92"/>
  <c r="E1822" i="92"/>
  <c r="D1822" i="92"/>
  <c r="C1822" i="92"/>
  <c r="B1822" i="92"/>
  <c r="H1821" i="92"/>
  <c r="I1821" i="92"/>
  <c r="J1821" i="92"/>
  <c r="G1821" i="92"/>
  <c r="F1821" i="92"/>
  <c r="E1821" i="92"/>
  <c r="D1821" i="92"/>
  <c r="C1821" i="92"/>
  <c r="B1821" i="92"/>
  <c r="H1820" i="92"/>
  <c r="I1820" i="92"/>
  <c r="J1820" i="92"/>
  <c r="G1820" i="92"/>
  <c r="F1820" i="92"/>
  <c r="E1820" i="92"/>
  <c r="D1820" i="92"/>
  <c r="C1820" i="92"/>
  <c r="B1820" i="92"/>
  <c r="H1819" i="92"/>
  <c r="I1819" i="92"/>
  <c r="J1819" i="92"/>
  <c r="G1819" i="92"/>
  <c r="F1819" i="92"/>
  <c r="E1819" i="92"/>
  <c r="D1819" i="92"/>
  <c r="C1819" i="92"/>
  <c r="B1819" i="92"/>
  <c r="H1818" i="92"/>
  <c r="I1818" i="92"/>
  <c r="J1818" i="92"/>
  <c r="G1818" i="92"/>
  <c r="F1818" i="92"/>
  <c r="E1818" i="92"/>
  <c r="D1818" i="92"/>
  <c r="C1818" i="92"/>
  <c r="B1818" i="92"/>
  <c r="H1817" i="92"/>
  <c r="I1817" i="92"/>
  <c r="J1817" i="92"/>
  <c r="G1817" i="92"/>
  <c r="F1817" i="92"/>
  <c r="E1817" i="92"/>
  <c r="D1817" i="92"/>
  <c r="C1817" i="92"/>
  <c r="B1817" i="92"/>
  <c r="H1816" i="92"/>
  <c r="I1816" i="92"/>
  <c r="J1816" i="92"/>
  <c r="G1816" i="92"/>
  <c r="F1816" i="92"/>
  <c r="E1816" i="92"/>
  <c r="D1816" i="92"/>
  <c r="C1816" i="92"/>
  <c r="B1816" i="92"/>
  <c r="H1815" i="92"/>
  <c r="I1815" i="92"/>
  <c r="J1815" i="92"/>
  <c r="G1815" i="92"/>
  <c r="F1815" i="92"/>
  <c r="E1815" i="92"/>
  <c r="D1815" i="92"/>
  <c r="C1815" i="92"/>
  <c r="B1815" i="92"/>
  <c r="H1814" i="92"/>
  <c r="I1814" i="92"/>
  <c r="J1814" i="92"/>
  <c r="G1814" i="92"/>
  <c r="F1814" i="92"/>
  <c r="E1814" i="92"/>
  <c r="D1814" i="92"/>
  <c r="C1814" i="92"/>
  <c r="B1814" i="92"/>
  <c r="H1813" i="92"/>
  <c r="I1813" i="92"/>
  <c r="J1813" i="92"/>
  <c r="G1813" i="92"/>
  <c r="F1813" i="92"/>
  <c r="E1813" i="92"/>
  <c r="D1813" i="92"/>
  <c r="C1813" i="92"/>
  <c r="B1813" i="92"/>
  <c r="H1812" i="92"/>
  <c r="I1812" i="92"/>
  <c r="J1812" i="92"/>
  <c r="G1812" i="92"/>
  <c r="F1812" i="92"/>
  <c r="E1812" i="92"/>
  <c r="D1812" i="92"/>
  <c r="C1812" i="92"/>
  <c r="B1812" i="92"/>
  <c r="H1811" i="92"/>
  <c r="I1811" i="92"/>
  <c r="J1811" i="92"/>
  <c r="G1811" i="92"/>
  <c r="F1811" i="92"/>
  <c r="E1811" i="92"/>
  <c r="D1811" i="92"/>
  <c r="C1811" i="92"/>
  <c r="B1811" i="92"/>
  <c r="H1810" i="92"/>
  <c r="I1810" i="92"/>
  <c r="J1810" i="92"/>
  <c r="G1810" i="92"/>
  <c r="F1810" i="92"/>
  <c r="E1810" i="92"/>
  <c r="D1810" i="92"/>
  <c r="C1810" i="92"/>
  <c r="B1810" i="92"/>
  <c r="H1809" i="92"/>
  <c r="I1809" i="92"/>
  <c r="J1809" i="92"/>
  <c r="G1809" i="92"/>
  <c r="F1809" i="92"/>
  <c r="E1809" i="92"/>
  <c r="D1809" i="92"/>
  <c r="C1809" i="92"/>
  <c r="B1809" i="92"/>
  <c r="H1808" i="92"/>
  <c r="I1808" i="92"/>
  <c r="J1808" i="92"/>
  <c r="G1808" i="92"/>
  <c r="F1808" i="92"/>
  <c r="E1808" i="92"/>
  <c r="D1808" i="92"/>
  <c r="C1808" i="92"/>
  <c r="B1808" i="92"/>
  <c r="H1807" i="92"/>
  <c r="I1807" i="92"/>
  <c r="J1807" i="92"/>
  <c r="G1807" i="92"/>
  <c r="F1807" i="92"/>
  <c r="E1807" i="92"/>
  <c r="D1807" i="92"/>
  <c r="C1807" i="92"/>
  <c r="B1807" i="92"/>
  <c r="H1806" i="92"/>
  <c r="I1806" i="92"/>
  <c r="J1806" i="92"/>
  <c r="G1806" i="92"/>
  <c r="F1806" i="92"/>
  <c r="E1806" i="92"/>
  <c r="D1806" i="92"/>
  <c r="C1806" i="92"/>
  <c r="B1806" i="92"/>
  <c r="H1805" i="92"/>
  <c r="I1805" i="92"/>
  <c r="J1805" i="92"/>
  <c r="G1805" i="92"/>
  <c r="F1805" i="92"/>
  <c r="E1805" i="92"/>
  <c r="D1805" i="92"/>
  <c r="C1805" i="92"/>
  <c r="B1805" i="92"/>
  <c r="H1804" i="92"/>
  <c r="I1804" i="92"/>
  <c r="J1804" i="92"/>
  <c r="G1804" i="92"/>
  <c r="F1804" i="92"/>
  <c r="E1804" i="92"/>
  <c r="D1804" i="92"/>
  <c r="C1804" i="92"/>
  <c r="B1804" i="92"/>
  <c r="H1803" i="92"/>
  <c r="I1803" i="92"/>
  <c r="J1803" i="92"/>
  <c r="G1803" i="92"/>
  <c r="F1803" i="92"/>
  <c r="E1803" i="92"/>
  <c r="D1803" i="92"/>
  <c r="C1803" i="92"/>
  <c r="B1803" i="92"/>
  <c r="H1802" i="92"/>
  <c r="I1802" i="92"/>
  <c r="J1802" i="92"/>
  <c r="G1802" i="92"/>
  <c r="F1802" i="92"/>
  <c r="E1802" i="92"/>
  <c r="D1802" i="92"/>
  <c r="C1802" i="92"/>
  <c r="B1802" i="92"/>
  <c r="H1801" i="92"/>
  <c r="I1801" i="92"/>
  <c r="J1801" i="92"/>
  <c r="G1801" i="92"/>
  <c r="F1801" i="92"/>
  <c r="E1801" i="92"/>
  <c r="D1801" i="92"/>
  <c r="C1801" i="92"/>
  <c r="B1801" i="92"/>
  <c r="H1800" i="92"/>
  <c r="I1800" i="92"/>
  <c r="J1800" i="92"/>
  <c r="G1800" i="92"/>
  <c r="F1800" i="92"/>
  <c r="E1800" i="92"/>
  <c r="D1800" i="92"/>
  <c r="C1800" i="92"/>
  <c r="B1800" i="92"/>
  <c r="H1799" i="92"/>
  <c r="I1799" i="92"/>
  <c r="J1799" i="92"/>
  <c r="G1799" i="92"/>
  <c r="F1799" i="92"/>
  <c r="E1799" i="92"/>
  <c r="D1799" i="92"/>
  <c r="C1799" i="92"/>
  <c r="B1799" i="92"/>
  <c r="H1798" i="92"/>
  <c r="I1798" i="92"/>
  <c r="J1798" i="92"/>
  <c r="G1798" i="92"/>
  <c r="F1798" i="92"/>
  <c r="E1798" i="92"/>
  <c r="D1798" i="92"/>
  <c r="C1798" i="92"/>
  <c r="B1798" i="92"/>
  <c r="H1797" i="92"/>
  <c r="I1797" i="92"/>
  <c r="J1797" i="92"/>
  <c r="G1797" i="92"/>
  <c r="F1797" i="92"/>
  <c r="E1797" i="92"/>
  <c r="D1797" i="92"/>
  <c r="C1797" i="92"/>
  <c r="B1797" i="92"/>
  <c r="H1796" i="92"/>
  <c r="I1796" i="92"/>
  <c r="J1796" i="92"/>
  <c r="G1796" i="92"/>
  <c r="F1796" i="92"/>
  <c r="E1796" i="92"/>
  <c r="D1796" i="92"/>
  <c r="C1796" i="92"/>
  <c r="B1796" i="92"/>
  <c r="H1795" i="92"/>
  <c r="I1795" i="92"/>
  <c r="J1795" i="92"/>
  <c r="G1795" i="92"/>
  <c r="F1795" i="92"/>
  <c r="E1795" i="92"/>
  <c r="D1795" i="92"/>
  <c r="C1795" i="92"/>
  <c r="B1795" i="92"/>
  <c r="H1794" i="92"/>
  <c r="I1794" i="92"/>
  <c r="J1794" i="92"/>
  <c r="G1794" i="92"/>
  <c r="F1794" i="92"/>
  <c r="E1794" i="92"/>
  <c r="D1794" i="92"/>
  <c r="C1794" i="92"/>
  <c r="B1794" i="92"/>
  <c r="H1793" i="92"/>
  <c r="I1793" i="92"/>
  <c r="J1793" i="92"/>
  <c r="G1793" i="92"/>
  <c r="F1793" i="92"/>
  <c r="E1793" i="92"/>
  <c r="D1793" i="92"/>
  <c r="C1793" i="92"/>
  <c r="B1793" i="92"/>
  <c r="H1792" i="92"/>
  <c r="I1792" i="92"/>
  <c r="J1792" i="92"/>
  <c r="G1792" i="92"/>
  <c r="F1792" i="92"/>
  <c r="E1792" i="92"/>
  <c r="D1792" i="92"/>
  <c r="C1792" i="92"/>
  <c r="B1792" i="92"/>
  <c r="H1791" i="92"/>
  <c r="I1791" i="92"/>
  <c r="J1791" i="92"/>
  <c r="G1791" i="92"/>
  <c r="F1791" i="92"/>
  <c r="E1791" i="92"/>
  <c r="D1791" i="92"/>
  <c r="C1791" i="92"/>
  <c r="B1791" i="92"/>
  <c r="H1790" i="92"/>
  <c r="I1790" i="92"/>
  <c r="J1790" i="92"/>
  <c r="G1790" i="92"/>
  <c r="F1790" i="92"/>
  <c r="E1790" i="92"/>
  <c r="D1790" i="92"/>
  <c r="C1790" i="92"/>
  <c r="B1790" i="92"/>
  <c r="H1789" i="92"/>
  <c r="I1789" i="92"/>
  <c r="J1789" i="92"/>
  <c r="G1789" i="92"/>
  <c r="F1789" i="92"/>
  <c r="E1789" i="92"/>
  <c r="D1789" i="92"/>
  <c r="C1789" i="92"/>
  <c r="B1789" i="92"/>
  <c r="H1788" i="92"/>
  <c r="I1788" i="92"/>
  <c r="J1788" i="92"/>
  <c r="G1788" i="92"/>
  <c r="F1788" i="92"/>
  <c r="E1788" i="92"/>
  <c r="D1788" i="92"/>
  <c r="C1788" i="92"/>
  <c r="B1788" i="92"/>
  <c r="H1787" i="92"/>
  <c r="I1787" i="92"/>
  <c r="J1787" i="92"/>
  <c r="G1787" i="92"/>
  <c r="F1787" i="92"/>
  <c r="E1787" i="92"/>
  <c r="D1787" i="92"/>
  <c r="C1787" i="92"/>
  <c r="B1787" i="92"/>
  <c r="H1786" i="92"/>
  <c r="I1786" i="92"/>
  <c r="J1786" i="92"/>
  <c r="G1786" i="92"/>
  <c r="F1786" i="92"/>
  <c r="E1786" i="92"/>
  <c r="D1786" i="92"/>
  <c r="C1786" i="92"/>
  <c r="B1786" i="92"/>
  <c r="H1785" i="92"/>
  <c r="I1785" i="92"/>
  <c r="J1785" i="92"/>
  <c r="G1785" i="92"/>
  <c r="F1785" i="92"/>
  <c r="E1785" i="92"/>
  <c r="D1785" i="92"/>
  <c r="C1785" i="92"/>
  <c r="B1785" i="92"/>
  <c r="H1784" i="92"/>
  <c r="I1784" i="92"/>
  <c r="J1784" i="92"/>
  <c r="G1784" i="92"/>
  <c r="F1784" i="92"/>
  <c r="E1784" i="92"/>
  <c r="D1784" i="92"/>
  <c r="C1784" i="92"/>
  <c r="B1784" i="92"/>
  <c r="H1783" i="92"/>
  <c r="I1783" i="92"/>
  <c r="J1783" i="92"/>
  <c r="G1783" i="92"/>
  <c r="F1783" i="92"/>
  <c r="E1783" i="92"/>
  <c r="D1783" i="92"/>
  <c r="C1783" i="92"/>
  <c r="B1783" i="92"/>
  <c r="H1782" i="92"/>
  <c r="I1782" i="92"/>
  <c r="J1782" i="92"/>
  <c r="G1782" i="92"/>
  <c r="F1782" i="92"/>
  <c r="E1782" i="92"/>
  <c r="D1782" i="92"/>
  <c r="C1782" i="92"/>
  <c r="B1782" i="92"/>
  <c r="H1781" i="92"/>
  <c r="I1781" i="92"/>
  <c r="J1781" i="92"/>
  <c r="G1781" i="92"/>
  <c r="F1781" i="92"/>
  <c r="E1781" i="92"/>
  <c r="D1781" i="92"/>
  <c r="C1781" i="92"/>
  <c r="B1781" i="92"/>
  <c r="H1780" i="92"/>
  <c r="I1780" i="92"/>
  <c r="J1780" i="92"/>
  <c r="G1780" i="92"/>
  <c r="F1780" i="92"/>
  <c r="E1780" i="92"/>
  <c r="D1780" i="92"/>
  <c r="C1780" i="92"/>
  <c r="B1780" i="92"/>
  <c r="H1779" i="92"/>
  <c r="I1779" i="92"/>
  <c r="J1779" i="92"/>
  <c r="G1779" i="92"/>
  <c r="F1779" i="92"/>
  <c r="E1779" i="92"/>
  <c r="D1779" i="92"/>
  <c r="C1779" i="92"/>
  <c r="B1779" i="92"/>
  <c r="H1778" i="92"/>
  <c r="I1778" i="92"/>
  <c r="J1778" i="92"/>
  <c r="G1778" i="92"/>
  <c r="F1778" i="92"/>
  <c r="E1778" i="92"/>
  <c r="D1778" i="92"/>
  <c r="C1778" i="92"/>
  <c r="B1778" i="92"/>
  <c r="H1777" i="92"/>
  <c r="I1777" i="92"/>
  <c r="J1777" i="92"/>
  <c r="G1777" i="92"/>
  <c r="F1777" i="92"/>
  <c r="E1777" i="92"/>
  <c r="D1777" i="92"/>
  <c r="C1777" i="92"/>
  <c r="B1777" i="92"/>
  <c r="H1776" i="92"/>
  <c r="I1776" i="92"/>
  <c r="J1776" i="92"/>
  <c r="G1776" i="92"/>
  <c r="F1776" i="92"/>
  <c r="E1776" i="92"/>
  <c r="D1776" i="92"/>
  <c r="C1776" i="92"/>
  <c r="B1776" i="92"/>
  <c r="H1775" i="92"/>
  <c r="I1775" i="92"/>
  <c r="J1775" i="92"/>
  <c r="G1775" i="92"/>
  <c r="F1775" i="92"/>
  <c r="E1775" i="92"/>
  <c r="D1775" i="92"/>
  <c r="C1775" i="92"/>
  <c r="B1775" i="92"/>
  <c r="H1774" i="92"/>
  <c r="I1774" i="92"/>
  <c r="J1774" i="92"/>
  <c r="G1774" i="92"/>
  <c r="F1774" i="92"/>
  <c r="E1774" i="92"/>
  <c r="D1774" i="92"/>
  <c r="C1774" i="92"/>
  <c r="B1774" i="92"/>
  <c r="H1773" i="92"/>
  <c r="I1773" i="92"/>
  <c r="J1773" i="92"/>
  <c r="G1773" i="92"/>
  <c r="F1773" i="92"/>
  <c r="E1773" i="92"/>
  <c r="D1773" i="92"/>
  <c r="C1773" i="92"/>
  <c r="B1773" i="92"/>
  <c r="H1772" i="92"/>
  <c r="I1772" i="92"/>
  <c r="J1772" i="92"/>
  <c r="G1772" i="92"/>
  <c r="F1772" i="92"/>
  <c r="E1772" i="92"/>
  <c r="D1772" i="92"/>
  <c r="C1772" i="92"/>
  <c r="B1772" i="92"/>
  <c r="H1771" i="92"/>
  <c r="I1771" i="92"/>
  <c r="J1771" i="92"/>
  <c r="G1771" i="92"/>
  <c r="F1771" i="92"/>
  <c r="E1771" i="92"/>
  <c r="D1771" i="92"/>
  <c r="C1771" i="92"/>
  <c r="B1771" i="92"/>
  <c r="H1770" i="92"/>
  <c r="I1770" i="92"/>
  <c r="J1770" i="92"/>
  <c r="G1770" i="92"/>
  <c r="F1770" i="92"/>
  <c r="E1770" i="92"/>
  <c r="D1770" i="92"/>
  <c r="C1770" i="92"/>
  <c r="B1770" i="92"/>
  <c r="H1769" i="92"/>
  <c r="I1769" i="92"/>
  <c r="J1769" i="92"/>
  <c r="G1769" i="92"/>
  <c r="F1769" i="92"/>
  <c r="E1769" i="92"/>
  <c r="D1769" i="92"/>
  <c r="C1769" i="92"/>
  <c r="B1769" i="92"/>
  <c r="H1768" i="92"/>
  <c r="I1768" i="92"/>
  <c r="J1768" i="92"/>
  <c r="G1768" i="92"/>
  <c r="F1768" i="92"/>
  <c r="E1768" i="92"/>
  <c r="D1768" i="92"/>
  <c r="C1768" i="92"/>
  <c r="B1768" i="92"/>
  <c r="H1767" i="92"/>
  <c r="I1767" i="92"/>
  <c r="J1767" i="92"/>
  <c r="G1767" i="92"/>
  <c r="F1767" i="92"/>
  <c r="E1767" i="92"/>
  <c r="D1767" i="92"/>
  <c r="C1767" i="92"/>
  <c r="B1767" i="92"/>
  <c r="H1766" i="92"/>
  <c r="I1766" i="92"/>
  <c r="J1766" i="92"/>
  <c r="G1766" i="92"/>
  <c r="F1766" i="92"/>
  <c r="E1766" i="92"/>
  <c r="D1766" i="92"/>
  <c r="C1766" i="92"/>
  <c r="B1766" i="92"/>
  <c r="H1765" i="92"/>
  <c r="I1765" i="92"/>
  <c r="J1765" i="92"/>
  <c r="G1765" i="92"/>
  <c r="F1765" i="92"/>
  <c r="E1765" i="92"/>
  <c r="D1765" i="92"/>
  <c r="C1765" i="92"/>
  <c r="B1765" i="92"/>
  <c r="H1764" i="92"/>
  <c r="I1764" i="92"/>
  <c r="J1764" i="92"/>
  <c r="G1764" i="92"/>
  <c r="F1764" i="92"/>
  <c r="E1764" i="92"/>
  <c r="D1764" i="92"/>
  <c r="C1764" i="92"/>
  <c r="B1764" i="92"/>
  <c r="H1763" i="92"/>
  <c r="I1763" i="92"/>
  <c r="J1763" i="92"/>
  <c r="G1763" i="92"/>
  <c r="F1763" i="92"/>
  <c r="E1763" i="92"/>
  <c r="D1763" i="92"/>
  <c r="C1763" i="92"/>
  <c r="B1763" i="92"/>
  <c r="H1762" i="92"/>
  <c r="I1762" i="92"/>
  <c r="J1762" i="92"/>
  <c r="G1762" i="92"/>
  <c r="F1762" i="92"/>
  <c r="E1762" i="92"/>
  <c r="D1762" i="92"/>
  <c r="C1762" i="92"/>
  <c r="B1762" i="92"/>
  <c r="H1761" i="92"/>
  <c r="I1761" i="92"/>
  <c r="J1761" i="92"/>
  <c r="G1761" i="92"/>
  <c r="F1761" i="92"/>
  <c r="E1761" i="92"/>
  <c r="D1761" i="92"/>
  <c r="C1761" i="92"/>
  <c r="B1761" i="92"/>
  <c r="H1760" i="92"/>
  <c r="I1760" i="92"/>
  <c r="J1760" i="92"/>
  <c r="G1760" i="92"/>
  <c r="F1760" i="92"/>
  <c r="E1760" i="92"/>
  <c r="D1760" i="92"/>
  <c r="C1760" i="92"/>
  <c r="B1760" i="92"/>
  <c r="H1759" i="92"/>
  <c r="I1759" i="92"/>
  <c r="J1759" i="92"/>
  <c r="G1759" i="92"/>
  <c r="F1759" i="92"/>
  <c r="E1759" i="92"/>
  <c r="D1759" i="92"/>
  <c r="C1759" i="92"/>
  <c r="B1759" i="92"/>
  <c r="H1758" i="92"/>
  <c r="I1758" i="92"/>
  <c r="J1758" i="92"/>
  <c r="G1758" i="92"/>
  <c r="F1758" i="92"/>
  <c r="E1758" i="92"/>
  <c r="D1758" i="92"/>
  <c r="C1758" i="92"/>
  <c r="B1758" i="92"/>
  <c r="H1757" i="92"/>
  <c r="I1757" i="92"/>
  <c r="J1757" i="92"/>
  <c r="G1757" i="92"/>
  <c r="F1757" i="92"/>
  <c r="E1757" i="92"/>
  <c r="D1757" i="92"/>
  <c r="C1757" i="92"/>
  <c r="B1757" i="92"/>
  <c r="H1756" i="92"/>
  <c r="I1756" i="92"/>
  <c r="J1756" i="92"/>
  <c r="G1756" i="92"/>
  <c r="F1756" i="92"/>
  <c r="E1756" i="92"/>
  <c r="D1756" i="92"/>
  <c r="C1756" i="92"/>
  <c r="B1756" i="92"/>
  <c r="H1755" i="92"/>
  <c r="I1755" i="92"/>
  <c r="J1755" i="92"/>
  <c r="G1755" i="92"/>
  <c r="F1755" i="92"/>
  <c r="E1755" i="92"/>
  <c r="D1755" i="92"/>
  <c r="C1755" i="92"/>
  <c r="B1755" i="92"/>
  <c r="H1754" i="92"/>
  <c r="I1754" i="92"/>
  <c r="J1754" i="92"/>
  <c r="G1754" i="92"/>
  <c r="F1754" i="92"/>
  <c r="E1754" i="92"/>
  <c r="D1754" i="92"/>
  <c r="C1754" i="92"/>
  <c r="B1754" i="92"/>
  <c r="H1753" i="92"/>
  <c r="I1753" i="92"/>
  <c r="J1753" i="92"/>
  <c r="G1753" i="92"/>
  <c r="F1753" i="92"/>
  <c r="E1753" i="92"/>
  <c r="D1753" i="92"/>
  <c r="C1753" i="92"/>
  <c r="B1753" i="92"/>
  <c r="H1752" i="92"/>
  <c r="I1752" i="92"/>
  <c r="J1752" i="92"/>
  <c r="G1752" i="92"/>
  <c r="F1752" i="92"/>
  <c r="E1752" i="92"/>
  <c r="D1752" i="92"/>
  <c r="C1752" i="92"/>
  <c r="B1752" i="92"/>
  <c r="H1751" i="92"/>
  <c r="I1751" i="92"/>
  <c r="J1751" i="92"/>
  <c r="G1751" i="92"/>
  <c r="F1751" i="92"/>
  <c r="E1751" i="92"/>
  <c r="D1751" i="92"/>
  <c r="C1751" i="92"/>
  <c r="B1751" i="92"/>
  <c r="H1750" i="92"/>
  <c r="I1750" i="92"/>
  <c r="J1750" i="92"/>
  <c r="G1750" i="92"/>
  <c r="F1750" i="92"/>
  <c r="E1750" i="92"/>
  <c r="D1750" i="92"/>
  <c r="C1750" i="92"/>
  <c r="B1750" i="92"/>
  <c r="H1749" i="92"/>
  <c r="I1749" i="92"/>
  <c r="J1749" i="92"/>
  <c r="G1749" i="92"/>
  <c r="F1749" i="92"/>
  <c r="E1749" i="92"/>
  <c r="D1749" i="92"/>
  <c r="C1749" i="92"/>
  <c r="B1749" i="92"/>
  <c r="H1748" i="92"/>
  <c r="I1748" i="92"/>
  <c r="J1748" i="92"/>
  <c r="G1748" i="92"/>
  <c r="F1748" i="92"/>
  <c r="E1748" i="92"/>
  <c r="D1748" i="92"/>
  <c r="C1748" i="92"/>
  <c r="B1748" i="92"/>
  <c r="H1747" i="92"/>
  <c r="I1747" i="92"/>
  <c r="J1747" i="92"/>
  <c r="G1747" i="92"/>
  <c r="F1747" i="92"/>
  <c r="E1747" i="92"/>
  <c r="D1747" i="92"/>
  <c r="C1747" i="92"/>
  <c r="B1747" i="92"/>
  <c r="H1746" i="92"/>
  <c r="I1746" i="92"/>
  <c r="J1746" i="92"/>
  <c r="G1746" i="92"/>
  <c r="F1746" i="92"/>
  <c r="E1746" i="92"/>
  <c r="D1746" i="92"/>
  <c r="C1746" i="92"/>
  <c r="B1746" i="92"/>
  <c r="H1745" i="92"/>
  <c r="I1745" i="92"/>
  <c r="J1745" i="92"/>
  <c r="G1745" i="92"/>
  <c r="F1745" i="92"/>
  <c r="E1745" i="92"/>
  <c r="D1745" i="92"/>
  <c r="C1745" i="92"/>
  <c r="B1745" i="92"/>
  <c r="H1744" i="92"/>
  <c r="I1744" i="92"/>
  <c r="J1744" i="92"/>
  <c r="G1744" i="92"/>
  <c r="F1744" i="92"/>
  <c r="E1744" i="92"/>
  <c r="D1744" i="92"/>
  <c r="C1744" i="92"/>
  <c r="B1744" i="92"/>
  <c r="H1743" i="92"/>
  <c r="I1743" i="92"/>
  <c r="J1743" i="92"/>
  <c r="G1743" i="92"/>
  <c r="F1743" i="92"/>
  <c r="E1743" i="92"/>
  <c r="D1743" i="92"/>
  <c r="C1743" i="92"/>
  <c r="B1743" i="92"/>
  <c r="H1742" i="92"/>
  <c r="I1742" i="92"/>
  <c r="J1742" i="92"/>
  <c r="G1742" i="92"/>
  <c r="F1742" i="92"/>
  <c r="E1742" i="92"/>
  <c r="D1742" i="92"/>
  <c r="C1742" i="92"/>
  <c r="B1742" i="92"/>
  <c r="H1741" i="92"/>
  <c r="I1741" i="92"/>
  <c r="J1741" i="92"/>
  <c r="G1741" i="92"/>
  <c r="F1741" i="92"/>
  <c r="E1741" i="92"/>
  <c r="D1741" i="92"/>
  <c r="C1741" i="92"/>
  <c r="B1741" i="92"/>
  <c r="H1740" i="92"/>
  <c r="I1740" i="92"/>
  <c r="J1740" i="92"/>
  <c r="G1740" i="92"/>
  <c r="F1740" i="92"/>
  <c r="E1740" i="92"/>
  <c r="D1740" i="92"/>
  <c r="C1740" i="92"/>
  <c r="B1740" i="92"/>
  <c r="H1739" i="92"/>
  <c r="I1739" i="92"/>
  <c r="J1739" i="92"/>
  <c r="G1739" i="92"/>
  <c r="F1739" i="92"/>
  <c r="E1739" i="92"/>
  <c r="D1739" i="92"/>
  <c r="C1739" i="92"/>
  <c r="B1739" i="92"/>
  <c r="H1738" i="92"/>
  <c r="I1738" i="92"/>
  <c r="J1738" i="92"/>
  <c r="G1738" i="92"/>
  <c r="F1738" i="92"/>
  <c r="E1738" i="92"/>
  <c r="D1738" i="92"/>
  <c r="C1738" i="92"/>
  <c r="B1738" i="92"/>
  <c r="H1737" i="92"/>
  <c r="I1737" i="92"/>
  <c r="J1737" i="92"/>
  <c r="G1737" i="92"/>
  <c r="F1737" i="92"/>
  <c r="E1737" i="92"/>
  <c r="D1737" i="92"/>
  <c r="C1737" i="92"/>
  <c r="B1737" i="92"/>
  <c r="H1736" i="92"/>
  <c r="I1736" i="92"/>
  <c r="J1736" i="92"/>
  <c r="G1736" i="92"/>
  <c r="F1736" i="92"/>
  <c r="E1736" i="92"/>
  <c r="D1736" i="92"/>
  <c r="C1736" i="92"/>
  <c r="B1736" i="92"/>
  <c r="H1735" i="92"/>
  <c r="I1735" i="92"/>
  <c r="J1735" i="92"/>
  <c r="G1735" i="92"/>
  <c r="F1735" i="92"/>
  <c r="E1735" i="92"/>
  <c r="D1735" i="92"/>
  <c r="C1735" i="92"/>
  <c r="B1735" i="92"/>
  <c r="H1734" i="92"/>
  <c r="I1734" i="92"/>
  <c r="J1734" i="92"/>
  <c r="G1734" i="92"/>
  <c r="F1734" i="92"/>
  <c r="E1734" i="92"/>
  <c r="D1734" i="92"/>
  <c r="C1734" i="92"/>
  <c r="B1734" i="92"/>
  <c r="H1733" i="92"/>
  <c r="I1733" i="92"/>
  <c r="J1733" i="92"/>
  <c r="G1733" i="92"/>
  <c r="F1733" i="92"/>
  <c r="E1733" i="92"/>
  <c r="D1733" i="92"/>
  <c r="C1733" i="92"/>
  <c r="B1733" i="92"/>
  <c r="H1732" i="92"/>
  <c r="I1732" i="92"/>
  <c r="J1732" i="92"/>
  <c r="G1732" i="92"/>
  <c r="F1732" i="92"/>
  <c r="E1732" i="92"/>
  <c r="D1732" i="92"/>
  <c r="C1732" i="92"/>
  <c r="B1732" i="92"/>
  <c r="H1731" i="92"/>
  <c r="I1731" i="92"/>
  <c r="J1731" i="92"/>
  <c r="G1731" i="92"/>
  <c r="F1731" i="92"/>
  <c r="E1731" i="92"/>
  <c r="D1731" i="92"/>
  <c r="C1731" i="92"/>
  <c r="B1731" i="92"/>
  <c r="H1730" i="92"/>
  <c r="I1730" i="92"/>
  <c r="J1730" i="92"/>
  <c r="G1730" i="92"/>
  <c r="F1730" i="92"/>
  <c r="E1730" i="92"/>
  <c r="D1730" i="92"/>
  <c r="C1730" i="92"/>
  <c r="B1730" i="92"/>
  <c r="H1729" i="92"/>
  <c r="I1729" i="92"/>
  <c r="J1729" i="92"/>
  <c r="G1729" i="92"/>
  <c r="F1729" i="92"/>
  <c r="E1729" i="92"/>
  <c r="D1729" i="92"/>
  <c r="C1729" i="92"/>
  <c r="B1729" i="92"/>
  <c r="H1728" i="92"/>
  <c r="I1728" i="92"/>
  <c r="J1728" i="92"/>
  <c r="G1728" i="92"/>
  <c r="F1728" i="92"/>
  <c r="E1728" i="92"/>
  <c r="D1728" i="92"/>
  <c r="C1728" i="92"/>
  <c r="B1728" i="92"/>
  <c r="H1727" i="92"/>
  <c r="I1727" i="92"/>
  <c r="J1727" i="92"/>
  <c r="G1727" i="92"/>
  <c r="F1727" i="92"/>
  <c r="E1727" i="92"/>
  <c r="D1727" i="92"/>
  <c r="C1727" i="92"/>
  <c r="B1727" i="92"/>
  <c r="H1726" i="92"/>
  <c r="I1726" i="92"/>
  <c r="J1726" i="92"/>
  <c r="G1726" i="92"/>
  <c r="F1726" i="92"/>
  <c r="E1726" i="92"/>
  <c r="D1726" i="92"/>
  <c r="C1726" i="92"/>
  <c r="B1726" i="92"/>
  <c r="H1725" i="92"/>
  <c r="I1725" i="92"/>
  <c r="J1725" i="92"/>
  <c r="G1725" i="92"/>
  <c r="F1725" i="92"/>
  <c r="E1725" i="92"/>
  <c r="D1725" i="92"/>
  <c r="C1725" i="92"/>
  <c r="B1725" i="92"/>
  <c r="H1724" i="92"/>
  <c r="I1724" i="92"/>
  <c r="J1724" i="92"/>
  <c r="G1724" i="92"/>
  <c r="F1724" i="92"/>
  <c r="E1724" i="92"/>
  <c r="D1724" i="92"/>
  <c r="C1724" i="92"/>
  <c r="B1724" i="92"/>
  <c r="H1723" i="92"/>
  <c r="I1723" i="92"/>
  <c r="J1723" i="92"/>
  <c r="G1723" i="92"/>
  <c r="F1723" i="92"/>
  <c r="E1723" i="92"/>
  <c r="D1723" i="92"/>
  <c r="C1723" i="92"/>
  <c r="B1723" i="92"/>
  <c r="H1722" i="92"/>
  <c r="I1722" i="92"/>
  <c r="J1722" i="92"/>
  <c r="G1722" i="92"/>
  <c r="F1722" i="92"/>
  <c r="E1722" i="92"/>
  <c r="D1722" i="92"/>
  <c r="C1722" i="92"/>
  <c r="B1722" i="92"/>
  <c r="H1721" i="92"/>
  <c r="I1721" i="92"/>
  <c r="J1721" i="92"/>
  <c r="G1721" i="92"/>
  <c r="F1721" i="92"/>
  <c r="E1721" i="92"/>
  <c r="D1721" i="92"/>
  <c r="C1721" i="92"/>
  <c r="B1721" i="92"/>
  <c r="H1720" i="92"/>
  <c r="I1720" i="92"/>
  <c r="J1720" i="92"/>
  <c r="G1720" i="92"/>
  <c r="F1720" i="92"/>
  <c r="E1720" i="92"/>
  <c r="D1720" i="92"/>
  <c r="C1720" i="92"/>
  <c r="B1720" i="92"/>
  <c r="H1719" i="92"/>
  <c r="I1719" i="92"/>
  <c r="J1719" i="92"/>
  <c r="G1719" i="92"/>
  <c r="F1719" i="92"/>
  <c r="E1719" i="92"/>
  <c r="D1719" i="92"/>
  <c r="C1719" i="92"/>
  <c r="B1719" i="92"/>
  <c r="H1718" i="92"/>
  <c r="I1718" i="92"/>
  <c r="J1718" i="92"/>
  <c r="G1718" i="92"/>
  <c r="F1718" i="92"/>
  <c r="E1718" i="92"/>
  <c r="D1718" i="92"/>
  <c r="C1718" i="92"/>
  <c r="B1718" i="92"/>
  <c r="H1717" i="92"/>
  <c r="I1717" i="92"/>
  <c r="J1717" i="92"/>
  <c r="G1717" i="92"/>
  <c r="F1717" i="92"/>
  <c r="E1717" i="92"/>
  <c r="D1717" i="92"/>
  <c r="C1717" i="92"/>
  <c r="B1717" i="92"/>
  <c r="H1716" i="92"/>
  <c r="I1716" i="92"/>
  <c r="J1716" i="92"/>
  <c r="G1716" i="92"/>
  <c r="F1716" i="92"/>
  <c r="E1716" i="92"/>
  <c r="D1716" i="92"/>
  <c r="C1716" i="92"/>
  <c r="B1716" i="92"/>
  <c r="H1715" i="92"/>
  <c r="I1715" i="92"/>
  <c r="J1715" i="92"/>
  <c r="G1715" i="92"/>
  <c r="F1715" i="92"/>
  <c r="E1715" i="92"/>
  <c r="D1715" i="92"/>
  <c r="C1715" i="92"/>
  <c r="B1715" i="92"/>
  <c r="H1714" i="92"/>
  <c r="I1714" i="92"/>
  <c r="J1714" i="92"/>
  <c r="G1714" i="92"/>
  <c r="F1714" i="92"/>
  <c r="E1714" i="92"/>
  <c r="D1714" i="92"/>
  <c r="C1714" i="92"/>
  <c r="B1714" i="92"/>
  <c r="H1713" i="92"/>
  <c r="I1713" i="92"/>
  <c r="J1713" i="92"/>
  <c r="G1713" i="92"/>
  <c r="F1713" i="92"/>
  <c r="E1713" i="92"/>
  <c r="D1713" i="92"/>
  <c r="C1713" i="92"/>
  <c r="B1713" i="92"/>
  <c r="H1712" i="92"/>
  <c r="I1712" i="92"/>
  <c r="J1712" i="92"/>
  <c r="G1712" i="92"/>
  <c r="F1712" i="92"/>
  <c r="E1712" i="92"/>
  <c r="D1712" i="92"/>
  <c r="C1712" i="92"/>
  <c r="B1712" i="92"/>
  <c r="H1711" i="92"/>
  <c r="I1711" i="92"/>
  <c r="J1711" i="92"/>
  <c r="G1711" i="92"/>
  <c r="F1711" i="92"/>
  <c r="E1711" i="92"/>
  <c r="D1711" i="92"/>
  <c r="C1711" i="92"/>
  <c r="B1711" i="92"/>
  <c r="H1710" i="92"/>
  <c r="I1710" i="92"/>
  <c r="J1710" i="92"/>
  <c r="G1710" i="92"/>
  <c r="F1710" i="92"/>
  <c r="E1710" i="92"/>
  <c r="D1710" i="92"/>
  <c r="C1710" i="92"/>
  <c r="B1710" i="92"/>
  <c r="H1709" i="92"/>
  <c r="I1709" i="92"/>
  <c r="J1709" i="92"/>
  <c r="G1709" i="92"/>
  <c r="F1709" i="92"/>
  <c r="E1709" i="92"/>
  <c r="D1709" i="92"/>
  <c r="C1709" i="92"/>
  <c r="B1709" i="92"/>
  <c r="H1708" i="92"/>
  <c r="I1708" i="92"/>
  <c r="J1708" i="92"/>
  <c r="G1708" i="92"/>
  <c r="F1708" i="92"/>
  <c r="E1708" i="92"/>
  <c r="D1708" i="92"/>
  <c r="C1708" i="92"/>
  <c r="B1708" i="92"/>
  <c r="H1707" i="92"/>
  <c r="I1707" i="92"/>
  <c r="J1707" i="92"/>
  <c r="G1707" i="92"/>
  <c r="F1707" i="92"/>
  <c r="E1707" i="92"/>
  <c r="D1707" i="92"/>
  <c r="C1707" i="92"/>
  <c r="B1707" i="92"/>
  <c r="H1706" i="92"/>
  <c r="I1706" i="92"/>
  <c r="J1706" i="92"/>
  <c r="G1706" i="92"/>
  <c r="F1706" i="92"/>
  <c r="E1706" i="92"/>
  <c r="D1706" i="92"/>
  <c r="C1706" i="92"/>
  <c r="B1706" i="92"/>
  <c r="H1705" i="92"/>
  <c r="I1705" i="92"/>
  <c r="J1705" i="92"/>
  <c r="G1705" i="92"/>
  <c r="F1705" i="92"/>
  <c r="E1705" i="92"/>
  <c r="D1705" i="92"/>
  <c r="C1705" i="92"/>
  <c r="B1705" i="92"/>
  <c r="H1704" i="92"/>
  <c r="I1704" i="92"/>
  <c r="J1704" i="92"/>
  <c r="G1704" i="92"/>
  <c r="F1704" i="92"/>
  <c r="E1704" i="92"/>
  <c r="D1704" i="92"/>
  <c r="C1704" i="92"/>
  <c r="B1704" i="92"/>
  <c r="H1703" i="92"/>
  <c r="I1703" i="92"/>
  <c r="J1703" i="92"/>
  <c r="G1703" i="92"/>
  <c r="F1703" i="92"/>
  <c r="E1703" i="92"/>
  <c r="D1703" i="92"/>
  <c r="C1703" i="92"/>
  <c r="B1703" i="92"/>
  <c r="H1702" i="92"/>
  <c r="I1702" i="92"/>
  <c r="J1702" i="92"/>
  <c r="G1702" i="92"/>
  <c r="F1702" i="92"/>
  <c r="E1702" i="92"/>
  <c r="D1702" i="92"/>
  <c r="C1702" i="92"/>
  <c r="B1702" i="92"/>
  <c r="H1701" i="92"/>
  <c r="I1701" i="92"/>
  <c r="J1701" i="92"/>
  <c r="G1701" i="92"/>
  <c r="F1701" i="92"/>
  <c r="E1701" i="92"/>
  <c r="D1701" i="92"/>
  <c r="C1701" i="92"/>
  <c r="B1701" i="92"/>
  <c r="H1700" i="92"/>
  <c r="I1700" i="92"/>
  <c r="J1700" i="92"/>
  <c r="G1700" i="92"/>
  <c r="F1700" i="92"/>
  <c r="E1700" i="92"/>
  <c r="D1700" i="92"/>
  <c r="C1700" i="92"/>
  <c r="B1700" i="92"/>
  <c r="H1699" i="92"/>
  <c r="I1699" i="92"/>
  <c r="J1699" i="92"/>
  <c r="G1699" i="92"/>
  <c r="F1699" i="92"/>
  <c r="E1699" i="92"/>
  <c r="D1699" i="92"/>
  <c r="C1699" i="92"/>
  <c r="B1699" i="92"/>
  <c r="H1698" i="92"/>
  <c r="I1698" i="92"/>
  <c r="J1698" i="92"/>
  <c r="G1698" i="92"/>
  <c r="F1698" i="92"/>
  <c r="E1698" i="92"/>
  <c r="D1698" i="92"/>
  <c r="C1698" i="92"/>
  <c r="B1698" i="92"/>
  <c r="H1697" i="92"/>
  <c r="I1697" i="92"/>
  <c r="J1697" i="92"/>
  <c r="G1697" i="92"/>
  <c r="F1697" i="92"/>
  <c r="E1697" i="92"/>
  <c r="D1697" i="92"/>
  <c r="C1697" i="92"/>
  <c r="B1697" i="92"/>
  <c r="H1696" i="92"/>
  <c r="I1696" i="92"/>
  <c r="J1696" i="92"/>
  <c r="G1696" i="92"/>
  <c r="F1696" i="92"/>
  <c r="E1696" i="92"/>
  <c r="D1696" i="92"/>
  <c r="C1696" i="92"/>
  <c r="B1696" i="92"/>
  <c r="H1695" i="92"/>
  <c r="I1695" i="92"/>
  <c r="J1695" i="92"/>
  <c r="G1695" i="92"/>
  <c r="F1695" i="92"/>
  <c r="E1695" i="92"/>
  <c r="D1695" i="92"/>
  <c r="C1695" i="92"/>
  <c r="B1695" i="92"/>
  <c r="H1694" i="92"/>
  <c r="I1694" i="92"/>
  <c r="J1694" i="92"/>
  <c r="G1694" i="92"/>
  <c r="F1694" i="92"/>
  <c r="E1694" i="92"/>
  <c r="D1694" i="92"/>
  <c r="C1694" i="92"/>
  <c r="B1694" i="92"/>
  <c r="H1693" i="92"/>
  <c r="I1693" i="92"/>
  <c r="J1693" i="92"/>
  <c r="G1693" i="92"/>
  <c r="F1693" i="92"/>
  <c r="E1693" i="92"/>
  <c r="D1693" i="92"/>
  <c r="C1693" i="92"/>
  <c r="B1693" i="92"/>
  <c r="H1692" i="92"/>
  <c r="I1692" i="92"/>
  <c r="J1692" i="92"/>
  <c r="G1692" i="92"/>
  <c r="F1692" i="92"/>
  <c r="E1692" i="92"/>
  <c r="D1692" i="92"/>
  <c r="C1692" i="92"/>
  <c r="B1692" i="92"/>
  <c r="H1691" i="92"/>
  <c r="I1691" i="92"/>
  <c r="J1691" i="92"/>
  <c r="G1691" i="92"/>
  <c r="F1691" i="92"/>
  <c r="E1691" i="92"/>
  <c r="D1691" i="92"/>
  <c r="C1691" i="92"/>
  <c r="B1691" i="92"/>
  <c r="H1690" i="92"/>
  <c r="I1690" i="92"/>
  <c r="J1690" i="92"/>
  <c r="G1690" i="92"/>
  <c r="F1690" i="92"/>
  <c r="E1690" i="92"/>
  <c r="D1690" i="92"/>
  <c r="C1690" i="92"/>
  <c r="B1690" i="92"/>
  <c r="H1689" i="92"/>
  <c r="I1689" i="92"/>
  <c r="J1689" i="92"/>
  <c r="G1689" i="92"/>
  <c r="F1689" i="92"/>
  <c r="E1689" i="92"/>
  <c r="D1689" i="92"/>
  <c r="C1689" i="92"/>
  <c r="B1689" i="92"/>
  <c r="H1688" i="92"/>
  <c r="I1688" i="92"/>
  <c r="J1688" i="92"/>
  <c r="G1688" i="92"/>
  <c r="F1688" i="92"/>
  <c r="E1688" i="92"/>
  <c r="D1688" i="92"/>
  <c r="C1688" i="92"/>
  <c r="B1688" i="92"/>
  <c r="H1687" i="92"/>
  <c r="I1687" i="92"/>
  <c r="J1687" i="92"/>
  <c r="G1687" i="92"/>
  <c r="F1687" i="92"/>
  <c r="E1687" i="92"/>
  <c r="D1687" i="92"/>
  <c r="C1687" i="92"/>
  <c r="B1687" i="92"/>
  <c r="H1686" i="92"/>
  <c r="I1686" i="92"/>
  <c r="J1686" i="92"/>
  <c r="G1686" i="92"/>
  <c r="F1686" i="92"/>
  <c r="E1686" i="92"/>
  <c r="D1686" i="92"/>
  <c r="C1686" i="92"/>
  <c r="B1686" i="92"/>
  <c r="H1685" i="92"/>
  <c r="I1685" i="92"/>
  <c r="J1685" i="92"/>
  <c r="G1685" i="92"/>
  <c r="F1685" i="92"/>
  <c r="E1685" i="92"/>
  <c r="D1685" i="92"/>
  <c r="C1685" i="92"/>
  <c r="B1685" i="92"/>
  <c r="H1684" i="92"/>
  <c r="I1684" i="92"/>
  <c r="J1684" i="92"/>
  <c r="G1684" i="92"/>
  <c r="F1684" i="92"/>
  <c r="E1684" i="92"/>
  <c r="D1684" i="92"/>
  <c r="C1684" i="92"/>
  <c r="B1684" i="92"/>
  <c r="H1683" i="92"/>
  <c r="I1683" i="92"/>
  <c r="J1683" i="92"/>
  <c r="G1683" i="92"/>
  <c r="F1683" i="92"/>
  <c r="E1683" i="92"/>
  <c r="D1683" i="92"/>
  <c r="C1683" i="92"/>
  <c r="B1683" i="92"/>
  <c r="H1682" i="92"/>
  <c r="I1682" i="92"/>
  <c r="J1682" i="92"/>
  <c r="G1682" i="92"/>
  <c r="F1682" i="92"/>
  <c r="E1682" i="92"/>
  <c r="D1682" i="92"/>
  <c r="C1682" i="92"/>
  <c r="B1682" i="92"/>
  <c r="H1681" i="92"/>
  <c r="I1681" i="92"/>
  <c r="J1681" i="92"/>
  <c r="G1681" i="92"/>
  <c r="F1681" i="92"/>
  <c r="E1681" i="92"/>
  <c r="D1681" i="92"/>
  <c r="C1681" i="92"/>
  <c r="B1681" i="92"/>
  <c r="H1680" i="92"/>
  <c r="I1680" i="92"/>
  <c r="J1680" i="92"/>
  <c r="G1680" i="92"/>
  <c r="F1680" i="92"/>
  <c r="E1680" i="92"/>
  <c r="D1680" i="92"/>
  <c r="C1680" i="92"/>
  <c r="B1680" i="92"/>
  <c r="H1679" i="92"/>
  <c r="I1679" i="92"/>
  <c r="J1679" i="92"/>
  <c r="G1679" i="92"/>
  <c r="F1679" i="92"/>
  <c r="E1679" i="92"/>
  <c r="D1679" i="92"/>
  <c r="C1679" i="92"/>
  <c r="B1679" i="92"/>
  <c r="H1678" i="92"/>
  <c r="I1678" i="92"/>
  <c r="J1678" i="92"/>
  <c r="G1678" i="92"/>
  <c r="F1678" i="92"/>
  <c r="E1678" i="92"/>
  <c r="D1678" i="92"/>
  <c r="C1678" i="92"/>
  <c r="B1678" i="92"/>
  <c r="H1677" i="92"/>
  <c r="I1677" i="92"/>
  <c r="J1677" i="92"/>
  <c r="G1677" i="92"/>
  <c r="F1677" i="92"/>
  <c r="E1677" i="92"/>
  <c r="D1677" i="92"/>
  <c r="C1677" i="92"/>
  <c r="B1677" i="92"/>
  <c r="H1676" i="92"/>
  <c r="I1676" i="92"/>
  <c r="J1676" i="92"/>
  <c r="G1676" i="92"/>
  <c r="F1676" i="92"/>
  <c r="E1676" i="92"/>
  <c r="D1676" i="92"/>
  <c r="C1676" i="92"/>
  <c r="B1676" i="92"/>
  <c r="H1675" i="92"/>
  <c r="I1675" i="92"/>
  <c r="J1675" i="92"/>
  <c r="G1675" i="92"/>
  <c r="F1675" i="92"/>
  <c r="E1675" i="92"/>
  <c r="D1675" i="92"/>
  <c r="C1675" i="92"/>
  <c r="B1675" i="92"/>
  <c r="H1674" i="92"/>
  <c r="I1674" i="92"/>
  <c r="J1674" i="92"/>
  <c r="G1674" i="92"/>
  <c r="F1674" i="92"/>
  <c r="E1674" i="92"/>
  <c r="D1674" i="92"/>
  <c r="C1674" i="92"/>
  <c r="B1674" i="92"/>
  <c r="H1673" i="92"/>
  <c r="I1673" i="92"/>
  <c r="J1673" i="92"/>
  <c r="G1673" i="92"/>
  <c r="F1673" i="92"/>
  <c r="E1673" i="92"/>
  <c r="D1673" i="92"/>
  <c r="C1673" i="92"/>
  <c r="B1673" i="92"/>
  <c r="H1672" i="92"/>
  <c r="I1672" i="92"/>
  <c r="J1672" i="92"/>
  <c r="G1672" i="92"/>
  <c r="F1672" i="92"/>
  <c r="E1672" i="92"/>
  <c r="D1672" i="92"/>
  <c r="C1672" i="92"/>
  <c r="B1672" i="92"/>
  <c r="H1671" i="92"/>
  <c r="I1671" i="92"/>
  <c r="J1671" i="92"/>
  <c r="G1671" i="92"/>
  <c r="F1671" i="92"/>
  <c r="E1671" i="92"/>
  <c r="D1671" i="92"/>
  <c r="C1671" i="92"/>
  <c r="B1671" i="92"/>
  <c r="H1670" i="92"/>
  <c r="I1670" i="92"/>
  <c r="J1670" i="92"/>
  <c r="G1670" i="92"/>
  <c r="F1670" i="92"/>
  <c r="E1670" i="92"/>
  <c r="D1670" i="92"/>
  <c r="C1670" i="92"/>
  <c r="B1670" i="92"/>
  <c r="H1669" i="92"/>
  <c r="I1669" i="92"/>
  <c r="J1669" i="92"/>
  <c r="G1669" i="92"/>
  <c r="F1669" i="92"/>
  <c r="E1669" i="92"/>
  <c r="D1669" i="92"/>
  <c r="C1669" i="92"/>
  <c r="B1669" i="92"/>
  <c r="H1668" i="92"/>
  <c r="I1668" i="92"/>
  <c r="J1668" i="92"/>
  <c r="G1668" i="92"/>
  <c r="F1668" i="92"/>
  <c r="E1668" i="92"/>
  <c r="D1668" i="92"/>
  <c r="C1668" i="92"/>
  <c r="B1668" i="92"/>
  <c r="H1667" i="92"/>
  <c r="I1667" i="92"/>
  <c r="J1667" i="92"/>
  <c r="G1667" i="92"/>
  <c r="F1667" i="92"/>
  <c r="E1667" i="92"/>
  <c r="D1667" i="92"/>
  <c r="C1667" i="92"/>
  <c r="B1667" i="92"/>
  <c r="H1666" i="92"/>
  <c r="I1666" i="92"/>
  <c r="J1666" i="92"/>
  <c r="G1666" i="92"/>
  <c r="F1666" i="92"/>
  <c r="E1666" i="92"/>
  <c r="D1666" i="92"/>
  <c r="C1666" i="92"/>
  <c r="B1666" i="92"/>
  <c r="H1665" i="92"/>
  <c r="I1665" i="92"/>
  <c r="J1665" i="92"/>
  <c r="G1665" i="92"/>
  <c r="F1665" i="92"/>
  <c r="E1665" i="92"/>
  <c r="D1665" i="92"/>
  <c r="C1665" i="92"/>
  <c r="B1665" i="92"/>
  <c r="H1664" i="92"/>
  <c r="I1664" i="92"/>
  <c r="J1664" i="92"/>
  <c r="G1664" i="92"/>
  <c r="F1664" i="92"/>
  <c r="E1664" i="92"/>
  <c r="D1664" i="92"/>
  <c r="C1664" i="92"/>
  <c r="B1664" i="92"/>
  <c r="H1663" i="92"/>
  <c r="I1663" i="92"/>
  <c r="J1663" i="92"/>
  <c r="G1663" i="92"/>
  <c r="F1663" i="92"/>
  <c r="E1663" i="92"/>
  <c r="D1663" i="92"/>
  <c r="C1663" i="92"/>
  <c r="B1663" i="92"/>
  <c r="H1662" i="92"/>
  <c r="I1662" i="92"/>
  <c r="J1662" i="92"/>
  <c r="G1662" i="92"/>
  <c r="F1662" i="92"/>
  <c r="E1662" i="92"/>
  <c r="D1662" i="92"/>
  <c r="C1662" i="92"/>
  <c r="B1662" i="92"/>
  <c r="H1661" i="92"/>
  <c r="I1661" i="92"/>
  <c r="J1661" i="92"/>
  <c r="G1661" i="92"/>
  <c r="F1661" i="92"/>
  <c r="E1661" i="92"/>
  <c r="D1661" i="92"/>
  <c r="C1661" i="92"/>
  <c r="B1661" i="92"/>
  <c r="H1660" i="92"/>
  <c r="I1660" i="92"/>
  <c r="J1660" i="92"/>
  <c r="G1660" i="92"/>
  <c r="F1660" i="92"/>
  <c r="E1660" i="92"/>
  <c r="D1660" i="92"/>
  <c r="C1660" i="92"/>
  <c r="B1660" i="92"/>
  <c r="H1659" i="92"/>
  <c r="I1659" i="92"/>
  <c r="J1659" i="92"/>
  <c r="G1659" i="92"/>
  <c r="F1659" i="92"/>
  <c r="E1659" i="92"/>
  <c r="D1659" i="92"/>
  <c r="C1659" i="92"/>
  <c r="B1659" i="92"/>
  <c r="H1658" i="92"/>
  <c r="I1658" i="92"/>
  <c r="J1658" i="92"/>
  <c r="G1658" i="92"/>
  <c r="F1658" i="92"/>
  <c r="E1658" i="92"/>
  <c r="D1658" i="92"/>
  <c r="C1658" i="92"/>
  <c r="B1658" i="92"/>
  <c r="H1657" i="92"/>
  <c r="I1657" i="92"/>
  <c r="J1657" i="92"/>
  <c r="G1657" i="92"/>
  <c r="F1657" i="92"/>
  <c r="E1657" i="92"/>
  <c r="D1657" i="92"/>
  <c r="C1657" i="92"/>
  <c r="B1657" i="92"/>
  <c r="H1656" i="92"/>
  <c r="I1656" i="92"/>
  <c r="J1656" i="92"/>
  <c r="G1656" i="92"/>
  <c r="F1656" i="92"/>
  <c r="E1656" i="92"/>
  <c r="D1656" i="92"/>
  <c r="C1656" i="92"/>
  <c r="B1656" i="92"/>
  <c r="H1655" i="92"/>
  <c r="I1655" i="92"/>
  <c r="J1655" i="92"/>
  <c r="G1655" i="92"/>
  <c r="F1655" i="92"/>
  <c r="E1655" i="92"/>
  <c r="D1655" i="92"/>
  <c r="C1655" i="92"/>
  <c r="B1655" i="92"/>
  <c r="H1654" i="92"/>
  <c r="I1654" i="92"/>
  <c r="J1654" i="92"/>
  <c r="G1654" i="92"/>
  <c r="F1654" i="92"/>
  <c r="E1654" i="92"/>
  <c r="D1654" i="92"/>
  <c r="C1654" i="92"/>
  <c r="B1654" i="92"/>
  <c r="H1653" i="92"/>
  <c r="I1653" i="92"/>
  <c r="J1653" i="92"/>
  <c r="G1653" i="92"/>
  <c r="F1653" i="92"/>
  <c r="E1653" i="92"/>
  <c r="D1653" i="92"/>
  <c r="C1653" i="92"/>
  <c r="B1653" i="92"/>
  <c r="H1652" i="92"/>
  <c r="I1652" i="92"/>
  <c r="J1652" i="92"/>
  <c r="G1652" i="92"/>
  <c r="F1652" i="92"/>
  <c r="E1652" i="92"/>
  <c r="D1652" i="92"/>
  <c r="C1652" i="92"/>
  <c r="B1652" i="92"/>
  <c r="H1651" i="92"/>
  <c r="I1651" i="92"/>
  <c r="J1651" i="92"/>
  <c r="G1651" i="92"/>
  <c r="F1651" i="92"/>
  <c r="E1651" i="92"/>
  <c r="D1651" i="92"/>
  <c r="C1651" i="92"/>
  <c r="B1651" i="92"/>
  <c r="H1650" i="92"/>
  <c r="I1650" i="92"/>
  <c r="J1650" i="92"/>
  <c r="G1650" i="92"/>
  <c r="F1650" i="92"/>
  <c r="E1650" i="92"/>
  <c r="D1650" i="92"/>
  <c r="C1650" i="92"/>
  <c r="B1650" i="92"/>
  <c r="H1649" i="92"/>
  <c r="I1649" i="92"/>
  <c r="J1649" i="92"/>
  <c r="G1649" i="92"/>
  <c r="F1649" i="92"/>
  <c r="E1649" i="92"/>
  <c r="D1649" i="92"/>
  <c r="C1649" i="92"/>
  <c r="B1649" i="92"/>
  <c r="H1648" i="92"/>
  <c r="I1648" i="92"/>
  <c r="J1648" i="92"/>
  <c r="G1648" i="92"/>
  <c r="F1648" i="92"/>
  <c r="E1648" i="92"/>
  <c r="D1648" i="92"/>
  <c r="C1648" i="92"/>
  <c r="B1648" i="92"/>
  <c r="H1647" i="92"/>
  <c r="I1647" i="92"/>
  <c r="J1647" i="92"/>
  <c r="G1647" i="92"/>
  <c r="F1647" i="92"/>
  <c r="E1647" i="92"/>
  <c r="D1647" i="92"/>
  <c r="C1647" i="92"/>
  <c r="B1647" i="92"/>
  <c r="H1646" i="92"/>
  <c r="I1646" i="92"/>
  <c r="J1646" i="92"/>
  <c r="G1646" i="92"/>
  <c r="F1646" i="92"/>
  <c r="E1646" i="92"/>
  <c r="D1646" i="92"/>
  <c r="C1646" i="92"/>
  <c r="B1646" i="92"/>
  <c r="H1645" i="92"/>
  <c r="I1645" i="92"/>
  <c r="J1645" i="92"/>
  <c r="G1645" i="92"/>
  <c r="F1645" i="92"/>
  <c r="E1645" i="92"/>
  <c r="D1645" i="92"/>
  <c r="C1645" i="92"/>
  <c r="B1645" i="92"/>
  <c r="H1644" i="92"/>
  <c r="I1644" i="92"/>
  <c r="J1644" i="92"/>
  <c r="G1644" i="92"/>
  <c r="F1644" i="92"/>
  <c r="E1644" i="92"/>
  <c r="D1644" i="92"/>
  <c r="C1644" i="92"/>
  <c r="B1644" i="92"/>
  <c r="H1643" i="92"/>
  <c r="I1643" i="92"/>
  <c r="J1643" i="92"/>
  <c r="G1643" i="92"/>
  <c r="F1643" i="92"/>
  <c r="E1643" i="92"/>
  <c r="D1643" i="92"/>
  <c r="C1643" i="92"/>
  <c r="B1643" i="92"/>
  <c r="H1642" i="92"/>
  <c r="I1642" i="92"/>
  <c r="J1642" i="92"/>
  <c r="G1642" i="92"/>
  <c r="F1642" i="92"/>
  <c r="E1642" i="92"/>
  <c r="D1642" i="92"/>
  <c r="C1642" i="92"/>
  <c r="B1642" i="92"/>
  <c r="H1641" i="92"/>
  <c r="I1641" i="92"/>
  <c r="J1641" i="92"/>
  <c r="G1641" i="92"/>
  <c r="F1641" i="92"/>
  <c r="E1641" i="92"/>
  <c r="D1641" i="92"/>
  <c r="C1641" i="92"/>
  <c r="B1641" i="92"/>
  <c r="H1640" i="92"/>
  <c r="I1640" i="92"/>
  <c r="J1640" i="92"/>
  <c r="G1640" i="92"/>
  <c r="F1640" i="92"/>
  <c r="E1640" i="92"/>
  <c r="D1640" i="92"/>
  <c r="C1640" i="92"/>
  <c r="B1640" i="92"/>
  <c r="H1639" i="92"/>
  <c r="I1639" i="92"/>
  <c r="J1639" i="92"/>
  <c r="G1639" i="92"/>
  <c r="F1639" i="92"/>
  <c r="E1639" i="92"/>
  <c r="D1639" i="92"/>
  <c r="C1639" i="92"/>
  <c r="B1639" i="92"/>
  <c r="H1638" i="92"/>
  <c r="I1638" i="92"/>
  <c r="J1638" i="92"/>
  <c r="G1638" i="92"/>
  <c r="F1638" i="92"/>
  <c r="E1638" i="92"/>
  <c r="D1638" i="92"/>
  <c r="C1638" i="92"/>
  <c r="B1638" i="92"/>
  <c r="H1637" i="92"/>
  <c r="I1637" i="92"/>
  <c r="J1637" i="92"/>
  <c r="G1637" i="92"/>
  <c r="F1637" i="92"/>
  <c r="E1637" i="92"/>
  <c r="D1637" i="92"/>
  <c r="C1637" i="92"/>
  <c r="B1637" i="92"/>
  <c r="H1636" i="92"/>
  <c r="I1636" i="92"/>
  <c r="J1636" i="92"/>
  <c r="G1636" i="92"/>
  <c r="F1636" i="92"/>
  <c r="E1636" i="92"/>
  <c r="D1636" i="92"/>
  <c r="C1636" i="92"/>
  <c r="B1636" i="92"/>
  <c r="H1635" i="92"/>
  <c r="I1635" i="92"/>
  <c r="J1635" i="92"/>
  <c r="G1635" i="92"/>
  <c r="F1635" i="92"/>
  <c r="E1635" i="92"/>
  <c r="D1635" i="92"/>
  <c r="C1635" i="92"/>
  <c r="B1635" i="92"/>
  <c r="H1634" i="92"/>
  <c r="I1634" i="92"/>
  <c r="J1634" i="92"/>
  <c r="G1634" i="92"/>
  <c r="F1634" i="92"/>
  <c r="E1634" i="92"/>
  <c r="D1634" i="92"/>
  <c r="C1634" i="92"/>
  <c r="B1634" i="92"/>
  <c r="H1633" i="92"/>
  <c r="I1633" i="92"/>
  <c r="J1633" i="92"/>
  <c r="G1633" i="92"/>
  <c r="F1633" i="92"/>
  <c r="E1633" i="92"/>
  <c r="D1633" i="92"/>
  <c r="C1633" i="92"/>
  <c r="B1633" i="92"/>
  <c r="H1632" i="92"/>
  <c r="I1632" i="92"/>
  <c r="J1632" i="92"/>
  <c r="G1632" i="92"/>
  <c r="F1632" i="92"/>
  <c r="E1632" i="92"/>
  <c r="D1632" i="92"/>
  <c r="C1632" i="92"/>
  <c r="B1632" i="92"/>
  <c r="H1631" i="92"/>
  <c r="I1631" i="92"/>
  <c r="J1631" i="92"/>
  <c r="G1631" i="92"/>
  <c r="F1631" i="92"/>
  <c r="E1631" i="92"/>
  <c r="D1631" i="92"/>
  <c r="C1631" i="92"/>
  <c r="B1631" i="92"/>
  <c r="H1630" i="92"/>
  <c r="I1630" i="92"/>
  <c r="J1630" i="92"/>
  <c r="G1630" i="92"/>
  <c r="F1630" i="92"/>
  <c r="E1630" i="92"/>
  <c r="D1630" i="92"/>
  <c r="C1630" i="92"/>
  <c r="B1630" i="92"/>
  <c r="H1629" i="92"/>
  <c r="I1629" i="92"/>
  <c r="J1629" i="92"/>
  <c r="G1629" i="92"/>
  <c r="F1629" i="92"/>
  <c r="E1629" i="92"/>
  <c r="D1629" i="92"/>
  <c r="C1629" i="92"/>
  <c r="B1629" i="92"/>
  <c r="H1628" i="92"/>
  <c r="I1628" i="92"/>
  <c r="J1628" i="92"/>
  <c r="G1628" i="92"/>
  <c r="F1628" i="92"/>
  <c r="E1628" i="92"/>
  <c r="D1628" i="92"/>
  <c r="C1628" i="92"/>
  <c r="B1628" i="92"/>
  <c r="H1627" i="92"/>
  <c r="I1627" i="92"/>
  <c r="J1627" i="92"/>
  <c r="G1627" i="92"/>
  <c r="F1627" i="92"/>
  <c r="E1627" i="92"/>
  <c r="D1627" i="92"/>
  <c r="C1627" i="92"/>
  <c r="B1627" i="92"/>
  <c r="H1626" i="92"/>
  <c r="I1626" i="92"/>
  <c r="J1626" i="92"/>
  <c r="G1626" i="92"/>
  <c r="F1626" i="92"/>
  <c r="E1626" i="92"/>
  <c r="D1626" i="92"/>
  <c r="C1626" i="92"/>
  <c r="B1626" i="92"/>
  <c r="H1625" i="92"/>
  <c r="I1625" i="92"/>
  <c r="J1625" i="92"/>
  <c r="G1625" i="92"/>
  <c r="F1625" i="92"/>
  <c r="E1625" i="92"/>
  <c r="D1625" i="92"/>
  <c r="C1625" i="92"/>
  <c r="B1625" i="92"/>
  <c r="H1624" i="92"/>
  <c r="I1624" i="92"/>
  <c r="J1624" i="92"/>
  <c r="G1624" i="92"/>
  <c r="F1624" i="92"/>
  <c r="E1624" i="92"/>
  <c r="D1624" i="92"/>
  <c r="C1624" i="92"/>
  <c r="B1624" i="92"/>
  <c r="H1623" i="92"/>
  <c r="I1623" i="92"/>
  <c r="J1623" i="92"/>
  <c r="G1623" i="92"/>
  <c r="F1623" i="92"/>
  <c r="E1623" i="92"/>
  <c r="D1623" i="92"/>
  <c r="C1623" i="92"/>
  <c r="B1623" i="92"/>
  <c r="H1622" i="92"/>
  <c r="I1622" i="92"/>
  <c r="J1622" i="92"/>
  <c r="G1622" i="92"/>
  <c r="F1622" i="92"/>
  <c r="E1622" i="92"/>
  <c r="D1622" i="92"/>
  <c r="C1622" i="92"/>
  <c r="B1622" i="92"/>
  <c r="H1621" i="92"/>
  <c r="I1621" i="92"/>
  <c r="J1621" i="92"/>
  <c r="G1621" i="92"/>
  <c r="F1621" i="92"/>
  <c r="E1621" i="92"/>
  <c r="D1621" i="92"/>
  <c r="C1621" i="92"/>
  <c r="B1621" i="92"/>
  <c r="H1620" i="92"/>
  <c r="I1620" i="92"/>
  <c r="J1620" i="92"/>
  <c r="G1620" i="92"/>
  <c r="F1620" i="92"/>
  <c r="E1620" i="92"/>
  <c r="D1620" i="92"/>
  <c r="C1620" i="92"/>
  <c r="B1620" i="92"/>
  <c r="H1619" i="92"/>
  <c r="I1619" i="92"/>
  <c r="J1619" i="92"/>
  <c r="G1619" i="92"/>
  <c r="F1619" i="92"/>
  <c r="E1619" i="92"/>
  <c r="D1619" i="92"/>
  <c r="C1619" i="92"/>
  <c r="B1619" i="92"/>
  <c r="H1618" i="92"/>
  <c r="I1618" i="92"/>
  <c r="J1618" i="92"/>
  <c r="G1618" i="92"/>
  <c r="F1618" i="92"/>
  <c r="E1618" i="92"/>
  <c r="D1618" i="92"/>
  <c r="C1618" i="92"/>
  <c r="B1618" i="92"/>
  <c r="H1617" i="92"/>
  <c r="I1617" i="92"/>
  <c r="J1617" i="92"/>
  <c r="G1617" i="92"/>
  <c r="F1617" i="92"/>
  <c r="E1617" i="92"/>
  <c r="D1617" i="92"/>
  <c r="C1617" i="92"/>
  <c r="B1617" i="92"/>
  <c r="H1616" i="92"/>
  <c r="I1616" i="92"/>
  <c r="J1616" i="92"/>
  <c r="G1616" i="92"/>
  <c r="F1616" i="92"/>
  <c r="E1616" i="92"/>
  <c r="D1616" i="92"/>
  <c r="C1616" i="92"/>
  <c r="B1616" i="92"/>
  <c r="H1615" i="92"/>
  <c r="I1615" i="92"/>
  <c r="J1615" i="92"/>
  <c r="G1615" i="92"/>
  <c r="F1615" i="92"/>
  <c r="E1615" i="92"/>
  <c r="D1615" i="92"/>
  <c r="C1615" i="92"/>
  <c r="B1615" i="92"/>
  <c r="H1614" i="92"/>
  <c r="I1614" i="92"/>
  <c r="J1614" i="92"/>
  <c r="G1614" i="92"/>
  <c r="F1614" i="92"/>
  <c r="E1614" i="92"/>
  <c r="D1614" i="92"/>
  <c r="C1614" i="92"/>
  <c r="B1614" i="92"/>
  <c r="H1613" i="92"/>
  <c r="I1613" i="92"/>
  <c r="J1613" i="92"/>
  <c r="G1613" i="92"/>
  <c r="F1613" i="92"/>
  <c r="E1613" i="92"/>
  <c r="D1613" i="92"/>
  <c r="C1613" i="92"/>
  <c r="B1613" i="92"/>
  <c r="H1612" i="92"/>
  <c r="I1612" i="92"/>
  <c r="J1612" i="92"/>
  <c r="G1612" i="92"/>
  <c r="F1612" i="92"/>
  <c r="E1612" i="92"/>
  <c r="D1612" i="92"/>
  <c r="C1612" i="92"/>
  <c r="B1612" i="92"/>
  <c r="H1611" i="92"/>
  <c r="I1611" i="92"/>
  <c r="J1611" i="92"/>
  <c r="G1611" i="92"/>
  <c r="F1611" i="92"/>
  <c r="E1611" i="92"/>
  <c r="D1611" i="92"/>
  <c r="C1611" i="92"/>
  <c r="B1611" i="92"/>
  <c r="H1610" i="92"/>
  <c r="I1610" i="92"/>
  <c r="J1610" i="92"/>
  <c r="G1610" i="92"/>
  <c r="F1610" i="92"/>
  <c r="E1610" i="92"/>
  <c r="D1610" i="92"/>
  <c r="C1610" i="92"/>
  <c r="B1610" i="92"/>
  <c r="H1609" i="92"/>
  <c r="I1609" i="92"/>
  <c r="J1609" i="92"/>
  <c r="G1609" i="92"/>
  <c r="F1609" i="92"/>
  <c r="E1609" i="92"/>
  <c r="D1609" i="92"/>
  <c r="C1609" i="92"/>
  <c r="B1609" i="92"/>
  <c r="H1608" i="92"/>
  <c r="I1608" i="92"/>
  <c r="J1608" i="92"/>
  <c r="G1608" i="92"/>
  <c r="F1608" i="92"/>
  <c r="E1608" i="92"/>
  <c r="D1608" i="92"/>
  <c r="C1608" i="92"/>
  <c r="B1608" i="92"/>
  <c r="H1607" i="92"/>
  <c r="I1607" i="92"/>
  <c r="J1607" i="92"/>
  <c r="G1607" i="92"/>
  <c r="F1607" i="92"/>
  <c r="E1607" i="92"/>
  <c r="D1607" i="92"/>
  <c r="C1607" i="92"/>
  <c r="B1607" i="92"/>
  <c r="H1606" i="92"/>
  <c r="I1606" i="92"/>
  <c r="J1606" i="92"/>
  <c r="G1606" i="92"/>
  <c r="F1606" i="92"/>
  <c r="E1606" i="92"/>
  <c r="D1606" i="92"/>
  <c r="C1606" i="92"/>
  <c r="B1606" i="92"/>
  <c r="H1605" i="92"/>
  <c r="I1605" i="92"/>
  <c r="J1605" i="92"/>
  <c r="G1605" i="92"/>
  <c r="F1605" i="92"/>
  <c r="E1605" i="92"/>
  <c r="D1605" i="92"/>
  <c r="C1605" i="92"/>
  <c r="B1605" i="92"/>
  <c r="H1604" i="92"/>
  <c r="I1604" i="92"/>
  <c r="J1604" i="92"/>
  <c r="G1604" i="92"/>
  <c r="F1604" i="92"/>
  <c r="E1604" i="92"/>
  <c r="D1604" i="92"/>
  <c r="C1604" i="92"/>
  <c r="B1604" i="92"/>
  <c r="H1603" i="92"/>
  <c r="I1603" i="92"/>
  <c r="J1603" i="92"/>
  <c r="G1603" i="92"/>
  <c r="F1603" i="92"/>
  <c r="E1603" i="92"/>
  <c r="D1603" i="92"/>
  <c r="C1603" i="92"/>
  <c r="B1603" i="92"/>
  <c r="H1602" i="92"/>
  <c r="I1602" i="92"/>
  <c r="J1602" i="92"/>
  <c r="G1602" i="92"/>
  <c r="F1602" i="92"/>
  <c r="E1602" i="92"/>
  <c r="D1602" i="92"/>
  <c r="C1602" i="92"/>
  <c r="B1602" i="92"/>
  <c r="H1601" i="92"/>
  <c r="I1601" i="92"/>
  <c r="J1601" i="92"/>
  <c r="G1601" i="92"/>
  <c r="F1601" i="92"/>
  <c r="E1601" i="92"/>
  <c r="D1601" i="92"/>
  <c r="C1601" i="92"/>
  <c r="B1601" i="92"/>
  <c r="H1600" i="92"/>
  <c r="I1600" i="92"/>
  <c r="J1600" i="92"/>
  <c r="G1600" i="92"/>
  <c r="F1600" i="92"/>
  <c r="E1600" i="92"/>
  <c r="D1600" i="92"/>
  <c r="C1600" i="92"/>
  <c r="B1600" i="92"/>
  <c r="H1599" i="92"/>
  <c r="I1599" i="92"/>
  <c r="J1599" i="92"/>
  <c r="G1599" i="92"/>
  <c r="F1599" i="92"/>
  <c r="E1599" i="92"/>
  <c r="D1599" i="92"/>
  <c r="C1599" i="92"/>
  <c r="B1599" i="92"/>
  <c r="H1598" i="92"/>
  <c r="I1598" i="92"/>
  <c r="J1598" i="92"/>
  <c r="G1598" i="92"/>
  <c r="F1598" i="92"/>
  <c r="E1598" i="92"/>
  <c r="D1598" i="92"/>
  <c r="C1598" i="92"/>
  <c r="B1598" i="92"/>
  <c r="H1597" i="92"/>
  <c r="I1597" i="92"/>
  <c r="J1597" i="92"/>
  <c r="G1597" i="92"/>
  <c r="F1597" i="92"/>
  <c r="E1597" i="92"/>
  <c r="D1597" i="92"/>
  <c r="C1597" i="92"/>
  <c r="B1597" i="92"/>
  <c r="H1596" i="92"/>
  <c r="I1596" i="92"/>
  <c r="J1596" i="92"/>
  <c r="G1596" i="92"/>
  <c r="F1596" i="92"/>
  <c r="E1596" i="92"/>
  <c r="D1596" i="92"/>
  <c r="C1596" i="92"/>
  <c r="B1596" i="92"/>
  <c r="H1595" i="92"/>
  <c r="I1595" i="92"/>
  <c r="J1595" i="92"/>
  <c r="G1595" i="92"/>
  <c r="F1595" i="92"/>
  <c r="E1595" i="92"/>
  <c r="D1595" i="92"/>
  <c r="C1595" i="92"/>
  <c r="B1595" i="92"/>
  <c r="H1594" i="92"/>
  <c r="I1594" i="92"/>
  <c r="J1594" i="92"/>
  <c r="G1594" i="92"/>
  <c r="F1594" i="92"/>
  <c r="E1594" i="92"/>
  <c r="D1594" i="92"/>
  <c r="C1594" i="92"/>
  <c r="B1594" i="92"/>
  <c r="H1593" i="92"/>
  <c r="I1593" i="92"/>
  <c r="J1593" i="92"/>
  <c r="G1593" i="92"/>
  <c r="F1593" i="92"/>
  <c r="E1593" i="92"/>
  <c r="D1593" i="92"/>
  <c r="C1593" i="92"/>
  <c r="B1593" i="92"/>
  <c r="H1592" i="92"/>
  <c r="I1592" i="92"/>
  <c r="J1592" i="92"/>
  <c r="G1592" i="92"/>
  <c r="F1592" i="92"/>
  <c r="E1592" i="92"/>
  <c r="D1592" i="92"/>
  <c r="C1592" i="92"/>
  <c r="B1592" i="92"/>
  <c r="H1591" i="92"/>
  <c r="I1591" i="92"/>
  <c r="J1591" i="92"/>
  <c r="G1591" i="92"/>
  <c r="F1591" i="92"/>
  <c r="E1591" i="92"/>
  <c r="D1591" i="92"/>
  <c r="C1591" i="92"/>
  <c r="B1591" i="92"/>
  <c r="H1590" i="92"/>
  <c r="I1590" i="92"/>
  <c r="J1590" i="92"/>
  <c r="G1590" i="92"/>
  <c r="F1590" i="92"/>
  <c r="E1590" i="92"/>
  <c r="D1590" i="92"/>
  <c r="C1590" i="92"/>
  <c r="B1590" i="92"/>
  <c r="H1589" i="92"/>
  <c r="I1589" i="92"/>
  <c r="J1589" i="92"/>
  <c r="G1589" i="92"/>
  <c r="F1589" i="92"/>
  <c r="E1589" i="92"/>
  <c r="D1589" i="92"/>
  <c r="C1589" i="92"/>
  <c r="B1589" i="92"/>
  <c r="H1588" i="92"/>
  <c r="I1588" i="92"/>
  <c r="J1588" i="92"/>
  <c r="G1588" i="92"/>
  <c r="F1588" i="92"/>
  <c r="E1588" i="92"/>
  <c r="D1588" i="92"/>
  <c r="C1588" i="92"/>
  <c r="B1588" i="92"/>
  <c r="H1587" i="92"/>
  <c r="I1587" i="92"/>
  <c r="J1587" i="92"/>
  <c r="G1587" i="92"/>
  <c r="F1587" i="92"/>
  <c r="E1587" i="92"/>
  <c r="D1587" i="92"/>
  <c r="C1587" i="92"/>
  <c r="B1587" i="92"/>
  <c r="H1586" i="92"/>
  <c r="I1586" i="92"/>
  <c r="J1586" i="92"/>
  <c r="G1586" i="92"/>
  <c r="F1586" i="92"/>
  <c r="E1586" i="92"/>
  <c r="D1586" i="92"/>
  <c r="C1586" i="92"/>
  <c r="B1586" i="92"/>
  <c r="H1585" i="92"/>
  <c r="I1585" i="92"/>
  <c r="J1585" i="92"/>
  <c r="G1585" i="92"/>
  <c r="F1585" i="92"/>
  <c r="E1585" i="92"/>
  <c r="D1585" i="92"/>
  <c r="C1585" i="92"/>
  <c r="B1585" i="92"/>
  <c r="H1584" i="92"/>
  <c r="I1584" i="92"/>
  <c r="J1584" i="92"/>
  <c r="G1584" i="92"/>
  <c r="F1584" i="92"/>
  <c r="E1584" i="92"/>
  <c r="D1584" i="92"/>
  <c r="C1584" i="92"/>
  <c r="B1584" i="92"/>
  <c r="H1583" i="92"/>
  <c r="I1583" i="92"/>
  <c r="J1583" i="92"/>
  <c r="G1583" i="92"/>
  <c r="F1583" i="92"/>
  <c r="E1583" i="92"/>
  <c r="D1583" i="92"/>
  <c r="C1583" i="92"/>
  <c r="B1583" i="92"/>
  <c r="H1582" i="92"/>
  <c r="I1582" i="92"/>
  <c r="J1582" i="92"/>
  <c r="G1582" i="92"/>
  <c r="F1582" i="92"/>
  <c r="E1582" i="92"/>
  <c r="D1582" i="92"/>
  <c r="C1582" i="92"/>
  <c r="B1582" i="92"/>
  <c r="H1581" i="92"/>
  <c r="I1581" i="92"/>
  <c r="J1581" i="92"/>
  <c r="G1581" i="92"/>
  <c r="F1581" i="92"/>
  <c r="E1581" i="92"/>
  <c r="D1581" i="92"/>
  <c r="C1581" i="92"/>
  <c r="B1581" i="92"/>
  <c r="H1580" i="92"/>
  <c r="I1580" i="92"/>
  <c r="J1580" i="92"/>
  <c r="G1580" i="92"/>
  <c r="F1580" i="92"/>
  <c r="E1580" i="92"/>
  <c r="D1580" i="92"/>
  <c r="C1580" i="92"/>
  <c r="B1580" i="92"/>
  <c r="H1579" i="92"/>
  <c r="I1579" i="92"/>
  <c r="J1579" i="92"/>
  <c r="G1579" i="92"/>
  <c r="F1579" i="92"/>
  <c r="E1579" i="92"/>
  <c r="D1579" i="92"/>
  <c r="C1579" i="92"/>
  <c r="B1579" i="92"/>
  <c r="H1578" i="92"/>
  <c r="I1578" i="92"/>
  <c r="J1578" i="92"/>
  <c r="G1578" i="92"/>
  <c r="F1578" i="92"/>
  <c r="E1578" i="92"/>
  <c r="D1578" i="92"/>
  <c r="C1578" i="92"/>
  <c r="B1578" i="92"/>
  <c r="H1577" i="92"/>
  <c r="I1577" i="92"/>
  <c r="J1577" i="92"/>
  <c r="G1577" i="92"/>
  <c r="F1577" i="92"/>
  <c r="E1577" i="92"/>
  <c r="D1577" i="92"/>
  <c r="C1577" i="92"/>
  <c r="B1577" i="92"/>
  <c r="H1576" i="92"/>
  <c r="I1576" i="92"/>
  <c r="J1576" i="92"/>
  <c r="G1576" i="92"/>
  <c r="F1576" i="92"/>
  <c r="E1576" i="92"/>
  <c r="D1576" i="92"/>
  <c r="C1576" i="92"/>
  <c r="B1576" i="92"/>
  <c r="H1575" i="92"/>
  <c r="I1575" i="92"/>
  <c r="J1575" i="92"/>
  <c r="G1575" i="92"/>
  <c r="F1575" i="92"/>
  <c r="E1575" i="92"/>
  <c r="D1575" i="92"/>
  <c r="C1575" i="92"/>
  <c r="B1575" i="92"/>
  <c r="H1574" i="92"/>
  <c r="I1574" i="92"/>
  <c r="J1574" i="92"/>
  <c r="G1574" i="92"/>
  <c r="F1574" i="92"/>
  <c r="E1574" i="92"/>
  <c r="D1574" i="92"/>
  <c r="C1574" i="92"/>
  <c r="B1574" i="92"/>
  <c r="H1573" i="92"/>
  <c r="I1573" i="92"/>
  <c r="J1573" i="92"/>
  <c r="G1573" i="92"/>
  <c r="F1573" i="92"/>
  <c r="E1573" i="92"/>
  <c r="D1573" i="92"/>
  <c r="C1573" i="92"/>
  <c r="B1573" i="92"/>
  <c r="H1572" i="92"/>
  <c r="I1572" i="92"/>
  <c r="J1572" i="92"/>
  <c r="G1572" i="92"/>
  <c r="F1572" i="92"/>
  <c r="E1572" i="92"/>
  <c r="D1572" i="92"/>
  <c r="C1572" i="92"/>
  <c r="B1572" i="92"/>
  <c r="H1571" i="92"/>
  <c r="I1571" i="92"/>
  <c r="J1571" i="92"/>
  <c r="G1571" i="92"/>
  <c r="F1571" i="92"/>
  <c r="E1571" i="92"/>
  <c r="D1571" i="92"/>
  <c r="C1571" i="92"/>
  <c r="B1571" i="92"/>
  <c r="H1570" i="92"/>
  <c r="I1570" i="92"/>
  <c r="J1570" i="92"/>
  <c r="G1570" i="92"/>
  <c r="F1570" i="92"/>
  <c r="E1570" i="92"/>
  <c r="D1570" i="92"/>
  <c r="C1570" i="92"/>
  <c r="B1570" i="92"/>
  <c r="H1569" i="92"/>
  <c r="I1569" i="92"/>
  <c r="J1569" i="92"/>
  <c r="G1569" i="92"/>
  <c r="F1569" i="92"/>
  <c r="E1569" i="92"/>
  <c r="D1569" i="92"/>
  <c r="C1569" i="92"/>
  <c r="B1569" i="92"/>
  <c r="H1568" i="92"/>
  <c r="I1568" i="92"/>
  <c r="J1568" i="92"/>
  <c r="G1568" i="92"/>
  <c r="F1568" i="92"/>
  <c r="E1568" i="92"/>
  <c r="D1568" i="92"/>
  <c r="C1568" i="92"/>
  <c r="B1568" i="92"/>
  <c r="H1567" i="92"/>
  <c r="I1567" i="92"/>
  <c r="J1567" i="92"/>
  <c r="G1567" i="92"/>
  <c r="F1567" i="92"/>
  <c r="E1567" i="92"/>
  <c r="D1567" i="92"/>
  <c r="C1567" i="92"/>
  <c r="B1567" i="92"/>
  <c r="H1566" i="92"/>
  <c r="I1566" i="92"/>
  <c r="J1566" i="92"/>
  <c r="G1566" i="92"/>
  <c r="F1566" i="92"/>
  <c r="E1566" i="92"/>
  <c r="D1566" i="92"/>
  <c r="C1566" i="92"/>
  <c r="B1566" i="92"/>
  <c r="H1565" i="92"/>
  <c r="I1565" i="92"/>
  <c r="J1565" i="92"/>
  <c r="G1565" i="92"/>
  <c r="F1565" i="92"/>
  <c r="E1565" i="92"/>
  <c r="D1565" i="92"/>
  <c r="C1565" i="92"/>
  <c r="B1565" i="92"/>
  <c r="H1564" i="92"/>
  <c r="I1564" i="92"/>
  <c r="J1564" i="92"/>
  <c r="G1564" i="92"/>
  <c r="F1564" i="92"/>
  <c r="E1564" i="92"/>
  <c r="D1564" i="92"/>
  <c r="C1564" i="92"/>
  <c r="B1564" i="92"/>
  <c r="H1563" i="92"/>
  <c r="I1563" i="92"/>
  <c r="J1563" i="92"/>
  <c r="G1563" i="92"/>
  <c r="F1563" i="92"/>
  <c r="E1563" i="92"/>
  <c r="D1563" i="92"/>
  <c r="C1563" i="92"/>
  <c r="B1563" i="92"/>
  <c r="H1562" i="92"/>
  <c r="I1562" i="92"/>
  <c r="J1562" i="92"/>
  <c r="G1562" i="92"/>
  <c r="F1562" i="92"/>
  <c r="E1562" i="92"/>
  <c r="D1562" i="92"/>
  <c r="C1562" i="92"/>
  <c r="B1562" i="92"/>
  <c r="H1561" i="92"/>
  <c r="I1561" i="92"/>
  <c r="J1561" i="92"/>
  <c r="G1561" i="92"/>
  <c r="F1561" i="92"/>
  <c r="E1561" i="92"/>
  <c r="D1561" i="92"/>
  <c r="C1561" i="92"/>
  <c r="B1561" i="92"/>
  <c r="H1560" i="92"/>
  <c r="I1560" i="92"/>
  <c r="J1560" i="92"/>
  <c r="G1560" i="92"/>
  <c r="F1560" i="92"/>
  <c r="E1560" i="92"/>
  <c r="D1560" i="92"/>
  <c r="C1560" i="92"/>
  <c r="B1560" i="92"/>
  <c r="H1559" i="92"/>
  <c r="I1559" i="92"/>
  <c r="J1559" i="92"/>
  <c r="G1559" i="92"/>
  <c r="F1559" i="92"/>
  <c r="E1559" i="92"/>
  <c r="D1559" i="92"/>
  <c r="C1559" i="92"/>
  <c r="B1559" i="92"/>
  <c r="H1558" i="92"/>
  <c r="I1558" i="92"/>
  <c r="J1558" i="92"/>
  <c r="G1558" i="92"/>
  <c r="F1558" i="92"/>
  <c r="E1558" i="92"/>
  <c r="D1558" i="92"/>
  <c r="C1558" i="92"/>
  <c r="B1558" i="92"/>
  <c r="H1557" i="92"/>
  <c r="I1557" i="92"/>
  <c r="J1557" i="92"/>
  <c r="G1557" i="92"/>
  <c r="F1557" i="92"/>
  <c r="E1557" i="92"/>
  <c r="D1557" i="92"/>
  <c r="C1557" i="92"/>
  <c r="B1557" i="92"/>
  <c r="H1556" i="92"/>
  <c r="I1556" i="92"/>
  <c r="J1556" i="92"/>
  <c r="G1556" i="92"/>
  <c r="F1556" i="92"/>
  <c r="E1556" i="92"/>
  <c r="D1556" i="92"/>
  <c r="C1556" i="92"/>
  <c r="B1556" i="92"/>
  <c r="H1555" i="92"/>
  <c r="I1555" i="92"/>
  <c r="J1555" i="92"/>
  <c r="G1555" i="92"/>
  <c r="F1555" i="92"/>
  <c r="E1555" i="92"/>
  <c r="D1555" i="92"/>
  <c r="C1555" i="92"/>
  <c r="B1555" i="92"/>
  <c r="H1554" i="92"/>
  <c r="I1554" i="92"/>
  <c r="J1554" i="92"/>
  <c r="G1554" i="92"/>
  <c r="F1554" i="92"/>
  <c r="E1554" i="92"/>
  <c r="D1554" i="92"/>
  <c r="C1554" i="92"/>
  <c r="B1554" i="92"/>
  <c r="H1553" i="92"/>
  <c r="I1553" i="92"/>
  <c r="J1553" i="92"/>
  <c r="G1553" i="92"/>
  <c r="F1553" i="92"/>
  <c r="E1553" i="92"/>
  <c r="D1553" i="92"/>
  <c r="C1553" i="92"/>
  <c r="B1553" i="92"/>
  <c r="H1552" i="92"/>
  <c r="I1552" i="92"/>
  <c r="J1552" i="92"/>
  <c r="G1552" i="92"/>
  <c r="F1552" i="92"/>
  <c r="E1552" i="92"/>
  <c r="D1552" i="92"/>
  <c r="C1552" i="92"/>
  <c r="B1552" i="92"/>
  <c r="H1551" i="92"/>
  <c r="I1551" i="92"/>
  <c r="J1551" i="92"/>
  <c r="G1551" i="92"/>
  <c r="F1551" i="92"/>
  <c r="E1551" i="92"/>
  <c r="D1551" i="92"/>
  <c r="C1551" i="92"/>
  <c r="B1551" i="92"/>
  <c r="H1550" i="92"/>
  <c r="I1550" i="92"/>
  <c r="J1550" i="92"/>
  <c r="G1550" i="92"/>
  <c r="F1550" i="92"/>
  <c r="E1550" i="92"/>
  <c r="D1550" i="92"/>
  <c r="C1550" i="92"/>
  <c r="B1550" i="92"/>
  <c r="H1549" i="92"/>
  <c r="I1549" i="92"/>
  <c r="J1549" i="92"/>
  <c r="G1549" i="92"/>
  <c r="F1549" i="92"/>
  <c r="E1549" i="92"/>
  <c r="D1549" i="92"/>
  <c r="C1549" i="92"/>
  <c r="B1549" i="92"/>
  <c r="H1548" i="92"/>
  <c r="I1548" i="92"/>
  <c r="J1548" i="92"/>
  <c r="G1548" i="92"/>
  <c r="F1548" i="92"/>
  <c r="E1548" i="92"/>
  <c r="D1548" i="92"/>
  <c r="C1548" i="92"/>
  <c r="B1548" i="92"/>
  <c r="H1547" i="92"/>
  <c r="I1547" i="92"/>
  <c r="J1547" i="92"/>
  <c r="G1547" i="92"/>
  <c r="F1547" i="92"/>
  <c r="E1547" i="92"/>
  <c r="D1547" i="92"/>
  <c r="C1547" i="92"/>
  <c r="B1547" i="92"/>
  <c r="H1546" i="92"/>
  <c r="I1546" i="92"/>
  <c r="J1546" i="92"/>
  <c r="G1546" i="92"/>
  <c r="F1546" i="92"/>
  <c r="E1546" i="92"/>
  <c r="D1546" i="92"/>
  <c r="C1546" i="92"/>
  <c r="B1546" i="92"/>
  <c r="H1545" i="92"/>
  <c r="I1545" i="92"/>
  <c r="J1545" i="92"/>
  <c r="G1545" i="92"/>
  <c r="F1545" i="92"/>
  <c r="E1545" i="92"/>
  <c r="D1545" i="92"/>
  <c r="C1545" i="92"/>
  <c r="B1545" i="92"/>
  <c r="H1544" i="92"/>
  <c r="I1544" i="92"/>
  <c r="J1544" i="92"/>
  <c r="G1544" i="92"/>
  <c r="F1544" i="92"/>
  <c r="E1544" i="92"/>
  <c r="D1544" i="92"/>
  <c r="C1544" i="92"/>
  <c r="B1544" i="92"/>
  <c r="H1543" i="92"/>
  <c r="I1543" i="92"/>
  <c r="J1543" i="92"/>
  <c r="G1543" i="92"/>
  <c r="F1543" i="92"/>
  <c r="E1543" i="92"/>
  <c r="D1543" i="92"/>
  <c r="C1543" i="92"/>
  <c r="B1543" i="92"/>
  <c r="H1542" i="92"/>
  <c r="I1542" i="92"/>
  <c r="J1542" i="92"/>
  <c r="G1542" i="92"/>
  <c r="F1542" i="92"/>
  <c r="E1542" i="92"/>
  <c r="D1542" i="92"/>
  <c r="C1542" i="92"/>
  <c r="B1542" i="92"/>
  <c r="H1541" i="92"/>
  <c r="I1541" i="92"/>
  <c r="J1541" i="92"/>
  <c r="G1541" i="92"/>
  <c r="F1541" i="92"/>
  <c r="E1541" i="92"/>
  <c r="D1541" i="92"/>
  <c r="C1541" i="92"/>
  <c r="B1541" i="92"/>
  <c r="H1540" i="92"/>
  <c r="I1540" i="92"/>
  <c r="J1540" i="92"/>
  <c r="G1540" i="92"/>
  <c r="F1540" i="92"/>
  <c r="E1540" i="92"/>
  <c r="D1540" i="92"/>
  <c r="C1540" i="92"/>
  <c r="B1540" i="92"/>
  <c r="H1539" i="92"/>
  <c r="I1539" i="92"/>
  <c r="J1539" i="92"/>
  <c r="G1539" i="92"/>
  <c r="F1539" i="92"/>
  <c r="E1539" i="92"/>
  <c r="D1539" i="92"/>
  <c r="C1539" i="92"/>
  <c r="B1539" i="92"/>
  <c r="H1538" i="92"/>
  <c r="I1538" i="92"/>
  <c r="J1538" i="92"/>
  <c r="G1538" i="92"/>
  <c r="F1538" i="92"/>
  <c r="E1538" i="92"/>
  <c r="D1538" i="92"/>
  <c r="C1538" i="92"/>
  <c r="B1538" i="92"/>
  <c r="H1537" i="92"/>
  <c r="I1537" i="92"/>
  <c r="J1537" i="92"/>
  <c r="G1537" i="92"/>
  <c r="F1537" i="92"/>
  <c r="E1537" i="92"/>
  <c r="D1537" i="92"/>
  <c r="C1537" i="92"/>
  <c r="B1537" i="92"/>
  <c r="H1536" i="92"/>
  <c r="I1536" i="92"/>
  <c r="J1536" i="92"/>
  <c r="G1536" i="92"/>
  <c r="F1536" i="92"/>
  <c r="E1536" i="92"/>
  <c r="D1536" i="92"/>
  <c r="C1536" i="92"/>
  <c r="B1536" i="92"/>
  <c r="H1535" i="92"/>
  <c r="I1535" i="92"/>
  <c r="J1535" i="92"/>
  <c r="G1535" i="92"/>
  <c r="F1535" i="92"/>
  <c r="E1535" i="92"/>
  <c r="D1535" i="92"/>
  <c r="C1535" i="92"/>
  <c r="B1535" i="92"/>
  <c r="H1534" i="92"/>
  <c r="I1534" i="92"/>
  <c r="J1534" i="92"/>
  <c r="G1534" i="92"/>
  <c r="F1534" i="92"/>
  <c r="E1534" i="92"/>
  <c r="D1534" i="92"/>
  <c r="C1534" i="92"/>
  <c r="B1534" i="92"/>
  <c r="H1533" i="92"/>
  <c r="I1533" i="92"/>
  <c r="J1533" i="92"/>
  <c r="G1533" i="92"/>
  <c r="F1533" i="92"/>
  <c r="E1533" i="92"/>
  <c r="D1533" i="92"/>
  <c r="C1533" i="92"/>
  <c r="B1533" i="92"/>
  <c r="H1532" i="92"/>
  <c r="I1532" i="92"/>
  <c r="J1532" i="92"/>
  <c r="G1532" i="92"/>
  <c r="F1532" i="92"/>
  <c r="E1532" i="92"/>
  <c r="D1532" i="92"/>
  <c r="C1532" i="92"/>
  <c r="B1532" i="92"/>
  <c r="H1531" i="92"/>
  <c r="I1531" i="92"/>
  <c r="J1531" i="92"/>
  <c r="G1531" i="92"/>
  <c r="F1531" i="92"/>
  <c r="E1531" i="92"/>
  <c r="D1531" i="92"/>
  <c r="C1531" i="92"/>
  <c r="B1531" i="92"/>
  <c r="H1530" i="92"/>
  <c r="I1530" i="92"/>
  <c r="J1530" i="92"/>
  <c r="G1530" i="92"/>
  <c r="F1530" i="92"/>
  <c r="E1530" i="92"/>
  <c r="D1530" i="92"/>
  <c r="C1530" i="92"/>
  <c r="B1530" i="92"/>
  <c r="H1529" i="92"/>
  <c r="I1529" i="92"/>
  <c r="J1529" i="92"/>
  <c r="G1529" i="92"/>
  <c r="F1529" i="92"/>
  <c r="E1529" i="92"/>
  <c r="D1529" i="92"/>
  <c r="C1529" i="92"/>
  <c r="B1529" i="92"/>
  <c r="H1528" i="92"/>
  <c r="I1528" i="92"/>
  <c r="J1528" i="92"/>
  <c r="G1528" i="92"/>
  <c r="F1528" i="92"/>
  <c r="E1528" i="92"/>
  <c r="D1528" i="92"/>
  <c r="C1528" i="92"/>
  <c r="B1528" i="92"/>
  <c r="H1527" i="92"/>
  <c r="I1527" i="92"/>
  <c r="J1527" i="92"/>
  <c r="G1527" i="92"/>
  <c r="F1527" i="92"/>
  <c r="E1527" i="92"/>
  <c r="D1527" i="92"/>
  <c r="C1527" i="92"/>
  <c r="B1527" i="92"/>
  <c r="H1526" i="92"/>
  <c r="I1526" i="92"/>
  <c r="J1526" i="92"/>
  <c r="G1526" i="92"/>
  <c r="F1526" i="92"/>
  <c r="E1526" i="92"/>
  <c r="D1526" i="92"/>
  <c r="C1526" i="92"/>
  <c r="B1526" i="92"/>
  <c r="H1525" i="92"/>
  <c r="I1525" i="92"/>
  <c r="J1525" i="92"/>
  <c r="G1525" i="92"/>
  <c r="F1525" i="92"/>
  <c r="E1525" i="92"/>
  <c r="D1525" i="92"/>
  <c r="C1525" i="92"/>
  <c r="B1525" i="92"/>
  <c r="H1524" i="92"/>
  <c r="I1524" i="92"/>
  <c r="J1524" i="92"/>
  <c r="G1524" i="92"/>
  <c r="F1524" i="92"/>
  <c r="E1524" i="92"/>
  <c r="D1524" i="92"/>
  <c r="C1524" i="92"/>
  <c r="B1524" i="92"/>
  <c r="H1523" i="92"/>
  <c r="I1523" i="92"/>
  <c r="J1523" i="92"/>
  <c r="G1523" i="92"/>
  <c r="F1523" i="92"/>
  <c r="E1523" i="92"/>
  <c r="D1523" i="92"/>
  <c r="C1523" i="92"/>
  <c r="B1523" i="92"/>
  <c r="H1522" i="92"/>
  <c r="I1522" i="92"/>
  <c r="J1522" i="92"/>
  <c r="G1522" i="92"/>
  <c r="F1522" i="92"/>
  <c r="E1522" i="92"/>
  <c r="D1522" i="92"/>
  <c r="C1522" i="92"/>
  <c r="B1522" i="92"/>
  <c r="H1521" i="92"/>
  <c r="I1521" i="92"/>
  <c r="J1521" i="92"/>
  <c r="G1521" i="92"/>
  <c r="F1521" i="92"/>
  <c r="E1521" i="92"/>
  <c r="D1521" i="92"/>
  <c r="C1521" i="92"/>
  <c r="B1521" i="92"/>
  <c r="H1520" i="92"/>
  <c r="I1520" i="92"/>
  <c r="J1520" i="92"/>
  <c r="G1520" i="92"/>
  <c r="F1520" i="92"/>
  <c r="E1520" i="92"/>
  <c r="D1520" i="92"/>
  <c r="C1520" i="92"/>
  <c r="B1520" i="92"/>
  <c r="H1519" i="92"/>
  <c r="I1519" i="92"/>
  <c r="J1519" i="92"/>
  <c r="G1519" i="92"/>
  <c r="F1519" i="92"/>
  <c r="E1519" i="92"/>
  <c r="D1519" i="92"/>
  <c r="C1519" i="92"/>
  <c r="B1519" i="92"/>
  <c r="H1518" i="92"/>
  <c r="I1518" i="92"/>
  <c r="J1518" i="92"/>
  <c r="G1518" i="92"/>
  <c r="F1518" i="92"/>
  <c r="E1518" i="92"/>
  <c r="D1518" i="92"/>
  <c r="C1518" i="92"/>
  <c r="B1518" i="92"/>
  <c r="H1517" i="92"/>
  <c r="I1517" i="92"/>
  <c r="J1517" i="92"/>
  <c r="G1517" i="92"/>
  <c r="F1517" i="92"/>
  <c r="E1517" i="92"/>
  <c r="D1517" i="92"/>
  <c r="C1517" i="92"/>
  <c r="B1517" i="92"/>
  <c r="H1516" i="92"/>
  <c r="I1516" i="92"/>
  <c r="J1516" i="92"/>
  <c r="G1516" i="92"/>
  <c r="F1516" i="92"/>
  <c r="E1516" i="92"/>
  <c r="D1516" i="92"/>
  <c r="C1516" i="92"/>
  <c r="B1516" i="92"/>
  <c r="A1515" i="92"/>
  <c r="H1513" i="92"/>
  <c r="I1513" i="92"/>
  <c r="J1513" i="92"/>
  <c r="G1513" i="92"/>
  <c r="F1513" i="92"/>
  <c r="E1513" i="92"/>
  <c r="D1513" i="92"/>
  <c r="C1513" i="92"/>
  <c r="B1513" i="92"/>
  <c r="H1512" i="92"/>
  <c r="I1512" i="92"/>
  <c r="J1512" i="92"/>
  <c r="G1512" i="92"/>
  <c r="F1512" i="92"/>
  <c r="E1512" i="92"/>
  <c r="D1512" i="92"/>
  <c r="C1512" i="92"/>
  <c r="B1512" i="92"/>
  <c r="H1511" i="92"/>
  <c r="I1511" i="92"/>
  <c r="J1511" i="92"/>
  <c r="G1511" i="92"/>
  <c r="F1511" i="92"/>
  <c r="E1511" i="92"/>
  <c r="D1511" i="92"/>
  <c r="C1511" i="92"/>
  <c r="B1511" i="92"/>
  <c r="H1510" i="92"/>
  <c r="I1510" i="92"/>
  <c r="J1510" i="92"/>
  <c r="G1510" i="92"/>
  <c r="F1510" i="92"/>
  <c r="E1510" i="92"/>
  <c r="D1510" i="92"/>
  <c r="C1510" i="92"/>
  <c r="B1510" i="92"/>
  <c r="H1509" i="92"/>
  <c r="I1509" i="92"/>
  <c r="J1509" i="92"/>
  <c r="G1509" i="92"/>
  <c r="F1509" i="92"/>
  <c r="E1509" i="92"/>
  <c r="D1509" i="92"/>
  <c r="C1509" i="92"/>
  <c r="B1509" i="92"/>
  <c r="H1508" i="92"/>
  <c r="I1508" i="92"/>
  <c r="J1508" i="92"/>
  <c r="G1508" i="92"/>
  <c r="F1508" i="92"/>
  <c r="E1508" i="92"/>
  <c r="D1508" i="92"/>
  <c r="C1508" i="92"/>
  <c r="B1508" i="92"/>
  <c r="H1507" i="92"/>
  <c r="I1507" i="92"/>
  <c r="J1507" i="92"/>
  <c r="G1507" i="92"/>
  <c r="F1507" i="92"/>
  <c r="E1507" i="92"/>
  <c r="D1507" i="92"/>
  <c r="C1507" i="92"/>
  <c r="B1507" i="92"/>
  <c r="H1506" i="92"/>
  <c r="I1506" i="92"/>
  <c r="J1506" i="92"/>
  <c r="G1506" i="92"/>
  <c r="F1506" i="92"/>
  <c r="E1506" i="92"/>
  <c r="D1506" i="92"/>
  <c r="C1506" i="92"/>
  <c r="B1506" i="92"/>
  <c r="H1505" i="92"/>
  <c r="I1505" i="92"/>
  <c r="J1505" i="92"/>
  <c r="G1505" i="92"/>
  <c r="F1505" i="92"/>
  <c r="E1505" i="92"/>
  <c r="D1505" i="92"/>
  <c r="C1505" i="92"/>
  <c r="B1505" i="92"/>
  <c r="H1504" i="92"/>
  <c r="I1504" i="92"/>
  <c r="J1504" i="92"/>
  <c r="G1504" i="92"/>
  <c r="F1504" i="92"/>
  <c r="E1504" i="92"/>
  <c r="D1504" i="92"/>
  <c r="C1504" i="92"/>
  <c r="B1504" i="92"/>
  <c r="H1503" i="92"/>
  <c r="I1503" i="92"/>
  <c r="J1503" i="92"/>
  <c r="G1503" i="92"/>
  <c r="F1503" i="92"/>
  <c r="E1503" i="92"/>
  <c r="D1503" i="92"/>
  <c r="C1503" i="92"/>
  <c r="B1503" i="92"/>
  <c r="H1502" i="92"/>
  <c r="I1502" i="92"/>
  <c r="J1502" i="92"/>
  <c r="G1502" i="92"/>
  <c r="F1502" i="92"/>
  <c r="E1502" i="92"/>
  <c r="D1502" i="92"/>
  <c r="C1502" i="92"/>
  <c r="B1502" i="92"/>
  <c r="H1501" i="92"/>
  <c r="I1501" i="92"/>
  <c r="J1501" i="92"/>
  <c r="G1501" i="92"/>
  <c r="F1501" i="92"/>
  <c r="E1501" i="92"/>
  <c r="D1501" i="92"/>
  <c r="C1501" i="92"/>
  <c r="B1501" i="92"/>
  <c r="H1500" i="92"/>
  <c r="I1500" i="92"/>
  <c r="J1500" i="92"/>
  <c r="G1500" i="92"/>
  <c r="F1500" i="92"/>
  <c r="E1500" i="92"/>
  <c r="D1500" i="92"/>
  <c r="C1500" i="92"/>
  <c r="B1500" i="92"/>
  <c r="H1499" i="92"/>
  <c r="I1499" i="92"/>
  <c r="J1499" i="92"/>
  <c r="G1499" i="92"/>
  <c r="F1499" i="92"/>
  <c r="E1499" i="92"/>
  <c r="D1499" i="92"/>
  <c r="C1499" i="92"/>
  <c r="B1499" i="92"/>
  <c r="H1498" i="92"/>
  <c r="I1498" i="92"/>
  <c r="J1498" i="92"/>
  <c r="G1498" i="92"/>
  <c r="F1498" i="92"/>
  <c r="E1498" i="92"/>
  <c r="D1498" i="92"/>
  <c r="C1498" i="92"/>
  <c r="B1498" i="92"/>
  <c r="H1497" i="92"/>
  <c r="I1497" i="92"/>
  <c r="J1497" i="92"/>
  <c r="G1497" i="92"/>
  <c r="F1497" i="92"/>
  <c r="E1497" i="92"/>
  <c r="D1497" i="92"/>
  <c r="C1497" i="92"/>
  <c r="B1497" i="92"/>
  <c r="H1496" i="92"/>
  <c r="I1496" i="92"/>
  <c r="J1496" i="92"/>
  <c r="G1496" i="92"/>
  <c r="F1496" i="92"/>
  <c r="E1496" i="92"/>
  <c r="D1496" i="92"/>
  <c r="C1496" i="92"/>
  <c r="B1496" i="92"/>
  <c r="H1495" i="92"/>
  <c r="I1495" i="92"/>
  <c r="J1495" i="92"/>
  <c r="G1495" i="92"/>
  <c r="F1495" i="92"/>
  <c r="E1495" i="92"/>
  <c r="D1495" i="92"/>
  <c r="C1495" i="92"/>
  <c r="B1495" i="92"/>
  <c r="H1494" i="92"/>
  <c r="I1494" i="92"/>
  <c r="J1494" i="92"/>
  <c r="G1494" i="92"/>
  <c r="F1494" i="92"/>
  <c r="E1494" i="92"/>
  <c r="D1494" i="92"/>
  <c r="C1494" i="92"/>
  <c r="B1494" i="92"/>
  <c r="H1493" i="92"/>
  <c r="I1493" i="92"/>
  <c r="J1493" i="92"/>
  <c r="G1493" i="92"/>
  <c r="F1493" i="92"/>
  <c r="E1493" i="92"/>
  <c r="D1493" i="92"/>
  <c r="C1493" i="92"/>
  <c r="B1493" i="92"/>
  <c r="H1492" i="92"/>
  <c r="I1492" i="92"/>
  <c r="J1492" i="92"/>
  <c r="G1492" i="92"/>
  <c r="F1492" i="92"/>
  <c r="E1492" i="92"/>
  <c r="D1492" i="92"/>
  <c r="C1492" i="92"/>
  <c r="B1492" i="92"/>
  <c r="H1491" i="92"/>
  <c r="I1491" i="92"/>
  <c r="J1491" i="92"/>
  <c r="G1491" i="92"/>
  <c r="F1491" i="92"/>
  <c r="E1491" i="92"/>
  <c r="D1491" i="92"/>
  <c r="C1491" i="92"/>
  <c r="B1491" i="92"/>
  <c r="H1490" i="92"/>
  <c r="I1490" i="92"/>
  <c r="J1490" i="92"/>
  <c r="G1490" i="92"/>
  <c r="F1490" i="92"/>
  <c r="E1490" i="92"/>
  <c r="D1490" i="92"/>
  <c r="C1490" i="92"/>
  <c r="B1490" i="92"/>
  <c r="H1489" i="92"/>
  <c r="I1489" i="92"/>
  <c r="J1489" i="92"/>
  <c r="G1489" i="92"/>
  <c r="F1489" i="92"/>
  <c r="E1489" i="92"/>
  <c r="D1489" i="92"/>
  <c r="C1489" i="92"/>
  <c r="B1489" i="92"/>
  <c r="H1488" i="92"/>
  <c r="I1488" i="92"/>
  <c r="J1488" i="92"/>
  <c r="G1488" i="92"/>
  <c r="F1488" i="92"/>
  <c r="E1488" i="92"/>
  <c r="D1488" i="92"/>
  <c r="C1488" i="92"/>
  <c r="B1488" i="92"/>
  <c r="H1487" i="92"/>
  <c r="I1487" i="92"/>
  <c r="J1487" i="92"/>
  <c r="G1487" i="92"/>
  <c r="F1487" i="92"/>
  <c r="E1487" i="92"/>
  <c r="D1487" i="92"/>
  <c r="C1487" i="92"/>
  <c r="B1487" i="92"/>
  <c r="H1486" i="92"/>
  <c r="I1486" i="92"/>
  <c r="J1486" i="92"/>
  <c r="G1486" i="92"/>
  <c r="F1486" i="92"/>
  <c r="E1486" i="92"/>
  <c r="D1486" i="92"/>
  <c r="C1486" i="92"/>
  <c r="B1486" i="92"/>
  <c r="H1485" i="92"/>
  <c r="I1485" i="92"/>
  <c r="J1485" i="92"/>
  <c r="G1485" i="92"/>
  <c r="F1485" i="92"/>
  <c r="E1485" i="92"/>
  <c r="D1485" i="92"/>
  <c r="C1485" i="92"/>
  <c r="B1485" i="92"/>
  <c r="H1484" i="92"/>
  <c r="I1484" i="92"/>
  <c r="J1484" i="92"/>
  <c r="G1484" i="92"/>
  <c r="F1484" i="92"/>
  <c r="E1484" i="92"/>
  <c r="D1484" i="92"/>
  <c r="C1484" i="92"/>
  <c r="B1484" i="92"/>
  <c r="H1483" i="92"/>
  <c r="I1483" i="92"/>
  <c r="J1483" i="92"/>
  <c r="G1483" i="92"/>
  <c r="F1483" i="92"/>
  <c r="E1483" i="92"/>
  <c r="D1483" i="92"/>
  <c r="C1483" i="92"/>
  <c r="B1483" i="92"/>
  <c r="H1482" i="92"/>
  <c r="I1482" i="92"/>
  <c r="J1482" i="92"/>
  <c r="G1482" i="92"/>
  <c r="F1482" i="92"/>
  <c r="E1482" i="92"/>
  <c r="D1482" i="92"/>
  <c r="C1482" i="92"/>
  <c r="B1482" i="92"/>
  <c r="H1481" i="92"/>
  <c r="I1481" i="92"/>
  <c r="J1481" i="92"/>
  <c r="G1481" i="92"/>
  <c r="F1481" i="92"/>
  <c r="E1481" i="92"/>
  <c r="D1481" i="92"/>
  <c r="C1481" i="92"/>
  <c r="B1481" i="92"/>
  <c r="H1480" i="92"/>
  <c r="I1480" i="92"/>
  <c r="J1480" i="92"/>
  <c r="G1480" i="92"/>
  <c r="F1480" i="92"/>
  <c r="E1480" i="92"/>
  <c r="D1480" i="92"/>
  <c r="C1480" i="92"/>
  <c r="B1480" i="92"/>
  <c r="H1479" i="92"/>
  <c r="I1479" i="92"/>
  <c r="J1479" i="92"/>
  <c r="G1479" i="92"/>
  <c r="F1479" i="92"/>
  <c r="E1479" i="92"/>
  <c r="D1479" i="92"/>
  <c r="C1479" i="92"/>
  <c r="B1479" i="92"/>
  <c r="H1478" i="92"/>
  <c r="I1478" i="92"/>
  <c r="J1478" i="92"/>
  <c r="G1478" i="92"/>
  <c r="F1478" i="92"/>
  <c r="E1478" i="92"/>
  <c r="D1478" i="92"/>
  <c r="C1478" i="92"/>
  <c r="B1478" i="92"/>
  <c r="H1477" i="92"/>
  <c r="I1477" i="92"/>
  <c r="J1477" i="92"/>
  <c r="G1477" i="92"/>
  <c r="F1477" i="92"/>
  <c r="E1477" i="92"/>
  <c r="D1477" i="92"/>
  <c r="C1477" i="92"/>
  <c r="B1477" i="92"/>
  <c r="H1476" i="92"/>
  <c r="I1476" i="92"/>
  <c r="J1476" i="92"/>
  <c r="G1476" i="92"/>
  <c r="F1476" i="92"/>
  <c r="E1476" i="92"/>
  <c r="D1476" i="92"/>
  <c r="C1476" i="92"/>
  <c r="B1476" i="92"/>
  <c r="H1475" i="92"/>
  <c r="I1475" i="92"/>
  <c r="J1475" i="92"/>
  <c r="G1475" i="92"/>
  <c r="F1475" i="92"/>
  <c r="E1475" i="92"/>
  <c r="D1475" i="92"/>
  <c r="C1475" i="92"/>
  <c r="B1475" i="92"/>
  <c r="H1474" i="92"/>
  <c r="I1474" i="92"/>
  <c r="J1474" i="92"/>
  <c r="G1474" i="92"/>
  <c r="F1474" i="92"/>
  <c r="E1474" i="92"/>
  <c r="D1474" i="92"/>
  <c r="C1474" i="92"/>
  <c r="B1474" i="92"/>
  <c r="H1473" i="92"/>
  <c r="I1473" i="92"/>
  <c r="J1473" i="92"/>
  <c r="G1473" i="92"/>
  <c r="F1473" i="92"/>
  <c r="E1473" i="92"/>
  <c r="D1473" i="92"/>
  <c r="C1473" i="92"/>
  <c r="B1473" i="92"/>
  <c r="H1472" i="92"/>
  <c r="I1472" i="92"/>
  <c r="J1472" i="92"/>
  <c r="G1472" i="92"/>
  <c r="F1472" i="92"/>
  <c r="E1472" i="92"/>
  <c r="D1472" i="92"/>
  <c r="C1472" i="92"/>
  <c r="B1472" i="92"/>
  <c r="H1471" i="92"/>
  <c r="I1471" i="92"/>
  <c r="J1471" i="92"/>
  <c r="G1471" i="92"/>
  <c r="F1471" i="92"/>
  <c r="E1471" i="92"/>
  <c r="D1471" i="92"/>
  <c r="C1471" i="92"/>
  <c r="B1471" i="92"/>
  <c r="H1470" i="92"/>
  <c r="I1470" i="92"/>
  <c r="J1470" i="92"/>
  <c r="G1470" i="92"/>
  <c r="F1470" i="92"/>
  <c r="E1470" i="92"/>
  <c r="D1470" i="92"/>
  <c r="C1470" i="92"/>
  <c r="B1470" i="92"/>
  <c r="H1469" i="92"/>
  <c r="I1469" i="92"/>
  <c r="J1469" i="92"/>
  <c r="G1469" i="92"/>
  <c r="F1469" i="92"/>
  <c r="E1469" i="92"/>
  <c r="D1469" i="92"/>
  <c r="C1469" i="92"/>
  <c r="B1469" i="92"/>
  <c r="H1468" i="92"/>
  <c r="I1468" i="92"/>
  <c r="J1468" i="92"/>
  <c r="G1468" i="92"/>
  <c r="F1468" i="92"/>
  <c r="E1468" i="92"/>
  <c r="D1468" i="92"/>
  <c r="C1468" i="92"/>
  <c r="B1468" i="92"/>
  <c r="H1467" i="92"/>
  <c r="I1467" i="92"/>
  <c r="J1467" i="92"/>
  <c r="G1467" i="92"/>
  <c r="F1467" i="92"/>
  <c r="E1467" i="92"/>
  <c r="D1467" i="92"/>
  <c r="C1467" i="92"/>
  <c r="B1467" i="92"/>
  <c r="H1466" i="92"/>
  <c r="I1466" i="92"/>
  <c r="J1466" i="92"/>
  <c r="G1466" i="92"/>
  <c r="F1466" i="92"/>
  <c r="E1466" i="92"/>
  <c r="D1466" i="92"/>
  <c r="C1466" i="92"/>
  <c r="B1466" i="92"/>
  <c r="H1465" i="92"/>
  <c r="I1465" i="92"/>
  <c r="J1465" i="92"/>
  <c r="G1465" i="92"/>
  <c r="F1465" i="92"/>
  <c r="E1465" i="92"/>
  <c r="D1465" i="92"/>
  <c r="C1465" i="92"/>
  <c r="B1465" i="92"/>
  <c r="H1464" i="92"/>
  <c r="I1464" i="92"/>
  <c r="J1464" i="92"/>
  <c r="G1464" i="92"/>
  <c r="F1464" i="92"/>
  <c r="E1464" i="92"/>
  <c r="D1464" i="92"/>
  <c r="C1464" i="92"/>
  <c r="B1464" i="92"/>
  <c r="H1463" i="92"/>
  <c r="I1463" i="92"/>
  <c r="J1463" i="92"/>
  <c r="G1463" i="92"/>
  <c r="F1463" i="92"/>
  <c r="E1463" i="92"/>
  <c r="D1463" i="92"/>
  <c r="C1463" i="92"/>
  <c r="B1463" i="92"/>
  <c r="H1462" i="92"/>
  <c r="I1462" i="92"/>
  <c r="J1462" i="92"/>
  <c r="G1462" i="92"/>
  <c r="F1462" i="92"/>
  <c r="E1462" i="92"/>
  <c r="D1462" i="92"/>
  <c r="C1462" i="92"/>
  <c r="B1462" i="92"/>
  <c r="H1461" i="92"/>
  <c r="I1461" i="92"/>
  <c r="J1461" i="92"/>
  <c r="G1461" i="92"/>
  <c r="F1461" i="92"/>
  <c r="E1461" i="92"/>
  <c r="D1461" i="92"/>
  <c r="C1461" i="92"/>
  <c r="B1461" i="92"/>
  <c r="H1460" i="92"/>
  <c r="I1460" i="92"/>
  <c r="J1460" i="92"/>
  <c r="G1460" i="92"/>
  <c r="F1460" i="92"/>
  <c r="E1460" i="92"/>
  <c r="D1460" i="92"/>
  <c r="C1460" i="92"/>
  <c r="B1460" i="92"/>
  <c r="H1459" i="92"/>
  <c r="I1459" i="92"/>
  <c r="J1459" i="92"/>
  <c r="G1459" i="92"/>
  <c r="F1459" i="92"/>
  <c r="E1459" i="92"/>
  <c r="D1459" i="92"/>
  <c r="C1459" i="92"/>
  <c r="B1459" i="92"/>
  <c r="H1458" i="92"/>
  <c r="I1458" i="92"/>
  <c r="J1458" i="92"/>
  <c r="G1458" i="92"/>
  <c r="F1458" i="92"/>
  <c r="E1458" i="92"/>
  <c r="D1458" i="92"/>
  <c r="C1458" i="92"/>
  <c r="B1458" i="92"/>
  <c r="H1457" i="92"/>
  <c r="I1457" i="92"/>
  <c r="J1457" i="92"/>
  <c r="G1457" i="92"/>
  <c r="F1457" i="92"/>
  <c r="E1457" i="92"/>
  <c r="D1457" i="92"/>
  <c r="C1457" i="92"/>
  <c r="B1457" i="92"/>
  <c r="H1456" i="92"/>
  <c r="I1456" i="92"/>
  <c r="J1456" i="92"/>
  <c r="G1456" i="92"/>
  <c r="F1456" i="92"/>
  <c r="E1456" i="92"/>
  <c r="D1456" i="92"/>
  <c r="C1456" i="92"/>
  <c r="B1456" i="92"/>
  <c r="H1455" i="92"/>
  <c r="I1455" i="92"/>
  <c r="J1455" i="92"/>
  <c r="G1455" i="92"/>
  <c r="F1455" i="92"/>
  <c r="E1455" i="92"/>
  <c r="D1455" i="92"/>
  <c r="C1455" i="92"/>
  <c r="B1455" i="92"/>
  <c r="H1454" i="92"/>
  <c r="I1454" i="92"/>
  <c r="J1454" i="92"/>
  <c r="G1454" i="92"/>
  <c r="F1454" i="92"/>
  <c r="E1454" i="92"/>
  <c r="D1454" i="92"/>
  <c r="C1454" i="92"/>
  <c r="B1454" i="92"/>
  <c r="H1453" i="92"/>
  <c r="I1453" i="92"/>
  <c r="J1453" i="92"/>
  <c r="G1453" i="92"/>
  <c r="F1453" i="92"/>
  <c r="E1453" i="92"/>
  <c r="D1453" i="92"/>
  <c r="C1453" i="92"/>
  <c r="B1453" i="92"/>
  <c r="H1452" i="92"/>
  <c r="I1452" i="92"/>
  <c r="J1452" i="92"/>
  <c r="G1452" i="92"/>
  <c r="F1452" i="92"/>
  <c r="E1452" i="92"/>
  <c r="D1452" i="92"/>
  <c r="C1452" i="92"/>
  <c r="B1452" i="92"/>
  <c r="H1451" i="92"/>
  <c r="I1451" i="92"/>
  <c r="J1451" i="92"/>
  <c r="G1451" i="92"/>
  <c r="F1451" i="92"/>
  <c r="E1451" i="92"/>
  <c r="D1451" i="92"/>
  <c r="C1451" i="92"/>
  <c r="B1451" i="92"/>
  <c r="H1450" i="92"/>
  <c r="I1450" i="92"/>
  <c r="J1450" i="92"/>
  <c r="G1450" i="92"/>
  <c r="F1450" i="92"/>
  <c r="E1450" i="92"/>
  <c r="D1450" i="92"/>
  <c r="C1450" i="92"/>
  <c r="B1450" i="92"/>
  <c r="H1449" i="92"/>
  <c r="I1449" i="92"/>
  <c r="J1449" i="92"/>
  <c r="G1449" i="92"/>
  <c r="F1449" i="92"/>
  <c r="E1449" i="92"/>
  <c r="D1449" i="92"/>
  <c r="C1449" i="92"/>
  <c r="B1449" i="92"/>
  <c r="H1448" i="92"/>
  <c r="I1448" i="92"/>
  <c r="J1448" i="92"/>
  <c r="G1448" i="92"/>
  <c r="F1448" i="92"/>
  <c r="E1448" i="92"/>
  <c r="D1448" i="92"/>
  <c r="C1448" i="92"/>
  <c r="B1448" i="92"/>
  <c r="H1447" i="92"/>
  <c r="I1447" i="92"/>
  <c r="J1447" i="92"/>
  <c r="G1447" i="92"/>
  <c r="F1447" i="92"/>
  <c r="E1447" i="92"/>
  <c r="D1447" i="92"/>
  <c r="C1447" i="92"/>
  <c r="B1447" i="92"/>
  <c r="H1446" i="92"/>
  <c r="I1446" i="92"/>
  <c r="J1446" i="92"/>
  <c r="G1446" i="92"/>
  <c r="F1446" i="92"/>
  <c r="E1446" i="92"/>
  <c r="D1446" i="92"/>
  <c r="C1446" i="92"/>
  <c r="B1446" i="92"/>
  <c r="H1445" i="92"/>
  <c r="I1445" i="92"/>
  <c r="J1445" i="92"/>
  <c r="G1445" i="92"/>
  <c r="F1445" i="92"/>
  <c r="E1445" i="92"/>
  <c r="D1445" i="92"/>
  <c r="C1445" i="92"/>
  <c r="B1445" i="92"/>
  <c r="H1444" i="92"/>
  <c r="I1444" i="92"/>
  <c r="J1444" i="92"/>
  <c r="G1444" i="92"/>
  <c r="F1444" i="92"/>
  <c r="E1444" i="92"/>
  <c r="D1444" i="92"/>
  <c r="C1444" i="92"/>
  <c r="B1444" i="92"/>
  <c r="H1443" i="92"/>
  <c r="I1443" i="92"/>
  <c r="J1443" i="92"/>
  <c r="G1443" i="92"/>
  <c r="F1443" i="92"/>
  <c r="E1443" i="92"/>
  <c r="D1443" i="92"/>
  <c r="C1443" i="92"/>
  <c r="B1443" i="92"/>
  <c r="H1442" i="92"/>
  <c r="I1442" i="92"/>
  <c r="J1442" i="92"/>
  <c r="G1442" i="92"/>
  <c r="F1442" i="92"/>
  <c r="E1442" i="92"/>
  <c r="D1442" i="92"/>
  <c r="C1442" i="92"/>
  <c r="B1442" i="92"/>
  <c r="H1441" i="92"/>
  <c r="I1441" i="92"/>
  <c r="J1441" i="92"/>
  <c r="G1441" i="92"/>
  <c r="F1441" i="92"/>
  <c r="E1441" i="92"/>
  <c r="D1441" i="92"/>
  <c r="C1441" i="92"/>
  <c r="B1441" i="92"/>
  <c r="H1440" i="92"/>
  <c r="I1440" i="92"/>
  <c r="J1440" i="92"/>
  <c r="G1440" i="92"/>
  <c r="F1440" i="92"/>
  <c r="E1440" i="92"/>
  <c r="D1440" i="92"/>
  <c r="C1440" i="92"/>
  <c r="B1440" i="92"/>
  <c r="H1439" i="92"/>
  <c r="I1439" i="92"/>
  <c r="J1439" i="92"/>
  <c r="G1439" i="92"/>
  <c r="F1439" i="92"/>
  <c r="E1439" i="92"/>
  <c r="D1439" i="92"/>
  <c r="C1439" i="92"/>
  <c r="B1439" i="92"/>
  <c r="H1438" i="92"/>
  <c r="I1438" i="92"/>
  <c r="J1438" i="92"/>
  <c r="G1438" i="92"/>
  <c r="F1438" i="92"/>
  <c r="E1438" i="92"/>
  <c r="D1438" i="92"/>
  <c r="C1438" i="92"/>
  <c r="B1438" i="92"/>
  <c r="H1437" i="92"/>
  <c r="I1437" i="92"/>
  <c r="J1437" i="92"/>
  <c r="G1437" i="92"/>
  <c r="F1437" i="92"/>
  <c r="E1437" i="92"/>
  <c r="D1437" i="92"/>
  <c r="C1437" i="92"/>
  <c r="B1437" i="92"/>
  <c r="H1436" i="92"/>
  <c r="I1436" i="92"/>
  <c r="J1436" i="92"/>
  <c r="G1436" i="92"/>
  <c r="F1436" i="92"/>
  <c r="E1436" i="92"/>
  <c r="D1436" i="92"/>
  <c r="C1436" i="92"/>
  <c r="B1436" i="92"/>
  <c r="H1435" i="92"/>
  <c r="I1435" i="92"/>
  <c r="J1435" i="92"/>
  <c r="G1435" i="92"/>
  <c r="F1435" i="92"/>
  <c r="E1435" i="92"/>
  <c r="D1435" i="92"/>
  <c r="C1435" i="92"/>
  <c r="B1435" i="92"/>
  <c r="H1434" i="92"/>
  <c r="I1434" i="92"/>
  <c r="J1434" i="92"/>
  <c r="G1434" i="92"/>
  <c r="F1434" i="92"/>
  <c r="E1434" i="92"/>
  <c r="D1434" i="92"/>
  <c r="C1434" i="92"/>
  <c r="B1434" i="92"/>
  <c r="H1433" i="92"/>
  <c r="I1433" i="92"/>
  <c r="J1433" i="92"/>
  <c r="G1433" i="92"/>
  <c r="F1433" i="92"/>
  <c r="E1433" i="92"/>
  <c r="D1433" i="92"/>
  <c r="C1433" i="92"/>
  <c r="B1433" i="92"/>
  <c r="H1432" i="92"/>
  <c r="I1432" i="92"/>
  <c r="J1432" i="92"/>
  <c r="G1432" i="92"/>
  <c r="F1432" i="92"/>
  <c r="E1432" i="92"/>
  <c r="D1432" i="92"/>
  <c r="C1432" i="92"/>
  <c r="B1432" i="92"/>
  <c r="H1431" i="92"/>
  <c r="I1431" i="92"/>
  <c r="J1431" i="92"/>
  <c r="G1431" i="92"/>
  <c r="F1431" i="92"/>
  <c r="E1431" i="92"/>
  <c r="D1431" i="92"/>
  <c r="C1431" i="92"/>
  <c r="B1431" i="92"/>
  <c r="H1430" i="92"/>
  <c r="I1430" i="92"/>
  <c r="J1430" i="92"/>
  <c r="G1430" i="92"/>
  <c r="F1430" i="92"/>
  <c r="E1430" i="92"/>
  <c r="D1430" i="92"/>
  <c r="C1430" i="92"/>
  <c r="B1430" i="92"/>
  <c r="H1429" i="92"/>
  <c r="I1429" i="92"/>
  <c r="J1429" i="92"/>
  <c r="G1429" i="92"/>
  <c r="F1429" i="92"/>
  <c r="E1429" i="92"/>
  <c r="D1429" i="92"/>
  <c r="C1429" i="92"/>
  <c r="B1429" i="92"/>
  <c r="H1428" i="92"/>
  <c r="I1428" i="92"/>
  <c r="J1428" i="92"/>
  <c r="G1428" i="92"/>
  <c r="F1428" i="92"/>
  <c r="E1428" i="92"/>
  <c r="D1428" i="92"/>
  <c r="C1428" i="92"/>
  <c r="B1428" i="92"/>
  <c r="H1427" i="92"/>
  <c r="I1427" i="92"/>
  <c r="J1427" i="92"/>
  <c r="G1427" i="92"/>
  <c r="F1427" i="92"/>
  <c r="E1427" i="92"/>
  <c r="D1427" i="92"/>
  <c r="C1427" i="92"/>
  <c r="B1427" i="92"/>
  <c r="H1426" i="92"/>
  <c r="I1426" i="92"/>
  <c r="J1426" i="92"/>
  <c r="G1426" i="92"/>
  <c r="F1426" i="92"/>
  <c r="E1426" i="92"/>
  <c r="D1426" i="92"/>
  <c r="C1426" i="92"/>
  <c r="B1426" i="92"/>
  <c r="H1425" i="92"/>
  <c r="I1425" i="92"/>
  <c r="J1425" i="92"/>
  <c r="G1425" i="92"/>
  <c r="F1425" i="92"/>
  <c r="E1425" i="92"/>
  <c r="D1425" i="92"/>
  <c r="C1425" i="92"/>
  <c r="B1425" i="92"/>
  <c r="H1424" i="92"/>
  <c r="I1424" i="92"/>
  <c r="J1424" i="92"/>
  <c r="G1424" i="92"/>
  <c r="F1424" i="92"/>
  <c r="E1424" i="92"/>
  <c r="D1424" i="92"/>
  <c r="C1424" i="92"/>
  <c r="B1424" i="92"/>
  <c r="H1423" i="92"/>
  <c r="I1423" i="92"/>
  <c r="J1423" i="92"/>
  <c r="G1423" i="92"/>
  <c r="F1423" i="92"/>
  <c r="E1423" i="92"/>
  <c r="D1423" i="92"/>
  <c r="C1423" i="92"/>
  <c r="B1423" i="92"/>
  <c r="H1422" i="92"/>
  <c r="I1422" i="92"/>
  <c r="J1422" i="92"/>
  <c r="G1422" i="92"/>
  <c r="F1422" i="92"/>
  <c r="E1422" i="92"/>
  <c r="D1422" i="92"/>
  <c r="C1422" i="92"/>
  <c r="B1422" i="92"/>
  <c r="H1421" i="92"/>
  <c r="I1421" i="92"/>
  <c r="J1421" i="92"/>
  <c r="G1421" i="92"/>
  <c r="F1421" i="92"/>
  <c r="E1421" i="92"/>
  <c r="D1421" i="92"/>
  <c r="C1421" i="92"/>
  <c r="B1421" i="92"/>
  <c r="H1420" i="92"/>
  <c r="I1420" i="92"/>
  <c r="J1420" i="92"/>
  <c r="G1420" i="92"/>
  <c r="F1420" i="92"/>
  <c r="E1420" i="92"/>
  <c r="D1420" i="92"/>
  <c r="C1420" i="92"/>
  <c r="B1420" i="92"/>
  <c r="H1419" i="92"/>
  <c r="I1419" i="92"/>
  <c r="J1419" i="92"/>
  <c r="G1419" i="92"/>
  <c r="F1419" i="92"/>
  <c r="E1419" i="92"/>
  <c r="D1419" i="92"/>
  <c r="C1419" i="92"/>
  <c r="B1419" i="92"/>
  <c r="H1418" i="92"/>
  <c r="I1418" i="92"/>
  <c r="J1418" i="92"/>
  <c r="G1418" i="92"/>
  <c r="F1418" i="92"/>
  <c r="E1418" i="92"/>
  <c r="D1418" i="92"/>
  <c r="C1418" i="92"/>
  <c r="B1418" i="92"/>
  <c r="H1417" i="92"/>
  <c r="I1417" i="92"/>
  <c r="J1417" i="92"/>
  <c r="G1417" i="92"/>
  <c r="F1417" i="92"/>
  <c r="E1417" i="92"/>
  <c r="D1417" i="92"/>
  <c r="C1417" i="92"/>
  <c r="B1417" i="92"/>
  <c r="H1416" i="92"/>
  <c r="I1416" i="92"/>
  <c r="J1416" i="92"/>
  <c r="G1416" i="92"/>
  <c r="F1416" i="92"/>
  <c r="E1416" i="92"/>
  <c r="D1416" i="92"/>
  <c r="C1416" i="92"/>
  <c r="B1416" i="92"/>
  <c r="H1415" i="92"/>
  <c r="I1415" i="92"/>
  <c r="J1415" i="92"/>
  <c r="G1415" i="92"/>
  <c r="F1415" i="92"/>
  <c r="E1415" i="92"/>
  <c r="D1415" i="92"/>
  <c r="C1415" i="92"/>
  <c r="B1415" i="92"/>
  <c r="H1414" i="92"/>
  <c r="I1414" i="92"/>
  <c r="J1414" i="92"/>
  <c r="G1414" i="92"/>
  <c r="F1414" i="92"/>
  <c r="E1414" i="92"/>
  <c r="D1414" i="92"/>
  <c r="C1414" i="92"/>
  <c r="B1414" i="92"/>
  <c r="H1413" i="92"/>
  <c r="I1413" i="92"/>
  <c r="J1413" i="92"/>
  <c r="G1413" i="92"/>
  <c r="F1413" i="92"/>
  <c r="E1413" i="92"/>
  <c r="D1413" i="92"/>
  <c r="C1413" i="92"/>
  <c r="B1413" i="92"/>
  <c r="H1412" i="92"/>
  <c r="I1412" i="92"/>
  <c r="J1412" i="92"/>
  <c r="G1412" i="92"/>
  <c r="F1412" i="92"/>
  <c r="E1412" i="92"/>
  <c r="D1412" i="92"/>
  <c r="C1412" i="92"/>
  <c r="B1412" i="92"/>
  <c r="H1411" i="92"/>
  <c r="I1411" i="92"/>
  <c r="J1411" i="92"/>
  <c r="G1411" i="92"/>
  <c r="F1411" i="92"/>
  <c r="E1411" i="92"/>
  <c r="D1411" i="92"/>
  <c r="C1411" i="92"/>
  <c r="B1411" i="92"/>
  <c r="H1410" i="92"/>
  <c r="I1410" i="92"/>
  <c r="J1410" i="92"/>
  <c r="G1410" i="92"/>
  <c r="F1410" i="92"/>
  <c r="E1410" i="92"/>
  <c r="D1410" i="92"/>
  <c r="C1410" i="92"/>
  <c r="B1410" i="92"/>
  <c r="H1409" i="92"/>
  <c r="I1409" i="92"/>
  <c r="J1409" i="92"/>
  <c r="G1409" i="92"/>
  <c r="F1409" i="92"/>
  <c r="E1409" i="92"/>
  <c r="D1409" i="92"/>
  <c r="C1409" i="92"/>
  <c r="B1409" i="92"/>
  <c r="H1408" i="92"/>
  <c r="I1408" i="92"/>
  <c r="J1408" i="92"/>
  <c r="G1408" i="92"/>
  <c r="F1408" i="92"/>
  <c r="E1408" i="92"/>
  <c r="D1408" i="92"/>
  <c r="C1408" i="92"/>
  <c r="B1408" i="92"/>
  <c r="H1407" i="92"/>
  <c r="I1407" i="92"/>
  <c r="J1407" i="92"/>
  <c r="G1407" i="92"/>
  <c r="F1407" i="92"/>
  <c r="E1407" i="92"/>
  <c r="D1407" i="92"/>
  <c r="C1407" i="92"/>
  <c r="B1407" i="92"/>
  <c r="H1406" i="92"/>
  <c r="I1406" i="92"/>
  <c r="J1406" i="92"/>
  <c r="G1406" i="92"/>
  <c r="F1406" i="92"/>
  <c r="E1406" i="92"/>
  <c r="D1406" i="92"/>
  <c r="C1406" i="92"/>
  <c r="B1406" i="92"/>
  <c r="H1405" i="92"/>
  <c r="I1405" i="92"/>
  <c r="J1405" i="92"/>
  <c r="G1405" i="92"/>
  <c r="F1405" i="92"/>
  <c r="E1405" i="92"/>
  <c r="D1405" i="92"/>
  <c r="C1405" i="92"/>
  <c r="B1405" i="92"/>
  <c r="H1404" i="92"/>
  <c r="I1404" i="92"/>
  <c r="J1404" i="92"/>
  <c r="G1404" i="92"/>
  <c r="F1404" i="92"/>
  <c r="E1404" i="92"/>
  <c r="D1404" i="92"/>
  <c r="C1404" i="92"/>
  <c r="B1404" i="92"/>
  <c r="H1403" i="92"/>
  <c r="I1403" i="92"/>
  <c r="J1403" i="92"/>
  <c r="G1403" i="92"/>
  <c r="F1403" i="92"/>
  <c r="E1403" i="92"/>
  <c r="D1403" i="92"/>
  <c r="C1403" i="92"/>
  <c r="B1403" i="92"/>
  <c r="H1402" i="92"/>
  <c r="I1402" i="92"/>
  <c r="J1402" i="92"/>
  <c r="G1402" i="92"/>
  <c r="F1402" i="92"/>
  <c r="E1402" i="92"/>
  <c r="D1402" i="92"/>
  <c r="C1402" i="92"/>
  <c r="B1402" i="92"/>
  <c r="H1401" i="92"/>
  <c r="I1401" i="92"/>
  <c r="J1401" i="92"/>
  <c r="G1401" i="92"/>
  <c r="F1401" i="92"/>
  <c r="E1401" i="92"/>
  <c r="D1401" i="92"/>
  <c r="C1401" i="92"/>
  <c r="B1401" i="92"/>
  <c r="H1400" i="92"/>
  <c r="I1400" i="92"/>
  <c r="J1400" i="92"/>
  <c r="G1400" i="92"/>
  <c r="F1400" i="92"/>
  <c r="E1400" i="92"/>
  <c r="D1400" i="92"/>
  <c r="C1400" i="92"/>
  <c r="B1400" i="92"/>
  <c r="H1399" i="92"/>
  <c r="I1399" i="92"/>
  <c r="J1399" i="92"/>
  <c r="G1399" i="92"/>
  <c r="F1399" i="92"/>
  <c r="E1399" i="92"/>
  <c r="D1399" i="92"/>
  <c r="C1399" i="92"/>
  <c r="B1399" i="92"/>
  <c r="H1398" i="92"/>
  <c r="I1398" i="92"/>
  <c r="J1398" i="92"/>
  <c r="G1398" i="92"/>
  <c r="F1398" i="92"/>
  <c r="E1398" i="92"/>
  <c r="D1398" i="92"/>
  <c r="C1398" i="92"/>
  <c r="B1398" i="92"/>
  <c r="H1397" i="92"/>
  <c r="I1397" i="92"/>
  <c r="J1397" i="92"/>
  <c r="G1397" i="92"/>
  <c r="F1397" i="92"/>
  <c r="E1397" i="92"/>
  <c r="D1397" i="92"/>
  <c r="C1397" i="92"/>
  <c r="B1397" i="92"/>
  <c r="H1396" i="92"/>
  <c r="I1396" i="92"/>
  <c r="J1396" i="92"/>
  <c r="G1396" i="92"/>
  <c r="F1396" i="92"/>
  <c r="E1396" i="92"/>
  <c r="D1396" i="92"/>
  <c r="C1396" i="92"/>
  <c r="B1396" i="92"/>
  <c r="H1395" i="92"/>
  <c r="I1395" i="92"/>
  <c r="J1395" i="92"/>
  <c r="G1395" i="92"/>
  <c r="F1395" i="92"/>
  <c r="E1395" i="92"/>
  <c r="D1395" i="92"/>
  <c r="C1395" i="92"/>
  <c r="B1395" i="92"/>
  <c r="H1394" i="92"/>
  <c r="I1394" i="92"/>
  <c r="J1394" i="92"/>
  <c r="G1394" i="92"/>
  <c r="F1394" i="92"/>
  <c r="E1394" i="92"/>
  <c r="D1394" i="92"/>
  <c r="C1394" i="92"/>
  <c r="B1394" i="92"/>
  <c r="H1393" i="92"/>
  <c r="I1393" i="92"/>
  <c r="J1393" i="92"/>
  <c r="G1393" i="92"/>
  <c r="F1393" i="92"/>
  <c r="E1393" i="92"/>
  <c r="D1393" i="92"/>
  <c r="C1393" i="92"/>
  <c r="B1393" i="92"/>
  <c r="H1392" i="92"/>
  <c r="I1392" i="92"/>
  <c r="J1392" i="92"/>
  <c r="G1392" i="92"/>
  <c r="F1392" i="92"/>
  <c r="E1392" i="92"/>
  <c r="D1392" i="92"/>
  <c r="C1392" i="92"/>
  <c r="B1392" i="92"/>
  <c r="H1391" i="92"/>
  <c r="I1391" i="92"/>
  <c r="J1391" i="92"/>
  <c r="G1391" i="92"/>
  <c r="F1391" i="92"/>
  <c r="E1391" i="92"/>
  <c r="D1391" i="92"/>
  <c r="C1391" i="92"/>
  <c r="B1391" i="92"/>
  <c r="H1390" i="92"/>
  <c r="I1390" i="92"/>
  <c r="J1390" i="92"/>
  <c r="G1390" i="92"/>
  <c r="F1390" i="92"/>
  <c r="E1390" i="92"/>
  <c r="D1390" i="92"/>
  <c r="C1390" i="92"/>
  <c r="B1390" i="92"/>
  <c r="H1389" i="92"/>
  <c r="I1389" i="92"/>
  <c r="J1389" i="92"/>
  <c r="G1389" i="92"/>
  <c r="F1389" i="92"/>
  <c r="E1389" i="92"/>
  <c r="D1389" i="92"/>
  <c r="C1389" i="92"/>
  <c r="B1389" i="92"/>
  <c r="H1388" i="92"/>
  <c r="I1388" i="92"/>
  <c r="J1388" i="92"/>
  <c r="G1388" i="92"/>
  <c r="F1388" i="92"/>
  <c r="E1388" i="92"/>
  <c r="D1388" i="92"/>
  <c r="C1388" i="92"/>
  <c r="B1388" i="92"/>
  <c r="H1387" i="92"/>
  <c r="I1387" i="92"/>
  <c r="J1387" i="92"/>
  <c r="G1387" i="92"/>
  <c r="F1387" i="92"/>
  <c r="E1387" i="92"/>
  <c r="D1387" i="92"/>
  <c r="C1387" i="92"/>
  <c r="B1387" i="92"/>
  <c r="H1386" i="92"/>
  <c r="I1386" i="92"/>
  <c r="J1386" i="92"/>
  <c r="G1386" i="92"/>
  <c r="F1386" i="92"/>
  <c r="E1386" i="92"/>
  <c r="D1386" i="92"/>
  <c r="C1386" i="92"/>
  <c r="B1386" i="92"/>
  <c r="H1385" i="92"/>
  <c r="I1385" i="92"/>
  <c r="J1385" i="92"/>
  <c r="G1385" i="92"/>
  <c r="F1385" i="92"/>
  <c r="E1385" i="92"/>
  <c r="D1385" i="92"/>
  <c r="C1385" i="92"/>
  <c r="B1385" i="92"/>
  <c r="H1384" i="92"/>
  <c r="I1384" i="92"/>
  <c r="J1384" i="92"/>
  <c r="G1384" i="92"/>
  <c r="F1384" i="92"/>
  <c r="E1384" i="92"/>
  <c r="D1384" i="92"/>
  <c r="C1384" i="92"/>
  <c r="B1384" i="92"/>
  <c r="H1383" i="92"/>
  <c r="I1383" i="92"/>
  <c r="J1383" i="92"/>
  <c r="G1383" i="92"/>
  <c r="F1383" i="92"/>
  <c r="E1383" i="92"/>
  <c r="D1383" i="92"/>
  <c r="C1383" i="92"/>
  <c r="B1383" i="92"/>
  <c r="H1382" i="92"/>
  <c r="I1382" i="92"/>
  <c r="J1382" i="92"/>
  <c r="G1382" i="92"/>
  <c r="F1382" i="92"/>
  <c r="E1382" i="92"/>
  <c r="D1382" i="92"/>
  <c r="C1382" i="92"/>
  <c r="B1382" i="92"/>
  <c r="H1381" i="92"/>
  <c r="I1381" i="92"/>
  <c r="J1381" i="92"/>
  <c r="G1381" i="92"/>
  <c r="F1381" i="92"/>
  <c r="E1381" i="92"/>
  <c r="D1381" i="92"/>
  <c r="C1381" i="92"/>
  <c r="B1381" i="92"/>
  <c r="H1380" i="92"/>
  <c r="I1380" i="92"/>
  <c r="J1380" i="92"/>
  <c r="G1380" i="92"/>
  <c r="F1380" i="92"/>
  <c r="E1380" i="92"/>
  <c r="D1380" i="92"/>
  <c r="C1380" i="92"/>
  <c r="B1380" i="92"/>
  <c r="H1379" i="92"/>
  <c r="I1379" i="92"/>
  <c r="J1379" i="92"/>
  <c r="G1379" i="92"/>
  <c r="F1379" i="92"/>
  <c r="E1379" i="92"/>
  <c r="D1379" i="92"/>
  <c r="C1379" i="92"/>
  <c r="B1379" i="92"/>
  <c r="H1378" i="92"/>
  <c r="I1378" i="92"/>
  <c r="J1378" i="92"/>
  <c r="G1378" i="92"/>
  <c r="F1378" i="92"/>
  <c r="E1378" i="92"/>
  <c r="D1378" i="92"/>
  <c r="C1378" i="92"/>
  <c r="B1378" i="92"/>
  <c r="H1377" i="92"/>
  <c r="I1377" i="92"/>
  <c r="J1377" i="92"/>
  <c r="G1377" i="92"/>
  <c r="F1377" i="92"/>
  <c r="E1377" i="92"/>
  <c r="D1377" i="92"/>
  <c r="C1377" i="92"/>
  <c r="B1377" i="92"/>
  <c r="H1376" i="92"/>
  <c r="I1376" i="92"/>
  <c r="J1376" i="92"/>
  <c r="G1376" i="92"/>
  <c r="F1376" i="92"/>
  <c r="E1376" i="92"/>
  <c r="D1376" i="92"/>
  <c r="C1376" i="92"/>
  <c r="B1376" i="92"/>
  <c r="H1375" i="92"/>
  <c r="I1375" i="92"/>
  <c r="J1375" i="92"/>
  <c r="G1375" i="92"/>
  <c r="F1375" i="92"/>
  <c r="E1375" i="92"/>
  <c r="D1375" i="92"/>
  <c r="C1375" i="92"/>
  <c r="B1375" i="92"/>
  <c r="H1374" i="92"/>
  <c r="I1374" i="92"/>
  <c r="J1374" i="92"/>
  <c r="G1374" i="92"/>
  <c r="F1374" i="92"/>
  <c r="E1374" i="92"/>
  <c r="D1374" i="92"/>
  <c r="C1374" i="92"/>
  <c r="B1374" i="92"/>
  <c r="H1373" i="92"/>
  <c r="I1373" i="92"/>
  <c r="J1373" i="92"/>
  <c r="G1373" i="92"/>
  <c r="F1373" i="92"/>
  <c r="E1373" i="92"/>
  <c r="D1373" i="92"/>
  <c r="C1373" i="92"/>
  <c r="B1373" i="92"/>
  <c r="H1372" i="92"/>
  <c r="I1372" i="92"/>
  <c r="J1372" i="92"/>
  <c r="G1372" i="92"/>
  <c r="F1372" i="92"/>
  <c r="E1372" i="92"/>
  <c r="D1372" i="92"/>
  <c r="C1372" i="92"/>
  <c r="B1372" i="92"/>
  <c r="H1371" i="92"/>
  <c r="I1371" i="92"/>
  <c r="J1371" i="92"/>
  <c r="G1371" i="92"/>
  <c r="F1371" i="92"/>
  <c r="E1371" i="92"/>
  <c r="D1371" i="92"/>
  <c r="C1371" i="92"/>
  <c r="B1371" i="92"/>
  <c r="H1370" i="92"/>
  <c r="I1370" i="92"/>
  <c r="J1370" i="92"/>
  <c r="G1370" i="92"/>
  <c r="F1370" i="92"/>
  <c r="E1370" i="92"/>
  <c r="D1370" i="92"/>
  <c r="C1370" i="92"/>
  <c r="B1370" i="92"/>
  <c r="H1369" i="92"/>
  <c r="I1369" i="92"/>
  <c r="J1369" i="92"/>
  <c r="G1369" i="92"/>
  <c r="F1369" i="92"/>
  <c r="E1369" i="92"/>
  <c r="D1369" i="92"/>
  <c r="C1369" i="92"/>
  <c r="B1369" i="92"/>
  <c r="H1368" i="92"/>
  <c r="I1368" i="92"/>
  <c r="J1368" i="92"/>
  <c r="G1368" i="92"/>
  <c r="F1368" i="92"/>
  <c r="E1368" i="92"/>
  <c r="D1368" i="92"/>
  <c r="C1368" i="92"/>
  <c r="B1368" i="92"/>
  <c r="H1367" i="92"/>
  <c r="I1367" i="92"/>
  <c r="J1367" i="92"/>
  <c r="G1367" i="92"/>
  <c r="F1367" i="92"/>
  <c r="E1367" i="92"/>
  <c r="D1367" i="92"/>
  <c r="C1367" i="92"/>
  <c r="B1367" i="92"/>
  <c r="H1366" i="92"/>
  <c r="I1366" i="92"/>
  <c r="J1366" i="92"/>
  <c r="G1366" i="92"/>
  <c r="F1366" i="92"/>
  <c r="E1366" i="92"/>
  <c r="D1366" i="92"/>
  <c r="C1366" i="92"/>
  <c r="B1366" i="92"/>
  <c r="H1365" i="92"/>
  <c r="I1365" i="92"/>
  <c r="J1365" i="92"/>
  <c r="G1365" i="92"/>
  <c r="F1365" i="92"/>
  <c r="E1365" i="92"/>
  <c r="D1365" i="92"/>
  <c r="C1365" i="92"/>
  <c r="B1365" i="92"/>
  <c r="H1364" i="92"/>
  <c r="I1364" i="92"/>
  <c r="J1364" i="92"/>
  <c r="G1364" i="92"/>
  <c r="F1364" i="92"/>
  <c r="E1364" i="92"/>
  <c r="D1364" i="92"/>
  <c r="C1364" i="92"/>
  <c r="B1364" i="92"/>
  <c r="H1363" i="92"/>
  <c r="I1363" i="92"/>
  <c r="J1363" i="92"/>
  <c r="G1363" i="92"/>
  <c r="F1363" i="92"/>
  <c r="E1363" i="92"/>
  <c r="D1363" i="92"/>
  <c r="C1363" i="92"/>
  <c r="B1363" i="92"/>
  <c r="H1362" i="92"/>
  <c r="I1362" i="92"/>
  <c r="J1362" i="92"/>
  <c r="G1362" i="92"/>
  <c r="F1362" i="92"/>
  <c r="E1362" i="92"/>
  <c r="D1362" i="92"/>
  <c r="C1362" i="92"/>
  <c r="B1362" i="92"/>
  <c r="H1361" i="92"/>
  <c r="I1361" i="92"/>
  <c r="J1361" i="92"/>
  <c r="G1361" i="92"/>
  <c r="F1361" i="92"/>
  <c r="E1361" i="92"/>
  <c r="D1361" i="92"/>
  <c r="C1361" i="92"/>
  <c r="B1361" i="92"/>
  <c r="H1360" i="92"/>
  <c r="I1360" i="92"/>
  <c r="J1360" i="92"/>
  <c r="G1360" i="92"/>
  <c r="F1360" i="92"/>
  <c r="E1360" i="92"/>
  <c r="D1360" i="92"/>
  <c r="C1360" i="92"/>
  <c r="B1360" i="92"/>
  <c r="H1359" i="92"/>
  <c r="I1359" i="92"/>
  <c r="J1359" i="92"/>
  <c r="G1359" i="92"/>
  <c r="F1359" i="92"/>
  <c r="E1359" i="92"/>
  <c r="D1359" i="92"/>
  <c r="C1359" i="92"/>
  <c r="B1359" i="92"/>
  <c r="H1358" i="92"/>
  <c r="I1358" i="92"/>
  <c r="J1358" i="92"/>
  <c r="G1358" i="92"/>
  <c r="F1358" i="92"/>
  <c r="E1358" i="92"/>
  <c r="D1358" i="92"/>
  <c r="C1358" i="92"/>
  <c r="B1358" i="92"/>
  <c r="H1357" i="92"/>
  <c r="I1357" i="92"/>
  <c r="J1357" i="92"/>
  <c r="G1357" i="92"/>
  <c r="F1357" i="92"/>
  <c r="E1357" i="92"/>
  <c r="D1357" i="92"/>
  <c r="C1357" i="92"/>
  <c r="B1357" i="92"/>
  <c r="H1356" i="92"/>
  <c r="I1356" i="92"/>
  <c r="J1356" i="92"/>
  <c r="G1356" i="92"/>
  <c r="F1356" i="92"/>
  <c r="E1356" i="92"/>
  <c r="D1356" i="92"/>
  <c r="C1356" i="92"/>
  <c r="B1356" i="92"/>
  <c r="H1355" i="92"/>
  <c r="I1355" i="92"/>
  <c r="J1355" i="92"/>
  <c r="G1355" i="92"/>
  <c r="F1355" i="92"/>
  <c r="E1355" i="92"/>
  <c r="D1355" i="92"/>
  <c r="C1355" i="92"/>
  <c r="B1355" i="92"/>
  <c r="H1354" i="92"/>
  <c r="I1354" i="92"/>
  <c r="J1354" i="92"/>
  <c r="G1354" i="92"/>
  <c r="F1354" i="92"/>
  <c r="E1354" i="92"/>
  <c r="D1354" i="92"/>
  <c r="C1354" i="92"/>
  <c r="B1354" i="92"/>
  <c r="H1353" i="92"/>
  <c r="I1353" i="92"/>
  <c r="J1353" i="92"/>
  <c r="G1353" i="92"/>
  <c r="F1353" i="92"/>
  <c r="E1353" i="92"/>
  <c r="D1353" i="92"/>
  <c r="C1353" i="92"/>
  <c r="B1353" i="92"/>
  <c r="H1352" i="92"/>
  <c r="I1352" i="92"/>
  <c r="J1352" i="92"/>
  <c r="G1352" i="92"/>
  <c r="F1352" i="92"/>
  <c r="E1352" i="92"/>
  <c r="D1352" i="92"/>
  <c r="C1352" i="92"/>
  <c r="B1352" i="92"/>
  <c r="H1351" i="92"/>
  <c r="I1351" i="92"/>
  <c r="J1351" i="92"/>
  <c r="G1351" i="92"/>
  <c r="F1351" i="92"/>
  <c r="E1351" i="92"/>
  <c r="D1351" i="92"/>
  <c r="C1351" i="92"/>
  <c r="B1351" i="92"/>
  <c r="H1350" i="92"/>
  <c r="I1350" i="92"/>
  <c r="J1350" i="92"/>
  <c r="G1350" i="92"/>
  <c r="F1350" i="92"/>
  <c r="E1350" i="92"/>
  <c r="D1350" i="92"/>
  <c r="C1350" i="92"/>
  <c r="B1350" i="92"/>
  <c r="H1349" i="92"/>
  <c r="I1349" i="92"/>
  <c r="J1349" i="92"/>
  <c r="G1349" i="92"/>
  <c r="F1349" i="92"/>
  <c r="E1349" i="92"/>
  <c r="D1349" i="92"/>
  <c r="C1349" i="92"/>
  <c r="B1349" i="92"/>
  <c r="H1348" i="92"/>
  <c r="I1348" i="92"/>
  <c r="J1348" i="92"/>
  <c r="G1348" i="92"/>
  <c r="F1348" i="92"/>
  <c r="E1348" i="92"/>
  <c r="D1348" i="92"/>
  <c r="C1348" i="92"/>
  <c r="B1348" i="92"/>
  <c r="H1347" i="92"/>
  <c r="I1347" i="92"/>
  <c r="J1347" i="92"/>
  <c r="G1347" i="92"/>
  <c r="F1347" i="92"/>
  <c r="E1347" i="92"/>
  <c r="D1347" i="92"/>
  <c r="C1347" i="92"/>
  <c r="B1347" i="92"/>
  <c r="H1346" i="92"/>
  <c r="I1346" i="92"/>
  <c r="J1346" i="92"/>
  <c r="G1346" i="92"/>
  <c r="F1346" i="92"/>
  <c r="E1346" i="92"/>
  <c r="D1346" i="92"/>
  <c r="C1346" i="92"/>
  <c r="B1346" i="92"/>
  <c r="H1345" i="92"/>
  <c r="I1345" i="92"/>
  <c r="J1345" i="92"/>
  <c r="G1345" i="92"/>
  <c r="F1345" i="92"/>
  <c r="E1345" i="92"/>
  <c r="D1345" i="92"/>
  <c r="C1345" i="92"/>
  <c r="B1345" i="92"/>
  <c r="H1344" i="92"/>
  <c r="I1344" i="92"/>
  <c r="J1344" i="92"/>
  <c r="G1344" i="92"/>
  <c r="F1344" i="92"/>
  <c r="E1344" i="92"/>
  <c r="D1344" i="92"/>
  <c r="C1344" i="92"/>
  <c r="B1344" i="92"/>
  <c r="H1343" i="92"/>
  <c r="I1343" i="92"/>
  <c r="J1343" i="92"/>
  <c r="G1343" i="92"/>
  <c r="F1343" i="92"/>
  <c r="E1343" i="92"/>
  <c r="D1343" i="92"/>
  <c r="C1343" i="92"/>
  <c r="B1343" i="92"/>
  <c r="H1342" i="92"/>
  <c r="I1342" i="92"/>
  <c r="J1342" i="92"/>
  <c r="G1342" i="92"/>
  <c r="F1342" i="92"/>
  <c r="E1342" i="92"/>
  <c r="D1342" i="92"/>
  <c r="C1342" i="92"/>
  <c r="B1342" i="92"/>
  <c r="H1341" i="92"/>
  <c r="I1341" i="92"/>
  <c r="J1341" i="92"/>
  <c r="G1341" i="92"/>
  <c r="F1341" i="92"/>
  <c r="E1341" i="92"/>
  <c r="D1341" i="92"/>
  <c r="C1341" i="92"/>
  <c r="B1341" i="92"/>
  <c r="H1340" i="92"/>
  <c r="I1340" i="92"/>
  <c r="J1340" i="92"/>
  <c r="G1340" i="92"/>
  <c r="F1340" i="92"/>
  <c r="E1340" i="92"/>
  <c r="D1340" i="92"/>
  <c r="C1340" i="92"/>
  <c r="B1340" i="92"/>
  <c r="H1339" i="92"/>
  <c r="I1339" i="92"/>
  <c r="J1339" i="92"/>
  <c r="G1339" i="92"/>
  <c r="F1339" i="92"/>
  <c r="E1339" i="92"/>
  <c r="D1339" i="92"/>
  <c r="C1339" i="92"/>
  <c r="B1339" i="92"/>
  <c r="H1338" i="92"/>
  <c r="I1338" i="92"/>
  <c r="J1338" i="92"/>
  <c r="G1338" i="92"/>
  <c r="F1338" i="92"/>
  <c r="E1338" i="92"/>
  <c r="D1338" i="92"/>
  <c r="C1338" i="92"/>
  <c r="B1338" i="92"/>
  <c r="H1337" i="92"/>
  <c r="I1337" i="92"/>
  <c r="J1337" i="92"/>
  <c r="G1337" i="92"/>
  <c r="F1337" i="92"/>
  <c r="E1337" i="92"/>
  <c r="D1337" i="92"/>
  <c r="C1337" i="92"/>
  <c r="B1337" i="92"/>
  <c r="H1336" i="92"/>
  <c r="I1336" i="92"/>
  <c r="J1336" i="92"/>
  <c r="G1336" i="92"/>
  <c r="F1336" i="92"/>
  <c r="E1336" i="92"/>
  <c r="D1336" i="92"/>
  <c r="C1336" i="92"/>
  <c r="B1336" i="92"/>
  <c r="H1335" i="92"/>
  <c r="I1335" i="92"/>
  <c r="J1335" i="92"/>
  <c r="G1335" i="92"/>
  <c r="F1335" i="92"/>
  <c r="E1335" i="92"/>
  <c r="D1335" i="92"/>
  <c r="C1335" i="92"/>
  <c r="B1335" i="92"/>
  <c r="H1334" i="92"/>
  <c r="I1334" i="92"/>
  <c r="J1334" i="92"/>
  <c r="G1334" i="92"/>
  <c r="F1334" i="92"/>
  <c r="E1334" i="92"/>
  <c r="D1334" i="92"/>
  <c r="C1334" i="92"/>
  <c r="B1334" i="92"/>
  <c r="H1333" i="92"/>
  <c r="I1333" i="92"/>
  <c r="J1333" i="92"/>
  <c r="G1333" i="92"/>
  <c r="F1333" i="92"/>
  <c r="E1333" i="92"/>
  <c r="D1333" i="92"/>
  <c r="C1333" i="92"/>
  <c r="B1333" i="92"/>
  <c r="H1332" i="92"/>
  <c r="I1332" i="92"/>
  <c r="J1332" i="92"/>
  <c r="G1332" i="92"/>
  <c r="F1332" i="92"/>
  <c r="E1332" i="92"/>
  <c r="D1332" i="92"/>
  <c r="C1332" i="92"/>
  <c r="B1332" i="92"/>
  <c r="H1331" i="92"/>
  <c r="I1331" i="92"/>
  <c r="J1331" i="92"/>
  <c r="G1331" i="92"/>
  <c r="F1331" i="92"/>
  <c r="E1331" i="92"/>
  <c r="D1331" i="92"/>
  <c r="C1331" i="92"/>
  <c r="B1331" i="92"/>
  <c r="H1330" i="92"/>
  <c r="I1330" i="92"/>
  <c r="J1330" i="92"/>
  <c r="G1330" i="92"/>
  <c r="F1330" i="92"/>
  <c r="E1330" i="92"/>
  <c r="D1330" i="92"/>
  <c r="C1330" i="92"/>
  <c r="B1330" i="92"/>
  <c r="H1329" i="92"/>
  <c r="I1329" i="92"/>
  <c r="J1329" i="92"/>
  <c r="G1329" i="92"/>
  <c r="F1329" i="92"/>
  <c r="E1329" i="92"/>
  <c r="D1329" i="92"/>
  <c r="C1329" i="92"/>
  <c r="B1329" i="92"/>
  <c r="H1328" i="92"/>
  <c r="I1328" i="92"/>
  <c r="J1328" i="92"/>
  <c r="G1328" i="92"/>
  <c r="F1328" i="92"/>
  <c r="E1328" i="92"/>
  <c r="D1328" i="92"/>
  <c r="C1328" i="92"/>
  <c r="B1328" i="92"/>
  <c r="H1327" i="92"/>
  <c r="I1327" i="92"/>
  <c r="J1327" i="92"/>
  <c r="G1327" i="92"/>
  <c r="F1327" i="92"/>
  <c r="E1327" i="92"/>
  <c r="D1327" i="92"/>
  <c r="C1327" i="92"/>
  <c r="B1327" i="92"/>
  <c r="H1326" i="92"/>
  <c r="I1326" i="92"/>
  <c r="J1326" i="92"/>
  <c r="G1326" i="92"/>
  <c r="F1326" i="92"/>
  <c r="E1326" i="92"/>
  <c r="D1326" i="92"/>
  <c r="C1326" i="92"/>
  <c r="B1326" i="92"/>
  <c r="H1325" i="92"/>
  <c r="I1325" i="92"/>
  <c r="J1325" i="92"/>
  <c r="G1325" i="92"/>
  <c r="F1325" i="92"/>
  <c r="E1325" i="92"/>
  <c r="D1325" i="92"/>
  <c r="C1325" i="92"/>
  <c r="B1325" i="92"/>
  <c r="H1324" i="92"/>
  <c r="I1324" i="92"/>
  <c r="J1324" i="92"/>
  <c r="G1324" i="92"/>
  <c r="F1324" i="92"/>
  <c r="E1324" i="92"/>
  <c r="D1324" i="92"/>
  <c r="C1324" i="92"/>
  <c r="B1324" i="92"/>
  <c r="H1323" i="92"/>
  <c r="I1323" i="92"/>
  <c r="J1323" i="92"/>
  <c r="G1323" i="92"/>
  <c r="F1323" i="92"/>
  <c r="E1323" i="92"/>
  <c r="D1323" i="92"/>
  <c r="C1323" i="92"/>
  <c r="B1323" i="92"/>
  <c r="H1322" i="92"/>
  <c r="I1322" i="92"/>
  <c r="J1322" i="92"/>
  <c r="G1322" i="92"/>
  <c r="F1322" i="92"/>
  <c r="E1322" i="92"/>
  <c r="D1322" i="92"/>
  <c r="C1322" i="92"/>
  <c r="B1322" i="92"/>
  <c r="H1321" i="92"/>
  <c r="I1321" i="92"/>
  <c r="J1321" i="92"/>
  <c r="G1321" i="92"/>
  <c r="F1321" i="92"/>
  <c r="E1321" i="92"/>
  <c r="D1321" i="92"/>
  <c r="C1321" i="92"/>
  <c r="B1321" i="92"/>
  <c r="H1320" i="92"/>
  <c r="I1320" i="92"/>
  <c r="J1320" i="92"/>
  <c r="G1320" i="92"/>
  <c r="F1320" i="92"/>
  <c r="E1320" i="92"/>
  <c r="D1320" i="92"/>
  <c r="C1320" i="92"/>
  <c r="B1320" i="92"/>
  <c r="H1319" i="92"/>
  <c r="I1319" i="92"/>
  <c r="J1319" i="92"/>
  <c r="G1319" i="92"/>
  <c r="F1319" i="92"/>
  <c r="E1319" i="92"/>
  <c r="D1319" i="92"/>
  <c r="C1319" i="92"/>
  <c r="B1319" i="92"/>
  <c r="H1318" i="92"/>
  <c r="I1318" i="92"/>
  <c r="J1318" i="92"/>
  <c r="G1318" i="92"/>
  <c r="F1318" i="92"/>
  <c r="E1318" i="92"/>
  <c r="D1318" i="92"/>
  <c r="C1318" i="92"/>
  <c r="B1318" i="92"/>
  <c r="H1317" i="92"/>
  <c r="I1317" i="92"/>
  <c r="J1317" i="92"/>
  <c r="G1317" i="92"/>
  <c r="F1317" i="92"/>
  <c r="E1317" i="92"/>
  <c r="D1317" i="92"/>
  <c r="C1317" i="92"/>
  <c r="B1317" i="92"/>
  <c r="H1316" i="92"/>
  <c r="I1316" i="92"/>
  <c r="J1316" i="92"/>
  <c r="G1316" i="92"/>
  <c r="F1316" i="92"/>
  <c r="E1316" i="92"/>
  <c r="D1316" i="92"/>
  <c r="C1316" i="92"/>
  <c r="B1316" i="92"/>
  <c r="H1315" i="92"/>
  <c r="I1315" i="92"/>
  <c r="J1315" i="92"/>
  <c r="G1315" i="92"/>
  <c r="F1315" i="92"/>
  <c r="E1315" i="92"/>
  <c r="D1315" i="92"/>
  <c r="C1315" i="92"/>
  <c r="B1315" i="92"/>
  <c r="H1314" i="92"/>
  <c r="I1314" i="92"/>
  <c r="J1314" i="92"/>
  <c r="G1314" i="92"/>
  <c r="F1314" i="92"/>
  <c r="E1314" i="92"/>
  <c r="D1314" i="92"/>
  <c r="C1314" i="92"/>
  <c r="B1314" i="92"/>
  <c r="H1313" i="92"/>
  <c r="I1313" i="92"/>
  <c r="J1313" i="92"/>
  <c r="G1313" i="92"/>
  <c r="F1313" i="92"/>
  <c r="E1313" i="92"/>
  <c r="D1313" i="92"/>
  <c r="C1313" i="92"/>
  <c r="B1313" i="92"/>
  <c r="H1312" i="92"/>
  <c r="I1312" i="92"/>
  <c r="J1312" i="92"/>
  <c r="G1312" i="92"/>
  <c r="F1312" i="92"/>
  <c r="E1312" i="92"/>
  <c r="D1312" i="92"/>
  <c r="C1312" i="92"/>
  <c r="B1312" i="92"/>
  <c r="H1311" i="92"/>
  <c r="I1311" i="92"/>
  <c r="J1311" i="92"/>
  <c r="G1311" i="92"/>
  <c r="F1311" i="92"/>
  <c r="E1311" i="92"/>
  <c r="D1311" i="92"/>
  <c r="C1311" i="92"/>
  <c r="B1311" i="92"/>
  <c r="H1310" i="92"/>
  <c r="I1310" i="92"/>
  <c r="J1310" i="92"/>
  <c r="G1310" i="92"/>
  <c r="F1310" i="92"/>
  <c r="E1310" i="92"/>
  <c r="D1310" i="92"/>
  <c r="C1310" i="92"/>
  <c r="B1310" i="92"/>
  <c r="H1309" i="92"/>
  <c r="I1309" i="92"/>
  <c r="J1309" i="92"/>
  <c r="G1309" i="92"/>
  <c r="F1309" i="92"/>
  <c r="E1309" i="92"/>
  <c r="D1309" i="92"/>
  <c r="C1309" i="92"/>
  <c r="B1309" i="92"/>
  <c r="H1308" i="92"/>
  <c r="I1308" i="92"/>
  <c r="J1308" i="92"/>
  <c r="G1308" i="92"/>
  <c r="F1308" i="92"/>
  <c r="E1308" i="92"/>
  <c r="D1308" i="92"/>
  <c r="C1308" i="92"/>
  <c r="B1308" i="92"/>
  <c r="H1307" i="92"/>
  <c r="I1307" i="92"/>
  <c r="J1307" i="92"/>
  <c r="G1307" i="92"/>
  <c r="F1307" i="92"/>
  <c r="E1307" i="92"/>
  <c r="D1307" i="92"/>
  <c r="C1307" i="92"/>
  <c r="B1307" i="92"/>
  <c r="H1306" i="92"/>
  <c r="I1306" i="92"/>
  <c r="J1306" i="92"/>
  <c r="G1306" i="92"/>
  <c r="F1306" i="92"/>
  <c r="E1306" i="92"/>
  <c r="D1306" i="92"/>
  <c r="C1306" i="92"/>
  <c r="B1306" i="92"/>
  <c r="H1305" i="92"/>
  <c r="I1305" i="92"/>
  <c r="J1305" i="92"/>
  <c r="G1305" i="92"/>
  <c r="F1305" i="92"/>
  <c r="E1305" i="92"/>
  <c r="D1305" i="92"/>
  <c r="C1305" i="92"/>
  <c r="B1305" i="92"/>
  <c r="H1304" i="92"/>
  <c r="I1304" i="92"/>
  <c r="J1304" i="92"/>
  <c r="G1304" i="92"/>
  <c r="F1304" i="92"/>
  <c r="E1304" i="92"/>
  <c r="D1304" i="92"/>
  <c r="C1304" i="92"/>
  <c r="B1304" i="92"/>
  <c r="H1303" i="92"/>
  <c r="I1303" i="92"/>
  <c r="J1303" i="92"/>
  <c r="G1303" i="92"/>
  <c r="F1303" i="92"/>
  <c r="E1303" i="92"/>
  <c r="D1303" i="92"/>
  <c r="C1303" i="92"/>
  <c r="B1303" i="92"/>
  <c r="H1302" i="92"/>
  <c r="I1302" i="92"/>
  <c r="J1302" i="92"/>
  <c r="G1302" i="92"/>
  <c r="F1302" i="92"/>
  <c r="E1302" i="92"/>
  <c r="D1302" i="92"/>
  <c r="C1302" i="92"/>
  <c r="B1302" i="92"/>
  <c r="H1301" i="92"/>
  <c r="I1301" i="92"/>
  <c r="J1301" i="92"/>
  <c r="G1301" i="92"/>
  <c r="F1301" i="92"/>
  <c r="E1301" i="92"/>
  <c r="D1301" i="92"/>
  <c r="C1301" i="92"/>
  <c r="B1301" i="92"/>
  <c r="H1300" i="92"/>
  <c r="I1300" i="92"/>
  <c r="J1300" i="92"/>
  <c r="G1300" i="92"/>
  <c r="F1300" i="92"/>
  <c r="E1300" i="92"/>
  <c r="D1300" i="92"/>
  <c r="C1300" i="92"/>
  <c r="B1300" i="92"/>
  <c r="H1299" i="92"/>
  <c r="I1299" i="92"/>
  <c r="J1299" i="92"/>
  <c r="G1299" i="92"/>
  <c r="F1299" i="92"/>
  <c r="E1299" i="92"/>
  <c r="D1299" i="92"/>
  <c r="C1299" i="92"/>
  <c r="B1299" i="92"/>
  <c r="H1298" i="92"/>
  <c r="I1298" i="92"/>
  <c r="J1298" i="92"/>
  <c r="G1298" i="92"/>
  <c r="F1298" i="92"/>
  <c r="E1298" i="92"/>
  <c r="D1298" i="92"/>
  <c r="C1298" i="92"/>
  <c r="B1298" i="92"/>
  <c r="H1297" i="92"/>
  <c r="I1297" i="92"/>
  <c r="J1297" i="92"/>
  <c r="G1297" i="92"/>
  <c r="F1297" i="92"/>
  <c r="E1297" i="92"/>
  <c r="D1297" i="92"/>
  <c r="C1297" i="92"/>
  <c r="B1297" i="92"/>
  <c r="H1296" i="92"/>
  <c r="I1296" i="92"/>
  <c r="J1296" i="92"/>
  <c r="G1296" i="92"/>
  <c r="F1296" i="92"/>
  <c r="E1296" i="92"/>
  <c r="D1296" i="92"/>
  <c r="C1296" i="92"/>
  <c r="B1296" i="92"/>
  <c r="H1295" i="92"/>
  <c r="I1295" i="92"/>
  <c r="J1295" i="92"/>
  <c r="G1295" i="92"/>
  <c r="F1295" i="92"/>
  <c r="E1295" i="92"/>
  <c r="D1295" i="92"/>
  <c r="C1295" i="92"/>
  <c r="B1295" i="92"/>
  <c r="H1294" i="92"/>
  <c r="I1294" i="92"/>
  <c r="J1294" i="92"/>
  <c r="G1294" i="92"/>
  <c r="F1294" i="92"/>
  <c r="E1294" i="92"/>
  <c r="D1294" i="92"/>
  <c r="C1294" i="92"/>
  <c r="B1294" i="92"/>
  <c r="H1293" i="92"/>
  <c r="I1293" i="92"/>
  <c r="J1293" i="92"/>
  <c r="G1293" i="92"/>
  <c r="F1293" i="92"/>
  <c r="E1293" i="92"/>
  <c r="D1293" i="92"/>
  <c r="C1293" i="92"/>
  <c r="B1293" i="92"/>
  <c r="H1292" i="92"/>
  <c r="I1292" i="92"/>
  <c r="J1292" i="92"/>
  <c r="G1292" i="92"/>
  <c r="F1292" i="92"/>
  <c r="E1292" i="92"/>
  <c r="D1292" i="92"/>
  <c r="C1292" i="92"/>
  <c r="B1292" i="92"/>
  <c r="H1291" i="92"/>
  <c r="I1291" i="92"/>
  <c r="J1291" i="92"/>
  <c r="G1291" i="92"/>
  <c r="F1291" i="92"/>
  <c r="E1291" i="92"/>
  <c r="D1291" i="92"/>
  <c r="C1291" i="92"/>
  <c r="B1291" i="92"/>
  <c r="H1290" i="92"/>
  <c r="I1290" i="92"/>
  <c r="J1290" i="92"/>
  <c r="G1290" i="92"/>
  <c r="F1290" i="92"/>
  <c r="E1290" i="92"/>
  <c r="D1290" i="92"/>
  <c r="C1290" i="92"/>
  <c r="B1290" i="92"/>
  <c r="H1289" i="92"/>
  <c r="I1289" i="92"/>
  <c r="J1289" i="92"/>
  <c r="G1289" i="92"/>
  <c r="F1289" i="92"/>
  <c r="E1289" i="92"/>
  <c r="D1289" i="92"/>
  <c r="C1289" i="92"/>
  <c r="B1289" i="92"/>
  <c r="H1288" i="92"/>
  <c r="I1288" i="92"/>
  <c r="J1288" i="92"/>
  <c r="G1288" i="92"/>
  <c r="F1288" i="92"/>
  <c r="E1288" i="92"/>
  <c r="D1288" i="92"/>
  <c r="C1288" i="92"/>
  <c r="B1288" i="92"/>
  <c r="H1287" i="92"/>
  <c r="I1287" i="92"/>
  <c r="J1287" i="92"/>
  <c r="G1287" i="92"/>
  <c r="F1287" i="92"/>
  <c r="E1287" i="92"/>
  <c r="D1287" i="92"/>
  <c r="C1287" i="92"/>
  <c r="B1287" i="92"/>
  <c r="H1286" i="92"/>
  <c r="I1286" i="92"/>
  <c r="J1286" i="92"/>
  <c r="G1286" i="92"/>
  <c r="F1286" i="92"/>
  <c r="E1286" i="92"/>
  <c r="D1286" i="92"/>
  <c r="C1286" i="92"/>
  <c r="B1286" i="92"/>
  <c r="H1285" i="92"/>
  <c r="I1285" i="92"/>
  <c r="J1285" i="92"/>
  <c r="G1285" i="92"/>
  <c r="F1285" i="92"/>
  <c r="E1285" i="92"/>
  <c r="D1285" i="92"/>
  <c r="C1285" i="92"/>
  <c r="B1285" i="92"/>
  <c r="H1284" i="92"/>
  <c r="I1284" i="92"/>
  <c r="J1284" i="92"/>
  <c r="G1284" i="92"/>
  <c r="F1284" i="92"/>
  <c r="E1284" i="92"/>
  <c r="D1284" i="92"/>
  <c r="C1284" i="92"/>
  <c r="B1284" i="92"/>
  <c r="H1283" i="92"/>
  <c r="I1283" i="92"/>
  <c r="J1283" i="92"/>
  <c r="G1283" i="92"/>
  <c r="F1283" i="92"/>
  <c r="E1283" i="92"/>
  <c r="D1283" i="92"/>
  <c r="C1283" i="92"/>
  <c r="B1283" i="92"/>
  <c r="H1282" i="92"/>
  <c r="I1282" i="92"/>
  <c r="J1282" i="92"/>
  <c r="G1282" i="92"/>
  <c r="F1282" i="92"/>
  <c r="E1282" i="92"/>
  <c r="D1282" i="92"/>
  <c r="C1282" i="92"/>
  <c r="B1282" i="92"/>
  <c r="H1281" i="92"/>
  <c r="I1281" i="92"/>
  <c r="J1281" i="92"/>
  <c r="G1281" i="92"/>
  <c r="F1281" i="92"/>
  <c r="E1281" i="92"/>
  <c r="D1281" i="92"/>
  <c r="C1281" i="92"/>
  <c r="B1281" i="92"/>
  <c r="H1280" i="92"/>
  <c r="I1280" i="92"/>
  <c r="J1280" i="92"/>
  <c r="G1280" i="92"/>
  <c r="F1280" i="92"/>
  <c r="E1280" i="92"/>
  <c r="D1280" i="92"/>
  <c r="C1280" i="92"/>
  <c r="B1280" i="92"/>
  <c r="H1279" i="92"/>
  <c r="I1279" i="92"/>
  <c r="J1279" i="92"/>
  <c r="G1279" i="92"/>
  <c r="F1279" i="92"/>
  <c r="E1279" i="92"/>
  <c r="D1279" i="92"/>
  <c r="C1279" i="92"/>
  <c r="B1279" i="92"/>
  <c r="H1278" i="92"/>
  <c r="I1278" i="92"/>
  <c r="J1278" i="92"/>
  <c r="G1278" i="92"/>
  <c r="F1278" i="92"/>
  <c r="E1278" i="92"/>
  <c r="D1278" i="92"/>
  <c r="C1278" i="92"/>
  <c r="B1278" i="92"/>
  <c r="H1277" i="92"/>
  <c r="I1277" i="92"/>
  <c r="J1277" i="92"/>
  <c r="G1277" i="92"/>
  <c r="F1277" i="92"/>
  <c r="E1277" i="92"/>
  <c r="D1277" i="92"/>
  <c r="C1277" i="92"/>
  <c r="B1277" i="92"/>
  <c r="H1276" i="92"/>
  <c r="I1276" i="92"/>
  <c r="J1276" i="92"/>
  <c r="G1276" i="92"/>
  <c r="F1276" i="92"/>
  <c r="E1276" i="92"/>
  <c r="D1276" i="92"/>
  <c r="C1276" i="92"/>
  <c r="B1276" i="92"/>
  <c r="H1275" i="92"/>
  <c r="I1275" i="92"/>
  <c r="J1275" i="92"/>
  <c r="G1275" i="92"/>
  <c r="F1275" i="92"/>
  <c r="E1275" i="92"/>
  <c r="D1275" i="92"/>
  <c r="C1275" i="92"/>
  <c r="B1275" i="92"/>
  <c r="H1274" i="92"/>
  <c r="I1274" i="92"/>
  <c r="J1274" i="92"/>
  <c r="G1274" i="92"/>
  <c r="F1274" i="92"/>
  <c r="E1274" i="92"/>
  <c r="D1274" i="92"/>
  <c r="C1274" i="92"/>
  <c r="B1274" i="92"/>
  <c r="H1273" i="92"/>
  <c r="I1273" i="92"/>
  <c r="J1273" i="92"/>
  <c r="G1273" i="92"/>
  <c r="F1273" i="92"/>
  <c r="E1273" i="92"/>
  <c r="D1273" i="92"/>
  <c r="C1273" i="92"/>
  <c r="B1273" i="92"/>
  <c r="H1272" i="92"/>
  <c r="I1272" i="92"/>
  <c r="J1272" i="92"/>
  <c r="G1272" i="92"/>
  <c r="F1272" i="92"/>
  <c r="E1272" i="92"/>
  <c r="D1272" i="92"/>
  <c r="C1272" i="92"/>
  <c r="B1272" i="92"/>
  <c r="H1271" i="92"/>
  <c r="I1271" i="92"/>
  <c r="J1271" i="92"/>
  <c r="G1271" i="92"/>
  <c r="F1271" i="92"/>
  <c r="E1271" i="92"/>
  <c r="D1271" i="92"/>
  <c r="C1271" i="92"/>
  <c r="B1271" i="92"/>
  <c r="H1270" i="92"/>
  <c r="I1270" i="92"/>
  <c r="J1270" i="92"/>
  <c r="G1270" i="92"/>
  <c r="F1270" i="92"/>
  <c r="E1270" i="92"/>
  <c r="D1270" i="92"/>
  <c r="C1270" i="92"/>
  <c r="B1270" i="92"/>
  <c r="H1269" i="92"/>
  <c r="I1269" i="92"/>
  <c r="J1269" i="92"/>
  <c r="G1269" i="92"/>
  <c r="F1269" i="92"/>
  <c r="E1269" i="92"/>
  <c r="D1269" i="92"/>
  <c r="C1269" i="92"/>
  <c r="B1269" i="92"/>
  <c r="H1268" i="92"/>
  <c r="I1268" i="92"/>
  <c r="J1268" i="92"/>
  <c r="G1268" i="92"/>
  <c r="F1268" i="92"/>
  <c r="E1268" i="92"/>
  <c r="D1268" i="92"/>
  <c r="C1268" i="92"/>
  <c r="B1268" i="92"/>
  <c r="H1267" i="92"/>
  <c r="I1267" i="92"/>
  <c r="J1267" i="92"/>
  <c r="G1267" i="92"/>
  <c r="F1267" i="92"/>
  <c r="E1267" i="92"/>
  <c r="D1267" i="92"/>
  <c r="C1267" i="92"/>
  <c r="B1267" i="92"/>
  <c r="H1266" i="92"/>
  <c r="I1266" i="92"/>
  <c r="J1266" i="92"/>
  <c r="G1266" i="92"/>
  <c r="F1266" i="92"/>
  <c r="E1266" i="92"/>
  <c r="D1266" i="92"/>
  <c r="C1266" i="92"/>
  <c r="B1266" i="92"/>
  <c r="H1265" i="92"/>
  <c r="I1265" i="92"/>
  <c r="J1265" i="92"/>
  <c r="G1265" i="92"/>
  <c r="F1265" i="92"/>
  <c r="E1265" i="92"/>
  <c r="D1265" i="92"/>
  <c r="C1265" i="92"/>
  <c r="B1265" i="92"/>
  <c r="H1264" i="92"/>
  <c r="I1264" i="92"/>
  <c r="J1264" i="92"/>
  <c r="G1264" i="92"/>
  <c r="F1264" i="92"/>
  <c r="E1264" i="92"/>
  <c r="D1264" i="92"/>
  <c r="C1264" i="92"/>
  <c r="B1264" i="92"/>
  <c r="H1263" i="92"/>
  <c r="I1263" i="92"/>
  <c r="J1263" i="92"/>
  <c r="G1263" i="92"/>
  <c r="F1263" i="92"/>
  <c r="E1263" i="92"/>
  <c r="D1263" i="92"/>
  <c r="C1263" i="92"/>
  <c r="B1263" i="92"/>
  <c r="H1262" i="92"/>
  <c r="I1262" i="92"/>
  <c r="J1262" i="92"/>
  <c r="G1262" i="92"/>
  <c r="F1262" i="92"/>
  <c r="E1262" i="92"/>
  <c r="D1262" i="92"/>
  <c r="C1262" i="92"/>
  <c r="B1262" i="92"/>
  <c r="H1261" i="92"/>
  <c r="I1261" i="92"/>
  <c r="J1261" i="92"/>
  <c r="G1261" i="92"/>
  <c r="F1261" i="92"/>
  <c r="E1261" i="92"/>
  <c r="D1261" i="92"/>
  <c r="C1261" i="92"/>
  <c r="B1261" i="92"/>
  <c r="H1260" i="92"/>
  <c r="I1260" i="92"/>
  <c r="J1260" i="92"/>
  <c r="G1260" i="92"/>
  <c r="F1260" i="92"/>
  <c r="E1260" i="92"/>
  <c r="D1260" i="92"/>
  <c r="C1260" i="92"/>
  <c r="B1260" i="92"/>
  <c r="H1259" i="92"/>
  <c r="I1259" i="92"/>
  <c r="J1259" i="92"/>
  <c r="G1259" i="92"/>
  <c r="F1259" i="92"/>
  <c r="E1259" i="92"/>
  <c r="D1259" i="92"/>
  <c r="C1259" i="92"/>
  <c r="B1259" i="92"/>
  <c r="H1258" i="92"/>
  <c r="I1258" i="92"/>
  <c r="J1258" i="92"/>
  <c r="G1258" i="92"/>
  <c r="F1258" i="92"/>
  <c r="E1258" i="92"/>
  <c r="D1258" i="92"/>
  <c r="C1258" i="92"/>
  <c r="B1258" i="92"/>
  <c r="H1257" i="92"/>
  <c r="I1257" i="92"/>
  <c r="J1257" i="92"/>
  <c r="G1257" i="92"/>
  <c r="F1257" i="92"/>
  <c r="E1257" i="92"/>
  <c r="D1257" i="92"/>
  <c r="C1257" i="92"/>
  <c r="B1257" i="92"/>
  <c r="H1256" i="92"/>
  <c r="I1256" i="92"/>
  <c r="J1256" i="92"/>
  <c r="G1256" i="92"/>
  <c r="F1256" i="92"/>
  <c r="E1256" i="92"/>
  <c r="D1256" i="92"/>
  <c r="C1256" i="92"/>
  <c r="B1256" i="92"/>
  <c r="H1255" i="92"/>
  <c r="I1255" i="92"/>
  <c r="J1255" i="92"/>
  <c r="G1255" i="92"/>
  <c r="F1255" i="92"/>
  <c r="E1255" i="92"/>
  <c r="D1255" i="92"/>
  <c r="C1255" i="92"/>
  <c r="B1255" i="92"/>
  <c r="H1254" i="92"/>
  <c r="I1254" i="92"/>
  <c r="J1254" i="92"/>
  <c r="G1254" i="92"/>
  <c r="F1254" i="92"/>
  <c r="E1254" i="92"/>
  <c r="D1254" i="92"/>
  <c r="C1254" i="92"/>
  <c r="B1254" i="92"/>
  <c r="H1253" i="92"/>
  <c r="I1253" i="92"/>
  <c r="J1253" i="92"/>
  <c r="G1253" i="92"/>
  <c r="F1253" i="92"/>
  <c r="E1253" i="92"/>
  <c r="D1253" i="92"/>
  <c r="C1253" i="92"/>
  <c r="B1253" i="92"/>
  <c r="H1252" i="92"/>
  <c r="I1252" i="92"/>
  <c r="J1252" i="92"/>
  <c r="G1252" i="92"/>
  <c r="F1252" i="92"/>
  <c r="E1252" i="92"/>
  <c r="D1252" i="92"/>
  <c r="C1252" i="92"/>
  <c r="B1252" i="92"/>
  <c r="H1251" i="92"/>
  <c r="I1251" i="92"/>
  <c r="J1251" i="92"/>
  <c r="G1251" i="92"/>
  <c r="F1251" i="92"/>
  <c r="E1251" i="92"/>
  <c r="D1251" i="92"/>
  <c r="C1251" i="92"/>
  <c r="B1251" i="92"/>
  <c r="H1250" i="92"/>
  <c r="I1250" i="92"/>
  <c r="J1250" i="92"/>
  <c r="G1250" i="92"/>
  <c r="F1250" i="92"/>
  <c r="E1250" i="92"/>
  <c r="D1250" i="92"/>
  <c r="C1250" i="92"/>
  <c r="B1250" i="92"/>
  <c r="H1249" i="92"/>
  <c r="I1249" i="92"/>
  <c r="J1249" i="92"/>
  <c r="G1249" i="92"/>
  <c r="F1249" i="92"/>
  <c r="E1249" i="92"/>
  <c r="D1249" i="92"/>
  <c r="C1249" i="92"/>
  <c r="B1249" i="92"/>
  <c r="H1248" i="92"/>
  <c r="I1248" i="92"/>
  <c r="J1248" i="92"/>
  <c r="G1248" i="92"/>
  <c r="F1248" i="92"/>
  <c r="E1248" i="92"/>
  <c r="D1248" i="92"/>
  <c r="C1248" i="92"/>
  <c r="B1248" i="92"/>
  <c r="H1247" i="92"/>
  <c r="I1247" i="92"/>
  <c r="J1247" i="92"/>
  <c r="G1247" i="92"/>
  <c r="F1247" i="92"/>
  <c r="E1247" i="92"/>
  <c r="D1247" i="92"/>
  <c r="C1247" i="92"/>
  <c r="B1247" i="92"/>
  <c r="H1246" i="92"/>
  <c r="I1246" i="92"/>
  <c r="J1246" i="92"/>
  <c r="G1246" i="92"/>
  <c r="F1246" i="92"/>
  <c r="E1246" i="92"/>
  <c r="D1246" i="92"/>
  <c r="C1246" i="92"/>
  <c r="B1246" i="92"/>
  <c r="H1245" i="92"/>
  <c r="I1245" i="92"/>
  <c r="J1245" i="92"/>
  <c r="G1245" i="92"/>
  <c r="F1245" i="92"/>
  <c r="E1245" i="92"/>
  <c r="D1245" i="92"/>
  <c r="C1245" i="92"/>
  <c r="B1245" i="92"/>
  <c r="H1244" i="92"/>
  <c r="I1244" i="92"/>
  <c r="J1244" i="92"/>
  <c r="G1244" i="92"/>
  <c r="F1244" i="92"/>
  <c r="E1244" i="92"/>
  <c r="D1244" i="92"/>
  <c r="C1244" i="92"/>
  <c r="B1244" i="92"/>
  <c r="H1243" i="92"/>
  <c r="I1243" i="92"/>
  <c r="J1243" i="92"/>
  <c r="G1243" i="92"/>
  <c r="F1243" i="92"/>
  <c r="E1243" i="92"/>
  <c r="D1243" i="92"/>
  <c r="C1243" i="92"/>
  <c r="B1243" i="92"/>
  <c r="H1242" i="92"/>
  <c r="I1242" i="92"/>
  <c r="J1242" i="92"/>
  <c r="G1242" i="92"/>
  <c r="F1242" i="92"/>
  <c r="E1242" i="92"/>
  <c r="D1242" i="92"/>
  <c r="C1242" i="92"/>
  <c r="B1242" i="92"/>
  <c r="H1241" i="92"/>
  <c r="I1241" i="92"/>
  <c r="J1241" i="92"/>
  <c r="G1241" i="92"/>
  <c r="F1241" i="92"/>
  <c r="E1241" i="92"/>
  <c r="D1241" i="92"/>
  <c r="C1241" i="92"/>
  <c r="B1241" i="92"/>
  <c r="H1240" i="92"/>
  <c r="I1240" i="92"/>
  <c r="J1240" i="92"/>
  <c r="G1240" i="92"/>
  <c r="F1240" i="92"/>
  <c r="E1240" i="92"/>
  <c r="D1240" i="92"/>
  <c r="C1240" i="92"/>
  <c r="B1240" i="92"/>
  <c r="H1239" i="92"/>
  <c r="I1239" i="92"/>
  <c r="J1239" i="92"/>
  <c r="G1239" i="92"/>
  <c r="F1239" i="92"/>
  <c r="E1239" i="92"/>
  <c r="D1239" i="92"/>
  <c r="C1239" i="92"/>
  <c r="B1239" i="92"/>
  <c r="H1238" i="92"/>
  <c r="I1238" i="92"/>
  <c r="J1238" i="92"/>
  <c r="G1238" i="92"/>
  <c r="F1238" i="92"/>
  <c r="E1238" i="92"/>
  <c r="D1238" i="92"/>
  <c r="C1238" i="92"/>
  <c r="B1238" i="92"/>
  <c r="H1237" i="92"/>
  <c r="I1237" i="92"/>
  <c r="J1237" i="92"/>
  <c r="G1237" i="92"/>
  <c r="F1237" i="92"/>
  <c r="E1237" i="92"/>
  <c r="D1237" i="92"/>
  <c r="C1237" i="92"/>
  <c r="B1237" i="92"/>
  <c r="H1236" i="92"/>
  <c r="I1236" i="92"/>
  <c r="J1236" i="92"/>
  <c r="G1236" i="92"/>
  <c r="F1236" i="92"/>
  <c r="E1236" i="92"/>
  <c r="D1236" i="92"/>
  <c r="C1236" i="92"/>
  <c r="B1236" i="92"/>
  <c r="H1235" i="92"/>
  <c r="I1235" i="92"/>
  <c r="J1235" i="92"/>
  <c r="G1235" i="92"/>
  <c r="F1235" i="92"/>
  <c r="E1235" i="92"/>
  <c r="D1235" i="92"/>
  <c r="C1235" i="92"/>
  <c r="B1235" i="92"/>
  <c r="H1234" i="92"/>
  <c r="I1234" i="92"/>
  <c r="J1234" i="92"/>
  <c r="G1234" i="92"/>
  <c r="F1234" i="92"/>
  <c r="E1234" i="92"/>
  <c r="D1234" i="92"/>
  <c r="C1234" i="92"/>
  <c r="B1234" i="92"/>
  <c r="H1233" i="92"/>
  <c r="I1233" i="92"/>
  <c r="J1233" i="92"/>
  <c r="G1233" i="92"/>
  <c r="F1233" i="92"/>
  <c r="E1233" i="92"/>
  <c r="D1233" i="92"/>
  <c r="C1233" i="92"/>
  <c r="B1233" i="92"/>
  <c r="H1232" i="92"/>
  <c r="I1232" i="92"/>
  <c r="J1232" i="92"/>
  <c r="G1232" i="92"/>
  <c r="F1232" i="92"/>
  <c r="E1232" i="92"/>
  <c r="D1232" i="92"/>
  <c r="C1232" i="92"/>
  <c r="B1232" i="92"/>
  <c r="H1231" i="92"/>
  <c r="I1231" i="92"/>
  <c r="J1231" i="92"/>
  <c r="G1231" i="92"/>
  <c r="F1231" i="92"/>
  <c r="E1231" i="92"/>
  <c r="D1231" i="92"/>
  <c r="C1231" i="92"/>
  <c r="B1231" i="92"/>
  <c r="H1230" i="92"/>
  <c r="I1230" i="92"/>
  <c r="J1230" i="92"/>
  <c r="G1230" i="92"/>
  <c r="F1230" i="92"/>
  <c r="E1230" i="92"/>
  <c r="D1230" i="92"/>
  <c r="C1230" i="92"/>
  <c r="B1230" i="92"/>
  <c r="H1229" i="92"/>
  <c r="I1229" i="92"/>
  <c r="J1229" i="92"/>
  <c r="G1229" i="92"/>
  <c r="F1229" i="92"/>
  <c r="E1229" i="92"/>
  <c r="D1229" i="92"/>
  <c r="C1229" i="92"/>
  <c r="B1229" i="92"/>
  <c r="H1228" i="92"/>
  <c r="I1228" i="92"/>
  <c r="J1228" i="92"/>
  <c r="G1228" i="92"/>
  <c r="F1228" i="92"/>
  <c r="E1228" i="92"/>
  <c r="D1228" i="92"/>
  <c r="C1228" i="92"/>
  <c r="B1228" i="92"/>
  <c r="H1227" i="92"/>
  <c r="I1227" i="92"/>
  <c r="J1227" i="92"/>
  <c r="G1227" i="92"/>
  <c r="F1227" i="92"/>
  <c r="E1227" i="92"/>
  <c r="D1227" i="92"/>
  <c r="C1227" i="92"/>
  <c r="B1227" i="92"/>
  <c r="H1226" i="92"/>
  <c r="I1226" i="92"/>
  <c r="J1226" i="92"/>
  <c r="G1226" i="92"/>
  <c r="F1226" i="92"/>
  <c r="E1226" i="92"/>
  <c r="D1226" i="92"/>
  <c r="C1226" i="92"/>
  <c r="B1226" i="92"/>
  <c r="H1225" i="92"/>
  <c r="I1225" i="92"/>
  <c r="J1225" i="92"/>
  <c r="G1225" i="92"/>
  <c r="F1225" i="92"/>
  <c r="E1225" i="92"/>
  <c r="D1225" i="92"/>
  <c r="C1225" i="92"/>
  <c r="B1225" i="92"/>
  <c r="H1224" i="92"/>
  <c r="I1224" i="92"/>
  <c r="J1224" i="92"/>
  <c r="G1224" i="92"/>
  <c r="F1224" i="92"/>
  <c r="E1224" i="92"/>
  <c r="D1224" i="92"/>
  <c r="C1224" i="92"/>
  <c r="B1224" i="92"/>
  <c r="H1223" i="92"/>
  <c r="I1223" i="92"/>
  <c r="J1223" i="92"/>
  <c r="G1223" i="92"/>
  <c r="F1223" i="92"/>
  <c r="E1223" i="92"/>
  <c r="D1223" i="92"/>
  <c r="C1223" i="92"/>
  <c r="B1223" i="92"/>
  <c r="H1222" i="92"/>
  <c r="I1222" i="92"/>
  <c r="J1222" i="92"/>
  <c r="G1222" i="92"/>
  <c r="F1222" i="92"/>
  <c r="E1222" i="92"/>
  <c r="D1222" i="92"/>
  <c r="C1222" i="92"/>
  <c r="B1222" i="92"/>
  <c r="H1221" i="92"/>
  <c r="I1221" i="92"/>
  <c r="J1221" i="92"/>
  <c r="G1221" i="92"/>
  <c r="F1221" i="92"/>
  <c r="E1221" i="92"/>
  <c r="D1221" i="92"/>
  <c r="C1221" i="92"/>
  <c r="B1221" i="92"/>
  <c r="H1220" i="92"/>
  <c r="I1220" i="92"/>
  <c r="J1220" i="92"/>
  <c r="G1220" i="92"/>
  <c r="F1220" i="92"/>
  <c r="E1220" i="92"/>
  <c r="D1220" i="92"/>
  <c r="C1220" i="92"/>
  <c r="B1220" i="92"/>
  <c r="H1219" i="92"/>
  <c r="I1219" i="92"/>
  <c r="J1219" i="92"/>
  <c r="G1219" i="92"/>
  <c r="F1219" i="92"/>
  <c r="E1219" i="92"/>
  <c r="D1219" i="92"/>
  <c r="C1219" i="92"/>
  <c r="B1219" i="92"/>
  <c r="H1218" i="92"/>
  <c r="I1218" i="92"/>
  <c r="J1218" i="92"/>
  <c r="G1218" i="92"/>
  <c r="F1218" i="92"/>
  <c r="E1218" i="92"/>
  <c r="D1218" i="92"/>
  <c r="C1218" i="92"/>
  <c r="B1218" i="92"/>
  <c r="H1217" i="92"/>
  <c r="I1217" i="92"/>
  <c r="J1217" i="92"/>
  <c r="G1217" i="92"/>
  <c r="F1217" i="92"/>
  <c r="E1217" i="92"/>
  <c r="D1217" i="92"/>
  <c r="C1217" i="92"/>
  <c r="B1217" i="92"/>
  <c r="H1216" i="92"/>
  <c r="I1216" i="92"/>
  <c r="J1216" i="92"/>
  <c r="G1216" i="92"/>
  <c r="F1216" i="92"/>
  <c r="E1216" i="92"/>
  <c r="D1216" i="92"/>
  <c r="C1216" i="92"/>
  <c r="B1216" i="92"/>
  <c r="H1215" i="92"/>
  <c r="I1215" i="92"/>
  <c r="J1215" i="92"/>
  <c r="G1215" i="92"/>
  <c r="F1215" i="92"/>
  <c r="E1215" i="92"/>
  <c r="D1215" i="92"/>
  <c r="C1215" i="92"/>
  <c r="B1215" i="92"/>
  <c r="H1214" i="92"/>
  <c r="I1214" i="92"/>
  <c r="J1214" i="92"/>
  <c r="G1214" i="92"/>
  <c r="F1214" i="92"/>
  <c r="E1214" i="92"/>
  <c r="D1214" i="92"/>
  <c r="C1214" i="92"/>
  <c r="B1214" i="92"/>
  <c r="H1213" i="92"/>
  <c r="I1213" i="92"/>
  <c r="J1213" i="92"/>
  <c r="G1213" i="92"/>
  <c r="F1213" i="92"/>
  <c r="E1213" i="92"/>
  <c r="D1213" i="92"/>
  <c r="C1213" i="92"/>
  <c r="B1213" i="92"/>
  <c r="H1212" i="92"/>
  <c r="I1212" i="92"/>
  <c r="J1212" i="92"/>
  <c r="G1212" i="92"/>
  <c r="F1212" i="92"/>
  <c r="E1212" i="92"/>
  <c r="D1212" i="92"/>
  <c r="C1212" i="92"/>
  <c r="B1212" i="92"/>
  <c r="H1211" i="92"/>
  <c r="I1211" i="92"/>
  <c r="J1211" i="92"/>
  <c r="G1211" i="92"/>
  <c r="F1211" i="92"/>
  <c r="E1211" i="92"/>
  <c r="D1211" i="92"/>
  <c r="C1211" i="92"/>
  <c r="B1211" i="92"/>
  <c r="H1210" i="92"/>
  <c r="I1210" i="92"/>
  <c r="J1210" i="92"/>
  <c r="G1210" i="92"/>
  <c r="F1210" i="92"/>
  <c r="E1210" i="92"/>
  <c r="D1210" i="92"/>
  <c r="C1210" i="92"/>
  <c r="B1210" i="92"/>
  <c r="H1209" i="92"/>
  <c r="I1209" i="92"/>
  <c r="J1209" i="92"/>
  <c r="G1209" i="92"/>
  <c r="F1209" i="92"/>
  <c r="E1209" i="92"/>
  <c r="D1209" i="92"/>
  <c r="C1209" i="92"/>
  <c r="B1209" i="92"/>
  <c r="H1208" i="92"/>
  <c r="I1208" i="92"/>
  <c r="J1208" i="92"/>
  <c r="G1208" i="92"/>
  <c r="F1208" i="92"/>
  <c r="E1208" i="92"/>
  <c r="D1208" i="92"/>
  <c r="C1208" i="92"/>
  <c r="B1208" i="92"/>
  <c r="H1207" i="92"/>
  <c r="I1207" i="92"/>
  <c r="J1207" i="92"/>
  <c r="G1207" i="92"/>
  <c r="F1207" i="92"/>
  <c r="E1207" i="92"/>
  <c r="D1207" i="92"/>
  <c r="C1207" i="92"/>
  <c r="B1207" i="92"/>
  <c r="H1206" i="92"/>
  <c r="I1206" i="92"/>
  <c r="J1206" i="92"/>
  <c r="G1206" i="92"/>
  <c r="F1206" i="92"/>
  <c r="E1206" i="92"/>
  <c r="D1206" i="92"/>
  <c r="C1206" i="92"/>
  <c r="B1206" i="92"/>
  <c r="H1205" i="92"/>
  <c r="I1205" i="92"/>
  <c r="J1205" i="92"/>
  <c r="G1205" i="92"/>
  <c r="F1205" i="92"/>
  <c r="E1205" i="92"/>
  <c r="D1205" i="92"/>
  <c r="C1205" i="92"/>
  <c r="B1205" i="92"/>
  <c r="H1204" i="92"/>
  <c r="I1204" i="92"/>
  <c r="J1204" i="92"/>
  <c r="G1204" i="92"/>
  <c r="F1204" i="92"/>
  <c r="E1204" i="92"/>
  <c r="D1204" i="92"/>
  <c r="C1204" i="92"/>
  <c r="B1204" i="92"/>
  <c r="H1203" i="92"/>
  <c r="I1203" i="92"/>
  <c r="J1203" i="92"/>
  <c r="G1203" i="92"/>
  <c r="F1203" i="92"/>
  <c r="E1203" i="92"/>
  <c r="D1203" i="92"/>
  <c r="C1203" i="92"/>
  <c r="B1203" i="92"/>
  <c r="H1202" i="92"/>
  <c r="I1202" i="92"/>
  <c r="J1202" i="92"/>
  <c r="G1202" i="92"/>
  <c r="F1202" i="92"/>
  <c r="E1202" i="92"/>
  <c r="D1202" i="92"/>
  <c r="C1202" i="92"/>
  <c r="B1202" i="92"/>
  <c r="H1201" i="92"/>
  <c r="I1201" i="92"/>
  <c r="J1201" i="92"/>
  <c r="G1201" i="92"/>
  <c r="F1201" i="92"/>
  <c r="E1201" i="92"/>
  <c r="D1201" i="92"/>
  <c r="C1201" i="92"/>
  <c r="B1201" i="92"/>
  <c r="H1200" i="92"/>
  <c r="I1200" i="92"/>
  <c r="J1200" i="92"/>
  <c r="G1200" i="92"/>
  <c r="F1200" i="92"/>
  <c r="E1200" i="92"/>
  <c r="D1200" i="92"/>
  <c r="C1200" i="92"/>
  <c r="B1200" i="92"/>
  <c r="H1199" i="92"/>
  <c r="I1199" i="92"/>
  <c r="J1199" i="92"/>
  <c r="G1199" i="92"/>
  <c r="F1199" i="92"/>
  <c r="E1199" i="92"/>
  <c r="D1199" i="92"/>
  <c r="C1199" i="92"/>
  <c r="B1199" i="92"/>
  <c r="H1198" i="92"/>
  <c r="I1198" i="92"/>
  <c r="J1198" i="92"/>
  <c r="G1198" i="92"/>
  <c r="F1198" i="92"/>
  <c r="E1198" i="92"/>
  <c r="D1198" i="92"/>
  <c r="C1198" i="92"/>
  <c r="B1198" i="92"/>
  <c r="H1197" i="92"/>
  <c r="I1197" i="92"/>
  <c r="J1197" i="92"/>
  <c r="G1197" i="92"/>
  <c r="F1197" i="92"/>
  <c r="E1197" i="92"/>
  <c r="D1197" i="92"/>
  <c r="C1197" i="92"/>
  <c r="B1197" i="92"/>
  <c r="H1196" i="92"/>
  <c r="I1196" i="92"/>
  <c r="J1196" i="92"/>
  <c r="G1196" i="92"/>
  <c r="F1196" i="92"/>
  <c r="E1196" i="92"/>
  <c r="D1196" i="92"/>
  <c r="C1196" i="92"/>
  <c r="B1196" i="92"/>
  <c r="H1195" i="92"/>
  <c r="I1195" i="92"/>
  <c r="J1195" i="92"/>
  <c r="G1195" i="92"/>
  <c r="F1195" i="92"/>
  <c r="E1195" i="92"/>
  <c r="D1195" i="92"/>
  <c r="C1195" i="92"/>
  <c r="B1195" i="92"/>
  <c r="H1194" i="92"/>
  <c r="I1194" i="92"/>
  <c r="J1194" i="92"/>
  <c r="G1194" i="92"/>
  <c r="F1194" i="92"/>
  <c r="E1194" i="92"/>
  <c r="D1194" i="92"/>
  <c r="C1194" i="92"/>
  <c r="B1194" i="92"/>
  <c r="H1193" i="92"/>
  <c r="I1193" i="92"/>
  <c r="J1193" i="92"/>
  <c r="G1193" i="92"/>
  <c r="F1193" i="92"/>
  <c r="E1193" i="92"/>
  <c r="D1193" i="92"/>
  <c r="C1193" i="92"/>
  <c r="B1193" i="92"/>
  <c r="H1192" i="92"/>
  <c r="I1192" i="92"/>
  <c r="J1192" i="92"/>
  <c r="G1192" i="92"/>
  <c r="F1192" i="92"/>
  <c r="E1192" i="92"/>
  <c r="D1192" i="92"/>
  <c r="C1192" i="92"/>
  <c r="B1192" i="92"/>
  <c r="H1191" i="92"/>
  <c r="I1191" i="92"/>
  <c r="J1191" i="92"/>
  <c r="G1191" i="92"/>
  <c r="F1191" i="92"/>
  <c r="E1191" i="92"/>
  <c r="D1191" i="92"/>
  <c r="C1191" i="92"/>
  <c r="B1191" i="92"/>
  <c r="H1190" i="92"/>
  <c r="I1190" i="92"/>
  <c r="J1190" i="92"/>
  <c r="G1190" i="92"/>
  <c r="F1190" i="92"/>
  <c r="E1190" i="92"/>
  <c r="D1190" i="92"/>
  <c r="C1190" i="92"/>
  <c r="B1190" i="92"/>
  <c r="H1189" i="92"/>
  <c r="I1189" i="92"/>
  <c r="J1189" i="92"/>
  <c r="G1189" i="92"/>
  <c r="F1189" i="92"/>
  <c r="E1189" i="92"/>
  <c r="D1189" i="92"/>
  <c r="C1189" i="92"/>
  <c r="B1189" i="92"/>
  <c r="H1188" i="92"/>
  <c r="I1188" i="92"/>
  <c r="J1188" i="92"/>
  <c r="G1188" i="92"/>
  <c r="F1188" i="92"/>
  <c r="E1188" i="92"/>
  <c r="D1188" i="92"/>
  <c r="C1188" i="92"/>
  <c r="B1188" i="92"/>
  <c r="H1187" i="92"/>
  <c r="I1187" i="92"/>
  <c r="J1187" i="92"/>
  <c r="G1187" i="92"/>
  <c r="F1187" i="92"/>
  <c r="E1187" i="92"/>
  <c r="D1187" i="92"/>
  <c r="C1187" i="92"/>
  <c r="B1187" i="92"/>
  <c r="H1186" i="92"/>
  <c r="I1186" i="92"/>
  <c r="J1186" i="92"/>
  <c r="G1186" i="92"/>
  <c r="F1186" i="92"/>
  <c r="E1186" i="92"/>
  <c r="D1186" i="92"/>
  <c r="C1186" i="92"/>
  <c r="B1186" i="92"/>
  <c r="H1185" i="92"/>
  <c r="I1185" i="92"/>
  <c r="J1185" i="92"/>
  <c r="G1185" i="92"/>
  <c r="F1185" i="92"/>
  <c r="E1185" i="92"/>
  <c r="D1185" i="92"/>
  <c r="C1185" i="92"/>
  <c r="B1185" i="92"/>
  <c r="H1184" i="92"/>
  <c r="I1184" i="92"/>
  <c r="J1184" i="92"/>
  <c r="G1184" i="92"/>
  <c r="F1184" i="92"/>
  <c r="E1184" i="92"/>
  <c r="D1184" i="92"/>
  <c r="C1184" i="92"/>
  <c r="B1184" i="92"/>
  <c r="H1183" i="92"/>
  <c r="I1183" i="92"/>
  <c r="J1183" i="92"/>
  <c r="G1183" i="92"/>
  <c r="F1183" i="92"/>
  <c r="E1183" i="92"/>
  <c r="D1183" i="92"/>
  <c r="C1183" i="92"/>
  <c r="B1183" i="92"/>
  <c r="H1182" i="92"/>
  <c r="I1182" i="92"/>
  <c r="J1182" i="92"/>
  <c r="G1182" i="92"/>
  <c r="F1182" i="92"/>
  <c r="E1182" i="92"/>
  <c r="D1182" i="92"/>
  <c r="C1182" i="92"/>
  <c r="B1182" i="92"/>
  <c r="H1181" i="92"/>
  <c r="I1181" i="92"/>
  <c r="J1181" i="92"/>
  <c r="G1181" i="92"/>
  <c r="F1181" i="92"/>
  <c r="E1181" i="92"/>
  <c r="D1181" i="92"/>
  <c r="C1181" i="92"/>
  <c r="B1181" i="92"/>
  <c r="H1180" i="92"/>
  <c r="I1180" i="92"/>
  <c r="J1180" i="92"/>
  <c r="G1180" i="92"/>
  <c r="F1180" i="92"/>
  <c r="E1180" i="92"/>
  <c r="D1180" i="92"/>
  <c r="C1180" i="92"/>
  <c r="B1180" i="92"/>
  <c r="H1179" i="92"/>
  <c r="I1179" i="92"/>
  <c r="J1179" i="92"/>
  <c r="G1179" i="92"/>
  <c r="F1179" i="92"/>
  <c r="E1179" i="92"/>
  <c r="D1179" i="92"/>
  <c r="C1179" i="92"/>
  <c r="B1179" i="92"/>
  <c r="H1178" i="92"/>
  <c r="I1178" i="92"/>
  <c r="J1178" i="92"/>
  <c r="G1178" i="92"/>
  <c r="F1178" i="92"/>
  <c r="E1178" i="92"/>
  <c r="D1178" i="92"/>
  <c r="C1178" i="92"/>
  <c r="B1178" i="92"/>
  <c r="H1177" i="92"/>
  <c r="I1177" i="92"/>
  <c r="J1177" i="92"/>
  <c r="G1177" i="92"/>
  <c r="F1177" i="92"/>
  <c r="E1177" i="92"/>
  <c r="D1177" i="92"/>
  <c r="C1177" i="92"/>
  <c r="B1177" i="92"/>
  <c r="H1176" i="92"/>
  <c r="I1176" i="92"/>
  <c r="J1176" i="92"/>
  <c r="G1176" i="92"/>
  <c r="F1176" i="92"/>
  <c r="E1176" i="92"/>
  <c r="D1176" i="92"/>
  <c r="C1176" i="92"/>
  <c r="B1176" i="92"/>
  <c r="H1175" i="92"/>
  <c r="I1175" i="92"/>
  <c r="J1175" i="92"/>
  <c r="G1175" i="92"/>
  <c r="F1175" i="92"/>
  <c r="E1175" i="92"/>
  <c r="D1175" i="92"/>
  <c r="C1175" i="92"/>
  <c r="B1175" i="92"/>
  <c r="H1174" i="92"/>
  <c r="I1174" i="92"/>
  <c r="J1174" i="92"/>
  <c r="G1174" i="92"/>
  <c r="F1174" i="92"/>
  <c r="E1174" i="92"/>
  <c r="D1174" i="92"/>
  <c r="C1174" i="92"/>
  <c r="B1174" i="92"/>
  <c r="H1173" i="92"/>
  <c r="I1173" i="92"/>
  <c r="J1173" i="92"/>
  <c r="G1173" i="92"/>
  <c r="F1173" i="92"/>
  <c r="E1173" i="92"/>
  <c r="D1173" i="92"/>
  <c r="C1173" i="92"/>
  <c r="B1173" i="92"/>
  <c r="H1172" i="92"/>
  <c r="I1172" i="92"/>
  <c r="J1172" i="92"/>
  <c r="G1172" i="92"/>
  <c r="F1172" i="92"/>
  <c r="E1172" i="92"/>
  <c r="D1172" i="92"/>
  <c r="C1172" i="92"/>
  <c r="B1172" i="92"/>
  <c r="H1171" i="92"/>
  <c r="I1171" i="92"/>
  <c r="J1171" i="92"/>
  <c r="G1171" i="92"/>
  <c r="F1171" i="92"/>
  <c r="E1171" i="92"/>
  <c r="D1171" i="92"/>
  <c r="C1171" i="92"/>
  <c r="B1171" i="92"/>
  <c r="H1170" i="92"/>
  <c r="I1170" i="92"/>
  <c r="J1170" i="92"/>
  <c r="G1170" i="92"/>
  <c r="F1170" i="92"/>
  <c r="E1170" i="92"/>
  <c r="D1170" i="92"/>
  <c r="C1170" i="92"/>
  <c r="B1170" i="92"/>
  <c r="H1169" i="92"/>
  <c r="I1169" i="92"/>
  <c r="J1169" i="92"/>
  <c r="G1169" i="92"/>
  <c r="F1169" i="92"/>
  <c r="E1169" i="92"/>
  <c r="D1169" i="92"/>
  <c r="C1169" i="92"/>
  <c r="B1169" i="92"/>
  <c r="H1168" i="92"/>
  <c r="I1168" i="92"/>
  <c r="J1168" i="92"/>
  <c r="G1168" i="92"/>
  <c r="F1168" i="92"/>
  <c r="E1168" i="92"/>
  <c r="D1168" i="92"/>
  <c r="C1168" i="92"/>
  <c r="B1168" i="92"/>
  <c r="H1167" i="92"/>
  <c r="I1167" i="92"/>
  <c r="J1167" i="92"/>
  <c r="G1167" i="92"/>
  <c r="F1167" i="92"/>
  <c r="E1167" i="92"/>
  <c r="D1167" i="92"/>
  <c r="C1167" i="92"/>
  <c r="B1167" i="92"/>
  <c r="H1166" i="92"/>
  <c r="I1166" i="92"/>
  <c r="J1166" i="92"/>
  <c r="G1166" i="92"/>
  <c r="F1166" i="92"/>
  <c r="E1166" i="92"/>
  <c r="D1166" i="92"/>
  <c r="C1166" i="92"/>
  <c r="B1166" i="92"/>
  <c r="H1165" i="92"/>
  <c r="I1165" i="92"/>
  <c r="J1165" i="92"/>
  <c r="G1165" i="92"/>
  <c r="F1165" i="92"/>
  <c r="E1165" i="92"/>
  <c r="D1165" i="92"/>
  <c r="C1165" i="92"/>
  <c r="B1165" i="92"/>
  <c r="H1164" i="92"/>
  <c r="I1164" i="92"/>
  <c r="J1164" i="92"/>
  <c r="G1164" i="92"/>
  <c r="F1164" i="92"/>
  <c r="E1164" i="92"/>
  <c r="D1164" i="92"/>
  <c r="C1164" i="92"/>
  <c r="B1164" i="92"/>
  <c r="H1163" i="92"/>
  <c r="I1163" i="92"/>
  <c r="J1163" i="92"/>
  <c r="G1163" i="92"/>
  <c r="F1163" i="92"/>
  <c r="E1163" i="92"/>
  <c r="D1163" i="92"/>
  <c r="C1163" i="92"/>
  <c r="B1163" i="92"/>
  <c r="H1162" i="92"/>
  <c r="I1162" i="92"/>
  <c r="J1162" i="92"/>
  <c r="G1162" i="92"/>
  <c r="F1162" i="92"/>
  <c r="E1162" i="92"/>
  <c r="D1162" i="92"/>
  <c r="C1162" i="92"/>
  <c r="B1162" i="92"/>
  <c r="H1161" i="92"/>
  <c r="I1161" i="92"/>
  <c r="J1161" i="92"/>
  <c r="G1161" i="92"/>
  <c r="F1161" i="92"/>
  <c r="E1161" i="92"/>
  <c r="D1161" i="92"/>
  <c r="C1161" i="92"/>
  <c r="B1161" i="92"/>
  <c r="H1160" i="92"/>
  <c r="I1160" i="92"/>
  <c r="J1160" i="92"/>
  <c r="G1160" i="92"/>
  <c r="F1160" i="92"/>
  <c r="E1160" i="92"/>
  <c r="D1160" i="92"/>
  <c r="C1160" i="92"/>
  <c r="B1160" i="92"/>
  <c r="H1159" i="92"/>
  <c r="I1159" i="92"/>
  <c r="J1159" i="92"/>
  <c r="G1159" i="92"/>
  <c r="F1159" i="92"/>
  <c r="E1159" i="92"/>
  <c r="D1159" i="92"/>
  <c r="C1159" i="92"/>
  <c r="B1159" i="92"/>
  <c r="H1158" i="92"/>
  <c r="I1158" i="92"/>
  <c r="J1158" i="92"/>
  <c r="G1158" i="92"/>
  <c r="F1158" i="92"/>
  <c r="E1158" i="92"/>
  <c r="D1158" i="92"/>
  <c r="C1158" i="92"/>
  <c r="B1158" i="92"/>
  <c r="H1157" i="92"/>
  <c r="I1157" i="92"/>
  <c r="J1157" i="92"/>
  <c r="G1157" i="92"/>
  <c r="F1157" i="92"/>
  <c r="E1157" i="92"/>
  <c r="D1157" i="92"/>
  <c r="C1157" i="92"/>
  <c r="B1157" i="92"/>
  <c r="H1156" i="92"/>
  <c r="I1156" i="92"/>
  <c r="J1156" i="92"/>
  <c r="G1156" i="92"/>
  <c r="F1156" i="92"/>
  <c r="E1156" i="92"/>
  <c r="D1156" i="92"/>
  <c r="C1156" i="92"/>
  <c r="B1156" i="92"/>
  <c r="H1155" i="92"/>
  <c r="I1155" i="92"/>
  <c r="J1155" i="92"/>
  <c r="G1155" i="92"/>
  <c r="F1155" i="92"/>
  <c r="E1155" i="92"/>
  <c r="D1155" i="92"/>
  <c r="C1155" i="92"/>
  <c r="B1155" i="92"/>
  <c r="H1154" i="92"/>
  <c r="I1154" i="92"/>
  <c r="J1154" i="92"/>
  <c r="G1154" i="92"/>
  <c r="F1154" i="92"/>
  <c r="E1154" i="92"/>
  <c r="D1154" i="92"/>
  <c r="C1154" i="92"/>
  <c r="B1154" i="92"/>
  <c r="H1153" i="92"/>
  <c r="I1153" i="92"/>
  <c r="J1153" i="92"/>
  <c r="G1153" i="92"/>
  <c r="F1153" i="92"/>
  <c r="E1153" i="92"/>
  <c r="D1153" i="92"/>
  <c r="C1153" i="92"/>
  <c r="B1153" i="92"/>
  <c r="H1152" i="92"/>
  <c r="I1152" i="92"/>
  <c r="J1152" i="92"/>
  <c r="G1152" i="92"/>
  <c r="F1152" i="92"/>
  <c r="E1152" i="92"/>
  <c r="D1152" i="92"/>
  <c r="C1152" i="92"/>
  <c r="B1152" i="92"/>
  <c r="H1151" i="92"/>
  <c r="I1151" i="92"/>
  <c r="J1151" i="92"/>
  <c r="G1151" i="92"/>
  <c r="F1151" i="92"/>
  <c r="E1151" i="92"/>
  <c r="D1151" i="92"/>
  <c r="C1151" i="92"/>
  <c r="B1151" i="92"/>
  <c r="H1150" i="92"/>
  <c r="I1150" i="92"/>
  <c r="J1150" i="92"/>
  <c r="G1150" i="92"/>
  <c r="F1150" i="92"/>
  <c r="E1150" i="92"/>
  <c r="D1150" i="92"/>
  <c r="C1150" i="92"/>
  <c r="B1150" i="92"/>
  <c r="H1149" i="92"/>
  <c r="I1149" i="92"/>
  <c r="J1149" i="92"/>
  <c r="G1149" i="92"/>
  <c r="F1149" i="92"/>
  <c r="E1149" i="92"/>
  <c r="D1149" i="92"/>
  <c r="C1149" i="92"/>
  <c r="B1149" i="92"/>
  <c r="H1148" i="92"/>
  <c r="I1148" i="92"/>
  <c r="J1148" i="92"/>
  <c r="G1148" i="92"/>
  <c r="F1148" i="92"/>
  <c r="E1148" i="92"/>
  <c r="D1148" i="92"/>
  <c r="C1148" i="92"/>
  <c r="B1148" i="92"/>
  <c r="H1147" i="92"/>
  <c r="I1147" i="92"/>
  <c r="J1147" i="92"/>
  <c r="G1147" i="92"/>
  <c r="F1147" i="92"/>
  <c r="E1147" i="92"/>
  <c r="D1147" i="92"/>
  <c r="C1147" i="92"/>
  <c r="B1147" i="92"/>
  <c r="H1146" i="92"/>
  <c r="I1146" i="92"/>
  <c r="J1146" i="92"/>
  <c r="G1146" i="92"/>
  <c r="F1146" i="92"/>
  <c r="E1146" i="92"/>
  <c r="D1146" i="92"/>
  <c r="C1146" i="92"/>
  <c r="B1146" i="92"/>
  <c r="H1145" i="92"/>
  <c r="I1145" i="92"/>
  <c r="J1145" i="92"/>
  <c r="G1145" i="92"/>
  <c r="F1145" i="92"/>
  <c r="E1145" i="92"/>
  <c r="D1145" i="92"/>
  <c r="C1145" i="92"/>
  <c r="B1145" i="92"/>
  <c r="H1144" i="92"/>
  <c r="I1144" i="92"/>
  <c r="J1144" i="92"/>
  <c r="G1144" i="92"/>
  <c r="F1144" i="92"/>
  <c r="E1144" i="92"/>
  <c r="D1144" i="92"/>
  <c r="C1144" i="92"/>
  <c r="B1144" i="92"/>
  <c r="H1143" i="92"/>
  <c r="I1143" i="92"/>
  <c r="J1143" i="92"/>
  <c r="G1143" i="92"/>
  <c r="F1143" i="92"/>
  <c r="E1143" i="92"/>
  <c r="D1143" i="92"/>
  <c r="C1143" i="92"/>
  <c r="B1143" i="92"/>
  <c r="H1142" i="92"/>
  <c r="I1142" i="92"/>
  <c r="J1142" i="92"/>
  <c r="G1142" i="92"/>
  <c r="F1142" i="92"/>
  <c r="E1142" i="92"/>
  <c r="D1142" i="92"/>
  <c r="C1142" i="92"/>
  <c r="B1142" i="92"/>
  <c r="H1141" i="92"/>
  <c r="I1141" i="92"/>
  <c r="J1141" i="92"/>
  <c r="G1141" i="92"/>
  <c r="F1141" i="92"/>
  <c r="E1141" i="92"/>
  <c r="D1141" i="92"/>
  <c r="C1141" i="92"/>
  <c r="B1141" i="92"/>
  <c r="H1140" i="92"/>
  <c r="I1140" i="92"/>
  <c r="J1140" i="92"/>
  <c r="G1140" i="92"/>
  <c r="F1140" i="92"/>
  <c r="E1140" i="92"/>
  <c r="D1140" i="92"/>
  <c r="C1140" i="92"/>
  <c r="B1140" i="92"/>
  <c r="H1139" i="92"/>
  <c r="I1139" i="92"/>
  <c r="J1139" i="92"/>
  <c r="G1139" i="92"/>
  <c r="F1139" i="92"/>
  <c r="E1139" i="92"/>
  <c r="D1139" i="92"/>
  <c r="C1139" i="92"/>
  <c r="B1139" i="92"/>
  <c r="H1138" i="92"/>
  <c r="I1138" i="92"/>
  <c r="J1138" i="92"/>
  <c r="G1138" i="92"/>
  <c r="F1138" i="92"/>
  <c r="E1138" i="92"/>
  <c r="D1138" i="92"/>
  <c r="C1138" i="92"/>
  <c r="B1138" i="92"/>
  <c r="H1137" i="92"/>
  <c r="I1137" i="92"/>
  <c r="J1137" i="92"/>
  <c r="G1137" i="92"/>
  <c r="F1137" i="92"/>
  <c r="E1137" i="92"/>
  <c r="D1137" i="92"/>
  <c r="C1137" i="92"/>
  <c r="B1137" i="92"/>
  <c r="H1136" i="92"/>
  <c r="I1136" i="92"/>
  <c r="J1136" i="92"/>
  <c r="G1136" i="92"/>
  <c r="F1136" i="92"/>
  <c r="E1136" i="92"/>
  <c r="D1136" i="92"/>
  <c r="C1136" i="92"/>
  <c r="B1136" i="92"/>
  <c r="H1135" i="92"/>
  <c r="I1135" i="92"/>
  <c r="J1135" i="92"/>
  <c r="G1135" i="92"/>
  <c r="F1135" i="92"/>
  <c r="E1135" i="92"/>
  <c r="D1135" i="92"/>
  <c r="C1135" i="92"/>
  <c r="B1135" i="92"/>
  <c r="H1134" i="92"/>
  <c r="I1134" i="92"/>
  <c r="J1134" i="92"/>
  <c r="G1134" i="92"/>
  <c r="F1134" i="92"/>
  <c r="E1134" i="92"/>
  <c r="D1134" i="92"/>
  <c r="C1134" i="92"/>
  <c r="B1134" i="92"/>
  <c r="H1133" i="92"/>
  <c r="I1133" i="92"/>
  <c r="J1133" i="92"/>
  <c r="G1133" i="92"/>
  <c r="F1133" i="92"/>
  <c r="E1133" i="92"/>
  <c r="D1133" i="92"/>
  <c r="C1133" i="92"/>
  <c r="B1133" i="92"/>
  <c r="H1132" i="92"/>
  <c r="I1132" i="92"/>
  <c r="J1132" i="92"/>
  <c r="G1132" i="92"/>
  <c r="F1132" i="92"/>
  <c r="E1132" i="92"/>
  <c r="D1132" i="92"/>
  <c r="C1132" i="92"/>
  <c r="B1132" i="92"/>
  <c r="H1131" i="92"/>
  <c r="I1131" i="92"/>
  <c r="J1131" i="92"/>
  <c r="G1131" i="92"/>
  <c r="F1131" i="92"/>
  <c r="E1131" i="92"/>
  <c r="D1131" i="92"/>
  <c r="C1131" i="92"/>
  <c r="B1131" i="92"/>
  <c r="H1130" i="92"/>
  <c r="I1130" i="92"/>
  <c r="J1130" i="92"/>
  <c r="G1130" i="92"/>
  <c r="F1130" i="92"/>
  <c r="E1130" i="92"/>
  <c r="D1130" i="92"/>
  <c r="C1130" i="92"/>
  <c r="B1130" i="92"/>
  <c r="H1129" i="92"/>
  <c r="I1129" i="92"/>
  <c r="J1129" i="92"/>
  <c r="G1129" i="92"/>
  <c r="F1129" i="92"/>
  <c r="E1129" i="92"/>
  <c r="D1129" i="92"/>
  <c r="C1129" i="92"/>
  <c r="B1129" i="92"/>
  <c r="H1128" i="92"/>
  <c r="I1128" i="92"/>
  <c r="J1128" i="92"/>
  <c r="G1128" i="92"/>
  <c r="F1128" i="92"/>
  <c r="E1128" i="92"/>
  <c r="D1128" i="92"/>
  <c r="C1128" i="92"/>
  <c r="B1128" i="92"/>
  <c r="H1127" i="92"/>
  <c r="I1127" i="92"/>
  <c r="J1127" i="92"/>
  <c r="G1127" i="92"/>
  <c r="F1127" i="92"/>
  <c r="E1127" i="92"/>
  <c r="D1127" i="92"/>
  <c r="C1127" i="92"/>
  <c r="B1127" i="92"/>
  <c r="H1126" i="92"/>
  <c r="I1126" i="92"/>
  <c r="J1126" i="92"/>
  <c r="G1126" i="92"/>
  <c r="F1126" i="92"/>
  <c r="E1126" i="92"/>
  <c r="D1126" i="92"/>
  <c r="C1126" i="92"/>
  <c r="B1126" i="92"/>
  <c r="H1125" i="92"/>
  <c r="I1125" i="92"/>
  <c r="J1125" i="92"/>
  <c r="G1125" i="92"/>
  <c r="F1125" i="92"/>
  <c r="E1125" i="92"/>
  <c r="D1125" i="92"/>
  <c r="C1125" i="92"/>
  <c r="B1125" i="92"/>
  <c r="H1124" i="92"/>
  <c r="I1124" i="92"/>
  <c r="J1124" i="92"/>
  <c r="G1124" i="92"/>
  <c r="F1124" i="92"/>
  <c r="E1124" i="92"/>
  <c r="D1124" i="92"/>
  <c r="C1124" i="92"/>
  <c r="B1124" i="92"/>
  <c r="H1123" i="92"/>
  <c r="I1123" i="92"/>
  <c r="J1123" i="92"/>
  <c r="G1123" i="92"/>
  <c r="F1123" i="92"/>
  <c r="E1123" i="92"/>
  <c r="D1123" i="92"/>
  <c r="C1123" i="92"/>
  <c r="B1123" i="92"/>
  <c r="H1122" i="92"/>
  <c r="I1122" i="92"/>
  <c r="J1122" i="92"/>
  <c r="G1122" i="92"/>
  <c r="F1122" i="92"/>
  <c r="E1122" i="92"/>
  <c r="D1122" i="92"/>
  <c r="C1122" i="92"/>
  <c r="B1122" i="92"/>
  <c r="H1121" i="92"/>
  <c r="I1121" i="92"/>
  <c r="J1121" i="92"/>
  <c r="G1121" i="92"/>
  <c r="F1121" i="92"/>
  <c r="E1121" i="92"/>
  <c r="D1121" i="92"/>
  <c r="C1121" i="92"/>
  <c r="B1121" i="92"/>
  <c r="H1120" i="92"/>
  <c r="I1120" i="92"/>
  <c r="J1120" i="92"/>
  <c r="G1120" i="92"/>
  <c r="F1120" i="92"/>
  <c r="E1120" i="92"/>
  <c r="D1120" i="92"/>
  <c r="C1120" i="92"/>
  <c r="B1120" i="92"/>
  <c r="H1119" i="92"/>
  <c r="I1119" i="92"/>
  <c r="J1119" i="92"/>
  <c r="G1119" i="92"/>
  <c r="F1119" i="92"/>
  <c r="E1119" i="92"/>
  <c r="D1119" i="92"/>
  <c r="C1119" i="92"/>
  <c r="B1119" i="92"/>
  <c r="H1118" i="92"/>
  <c r="I1118" i="92"/>
  <c r="J1118" i="92"/>
  <c r="G1118" i="92"/>
  <c r="F1118" i="92"/>
  <c r="E1118" i="92"/>
  <c r="D1118" i="92"/>
  <c r="C1118" i="92"/>
  <c r="B1118" i="92"/>
  <c r="H1117" i="92"/>
  <c r="I1117" i="92"/>
  <c r="J1117" i="92"/>
  <c r="G1117" i="92"/>
  <c r="F1117" i="92"/>
  <c r="E1117" i="92"/>
  <c r="D1117" i="92"/>
  <c r="C1117" i="92"/>
  <c r="B1117" i="92"/>
  <c r="H1116" i="92"/>
  <c r="I1116" i="92"/>
  <c r="J1116" i="92"/>
  <c r="G1116" i="92"/>
  <c r="F1116" i="92"/>
  <c r="E1116" i="92"/>
  <c r="D1116" i="92"/>
  <c r="C1116" i="92"/>
  <c r="B1116" i="92"/>
  <c r="H1115" i="92"/>
  <c r="I1115" i="92"/>
  <c r="J1115" i="92"/>
  <c r="G1115" i="92"/>
  <c r="F1115" i="92"/>
  <c r="E1115" i="92"/>
  <c r="D1115" i="92"/>
  <c r="C1115" i="92"/>
  <c r="B1115" i="92"/>
  <c r="H1114" i="92"/>
  <c r="I1114" i="92"/>
  <c r="J1114" i="92"/>
  <c r="G1114" i="92"/>
  <c r="F1114" i="92"/>
  <c r="E1114" i="92"/>
  <c r="D1114" i="92"/>
  <c r="C1114" i="92"/>
  <c r="B1114" i="92"/>
  <c r="H1113" i="92"/>
  <c r="I1113" i="92"/>
  <c r="J1113" i="92"/>
  <c r="G1113" i="92"/>
  <c r="F1113" i="92"/>
  <c r="E1113" i="92"/>
  <c r="D1113" i="92"/>
  <c r="C1113" i="92"/>
  <c r="B1113" i="92"/>
  <c r="H1112" i="92"/>
  <c r="I1112" i="92"/>
  <c r="J1112" i="92"/>
  <c r="G1112" i="92"/>
  <c r="F1112" i="92"/>
  <c r="E1112" i="92"/>
  <c r="D1112" i="92"/>
  <c r="C1112" i="92"/>
  <c r="B1112" i="92"/>
  <c r="H1111" i="92"/>
  <c r="I1111" i="92"/>
  <c r="J1111" i="92"/>
  <c r="G1111" i="92"/>
  <c r="F1111" i="92"/>
  <c r="E1111" i="92"/>
  <c r="D1111" i="92"/>
  <c r="C1111" i="92"/>
  <c r="B1111" i="92"/>
  <c r="H1110" i="92"/>
  <c r="I1110" i="92"/>
  <c r="J1110" i="92"/>
  <c r="G1110" i="92"/>
  <c r="F1110" i="92"/>
  <c r="E1110" i="92"/>
  <c r="D1110" i="92"/>
  <c r="C1110" i="92"/>
  <c r="B1110" i="92"/>
  <c r="H1109" i="92"/>
  <c r="I1109" i="92"/>
  <c r="J1109" i="92"/>
  <c r="G1109" i="92"/>
  <c r="F1109" i="92"/>
  <c r="E1109" i="92"/>
  <c r="D1109" i="92"/>
  <c r="C1109" i="92"/>
  <c r="B1109" i="92"/>
  <c r="H1108" i="92"/>
  <c r="I1108" i="92"/>
  <c r="J1108" i="92"/>
  <c r="G1108" i="92"/>
  <c r="F1108" i="92"/>
  <c r="E1108" i="92"/>
  <c r="D1108" i="92"/>
  <c r="C1108" i="92"/>
  <c r="B1108" i="92"/>
  <c r="H1107" i="92"/>
  <c r="I1107" i="92"/>
  <c r="J1107" i="92"/>
  <c r="G1107" i="92"/>
  <c r="F1107" i="92"/>
  <c r="E1107" i="92"/>
  <c r="D1107" i="92"/>
  <c r="C1107" i="92"/>
  <c r="B1107" i="92"/>
  <c r="H1106" i="92"/>
  <c r="I1106" i="92"/>
  <c r="J1106" i="92"/>
  <c r="G1106" i="92"/>
  <c r="F1106" i="92"/>
  <c r="E1106" i="92"/>
  <c r="D1106" i="92"/>
  <c r="C1106" i="92"/>
  <c r="B1106" i="92"/>
  <c r="H1105" i="92"/>
  <c r="I1105" i="92"/>
  <c r="J1105" i="92"/>
  <c r="G1105" i="92"/>
  <c r="F1105" i="92"/>
  <c r="E1105" i="92"/>
  <c r="D1105" i="92"/>
  <c r="C1105" i="92"/>
  <c r="B1105" i="92"/>
  <c r="H1104" i="92"/>
  <c r="I1104" i="92"/>
  <c r="J1104" i="92"/>
  <c r="G1104" i="92"/>
  <c r="F1104" i="92"/>
  <c r="E1104" i="92"/>
  <c r="D1104" i="92"/>
  <c r="C1104" i="92"/>
  <c r="B1104" i="92"/>
  <c r="H1103" i="92"/>
  <c r="I1103" i="92"/>
  <c r="J1103" i="92"/>
  <c r="G1103" i="92"/>
  <c r="F1103" i="92"/>
  <c r="E1103" i="92"/>
  <c r="D1103" i="92"/>
  <c r="C1103" i="92"/>
  <c r="B1103" i="92"/>
  <c r="H1102" i="92"/>
  <c r="I1102" i="92"/>
  <c r="J1102" i="92"/>
  <c r="G1102" i="92"/>
  <c r="F1102" i="92"/>
  <c r="E1102" i="92"/>
  <c r="D1102" i="92"/>
  <c r="C1102" i="92"/>
  <c r="B1102" i="92"/>
  <c r="H1101" i="92"/>
  <c r="I1101" i="92"/>
  <c r="J1101" i="92"/>
  <c r="G1101" i="92"/>
  <c r="F1101" i="92"/>
  <c r="E1101" i="92"/>
  <c r="D1101" i="92"/>
  <c r="C1101" i="92"/>
  <c r="B1101" i="92"/>
  <c r="H1100" i="92"/>
  <c r="I1100" i="92"/>
  <c r="J1100" i="92"/>
  <c r="G1100" i="92"/>
  <c r="F1100" i="92"/>
  <c r="E1100" i="92"/>
  <c r="D1100" i="92"/>
  <c r="C1100" i="92"/>
  <c r="B1100" i="92"/>
  <c r="H1099" i="92"/>
  <c r="I1099" i="92"/>
  <c r="J1099" i="92"/>
  <c r="G1099" i="92"/>
  <c r="F1099" i="92"/>
  <c r="E1099" i="92"/>
  <c r="D1099" i="92"/>
  <c r="C1099" i="92"/>
  <c r="B1099" i="92"/>
  <c r="H1098" i="92"/>
  <c r="I1098" i="92"/>
  <c r="J1098" i="92"/>
  <c r="G1098" i="92"/>
  <c r="F1098" i="92"/>
  <c r="E1098" i="92"/>
  <c r="D1098" i="92"/>
  <c r="C1098" i="92"/>
  <c r="B1098" i="92"/>
  <c r="H1097" i="92"/>
  <c r="I1097" i="92"/>
  <c r="J1097" i="92"/>
  <c r="G1097" i="92"/>
  <c r="F1097" i="92"/>
  <c r="E1097" i="92"/>
  <c r="D1097" i="92"/>
  <c r="C1097" i="92"/>
  <c r="B1097" i="92"/>
  <c r="H1096" i="92"/>
  <c r="I1096" i="92"/>
  <c r="J1096" i="92"/>
  <c r="G1096" i="92"/>
  <c r="F1096" i="92"/>
  <c r="E1096" i="92"/>
  <c r="D1096" i="92"/>
  <c r="C1096" i="92"/>
  <c r="B1096" i="92"/>
  <c r="H1095" i="92"/>
  <c r="I1095" i="92"/>
  <c r="J1095" i="92"/>
  <c r="G1095" i="92"/>
  <c r="F1095" i="92"/>
  <c r="E1095" i="92"/>
  <c r="D1095" i="92"/>
  <c r="C1095" i="92"/>
  <c r="B1095" i="92"/>
  <c r="H1094" i="92"/>
  <c r="I1094" i="92"/>
  <c r="J1094" i="92"/>
  <c r="G1094" i="92"/>
  <c r="F1094" i="92"/>
  <c r="E1094" i="92"/>
  <c r="D1094" i="92"/>
  <c r="C1094" i="92"/>
  <c r="B1094" i="92"/>
  <c r="H1093" i="92"/>
  <c r="I1093" i="92"/>
  <c r="J1093" i="92"/>
  <c r="G1093" i="92"/>
  <c r="F1093" i="92"/>
  <c r="E1093" i="92"/>
  <c r="D1093" i="92"/>
  <c r="C1093" i="92"/>
  <c r="B1093" i="92"/>
  <c r="H1092" i="92"/>
  <c r="I1092" i="92"/>
  <c r="J1092" i="92"/>
  <c r="G1092" i="92"/>
  <c r="F1092" i="92"/>
  <c r="E1092" i="92"/>
  <c r="D1092" i="92"/>
  <c r="C1092" i="92"/>
  <c r="B1092" i="92"/>
  <c r="H1091" i="92"/>
  <c r="I1091" i="92"/>
  <c r="J1091" i="92"/>
  <c r="G1091" i="92"/>
  <c r="F1091" i="92"/>
  <c r="E1091" i="92"/>
  <c r="D1091" i="92"/>
  <c r="C1091" i="92"/>
  <c r="B1091" i="92"/>
  <c r="H1090" i="92"/>
  <c r="I1090" i="92"/>
  <c r="J1090" i="92"/>
  <c r="G1090" i="92"/>
  <c r="F1090" i="92"/>
  <c r="E1090" i="92"/>
  <c r="D1090" i="92"/>
  <c r="C1090" i="92"/>
  <c r="B1090" i="92"/>
  <c r="H1089" i="92"/>
  <c r="I1089" i="92"/>
  <c r="J1089" i="92"/>
  <c r="G1089" i="92"/>
  <c r="F1089" i="92"/>
  <c r="E1089" i="92"/>
  <c r="D1089" i="92"/>
  <c r="C1089" i="92"/>
  <c r="B1089" i="92"/>
  <c r="H1088" i="92"/>
  <c r="I1088" i="92"/>
  <c r="J1088" i="92"/>
  <c r="G1088" i="92"/>
  <c r="F1088" i="92"/>
  <c r="E1088" i="92"/>
  <c r="D1088" i="92"/>
  <c r="C1088" i="92"/>
  <c r="B1088" i="92"/>
  <c r="H1087" i="92"/>
  <c r="I1087" i="92"/>
  <c r="J1087" i="92"/>
  <c r="G1087" i="92"/>
  <c r="F1087" i="92"/>
  <c r="E1087" i="92"/>
  <c r="D1087" i="92"/>
  <c r="C1087" i="92"/>
  <c r="B1087" i="92"/>
  <c r="H1086" i="92"/>
  <c r="I1086" i="92"/>
  <c r="J1086" i="92"/>
  <c r="G1086" i="92"/>
  <c r="F1086" i="92"/>
  <c r="E1086" i="92"/>
  <c r="D1086" i="92"/>
  <c r="C1086" i="92"/>
  <c r="B1086" i="92"/>
  <c r="H1085" i="92"/>
  <c r="I1085" i="92"/>
  <c r="J1085" i="92"/>
  <c r="G1085" i="92"/>
  <c r="F1085" i="92"/>
  <c r="E1085" i="92"/>
  <c r="D1085" i="92"/>
  <c r="C1085" i="92"/>
  <c r="B1085" i="92"/>
  <c r="H1084" i="92"/>
  <c r="I1084" i="92"/>
  <c r="J1084" i="92"/>
  <c r="G1084" i="92"/>
  <c r="F1084" i="92"/>
  <c r="E1084" i="92"/>
  <c r="D1084" i="92"/>
  <c r="C1084" i="92"/>
  <c r="B1084" i="92"/>
  <c r="H1083" i="92"/>
  <c r="I1083" i="92"/>
  <c r="J1083" i="92"/>
  <c r="G1083" i="92"/>
  <c r="F1083" i="92"/>
  <c r="E1083" i="92"/>
  <c r="D1083" i="92"/>
  <c r="C1083" i="92"/>
  <c r="B1083" i="92"/>
  <c r="H1082" i="92"/>
  <c r="I1082" i="92"/>
  <c r="J1082" i="92"/>
  <c r="G1082" i="92"/>
  <c r="F1082" i="92"/>
  <c r="E1082" i="92"/>
  <c r="D1082" i="92"/>
  <c r="C1082" i="92"/>
  <c r="B1082" i="92"/>
  <c r="H1081" i="92"/>
  <c r="I1081" i="92"/>
  <c r="J1081" i="92"/>
  <c r="G1081" i="92"/>
  <c r="F1081" i="92"/>
  <c r="E1081" i="92"/>
  <c r="D1081" i="92"/>
  <c r="C1081" i="92"/>
  <c r="B1081" i="92"/>
  <c r="H1080" i="92"/>
  <c r="I1080" i="92"/>
  <c r="J1080" i="92"/>
  <c r="G1080" i="92"/>
  <c r="F1080" i="92"/>
  <c r="E1080" i="92"/>
  <c r="D1080" i="92"/>
  <c r="C1080" i="92"/>
  <c r="B1080" i="92"/>
  <c r="H1079" i="92"/>
  <c r="I1079" i="92"/>
  <c r="J1079" i="92"/>
  <c r="G1079" i="92"/>
  <c r="F1079" i="92"/>
  <c r="E1079" i="92"/>
  <c r="D1079" i="92"/>
  <c r="C1079" i="92"/>
  <c r="B1079" i="92"/>
  <c r="H1078" i="92"/>
  <c r="I1078" i="92"/>
  <c r="J1078" i="92"/>
  <c r="G1078" i="92"/>
  <c r="F1078" i="92"/>
  <c r="E1078" i="92"/>
  <c r="D1078" i="92"/>
  <c r="C1078" i="92"/>
  <c r="B1078" i="92"/>
  <c r="H1077" i="92"/>
  <c r="I1077" i="92"/>
  <c r="J1077" i="92"/>
  <c r="G1077" i="92"/>
  <c r="F1077" i="92"/>
  <c r="E1077" i="92"/>
  <c r="D1077" i="92"/>
  <c r="C1077" i="92"/>
  <c r="B1077" i="92"/>
  <c r="H1076" i="92"/>
  <c r="I1076" i="92"/>
  <c r="J1076" i="92"/>
  <c r="G1076" i="92"/>
  <c r="F1076" i="92"/>
  <c r="E1076" i="92"/>
  <c r="D1076" i="92"/>
  <c r="C1076" i="92"/>
  <c r="B1076" i="92"/>
  <c r="H1075" i="92"/>
  <c r="I1075" i="92"/>
  <c r="J1075" i="92"/>
  <c r="G1075" i="92"/>
  <c r="F1075" i="92"/>
  <c r="E1075" i="92"/>
  <c r="D1075" i="92"/>
  <c r="C1075" i="92"/>
  <c r="B1075" i="92"/>
  <c r="H1074" i="92"/>
  <c r="I1074" i="92"/>
  <c r="J1074" i="92"/>
  <c r="G1074" i="92"/>
  <c r="F1074" i="92"/>
  <c r="E1074" i="92"/>
  <c r="D1074" i="92"/>
  <c r="C1074" i="92"/>
  <c r="B1074" i="92"/>
  <c r="H1073" i="92"/>
  <c r="I1073" i="92"/>
  <c r="J1073" i="92"/>
  <c r="G1073" i="92"/>
  <c r="F1073" i="92"/>
  <c r="E1073" i="92"/>
  <c r="D1073" i="92"/>
  <c r="C1073" i="92"/>
  <c r="B1073" i="92"/>
  <c r="H1072" i="92"/>
  <c r="I1072" i="92"/>
  <c r="J1072" i="92"/>
  <c r="G1072" i="92"/>
  <c r="F1072" i="92"/>
  <c r="E1072" i="92"/>
  <c r="D1072" i="92"/>
  <c r="C1072" i="92"/>
  <c r="B1072" i="92"/>
  <c r="H1071" i="92"/>
  <c r="I1071" i="92"/>
  <c r="J1071" i="92"/>
  <c r="G1071" i="92"/>
  <c r="F1071" i="92"/>
  <c r="E1071" i="92"/>
  <c r="D1071" i="92"/>
  <c r="C1071" i="92"/>
  <c r="B1071" i="92"/>
  <c r="H1070" i="92"/>
  <c r="I1070" i="92"/>
  <c r="J1070" i="92"/>
  <c r="G1070" i="92"/>
  <c r="F1070" i="92"/>
  <c r="E1070" i="92"/>
  <c r="D1070" i="92"/>
  <c r="C1070" i="92"/>
  <c r="B1070" i="92"/>
  <c r="H1069" i="92"/>
  <c r="I1069" i="92"/>
  <c r="J1069" i="92"/>
  <c r="G1069" i="92"/>
  <c r="F1069" i="92"/>
  <c r="E1069" i="92"/>
  <c r="D1069" i="92"/>
  <c r="C1069" i="92"/>
  <c r="B1069" i="92"/>
  <c r="H1068" i="92"/>
  <c r="I1068" i="92"/>
  <c r="J1068" i="92"/>
  <c r="G1068" i="92"/>
  <c r="F1068" i="92"/>
  <c r="E1068" i="92"/>
  <c r="D1068" i="92"/>
  <c r="C1068" i="92"/>
  <c r="B1068" i="92"/>
  <c r="H1067" i="92"/>
  <c r="I1067" i="92"/>
  <c r="J1067" i="92"/>
  <c r="G1067" i="92"/>
  <c r="F1067" i="92"/>
  <c r="E1067" i="92"/>
  <c r="D1067" i="92"/>
  <c r="C1067" i="92"/>
  <c r="B1067" i="92"/>
  <c r="H1066" i="92"/>
  <c r="I1066" i="92"/>
  <c r="J1066" i="92"/>
  <c r="G1066" i="92"/>
  <c r="F1066" i="92"/>
  <c r="E1066" i="92"/>
  <c r="D1066" i="92"/>
  <c r="C1066" i="92"/>
  <c r="B1066" i="92"/>
  <c r="H1065" i="92"/>
  <c r="I1065" i="92"/>
  <c r="J1065" i="92"/>
  <c r="G1065" i="92"/>
  <c r="F1065" i="92"/>
  <c r="E1065" i="92"/>
  <c r="D1065" i="92"/>
  <c r="C1065" i="92"/>
  <c r="B1065" i="92"/>
  <c r="H1064" i="92"/>
  <c r="I1064" i="92"/>
  <c r="J1064" i="92"/>
  <c r="G1064" i="92"/>
  <c r="F1064" i="92"/>
  <c r="E1064" i="92"/>
  <c r="D1064" i="92"/>
  <c r="C1064" i="92"/>
  <c r="B1064" i="92"/>
  <c r="H1063" i="92"/>
  <c r="I1063" i="92"/>
  <c r="J1063" i="92"/>
  <c r="G1063" i="92"/>
  <c r="F1063" i="92"/>
  <c r="E1063" i="92"/>
  <c r="D1063" i="92"/>
  <c r="C1063" i="92"/>
  <c r="B1063" i="92"/>
  <c r="H1062" i="92"/>
  <c r="I1062" i="92"/>
  <c r="J1062" i="92"/>
  <c r="G1062" i="92"/>
  <c r="F1062" i="92"/>
  <c r="E1062" i="92"/>
  <c r="D1062" i="92"/>
  <c r="C1062" i="92"/>
  <c r="B1062" i="92"/>
  <c r="H1061" i="92"/>
  <c r="I1061" i="92"/>
  <c r="J1061" i="92"/>
  <c r="G1061" i="92"/>
  <c r="F1061" i="92"/>
  <c r="E1061" i="92"/>
  <c r="D1061" i="92"/>
  <c r="C1061" i="92"/>
  <c r="B1061" i="92"/>
  <c r="H1060" i="92"/>
  <c r="I1060" i="92"/>
  <c r="J1060" i="92"/>
  <c r="G1060" i="92"/>
  <c r="F1060" i="92"/>
  <c r="E1060" i="92"/>
  <c r="D1060" i="92"/>
  <c r="C1060" i="92"/>
  <c r="B1060" i="92"/>
  <c r="H1059" i="92"/>
  <c r="I1059" i="92"/>
  <c r="J1059" i="92"/>
  <c r="G1059" i="92"/>
  <c r="F1059" i="92"/>
  <c r="E1059" i="92"/>
  <c r="D1059" i="92"/>
  <c r="C1059" i="92"/>
  <c r="B1059" i="92"/>
  <c r="H1058" i="92"/>
  <c r="I1058" i="92"/>
  <c r="J1058" i="92"/>
  <c r="G1058" i="92"/>
  <c r="F1058" i="92"/>
  <c r="E1058" i="92"/>
  <c r="D1058" i="92"/>
  <c r="C1058" i="92"/>
  <c r="B1058" i="92"/>
  <c r="H1057" i="92"/>
  <c r="I1057" i="92"/>
  <c r="J1057" i="92"/>
  <c r="G1057" i="92"/>
  <c r="F1057" i="92"/>
  <c r="E1057" i="92"/>
  <c r="D1057" i="92"/>
  <c r="C1057" i="92"/>
  <c r="B1057" i="92"/>
  <c r="H1056" i="92"/>
  <c r="I1056" i="92"/>
  <c r="J1056" i="92"/>
  <c r="G1056" i="92"/>
  <c r="F1056" i="92"/>
  <c r="E1056" i="92"/>
  <c r="D1056" i="92"/>
  <c r="C1056" i="92"/>
  <c r="B1056" i="92"/>
  <c r="H1055" i="92"/>
  <c r="I1055" i="92"/>
  <c r="J1055" i="92"/>
  <c r="G1055" i="92"/>
  <c r="F1055" i="92"/>
  <c r="E1055" i="92"/>
  <c r="D1055" i="92"/>
  <c r="C1055" i="92"/>
  <c r="B1055" i="92"/>
  <c r="H1054" i="92"/>
  <c r="I1054" i="92"/>
  <c r="J1054" i="92"/>
  <c r="G1054" i="92"/>
  <c r="F1054" i="92"/>
  <c r="E1054" i="92"/>
  <c r="D1054" i="92"/>
  <c r="C1054" i="92"/>
  <c r="B1054" i="92"/>
  <c r="H1053" i="92"/>
  <c r="I1053" i="92"/>
  <c r="J1053" i="92"/>
  <c r="G1053" i="92"/>
  <c r="F1053" i="92"/>
  <c r="E1053" i="92"/>
  <c r="D1053" i="92"/>
  <c r="C1053" i="92"/>
  <c r="B1053" i="92"/>
  <c r="H1052" i="92"/>
  <c r="I1052" i="92"/>
  <c r="J1052" i="92"/>
  <c r="G1052" i="92"/>
  <c r="F1052" i="92"/>
  <c r="E1052" i="92"/>
  <c r="D1052" i="92"/>
  <c r="C1052" i="92"/>
  <c r="B1052" i="92"/>
  <c r="H1051" i="92"/>
  <c r="I1051" i="92"/>
  <c r="J1051" i="92"/>
  <c r="G1051" i="92"/>
  <c r="F1051" i="92"/>
  <c r="E1051" i="92"/>
  <c r="D1051" i="92"/>
  <c r="C1051" i="92"/>
  <c r="B1051" i="92"/>
  <c r="H1050" i="92"/>
  <c r="I1050" i="92"/>
  <c r="J1050" i="92"/>
  <c r="G1050" i="92"/>
  <c r="F1050" i="92"/>
  <c r="E1050" i="92"/>
  <c r="D1050" i="92"/>
  <c r="C1050" i="92"/>
  <c r="B1050" i="92"/>
  <c r="H1049" i="92"/>
  <c r="I1049" i="92"/>
  <c r="J1049" i="92"/>
  <c r="G1049" i="92"/>
  <c r="F1049" i="92"/>
  <c r="E1049" i="92"/>
  <c r="D1049" i="92"/>
  <c r="C1049" i="92"/>
  <c r="B1049" i="92"/>
  <c r="H1048" i="92"/>
  <c r="I1048" i="92"/>
  <c r="J1048" i="92"/>
  <c r="G1048" i="92"/>
  <c r="F1048" i="92"/>
  <c r="E1048" i="92"/>
  <c r="D1048" i="92"/>
  <c r="C1048" i="92"/>
  <c r="B1048" i="92"/>
  <c r="H1047" i="92"/>
  <c r="I1047" i="92"/>
  <c r="J1047" i="92"/>
  <c r="G1047" i="92"/>
  <c r="F1047" i="92"/>
  <c r="E1047" i="92"/>
  <c r="D1047" i="92"/>
  <c r="C1047" i="92"/>
  <c r="B1047" i="92"/>
  <c r="H1046" i="92"/>
  <c r="I1046" i="92"/>
  <c r="J1046" i="92"/>
  <c r="G1046" i="92"/>
  <c r="F1046" i="92"/>
  <c r="E1046" i="92"/>
  <c r="D1046" i="92"/>
  <c r="C1046" i="92"/>
  <c r="B1046" i="92"/>
  <c r="H1045" i="92"/>
  <c r="I1045" i="92"/>
  <c r="J1045" i="92"/>
  <c r="G1045" i="92"/>
  <c r="F1045" i="92"/>
  <c r="E1045" i="92"/>
  <c r="D1045" i="92"/>
  <c r="C1045" i="92"/>
  <c r="B1045" i="92"/>
  <c r="H1044" i="92"/>
  <c r="I1044" i="92"/>
  <c r="J1044" i="92"/>
  <c r="G1044" i="92"/>
  <c r="F1044" i="92"/>
  <c r="E1044" i="92"/>
  <c r="D1044" i="92"/>
  <c r="C1044" i="92"/>
  <c r="B1044" i="92"/>
  <c r="H1043" i="92"/>
  <c r="I1043" i="92"/>
  <c r="J1043" i="92"/>
  <c r="G1043" i="92"/>
  <c r="F1043" i="92"/>
  <c r="E1043" i="92"/>
  <c r="D1043" i="92"/>
  <c r="C1043" i="92"/>
  <c r="B1043" i="92"/>
  <c r="H1042" i="92"/>
  <c r="I1042" i="92"/>
  <c r="J1042" i="92"/>
  <c r="G1042" i="92"/>
  <c r="F1042" i="92"/>
  <c r="E1042" i="92"/>
  <c r="D1042" i="92"/>
  <c r="C1042" i="92"/>
  <c r="B1042" i="92"/>
  <c r="H1041" i="92"/>
  <c r="I1041" i="92"/>
  <c r="J1041" i="92"/>
  <c r="G1041" i="92"/>
  <c r="F1041" i="92"/>
  <c r="E1041" i="92"/>
  <c r="D1041" i="92"/>
  <c r="C1041" i="92"/>
  <c r="B1041" i="92"/>
  <c r="H1040" i="92"/>
  <c r="I1040" i="92"/>
  <c r="J1040" i="92"/>
  <c r="G1040" i="92"/>
  <c r="F1040" i="92"/>
  <c r="E1040" i="92"/>
  <c r="D1040" i="92"/>
  <c r="C1040" i="92"/>
  <c r="B1040" i="92"/>
  <c r="H1039" i="92"/>
  <c r="I1039" i="92"/>
  <c r="J1039" i="92"/>
  <c r="G1039" i="92"/>
  <c r="F1039" i="92"/>
  <c r="E1039" i="92"/>
  <c r="D1039" i="92"/>
  <c r="C1039" i="92"/>
  <c r="B1039" i="92"/>
  <c r="H1038" i="92"/>
  <c r="I1038" i="92"/>
  <c r="J1038" i="92"/>
  <c r="G1038" i="92"/>
  <c r="F1038" i="92"/>
  <c r="E1038" i="92"/>
  <c r="D1038" i="92"/>
  <c r="C1038" i="92"/>
  <c r="B1038" i="92"/>
  <c r="H1037" i="92"/>
  <c r="I1037" i="92"/>
  <c r="J1037" i="92"/>
  <c r="G1037" i="92"/>
  <c r="F1037" i="92"/>
  <c r="E1037" i="92"/>
  <c r="D1037" i="92"/>
  <c r="C1037" i="92"/>
  <c r="B1037" i="92"/>
  <c r="H1036" i="92"/>
  <c r="I1036" i="92"/>
  <c r="J1036" i="92"/>
  <c r="G1036" i="92"/>
  <c r="F1036" i="92"/>
  <c r="E1036" i="92"/>
  <c r="D1036" i="92"/>
  <c r="C1036" i="92"/>
  <c r="B1036" i="92"/>
  <c r="H1035" i="92"/>
  <c r="I1035" i="92"/>
  <c r="J1035" i="92"/>
  <c r="G1035" i="92"/>
  <c r="F1035" i="92"/>
  <c r="E1035" i="92"/>
  <c r="D1035" i="92"/>
  <c r="C1035" i="92"/>
  <c r="B1035" i="92"/>
  <c r="H1034" i="92"/>
  <c r="I1034" i="92"/>
  <c r="J1034" i="92"/>
  <c r="G1034" i="92"/>
  <c r="F1034" i="92"/>
  <c r="E1034" i="92"/>
  <c r="D1034" i="92"/>
  <c r="C1034" i="92"/>
  <c r="B1034" i="92"/>
  <c r="H1033" i="92"/>
  <c r="I1033" i="92"/>
  <c r="J1033" i="92"/>
  <c r="G1033" i="92"/>
  <c r="F1033" i="92"/>
  <c r="E1033" i="92"/>
  <c r="D1033" i="92"/>
  <c r="C1033" i="92"/>
  <c r="B1033" i="92"/>
  <c r="H1032" i="92"/>
  <c r="I1032" i="92"/>
  <c r="J1032" i="92"/>
  <c r="G1032" i="92"/>
  <c r="F1032" i="92"/>
  <c r="E1032" i="92"/>
  <c r="D1032" i="92"/>
  <c r="C1032" i="92"/>
  <c r="B1032" i="92"/>
  <c r="H1031" i="92"/>
  <c r="I1031" i="92"/>
  <c r="J1031" i="92"/>
  <c r="G1031" i="92"/>
  <c r="F1031" i="92"/>
  <c r="E1031" i="92"/>
  <c r="D1031" i="92"/>
  <c r="C1031" i="92"/>
  <c r="B1031" i="92"/>
  <c r="H1030" i="92"/>
  <c r="I1030" i="92"/>
  <c r="J1030" i="92"/>
  <c r="G1030" i="92"/>
  <c r="F1030" i="92"/>
  <c r="E1030" i="92"/>
  <c r="D1030" i="92"/>
  <c r="C1030" i="92"/>
  <c r="B1030" i="92"/>
  <c r="H1029" i="92"/>
  <c r="I1029" i="92"/>
  <c r="J1029" i="92"/>
  <c r="G1029" i="92"/>
  <c r="F1029" i="92"/>
  <c r="E1029" i="92"/>
  <c r="D1029" i="92"/>
  <c r="C1029" i="92"/>
  <c r="B1029" i="92"/>
  <c r="H1028" i="92"/>
  <c r="I1028" i="92"/>
  <c r="J1028" i="92"/>
  <c r="G1028" i="92"/>
  <c r="F1028" i="92"/>
  <c r="E1028" i="92"/>
  <c r="D1028" i="92"/>
  <c r="C1028" i="92"/>
  <c r="B1028" i="92"/>
  <c r="H1027" i="92"/>
  <c r="I1027" i="92"/>
  <c r="J1027" i="92"/>
  <c r="G1027" i="92"/>
  <c r="F1027" i="92"/>
  <c r="E1027" i="92"/>
  <c r="D1027" i="92"/>
  <c r="C1027" i="92"/>
  <c r="B1027" i="92"/>
  <c r="H1026" i="92"/>
  <c r="I1026" i="92"/>
  <c r="J1026" i="92"/>
  <c r="G1026" i="92"/>
  <c r="F1026" i="92"/>
  <c r="E1026" i="92"/>
  <c r="D1026" i="92"/>
  <c r="C1026" i="92"/>
  <c r="B1026" i="92"/>
  <c r="H1025" i="92"/>
  <c r="I1025" i="92"/>
  <c r="J1025" i="92"/>
  <c r="G1025" i="92"/>
  <c r="F1025" i="92"/>
  <c r="E1025" i="92"/>
  <c r="D1025" i="92"/>
  <c r="C1025" i="92"/>
  <c r="B1025" i="92"/>
  <c r="H1024" i="92"/>
  <c r="I1024" i="92"/>
  <c r="J1024" i="92"/>
  <c r="G1024" i="92"/>
  <c r="F1024" i="92"/>
  <c r="E1024" i="92"/>
  <c r="D1024" i="92"/>
  <c r="C1024" i="92"/>
  <c r="B1024" i="92"/>
  <c r="H1023" i="92"/>
  <c r="I1023" i="92"/>
  <c r="J1023" i="92"/>
  <c r="G1023" i="92"/>
  <c r="F1023" i="92"/>
  <c r="E1023" i="92"/>
  <c r="D1023" i="92"/>
  <c r="C1023" i="92"/>
  <c r="B1023" i="92"/>
  <c r="H1022" i="92"/>
  <c r="I1022" i="92"/>
  <c r="J1022" i="92"/>
  <c r="G1022" i="92"/>
  <c r="F1022" i="92"/>
  <c r="E1022" i="92"/>
  <c r="D1022" i="92"/>
  <c r="C1022" i="92"/>
  <c r="B1022" i="92"/>
  <c r="H1021" i="92"/>
  <c r="I1021" i="92"/>
  <c r="J1021" i="92"/>
  <c r="G1021" i="92"/>
  <c r="F1021" i="92"/>
  <c r="E1021" i="92"/>
  <c r="D1021" i="92"/>
  <c r="C1021" i="92"/>
  <c r="B1021" i="92"/>
  <c r="H1020" i="92"/>
  <c r="I1020" i="92"/>
  <c r="J1020" i="92"/>
  <c r="G1020" i="92"/>
  <c r="F1020" i="92"/>
  <c r="E1020" i="92"/>
  <c r="D1020" i="92"/>
  <c r="C1020" i="92"/>
  <c r="B1020" i="92"/>
  <c r="H1019" i="92"/>
  <c r="I1019" i="92"/>
  <c r="J1019" i="92"/>
  <c r="G1019" i="92"/>
  <c r="F1019" i="92"/>
  <c r="E1019" i="92"/>
  <c r="D1019" i="92"/>
  <c r="C1019" i="92"/>
  <c r="B1019" i="92"/>
  <c r="H1018" i="92"/>
  <c r="I1018" i="92"/>
  <c r="J1018" i="92"/>
  <c r="G1018" i="92"/>
  <c r="F1018" i="92"/>
  <c r="E1018" i="92"/>
  <c r="D1018" i="92"/>
  <c r="C1018" i="92"/>
  <c r="B1018" i="92"/>
  <c r="H1017" i="92"/>
  <c r="I1017" i="92"/>
  <c r="J1017" i="92"/>
  <c r="G1017" i="92"/>
  <c r="F1017" i="92"/>
  <c r="E1017" i="92"/>
  <c r="D1017" i="92"/>
  <c r="C1017" i="92"/>
  <c r="B1017" i="92"/>
  <c r="H1016" i="92"/>
  <c r="I1016" i="92"/>
  <c r="J1016" i="92"/>
  <c r="G1016" i="92"/>
  <c r="F1016" i="92"/>
  <c r="E1016" i="92"/>
  <c r="D1016" i="92"/>
  <c r="C1016" i="92"/>
  <c r="B1016" i="92"/>
  <c r="H1015" i="92"/>
  <c r="I1015" i="92"/>
  <c r="J1015" i="92"/>
  <c r="G1015" i="92"/>
  <c r="F1015" i="92"/>
  <c r="E1015" i="92"/>
  <c r="D1015" i="92"/>
  <c r="C1015" i="92"/>
  <c r="B1015" i="92"/>
  <c r="A1014" i="92"/>
  <c r="H1012" i="92"/>
  <c r="I1012" i="92"/>
  <c r="J1012" i="92"/>
  <c r="G1012" i="92"/>
  <c r="F1012" i="92"/>
  <c r="E1012" i="92"/>
  <c r="D1012" i="92"/>
  <c r="C1012" i="92"/>
  <c r="B1012" i="92"/>
  <c r="H1011" i="92"/>
  <c r="I1011" i="92"/>
  <c r="J1011" i="92"/>
  <c r="G1011" i="92"/>
  <c r="F1011" i="92"/>
  <c r="E1011" i="92"/>
  <c r="D1011" i="92"/>
  <c r="C1011" i="92"/>
  <c r="B1011" i="92"/>
  <c r="H1010" i="92"/>
  <c r="I1010" i="92"/>
  <c r="J1010" i="92"/>
  <c r="G1010" i="92"/>
  <c r="F1010" i="92"/>
  <c r="E1010" i="92"/>
  <c r="D1010" i="92"/>
  <c r="C1010" i="92"/>
  <c r="B1010" i="92"/>
  <c r="H1009" i="92"/>
  <c r="I1009" i="92"/>
  <c r="J1009" i="92"/>
  <c r="G1009" i="92"/>
  <c r="F1009" i="92"/>
  <c r="E1009" i="92"/>
  <c r="D1009" i="92"/>
  <c r="C1009" i="92"/>
  <c r="B1009" i="92"/>
  <c r="H1008" i="92"/>
  <c r="I1008" i="92"/>
  <c r="J1008" i="92"/>
  <c r="G1008" i="92"/>
  <c r="F1008" i="92"/>
  <c r="E1008" i="92"/>
  <c r="D1008" i="92"/>
  <c r="C1008" i="92"/>
  <c r="B1008" i="92"/>
  <c r="H1007" i="92"/>
  <c r="I1007" i="92"/>
  <c r="J1007" i="92"/>
  <c r="G1007" i="92"/>
  <c r="F1007" i="92"/>
  <c r="E1007" i="92"/>
  <c r="D1007" i="92"/>
  <c r="C1007" i="92"/>
  <c r="B1007" i="92"/>
  <c r="H1006" i="92"/>
  <c r="I1006" i="92"/>
  <c r="J1006" i="92"/>
  <c r="G1006" i="92"/>
  <c r="F1006" i="92"/>
  <c r="E1006" i="92"/>
  <c r="D1006" i="92"/>
  <c r="C1006" i="92"/>
  <c r="B1006" i="92"/>
  <c r="H1005" i="92"/>
  <c r="I1005" i="92"/>
  <c r="J1005" i="92"/>
  <c r="G1005" i="92"/>
  <c r="F1005" i="92"/>
  <c r="E1005" i="92"/>
  <c r="D1005" i="92"/>
  <c r="C1005" i="92"/>
  <c r="B1005" i="92"/>
  <c r="H1004" i="92"/>
  <c r="I1004" i="92"/>
  <c r="J1004" i="92"/>
  <c r="G1004" i="92"/>
  <c r="F1004" i="92"/>
  <c r="E1004" i="92"/>
  <c r="D1004" i="92"/>
  <c r="C1004" i="92"/>
  <c r="B1004" i="92"/>
  <c r="H1003" i="92"/>
  <c r="I1003" i="92"/>
  <c r="J1003" i="92"/>
  <c r="G1003" i="92"/>
  <c r="F1003" i="92"/>
  <c r="E1003" i="92"/>
  <c r="D1003" i="92"/>
  <c r="C1003" i="92"/>
  <c r="B1003" i="92"/>
  <c r="H1002" i="92"/>
  <c r="I1002" i="92"/>
  <c r="J1002" i="92"/>
  <c r="G1002" i="92"/>
  <c r="F1002" i="92"/>
  <c r="E1002" i="92"/>
  <c r="D1002" i="92"/>
  <c r="C1002" i="92"/>
  <c r="B1002" i="92"/>
  <c r="H1001" i="92"/>
  <c r="I1001" i="92"/>
  <c r="J1001" i="92"/>
  <c r="G1001" i="92"/>
  <c r="F1001" i="92"/>
  <c r="E1001" i="92"/>
  <c r="D1001" i="92"/>
  <c r="C1001" i="92"/>
  <c r="B1001" i="92"/>
  <c r="H1000" i="92"/>
  <c r="I1000" i="92"/>
  <c r="J1000" i="92"/>
  <c r="G1000" i="92"/>
  <c r="F1000" i="92"/>
  <c r="E1000" i="92"/>
  <c r="D1000" i="92"/>
  <c r="C1000" i="92"/>
  <c r="B1000" i="92"/>
  <c r="H999" i="92"/>
  <c r="I999" i="92"/>
  <c r="J999" i="92"/>
  <c r="G999" i="92"/>
  <c r="F999" i="92"/>
  <c r="E999" i="92"/>
  <c r="D999" i="92"/>
  <c r="C999" i="92"/>
  <c r="B999" i="92"/>
  <c r="H998" i="92"/>
  <c r="I998" i="92"/>
  <c r="J998" i="92"/>
  <c r="G998" i="92"/>
  <c r="F998" i="92"/>
  <c r="E998" i="92"/>
  <c r="D998" i="92"/>
  <c r="C998" i="92"/>
  <c r="B998" i="92"/>
  <c r="H997" i="92"/>
  <c r="I997" i="92"/>
  <c r="J997" i="92"/>
  <c r="G997" i="92"/>
  <c r="F997" i="92"/>
  <c r="E997" i="92"/>
  <c r="D997" i="92"/>
  <c r="C997" i="92"/>
  <c r="B997" i="92"/>
  <c r="H996" i="92"/>
  <c r="I996" i="92"/>
  <c r="J996" i="92"/>
  <c r="G996" i="92"/>
  <c r="F996" i="92"/>
  <c r="E996" i="92"/>
  <c r="D996" i="92"/>
  <c r="C996" i="92"/>
  <c r="B996" i="92"/>
  <c r="H995" i="92"/>
  <c r="I995" i="92"/>
  <c r="J995" i="92"/>
  <c r="G995" i="92"/>
  <c r="F995" i="92"/>
  <c r="E995" i="92"/>
  <c r="D995" i="92"/>
  <c r="C995" i="92"/>
  <c r="B995" i="92"/>
  <c r="H994" i="92"/>
  <c r="I994" i="92"/>
  <c r="J994" i="92"/>
  <c r="G994" i="92"/>
  <c r="F994" i="92"/>
  <c r="E994" i="92"/>
  <c r="D994" i="92"/>
  <c r="C994" i="92"/>
  <c r="B994" i="92"/>
  <c r="H993" i="92"/>
  <c r="I993" i="92"/>
  <c r="J993" i="92"/>
  <c r="G993" i="92"/>
  <c r="F993" i="92"/>
  <c r="E993" i="92"/>
  <c r="D993" i="92"/>
  <c r="C993" i="92"/>
  <c r="B993" i="92"/>
  <c r="H992" i="92"/>
  <c r="I992" i="92"/>
  <c r="J992" i="92"/>
  <c r="G992" i="92"/>
  <c r="F992" i="92"/>
  <c r="E992" i="92"/>
  <c r="D992" i="92"/>
  <c r="C992" i="92"/>
  <c r="B992" i="92"/>
  <c r="H991" i="92"/>
  <c r="I991" i="92"/>
  <c r="J991" i="92"/>
  <c r="G991" i="92"/>
  <c r="F991" i="92"/>
  <c r="E991" i="92"/>
  <c r="D991" i="92"/>
  <c r="C991" i="92"/>
  <c r="B991" i="92"/>
  <c r="H990" i="92"/>
  <c r="I990" i="92"/>
  <c r="J990" i="92"/>
  <c r="G990" i="92"/>
  <c r="F990" i="92"/>
  <c r="E990" i="92"/>
  <c r="D990" i="92"/>
  <c r="C990" i="92"/>
  <c r="B990" i="92"/>
  <c r="H989" i="92"/>
  <c r="I989" i="92"/>
  <c r="J989" i="92"/>
  <c r="G989" i="92"/>
  <c r="F989" i="92"/>
  <c r="E989" i="92"/>
  <c r="D989" i="92"/>
  <c r="C989" i="92"/>
  <c r="B989" i="92"/>
  <c r="H988" i="92"/>
  <c r="I988" i="92"/>
  <c r="J988" i="92"/>
  <c r="G988" i="92"/>
  <c r="F988" i="92"/>
  <c r="E988" i="92"/>
  <c r="D988" i="92"/>
  <c r="C988" i="92"/>
  <c r="B988" i="92"/>
  <c r="H987" i="92"/>
  <c r="I987" i="92"/>
  <c r="J987" i="92"/>
  <c r="G987" i="92"/>
  <c r="F987" i="92"/>
  <c r="E987" i="92"/>
  <c r="D987" i="92"/>
  <c r="C987" i="92"/>
  <c r="B987" i="92"/>
  <c r="H986" i="92"/>
  <c r="I986" i="92"/>
  <c r="J986" i="92"/>
  <c r="G986" i="92"/>
  <c r="F986" i="92"/>
  <c r="E986" i="92"/>
  <c r="D986" i="92"/>
  <c r="C986" i="92"/>
  <c r="B986" i="92"/>
  <c r="H985" i="92"/>
  <c r="I985" i="92"/>
  <c r="J985" i="92"/>
  <c r="G985" i="92"/>
  <c r="F985" i="92"/>
  <c r="E985" i="92"/>
  <c r="D985" i="92"/>
  <c r="C985" i="92"/>
  <c r="B985" i="92"/>
  <c r="H984" i="92"/>
  <c r="I984" i="92"/>
  <c r="J984" i="92"/>
  <c r="G984" i="92"/>
  <c r="F984" i="92"/>
  <c r="E984" i="92"/>
  <c r="D984" i="92"/>
  <c r="C984" i="92"/>
  <c r="B984" i="92"/>
  <c r="H983" i="92"/>
  <c r="I983" i="92"/>
  <c r="J983" i="92"/>
  <c r="G983" i="92"/>
  <c r="F983" i="92"/>
  <c r="E983" i="92"/>
  <c r="D983" i="92"/>
  <c r="C983" i="92"/>
  <c r="B983" i="92"/>
  <c r="H982" i="92"/>
  <c r="I982" i="92"/>
  <c r="J982" i="92"/>
  <c r="G982" i="92"/>
  <c r="F982" i="92"/>
  <c r="E982" i="92"/>
  <c r="D982" i="92"/>
  <c r="C982" i="92"/>
  <c r="B982" i="92"/>
  <c r="H981" i="92"/>
  <c r="I981" i="92"/>
  <c r="J981" i="92"/>
  <c r="G981" i="92"/>
  <c r="F981" i="92"/>
  <c r="E981" i="92"/>
  <c r="D981" i="92"/>
  <c r="C981" i="92"/>
  <c r="B981" i="92"/>
  <c r="H980" i="92"/>
  <c r="I980" i="92"/>
  <c r="J980" i="92"/>
  <c r="G980" i="92"/>
  <c r="F980" i="92"/>
  <c r="E980" i="92"/>
  <c r="D980" i="92"/>
  <c r="C980" i="92"/>
  <c r="B980" i="92"/>
  <c r="H979" i="92"/>
  <c r="I979" i="92"/>
  <c r="J979" i="92"/>
  <c r="G979" i="92"/>
  <c r="F979" i="92"/>
  <c r="E979" i="92"/>
  <c r="D979" i="92"/>
  <c r="C979" i="92"/>
  <c r="B979" i="92"/>
  <c r="H978" i="92"/>
  <c r="I978" i="92"/>
  <c r="J978" i="92"/>
  <c r="G978" i="92"/>
  <c r="F978" i="92"/>
  <c r="E978" i="92"/>
  <c r="D978" i="92"/>
  <c r="C978" i="92"/>
  <c r="B978" i="92"/>
  <c r="H977" i="92"/>
  <c r="I977" i="92"/>
  <c r="J977" i="92"/>
  <c r="G977" i="92"/>
  <c r="F977" i="92"/>
  <c r="E977" i="92"/>
  <c r="D977" i="92"/>
  <c r="C977" i="92"/>
  <c r="B977" i="92"/>
  <c r="H976" i="92"/>
  <c r="I976" i="92"/>
  <c r="J976" i="92"/>
  <c r="G976" i="92"/>
  <c r="F976" i="92"/>
  <c r="E976" i="92"/>
  <c r="D976" i="92"/>
  <c r="C976" i="92"/>
  <c r="B976" i="92"/>
  <c r="H975" i="92"/>
  <c r="I975" i="92"/>
  <c r="J975" i="92"/>
  <c r="G975" i="92"/>
  <c r="F975" i="92"/>
  <c r="E975" i="92"/>
  <c r="D975" i="92"/>
  <c r="C975" i="92"/>
  <c r="B975" i="92"/>
  <c r="H974" i="92"/>
  <c r="I974" i="92"/>
  <c r="J974" i="92"/>
  <c r="G974" i="92"/>
  <c r="F974" i="92"/>
  <c r="E974" i="92"/>
  <c r="D974" i="92"/>
  <c r="C974" i="92"/>
  <c r="B974" i="92"/>
  <c r="H973" i="92"/>
  <c r="I973" i="92"/>
  <c r="J973" i="92"/>
  <c r="G973" i="92"/>
  <c r="F973" i="92"/>
  <c r="E973" i="92"/>
  <c r="D973" i="92"/>
  <c r="C973" i="92"/>
  <c r="B973" i="92"/>
  <c r="H972" i="92"/>
  <c r="I972" i="92"/>
  <c r="J972" i="92"/>
  <c r="G972" i="92"/>
  <c r="F972" i="92"/>
  <c r="E972" i="92"/>
  <c r="D972" i="92"/>
  <c r="C972" i="92"/>
  <c r="B972" i="92"/>
  <c r="H971" i="92"/>
  <c r="I971" i="92"/>
  <c r="J971" i="92"/>
  <c r="G971" i="92"/>
  <c r="F971" i="92"/>
  <c r="E971" i="92"/>
  <c r="D971" i="92"/>
  <c r="C971" i="92"/>
  <c r="B971" i="92"/>
  <c r="H970" i="92"/>
  <c r="I970" i="92"/>
  <c r="J970" i="92"/>
  <c r="G970" i="92"/>
  <c r="F970" i="92"/>
  <c r="E970" i="92"/>
  <c r="D970" i="92"/>
  <c r="C970" i="92"/>
  <c r="B970" i="92"/>
  <c r="H969" i="92"/>
  <c r="I969" i="92"/>
  <c r="J969" i="92"/>
  <c r="G969" i="92"/>
  <c r="F969" i="92"/>
  <c r="E969" i="92"/>
  <c r="D969" i="92"/>
  <c r="C969" i="92"/>
  <c r="B969" i="92"/>
  <c r="H968" i="92"/>
  <c r="I968" i="92"/>
  <c r="J968" i="92"/>
  <c r="G968" i="92"/>
  <c r="F968" i="92"/>
  <c r="E968" i="92"/>
  <c r="D968" i="92"/>
  <c r="C968" i="92"/>
  <c r="B968" i="92"/>
  <c r="H967" i="92"/>
  <c r="I967" i="92"/>
  <c r="J967" i="92"/>
  <c r="G967" i="92"/>
  <c r="F967" i="92"/>
  <c r="E967" i="92"/>
  <c r="D967" i="92"/>
  <c r="C967" i="92"/>
  <c r="B967" i="92"/>
  <c r="H966" i="92"/>
  <c r="I966" i="92"/>
  <c r="J966" i="92"/>
  <c r="G966" i="92"/>
  <c r="F966" i="92"/>
  <c r="E966" i="92"/>
  <c r="D966" i="92"/>
  <c r="C966" i="92"/>
  <c r="B966" i="92"/>
  <c r="H965" i="92"/>
  <c r="I965" i="92"/>
  <c r="J965" i="92"/>
  <c r="G965" i="92"/>
  <c r="F965" i="92"/>
  <c r="E965" i="92"/>
  <c r="D965" i="92"/>
  <c r="C965" i="92"/>
  <c r="B965" i="92"/>
  <c r="H964" i="92"/>
  <c r="I964" i="92"/>
  <c r="J964" i="92"/>
  <c r="G964" i="92"/>
  <c r="F964" i="92"/>
  <c r="E964" i="92"/>
  <c r="D964" i="92"/>
  <c r="C964" i="92"/>
  <c r="B964" i="92"/>
  <c r="H963" i="92"/>
  <c r="I963" i="92"/>
  <c r="J963" i="92"/>
  <c r="G963" i="92"/>
  <c r="F963" i="92"/>
  <c r="E963" i="92"/>
  <c r="D963" i="92"/>
  <c r="C963" i="92"/>
  <c r="B963" i="92"/>
  <c r="H962" i="92"/>
  <c r="I962" i="92"/>
  <c r="J962" i="92"/>
  <c r="G962" i="92"/>
  <c r="F962" i="92"/>
  <c r="E962" i="92"/>
  <c r="D962" i="92"/>
  <c r="C962" i="92"/>
  <c r="B962" i="92"/>
  <c r="H961" i="92"/>
  <c r="I961" i="92"/>
  <c r="J961" i="92"/>
  <c r="G961" i="92"/>
  <c r="F961" i="92"/>
  <c r="E961" i="92"/>
  <c r="D961" i="92"/>
  <c r="C961" i="92"/>
  <c r="B961" i="92"/>
  <c r="H960" i="92"/>
  <c r="I960" i="92"/>
  <c r="J960" i="92"/>
  <c r="G960" i="92"/>
  <c r="F960" i="92"/>
  <c r="E960" i="92"/>
  <c r="D960" i="92"/>
  <c r="C960" i="92"/>
  <c r="B960" i="92"/>
  <c r="H959" i="92"/>
  <c r="I959" i="92"/>
  <c r="J959" i="92"/>
  <c r="G959" i="92"/>
  <c r="F959" i="92"/>
  <c r="E959" i="92"/>
  <c r="D959" i="92"/>
  <c r="C959" i="92"/>
  <c r="B959" i="92"/>
  <c r="H958" i="92"/>
  <c r="I958" i="92"/>
  <c r="J958" i="92"/>
  <c r="G958" i="92"/>
  <c r="F958" i="92"/>
  <c r="E958" i="92"/>
  <c r="D958" i="92"/>
  <c r="C958" i="92"/>
  <c r="B958" i="92"/>
  <c r="H957" i="92"/>
  <c r="I957" i="92"/>
  <c r="J957" i="92"/>
  <c r="G957" i="92"/>
  <c r="F957" i="92"/>
  <c r="E957" i="92"/>
  <c r="D957" i="92"/>
  <c r="C957" i="92"/>
  <c r="B957" i="92"/>
  <c r="H956" i="92"/>
  <c r="I956" i="92"/>
  <c r="J956" i="92"/>
  <c r="G956" i="92"/>
  <c r="F956" i="92"/>
  <c r="E956" i="92"/>
  <c r="D956" i="92"/>
  <c r="C956" i="92"/>
  <c r="B956" i="92"/>
  <c r="H955" i="92"/>
  <c r="I955" i="92"/>
  <c r="J955" i="92"/>
  <c r="G955" i="92"/>
  <c r="F955" i="92"/>
  <c r="E955" i="92"/>
  <c r="D955" i="92"/>
  <c r="C955" i="92"/>
  <c r="B955" i="92"/>
  <c r="H954" i="92"/>
  <c r="I954" i="92"/>
  <c r="J954" i="92"/>
  <c r="G954" i="92"/>
  <c r="F954" i="92"/>
  <c r="E954" i="92"/>
  <c r="D954" i="92"/>
  <c r="C954" i="92"/>
  <c r="B954" i="92"/>
  <c r="H953" i="92"/>
  <c r="I953" i="92"/>
  <c r="J953" i="92"/>
  <c r="G953" i="92"/>
  <c r="F953" i="92"/>
  <c r="E953" i="92"/>
  <c r="D953" i="92"/>
  <c r="C953" i="92"/>
  <c r="B953" i="92"/>
  <c r="H952" i="92"/>
  <c r="I952" i="92"/>
  <c r="J952" i="92"/>
  <c r="G952" i="92"/>
  <c r="F952" i="92"/>
  <c r="E952" i="92"/>
  <c r="D952" i="92"/>
  <c r="C952" i="92"/>
  <c r="B952" i="92"/>
  <c r="H951" i="92"/>
  <c r="I951" i="92"/>
  <c r="J951" i="92"/>
  <c r="G951" i="92"/>
  <c r="F951" i="92"/>
  <c r="E951" i="92"/>
  <c r="D951" i="92"/>
  <c r="C951" i="92"/>
  <c r="B951" i="92"/>
  <c r="H950" i="92"/>
  <c r="I950" i="92"/>
  <c r="J950" i="92"/>
  <c r="G950" i="92"/>
  <c r="F950" i="92"/>
  <c r="E950" i="92"/>
  <c r="D950" i="92"/>
  <c r="C950" i="92"/>
  <c r="B950" i="92"/>
  <c r="H949" i="92"/>
  <c r="I949" i="92"/>
  <c r="J949" i="92"/>
  <c r="G949" i="92"/>
  <c r="F949" i="92"/>
  <c r="E949" i="92"/>
  <c r="D949" i="92"/>
  <c r="C949" i="92"/>
  <c r="B949" i="92"/>
  <c r="H948" i="92"/>
  <c r="I948" i="92"/>
  <c r="J948" i="92"/>
  <c r="G948" i="92"/>
  <c r="F948" i="92"/>
  <c r="E948" i="92"/>
  <c r="D948" i="92"/>
  <c r="C948" i="92"/>
  <c r="B948" i="92"/>
  <c r="H947" i="92"/>
  <c r="I947" i="92"/>
  <c r="J947" i="92"/>
  <c r="G947" i="92"/>
  <c r="F947" i="92"/>
  <c r="E947" i="92"/>
  <c r="D947" i="92"/>
  <c r="C947" i="92"/>
  <c r="B947" i="92"/>
  <c r="H946" i="92"/>
  <c r="I946" i="92"/>
  <c r="J946" i="92"/>
  <c r="G946" i="92"/>
  <c r="F946" i="92"/>
  <c r="E946" i="92"/>
  <c r="D946" i="92"/>
  <c r="C946" i="92"/>
  <c r="B946" i="92"/>
  <c r="H945" i="92"/>
  <c r="I945" i="92"/>
  <c r="J945" i="92"/>
  <c r="G945" i="92"/>
  <c r="F945" i="92"/>
  <c r="E945" i="92"/>
  <c r="D945" i="92"/>
  <c r="C945" i="92"/>
  <c r="B945" i="92"/>
  <c r="H944" i="92"/>
  <c r="I944" i="92"/>
  <c r="J944" i="92"/>
  <c r="G944" i="92"/>
  <c r="F944" i="92"/>
  <c r="E944" i="92"/>
  <c r="D944" i="92"/>
  <c r="C944" i="92"/>
  <c r="B944" i="92"/>
  <c r="H943" i="92"/>
  <c r="I943" i="92"/>
  <c r="J943" i="92"/>
  <c r="G943" i="92"/>
  <c r="F943" i="92"/>
  <c r="E943" i="92"/>
  <c r="D943" i="92"/>
  <c r="C943" i="92"/>
  <c r="B943" i="92"/>
  <c r="H942" i="92"/>
  <c r="I942" i="92"/>
  <c r="J942" i="92"/>
  <c r="G942" i="92"/>
  <c r="F942" i="92"/>
  <c r="E942" i="92"/>
  <c r="D942" i="92"/>
  <c r="C942" i="92"/>
  <c r="B942" i="92"/>
  <c r="H941" i="92"/>
  <c r="I941" i="92"/>
  <c r="J941" i="92"/>
  <c r="G941" i="92"/>
  <c r="F941" i="92"/>
  <c r="E941" i="92"/>
  <c r="D941" i="92"/>
  <c r="C941" i="92"/>
  <c r="B941" i="92"/>
  <c r="H940" i="92"/>
  <c r="I940" i="92"/>
  <c r="J940" i="92"/>
  <c r="G940" i="92"/>
  <c r="F940" i="92"/>
  <c r="E940" i="92"/>
  <c r="D940" i="92"/>
  <c r="C940" i="92"/>
  <c r="B940" i="92"/>
  <c r="H939" i="92"/>
  <c r="I939" i="92"/>
  <c r="J939" i="92"/>
  <c r="G939" i="92"/>
  <c r="F939" i="92"/>
  <c r="E939" i="92"/>
  <c r="D939" i="92"/>
  <c r="C939" i="92"/>
  <c r="B939" i="92"/>
  <c r="H938" i="92"/>
  <c r="I938" i="92"/>
  <c r="J938" i="92"/>
  <c r="G938" i="92"/>
  <c r="F938" i="92"/>
  <c r="E938" i="92"/>
  <c r="D938" i="92"/>
  <c r="C938" i="92"/>
  <c r="B938" i="92"/>
  <c r="H937" i="92"/>
  <c r="I937" i="92"/>
  <c r="J937" i="92"/>
  <c r="G937" i="92"/>
  <c r="F937" i="92"/>
  <c r="E937" i="92"/>
  <c r="D937" i="92"/>
  <c r="C937" i="92"/>
  <c r="B937" i="92"/>
  <c r="H936" i="92"/>
  <c r="I936" i="92"/>
  <c r="J936" i="92"/>
  <c r="G936" i="92"/>
  <c r="F936" i="92"/>
  <c r="E936" i="92"/>
  <c r="D936" i="92"/>
  <c r="C936" i="92"/>
  <c r="B936" i="92"/>
  <c r="H935" i="92"/>
  <c r="I935" i="92"/>
  <c r="J935" i="92"/>
  <c r="G935" i="92"/>
  <c r="F935" i="92"/>
  <c r="E935" i="92"/>
  <c r="D935" i="92"/>
  <c r="C935" i="92"/>
  <c r="B935" i="92"/>
  <c r="H934" i="92"/>
  <c r="I934" i="92"/>
  <c r="J934" i="92"/>
  <c r="G934" i="92"/>
  <c r="F934" i="92"/>
  <c r="E934" i="92"/>
  <c r="D934" i="92"/>
  <c r="C934" i="92"/>
  <c r="B934" i="92"/>
  <c r="H933" i="92"/>
  <c r="I933" i="92"/>
  <c r="J933" i="92"/>
  <c r="G933" i="92"/>
  <c r="F933" i="92"/>
  <c r="E933" i="92"/>
  <c r="D933" i="92"/>
  <c r="C933" i="92"/>
  <c r="B933" i="92"/>
  <c r="H932" i="92"/>
  <c r="I932" i="92"/>
  <c r="J932" i="92"/>
  <c r="G932" i="92"/>
  <c r="F932" i="92"/>
  <c r="E932" i="92"/>
  <c r="D932" i="92"/>
  <c r="C932" i="92"/>
  <c r="B932" i="92"/>
  <c r="H931" i="92"/>
  <c r="I931" i="92"/>
  <c r="J931" i="92"/>
  <c r="G931" i="92"/>
  <c r="F931" i="92"/>
  <c r="E931" i="92"/>
  <c r="D931" i="92"/>
  <c r="C931" i="92"/>
  <c r="B931" i="92"/>
  <c r="H930" i="92"/>
  <c r="I930" i="92"/>
  <c r="J930" i="92"/>
  <c r="G930" i="92"/>
  <c r="F930" i="92"/>
  <c r="E930" i="92"/>
  <c r="D930" i="92"/>
  <c r="C930" i="92"/>
  <c r="B930" i="92"/>
  <c r="H929" i="92"/>
  <c r="I929" i="92"/>
  <c r="J929" i="92"/>
  <c r="G929" i="92"/>
  <c r="F929" i="92"/>
  <c r="E929" i="92"/>
  <c r="D929" i="92"/>
  <c r="C929" i="92"/>
  <c r="B929" i="92"/>
  <c r="H928" i="92"/>
  <c r="I928" i="92"/>
  <c r="J928" i="92"/>
  <c r="G928" i="92"/>
  <c r="F928" i="92"/>
  <c r="E928" i="92"/>
  <c r="D928" i="92"/>
  <c r="C928" i="92"/>
  <c r="B928" i="92"/>
  <c r="H927" i="92"/>
  <c r="I927" i="92"/>
  <c r="J927" i="92"/>
  <c r="G927" i="92"/>
  <c r="F927" i="92"/>
  <c r="E927" i="92"/>
  <c r="D927" i="92"/>
  <c r="C927" i="92"/>
  <c r="B927" i="92"/>
  <c r="H926" i="92"/>
  <c r="I926" i="92"/>
  <c r="J926" i="92"/>
  <c r="G926" i="92"/>
  <c r="F926" i="92"/>
  <c r="E926" i="92"/>
  <c r="D926" i="92"/>
  <c r="C926" i="92"/>
  <c r="B926" i="92"/>
  <c r="H925" i="92"/>
  <c r="I925" i="92"/>
  <c r="J925" i="92"/>
  <c r="G925" i="92"/>
  <c r="F925" i="92"/>
  <c r="E925" i="92"/>
  <c r="D925" i="92"/>
  <c r="C925" i="92"/>
  <c r="B925" i="92"/>
  <c r="H924" i="92"/>
  <c r="I924" i="92"/>
  <c r="J924" i="92"/>
  <c r="G924" i="92"/>
  <c r="F924" i="92"/>
  <c r="E924" i="92"/>
  <c r="D924" i="92"/>
  <c r="C924" i="92"/>
  <c r="B924" i="92"/>
  <c r="H923" i="92"/>
  <c r="I923" i="92"/>
  <c r="J923" i="92"/>
  <c r="G923" i="92"/>
  <c r="F923" i="92"/>
  <c r="E923" i="92"/>
  <c r="D923" i="92"/>
  <c r="C923" i="92"/>
  <c r="B923" i="92"/>
  <c r="H922" i="92"/>
  <c r="I922" i="92"/>
  <c r="J922" i="92"/>
  <c r="G922" i="92"/>
  <c r="F922" i="92"/>
  <c r="E922" i="92"/>
  <c r="D922" i="92"/>
  <c r="C922" i="92"/>
  <c r="B922" i="92"/>
  <c r="H921" i="92"/>
  <c r="I921" i="92"/>
  <c r="J921" i="92"/>
  <c r="G921" i="92"/>
  <c r="F921" i="92"/>
  <c r="E921" i="92"/>
  <c r="D921" i="92"/>
  <c r="C921" i="92"/>
  <c r="B921" i="92"/>
  <c r="H920" i="92"/>
  <c r="I920" i="92"/>
  <c r="J920" i="92"/>
  <c r="G920" i="92"/>
  <c r="F920" i="92"/>
  <c r="E920" i="92"/>
  <c r="D920" i="92"/>
  <c r="C920" i="92"/>
  <c r="B920" i="92"/>
  <c r="H919" i="92"/>
  <c r="I919" i="92"/>
  <c r="J919" i="92"/>
  <c r="G919" i="92"/>
  <c r="F919" i="92"/>
  <c r="E919" i="92"/>
  <c r="D919" i="92"/>
  <c r="C919" i="92"/>
  <c r="B919" i="92"/>
  <c r="H918" i="92"/>
  <c r="I918" i="92"/>
  <c r="J918" i="92"/>
  <c r="G918" i="92"/>
  <c r="F918" i="92"/>
  <c r="E918" i="92"/>
  <c r="D918" i="92"/>
  <c r="C918" i="92"/>
  <c r="B918" i="92"/>
  <c r="H917" i="92"/>
  <c r="I917" i="92"/>
  <c r="J917" i="92"/>
  <c r="G917" i="92"/>
  <c r="F917" i="92"/>
  <c r="E917" i="92"/>
  <c r="D917" i="92"/>
  <c r="C917" i="92"/>
  <c r="B917" i="92"/>
  <c r="H916" i="92"/>
  <c r="I916" i="92"/>
  <c r="J916" i="92"/>
  <c r="G916" i="92"/>
  <c r="F916" i="92"/>
  <c r="E916" i="92"/>
  <c r="D916" i="92"/>
  <c r="C916" i="92"/>
  <c r="B916" i="92"/>
  <c r="H915" i="92"/>
  <c r="I915" i="92"/>
  <c r="J915" i="92"/>
  <c r="G915" i="92"/>
  <c r="F915" i="92"/>
  <c r="E915" i="92"/>
  <c r="D915" i="92"/>
  <c r="C915" i="92"/>
  <c r="B915" i="92"/>
  <c r="H914" i="92"/>
  <c r="I914" i="92"/>
  <c r="J914" i="92"/>
  <c r="G914" i="92"/>
  <c r="F914" i="92"/>
  <c r="E914" i="92"/>
  <c r="D914" i="92"/>
  <c r="C914" i="92"/>
  <c r="B914" i="92"/>
  <c r="H913" i="92"/>
  <c r="I913" i="92"/>
  <c r="J913" i="92"/>
  <c r="G913" i="92"/>
  <c r="F913" i="92"/>
  <c r="E913" i="92"/>
  <c r="D913" i="92"/>
  <c r="C913" i="92"/>
  <c r="B913" i="92"/>
  <c r="H912" i="92"/>
  <c r="I912" i="92"/>
  <c r="J912" i="92"/>
  <c r="G912" i="92"/>
  <c r="F912" i="92"/>
  <c r="E912" i="92"/>
  <c r="D912" i="92"/>
  <c r="C912" i="92"/>
  <c r="B912" i="92"/>
  <c r="H911" i="92"/>
  <c r="I911" i="92"/>
  <c r="J911" i="92"/>
  <c r="G911" i="92"/>
  <c r="F911" i="92"/>
  <c r="E911" i="92"/>
  <c r="D911" i="92"/>
  <c r="C911" i="92"/>
  <c r="B911" i="92"/>
  <c r="H910" i="92"/>
  <c r="I910" i="92"/>
  <c r="J910" i="92"/>
  <c r="G910" i="92"/>
  <c r="F910" i="92"/>
  <c r="E910" i="92"/>
  <c r="D910" i="92"/>
  <c r="C910" i="92"/>
  <c r="B910" i="92"/>
  <c r="H909" i="92"/>
  <c r="I909" i="92"/>
  <c r="J909" i="92"/>
  <c r="G909" i="92"/>
  <c r="F909" i="92"/>
  <c r="E909" i="92"/>
  <c r="D909" i="92"/>
  <c r="C909" i="92"/>
  <c r="B909" i="92"/>
  <c r="H908" i="92"/>
  <c r="I908" i="92"/>
  <c r="J908" i="92"/>
  <c r="G908" i="92"/>
  <c r="F908" i="92"/>
  <c r="E908" i="92"/>
  <c r="D908" i="92"/>
  <c r="C908" i="92"/>
  <c r="B908" i="92"/>
  <c r="H907" i="92"/>
  <c r="I907" i="92"/>
  <c r="J907" i="92"/>
  <c r="G907" i="92"/>
  <c r="F907" i="92"/>
  <c r="E907" i="92"/>
  <c r="D907" i="92"/>
  <c r="C907" i="92"/>
  <c r="B907" i="92"/>
  <c r="H906" i="92"/>
  <c r="I906" i="92"/>
  <c r="J906" i="92"/>
  <c r="G906" i="92"/>
  <c r="F906" i="92"/>
  <c r="E906" i="92"/>
  <c r="D906" i="92"/>
  <c r="C906" i="92"/>
  <c r="B906" i="92"/>
  <c r="H905" i="92"/>
  <c r="I905" i="92"/>
  <c r="J905" i="92"/>
  <c r="G905" i="92"/>
  <c r="F905" i="92"/>
  <c r="E905" i="92"/>
  <c r="D905" i="92"/>
  <c r="C905" i="92"/>
  <c r="B905" i="92"/>
  <c r="H904" i="92"/>
  <c r="I904" i="92"/>
  <c r="J904" i="92"/>
  <c r="G904" i="92"/>
  <c r="F904" i="92"/>
  <c r="E904" i="92"/>
  <c r="D904" i="92"/>
  <c r="C904" i="92"/>
  <c r="B904" i="92"/>
  <c r="H903" i="92"/>
  <c r="I903" i="92"/>
  <c r="J903" i="92"/>
  <c r="G903" i="92"/>
  <c r="F903" i="92"/>
  <c r="E903" i="92"/>
  <c r="D903" i="92"/>
  <c r="C903" i="92"/>
  <c r="B903" i="92"/>
  <c r="H902" i="92"/>
  <c r="I902" i="92"/>
  <c r="J902" i="92"/>
  <c r="G902" i="92"/>
  <c r="F902" i="92"/>
  <c r="E902" i="92"/>
  <c r="D902" i="92"/>
  <c r="C902" i="92"/>
  <c r="B902" i="92"/>
  <c r="H901" i="92"/>
  <c r="I901" i="92"/>
  <c r="J901" i="92"/>
  <c r="G901" i="92"/>
  <c r="F901" i="92"/>
  <c r="E901" i="92"/>
  <c r="D901" i="92"/>
  <c r="C901" i="92"/>
  <c r="B901" i="92"/>
  <c r="H900" i="92"/>
  <c r="I900" i="92"/>
  <c r="J900" i="92"/>
  <c r="G900" i="92"/>
  <c r="F900" i="92"/>
  <c r="E900" i="92"/>
  <c r="D900" i="92"/>
  <c r="C900" i="92"/>
  <c r="B900" i="92"/>
  <c r="H899" i="92"/>
  <c r="I899" i="92"/>
  <c r="J899" i="92"/>
  <c r="G899" i="92"/>
  <c r="F899" i="92"/>
  <c r="E899" i="92"/>
  <c r="D899" i="92"/>
  <c r="C899" i="92"/>
  <c r="B899" i="92"/>
  <c r="H898" i="92"/>
  <c r="I898" i="92"/>
  <c r="J898" i="92"/>
  <c r="G898" i="92"/>
  <c r="F898" i="92"/>
  <c r="E898" i="92"/>
  <c r="D898" i="92"/>
  <c r="C898" i="92"/>
  <c r="B898" i="92"/>
  <c r="H897" i="92"/>
  <c r="I897" i="92"/>
  <c r="J897" i="92"/>
  <c r="G897" i="92"/>
  <c r="F897" i="92"/>
  <c r="E897" i="92"/>
  <c r="D897" i="92"/>
  <c r="C897" i="92"/>
  <c r="B897" i="92"/>
  <c r="H896" i="92"/>
  <c r="I896" i="92"/>
  <c r="J896" i="92"/>
  <c r="G896" i="92"/>
  <c r="F896" i="92"/>
  <c r="E896" i="92"/>
  <c r="D896" i="92"/>
  <c r="C896" i="92"/>
  <c r="B896" i="92"/>
  <c r="H895" i="92"/>
  <c r="I895" i="92"/>
  <c r="J895" i="92"/>
  <c r="G895" i="92"/>
  <c r="F895" i="92"/>
  <c r="E895" i="92"/>
  <c r="D895" i="92"/>
  <c r="C895" i="92"/>
  <c r="B895" i="92"/>
  <c r="H894" i="92"/>
  <c r="I894" i="92"/>
  <c r="J894" i="92"/>
  <c r="G894" i="92"/>
  <c r="F894" i="92"/>
  <c r="E894" i="92"/>
  <c r="D894" i="92"/>
  <c r="C894" i="92"/>
  <c r="B894" i="92"/>
  <c r="H893" i="92"/>
  <c r="I893" i="92"/>
  <c r="J893" i="92"/>
  <c r="G893" i="92"/>
  <c r="F893" i="92"/>
  <c r="E893" i="92"/>
  <c r="D893" i="92"/>
  <c r="C893" i="92"/>
  <c r="B893" i="92"/>
  <c r="H892" i="92"/>
  <c r="I892" i="92"/>
  <c r="J892" i="92"/>
  <c r="G892" i="92"/>
  <c r="F892" i="92"/>
  <c r="E892" i="92"/>
  <c r="D892" i="92"/>
  <c r="C892" i="92"/>
  <c r="B892" i="92"/>
  <c r="H891" i="92"/>
  <c r="I891" i="92"/>
  <c r="J891" i="92"/>
  <c r="G891" i="92"/>
  <c r="F891" i="92"/>
  <c r="E891" i="92"/>
  <c r="D891" i="92"/>
  <c r="C891" i="92"/>
  <c r="B891" i="92"/>
  <c r="H890" i="92"/>
  <c r="I890" i="92"/>
  <c r="J890" i="92"/>
  <c r="G890" i="92"/>
  <c r="F890" i="92"/>
  <c r="E890" i="92"/>
  <c r="D890" i="92"/>
  <c r="C890" i="92"/>
  <c r="B890" i="92"/>
  <c r="H889" i="92"/>
  <c r="I889" i="92"/>
  <c r="J889" i="92"/>
  <c r="G889" i="92"/>
  <c r="F889" i="92"/>
  <c r="E889" i="92"/>
  <c r="D889" i="92"/>
  <c r="C889" i="92"/>
  <c r="B889" i="92"/>
  <c r="H888" i="92"/>
  <c r="I888" i="92"/>
  <c r="J888" i="92"/>
  <c r="G888" i="92"/>
  <c r="F888" i="92"/>
  <c r="E888" i="92"/>
  <c r="D888" i="92"/>
  <c r="C888" i="92"/>
  <c r="B888" i="92"/>
  <c r="H887" i="92"/>
  <c r="I887" i="92"/>
  <c r="J887" i="92"/>
  <c r="G887" i="92"/>
  <c r="F887" i="92"/>
  <c r="E887" i="92"/>
  <c r="D887" i="92"/>
  <c r="C887" i="92"/>
  <c r="B887" i="92"/>
  <c r="H886" i="92"/>
  <c r="I886" i="92"/>
  <c r="J886" i="92"/>
  <c r="G886" i="92"/>
  <c r="F886" i="92"/>
  <c r="E886" i="92"/>
  <c r="D886" i="92"/>
  <c r="C886" i="92"/>
  <c r="B886" i="92"/>
  <c r="H885" i="92"/>
  <c r="I885" i="92"/>
  <c r="J885" i="92"/>
  <c r="G885" i="92"/>
  <c r="F885" i="92"/>
  <c r="E885" i="92"/>
  <c r="D885" i="92"/>
  <c r="C885" i="92"/>
  <c r="B885" i="92"/>
  <c r="H884" i="92"/>
  <c r="I884" i="92"/>
  <c r="J884" i="92"/>
  <c r="G884" i="92"/>
  <c r="F884" i="92"/>
  <c r="E884" i="92"/>
  <c r="D884" i="92"/>
  <c r="C884" i="92"/>
  <c r="B884" i="92"/>
  <c r="H883" i="92"/>
  <c r="I883" i="92"/>
  <c r="J883" i="92"/>
  <c r="G883" i="92"/>
  <c r="F883" i="92"/>
  <c r="E883" i="92"/>
  <c r="D883" i="92"/>
  <c r="C883" i="92"/>
  <c r="B883" i="92"/>
  <c r="H882" i="92"/>
  <c r="I882" i="92"/>
  <c r="J882" i="92"/>
  <c r="G882" i="92"/>
  <c r="F882" i="92"/>
  <c r="E882" i="92"/>
  <c r="D882" i="92"/>
  <c r="C882" i="92"/>
  <c r="B882" i="92"/>
  <c r="H881" i="92"/>
  <c r="I881" i="92"/>
  <c r="J881" i="92"/>
  <c r="G881" i="92"/>
  <c r="F881" i="92"/>
  <c r="E881" i="92"/>
  <c r="D881" i="92"/>
  <c r="C881" i="92"/>
  <c r="B881" i="92"/>
  <c r="H880" i="92"/>
  <c r="I880" i="92"/>
  <c r="J880" i="92"/>
  <c r="G880" i="92"/>
  <c r="F880" i="92"/>
  <c r="E880" i="92"/>
  <c r="D880" i="92"/>
  <c r="C880" i="92"/>
  <c r="B880" i="92"/>
  <c r="H879" i="92"/>
  <c r="I879" i="92"/>
  <c r="J879" i="92"/>
  <c r="G879" i="92"/>
  <c r="F879" i="92"/>
  <c r="E879" i="92"/>
  <c r="D879" i="92"/>
  <c r="C879" i="92"/>
  <c r="B879" i="92"/>
  <c r="H878" i="92"/>
  <c r="I878" i="92"/>
  <c r="J878" i="92"/>
  <c r="G878" i="92"/>
  <c r="F878" i="92"/>
  <c r="E878" i="92"/>
  <c r="D878" i="92"/>
  <c r="C878" i="92"/>
  <c r="B878" i="92"/>
  <c r="H877" i="92"/>
  <c r="I877" i="92"/>
  <c r="J877" i="92"/>
  <c r="G877" i="92"/>
  <c r="F877" i="92"/>
  <c r="E877" i="92"/>
  <c r="D877" i="92"/>
  <c r="C877" i="92"/>
  <c r="B877" i="92"/>
  <c r="H876" i="92"/>
  <c r="I876" i="92"/>
  <c r="J876" i="92"/>
  <c r="G876" i="92"/>
  <c r="F876" i="92"/>
  <c r="E876" i="92"/>
  <c r="D876" i="92"/>
  <c r="C876" i="92"/>
  <c r="B876" i="92"/>
  <c r="H875" i="92"/>
  <c r="I875" i="92"/>
  <c r="J875" i="92"/>
  <c r="G875" i="92"/>
  <c r="F875" i="92"/>
  <c r="E875" i="92"/>
  <c r="D875" i="92"/>
  <c r="C875" i="92"/>
  <c r="B875" i="92"/>
  <c r="H874" i="92"/>
  <c r="I874" i="92"/>
  <c r="J874" i="92"/>
  <c r="G874" i="92"/>
  <c r="F874" i="92"/>
  <c r="E874" i="92"/>
  <c r="D874" i="92"/>
  <c r="C874" i="92"/>
  <c r="B874" i="92"/>
  <c r="H873" i="92"/>
  <c r="I873" i="92"/>
  <c r="J873" i="92"/>
  <c r="G873" i="92"/>
  <c r="F873" i="92"/>
  <c r="E873" i="92"/>
  <c r="D873" i="92"/>
  <c r="C873" i="92"/>
  <c r="B873" i="92"/>
  <c r="H872" i="92"/>
  <c r="I872" i="92"/>
  <c r="J872" i="92"/>
  <c r="G872" i="92"/>
  <c r="F872" i="92"/>
  <c r="E872" i="92"/>
  <c r="D872" i="92"/>
  <c r="C872" i="92"/>
  <c r="B872" i="92"/>
  <c r="H871" i="92"/>
  <c r="I871" i="92"/>
  <c r="J871" i="92"/>
  <c r="G871" i="92"/>
  <c r="F871" i="92"/>
  <c r="E871" i="92"/>
  <c r="D871" i="92"/>
  <c r="C871" i="92"/>
  <c r="B871" i="92"/>
  <c r="H870" i="92"/>
  <c r="I870" i="92"/>
  <c r="J870" i="92"/>
  <c r="G870" i="92"/>
  <c r="F870" i="92"/>
  <c r="E870" i="92"/>
  <c r="D870" i="92"/>
  <c r="C870" i="92"/>
  <c r="B870" i="92"/>
  <c r="H869" i="92"/>
  <c r="I869" i="92"/>
  <c r="J869" i="92"/>
  <c r="G869" i="92"/>
  <c r="F869" i="92"/>
  <c r="E869" i="92"/>
  <c r="D869" i="92"/>
  <c r="C869" i="92"/>
  <c r="B869" i="92"/>
  <c r="H868" i="92"/>
  <c r="I868" i="92"/>
  <c r="J868" i="92"/>
  <c r="G868" i="92"/>
  <c r="F868" i="92"/>
  <c r="E868" i="92"/>
  <c r="D868" i="92"/>
  <c r="C868" i="92"/>
  <c r="B868" i="92"/>
  <c r="H867" i="92"/>
  <c r="I867" i="92"/>
  <c r="J867" i="92"/>
  <c r="G867" i="92"/>
  <c r="F867" i="92"/>
  <c r="E867" i="92"/>
  <c r="D867" i="92"/>
  <c r="C867" i="92"/>
  <c r="B867" i="92"/>
  <c r="H866" i="92"/>
  <c r="I866" i="92"/>
  <c r="J866" i="92"/>
  <c r="G866" i="92"/>
  <c r="F866" i="92"/>
  <c r="E866" i="92"/>
  <c r="D866" i="92"/>
  <c r="C866" i="92"/>
  <c r="B866" i="92"/>
  <c r="H865" i="92"/>
  <c r="I865" i="92"/>
  <c r="J865" i="92"/>
  <c r="G865" i="92"/>
  <c r="F865" i="92"/>
  <c r="E865" i="92"/>
  <c r="D865" i="92"/>
  <c r="C865" i="92"/>
  <c r="B865" i="92"/>
  <c r="H864" i="92"/>
  <c r="I864" i="92"/>
  <c r="J864" i="92"/>
  <c r="G864" i="92"/>
  <c r="F864" i="92"/>
  <c r="E864" i="92"/>
  <c r="D864" i="92"/>
  <c r="C864" i="92"/>
  <c r="B864" i="92"/>
  <c r="H863" i="92"/>
  <c r="I863" i="92"/>
  <c r="J863" i="92"/>
  <c r="G863" i="92"/>
  <c r="F863" i="92"/>
  <c r="E863" i="92"/>
  <c r="D863" i="92"/>
  <c r="C863" i="92"/>
  <c r="B863" i="92"/>
  <c r="H862" i="92"/>
  <c r="I862" i="92"/>
  <c r="J862" i="92"/>
  <c r="G862" i="92"/>
  <c r="F862" i="92"/>
  <c r="E862" i="92"/>
  <c r="D862" i="92"/>
  <c r="C862" i="92"/>
  <c r="B862" i="92"/>
  <c r="H861" i="92"/>
  <c r="I861" i="92"/>
  <c r="J861" i="92"/>
  <c r="G861" i="92"/>
  <c r="F861" i="92"/>
  <c r="E861" i="92"/>
  <c r="D861" i="92"/>
  <c r="C861" i="92"/>
  <c r="B861" i="92"/>
  <c r="H860" i="92"/>
  <c r="I860" i="92"/>
  <c r="J860" i="92"/>
  <c r="G860" i="92"/>
  <c r="F860" i="92"/>
  <c r="E860" i="92"/>
  <c r="D860" i="92"/>
  <c r="C860" i="92"/>
  <c r="B860" i="92"/>
  <c r="H859" i="92"/>
  <c r="I859" i="92"/>
  <c r="J859" i="92"/>
  <c r="G859" i="92"/>
  <c r="F859" i="92"/>
  <c r="E859" i="92"/>
  <c r="D859" i="92"/>
  <c r="C859" i="92"/>
  <c r="B859" i="92"/>
  <c r="H858" i="92"/>
  <c r="I858" i="92"/>
  <c r="J858" i="92"/>
  <c r="G858" i="92"/>
  <c r="F858" i="92"/>
  <c r="E858" i="92"/>
  <c r="D858" i="92"/>
  <c r="C858" i="92"/>
  <c r="B858" i="92"/>
  <c r="H857" i="92"/>
  <c r="I857" i="92"/>
  <c r="J857" i="92"/>
  <c r="G857" i="92"/>
  <c r="F857" i="92"/>
  <c r="E857" i="92"/>
  <c r="D857" i="92"/>
  <c r="C857" i="92"/>
  <c r="B857" i="92"/>
  <c r="H856" i="92"/>
  <c r="I856" i="92"/>
  <c r="J856" i="92"/>
  <c r="G856" i="92"/>
  <c r="F856" i="92"/>
  <c r="E856" i="92"/>
  <c r="D856" i="92"/>
  <c r="C856" i="92"/>
  <c r="B856" i="92"/>
  <c r="H855" i="92"/>
  <c r="I855" i="92"/>
  <c r="J855" i="92"/>
  <c r="G855" i="92"/>
  <c r="F855" i="92"/>
  <c r="E855" i="92"/>
  <c r="D855" i="92"/>
  <c r="C855" i="92"/>
  <c r="B855" i="92"/>
  <c r="H854" i="92"/>
  <c r="I854" i="92"/>
  <c r="J854" i="92"/>
  <c r="G854" i="92"/>
  <c r="F854" i="92"/>
  <c r="E854" i="92"/>
  <c r="D854" i="92"/>
  <c r="C854" i="92"/>
  <c r="B854" i="92"/>
  <c r="H853" i="92"/>
  <c r="I853" i="92"/>
  <c r="J853" i="92"/>
  <c r="G853" i="92"/>
  <c r="F853" i="92"/>
  <c r="E853" i="92"/>
  <c r="D853" i="92"/>
  <c r="C853" i="92"/>
  <c r="B853" i="92"/>
  <c r="H852" i="92"/>
  <c r="I852" i="92"/>
  <c r="J852" i="92"/>
  <c r="G852" i="92"/>
  <c r="F852" i="92"/>
  <c r="E852" i="92"/>
  <c r="D852" i="92"/>
  <c r="C852" i="92"/>
  <c r="B852" i="92"/>
  <c r="H851" i="92"/>
  <c r="I851" i="92"/>
  <c r="J851" i="92"/>
  <c r="G851" i="92"/>
  <c r="F851" i="92"/>
  <c r="E851" i="92"/>
  <c r="D851" i="92"/>
  <c r="C851" i="92"/>
  <c r="B851" i="92"/>
  <c r="H850" i="92"/>
  <c r="I850" i="92"/>
  <c r="J850" i="92"/>
  <c r="G850" i="92"/>
  <c r="F850" i="92"/>
  <c r="E850" i="92"/>
  <c r="D850" i="92"/>
  <c r="C850" i="92"/>
  <c r="B850" i="92"/>
  <c r="H849" i="92"/>
  <c r="I849" i="92"/>
  <c r="J849" i="92"/>
  <c r="G849" i="92"/>
  <c r="F849" i="92"/>
  <c r="E849" i="92"/>
  <c r="D849" i="92"/>
  <c r="C849" i="92"/>
  <c r="B849" i="92"/>
  <c r="H848" i="92"/>
  <c r="I848" i="92"/>
  <c r="J848" i="92"/>
  <c r="G848" i="92"/>
  <c r="F848" i="92"/>
  <c r="E848" i="92"/>
  <c r="D848" i="92"/>
  <c r="C848" i="92"/>
  <c r="B848" i="92"/>
  <c r="H847" i="92"/>
  <c r="I847" i="92"/>
  <c r="J847" i="92"/>
  <c r="G847" i="92"/>
  <c r="F847" i="92"/>
  <c r="E847" i="92"/>
  <c r="D847" i="92"/>
  <c r="C847" i="92"/>
  <c r="B847" i="92"/>
  <c r="H846" i="92"/>
  <c r="I846" i="92"/>
  <c r="J846" i="92"/>
  <c r="G846" i="92"/>
  <c r="F846" i="92"/>
  <c r="E846" i="92"/>
  <c r="D846" i="92"/>
  <c r="C846" i="92"/>
  <c r="B846" i="92"/>
  <c r="H845" i="92"/>
  <c r="I845" i="92"/>
  <c r="J845" i="92"/>
  <c r="G845" i="92"/>
  <c r="F845" i="92"/>
  <c r="E845" i="92"/>
  <c r="D845" i="92"/>
  <c r="C845" i="92"/>
  <c r="B845" i="92"/>
  <c r="H844" i="92"/>
  <c r="I844" i="92"/>
  <c r="J844" i="92"/>
  <c r="G844" i="92"/>
  <c r="F844" i="92"/>
  <c r="E844" i="92"/>
  <c r="D844" i="92"/>
  <c r="C844" i="92"/>
  <c r="B844" i="92"/>
  <c r="H843" i="92"/>
  <c r="I843" i="92"/>
  <c r="J843" i="92"/>
  <c r="G843" i="92"/>
  <c r="F843" i="92"/>
  <c r="E843" i="92"/>
  <c r="D843" i="92"/>
  <c r="C843" i="92"/>
  <c r="B843" i="92"/>
  <c r="H842" i="92"/>
  <c r="I842" i="92"/>
  <c r="J842" i="92"/>
  <c r="G842" i="92"/>
  <c r="F842" i="92"/>
  <c r="E842" i="92"/>
  <c r="D842" i="92"/>
  <c r="C842" i="92"/>
  <c r="B842" i="92"/>
  <c r="H841" i="92"/>
  <c r="I841" i="92"/>
  <c r="J841" i="92"/>
  <c r="G841" i="92"/>
  <c r="F841" i="92"/>
  <c r="E841" i="92"/>
  <c r="D841" i="92"/>
  <c r="C841" i="92"/>
  <c r="B841" i="92"/>
  <c r="H840" i="92"/>
  <c r="I840" i="92"/>
  <c r="J840" i="92"/>
  <c r="G840" i="92"/>
  <c r="F840" i="92"/>
  <c r="E840" i="92"/>
  <c r="D840" i="92"/>
  <c r="C840" i="92"/>
  <c r="B840" i="92"/>
  <c r="H839" i="92"/>
  <c r="I839" i="92"/>
  <c r="J839" i="92"/>
  <c r="G839" i="92"/>
  <c r="F839" i="92"/>
  <c r="E839" i="92"/>
  <c r="D839" i="92"/>
  <c r="C839" i="92"/>
  <c r="B839" i="92"/>
  <c r="H838" i="92"/>
  <c r="I838" i="92"/>
  <c r="J838" i="92"/>
  <c r="G838" i="92"/>
  <c r="F838" i="92"/>
  <c r="E838" i="92"/>
  <c r="D838" i="92"/>
  <c r="C838" i="92"/>
  <c r="B838" i="92"/>
  <c r="H837" i="92"/>
  <c r="I837" i="92"/>
  <c r="J837" i="92"/>
  <c r="G837" i="92"/>
  <c r="F837" i="92"/>
  <c r="E837" i="92"/>
  <c r="D837" i="92"/>
  <c r="C837" i="92"/>
  <c r="B837" i="92"/>
  <c r="H836" i="92"/>
  <c r="I836" i="92"/>
  <c r="J836" i="92"/>
  <c r="G836" i="92"/>
  <c r="F836" i="92"/>
  <c r="E836" i="92"/>
  <c r="D836" i="92"/>
  <c r="C836" i="92"/>
  <c r="B836" i="92"/>
  <c r="H835" i="92"/>
  <c r="I835" i="92"/>
  <c r="J835" i="92"/>
  <c r="G835" i="92"/>
  <c r="F835" i="92"/>
  <c r="E835" i="92"/>
  <c r="D835" i="92"/>
  <c r="C835" i="92"/>
  <c r="B835" i="92"/>
  <c r="H834" i="92"/>
  <c r="I834" i="92"/>
  <c r="J834" i="92"/>
  <c r="G834" i="92"/>
  <c r="F834" i="92"/>
  <c r="E834" i="92"/>
  <c r="D834" i="92"/>
  <c r="C834" i="92"/>
  <c r="B834" i="92"/>
  <c r="H833" i="92"/>
  <c r="I833" i="92"/>
  <c r="J833" i="92"/>
  <c r="G833" i="92"/>
  <c r="F833" i="92"/>
  <c r="E833" i="92"/>
  <c r="D833" i="92"/>
  <c r="C833" i="92"/>
  <c r="B833" i="92"/>
  <c r="H832" i="92"/>
  <c r="I832" i="92"/>
  <c r="J832" i="92"/>
  <c r="G832" i="92"/>
  <c r="F832" i="92"/>
  <c r="E832" i="92"/>
  <c r="D832" i="92"/>
  <c r="C832" i="92"/>
  <c r="B832" i="92"/>
  <c r="H831" i="92"/>
  <c r="I831" i="92"/>
  <c r="J831" i="92"/>
  <c r="G831" i="92"/>
  <c r="F831" i="92"/>
  <c r="E831" i="92"/>
  <c r="D831" i="92"/>
  <c r="C831" i="92"/>
  <c r="B831" i="92"/>
  <c r="H830" i="92"/>
  <c r="I830" i="92"/>
  <c r="J830" i="92"/>
  <c r="G830" i="92"/>
  <c r="F830" i="92"/>
  <c r="E830" i="92"/>
  <c r="D830" i="92"/>
  <c r="C830" i="92"/>
  <c r="B830" i="92"/>
  <c r="H829" i="92"/>
  <c r="I829" i="92"/>
  <c r="J829" i="92"/>
  <c r="G829" i="92"/>
  <c r="F829" i="92"/>
  <c r="E829" i="92"/>
  <c r="D829" i="92"/>
  <c r="C829" i="92"/>
  <c r="B829" i="92"/>
  <c r="H828" i="92"/>
  <c r="I828" i="92"/>
  <c r="J828" i="92"/>
  <c r="G828" i="92"/>
  <c r="F828" i="92"/>
  <c r="E828" i="92"/>
  <c r="D828" i="92"/>
  <c r="C828" i="92"/>
  <c r="B828" i="92"/>
  <c r="H827" i="92"/>
  <c r="I827" i="92"/>
  <c r="J827" i="92"/>
  <c r="G827" i="92"/>
  <c r="F827" i="92"/>
  <c r="E827" i="92"/>
  <c r="D827" i="92"/>
  <c r="C827" i="92"/>
  <c r="B827" i="92"/>
  <c r="H826" i="92"/>
  <c r="I826" i="92"/>
  <c r="J826" i="92"/>
  <c r="G826" i="92"/>
  <c r="F826" i="92"/>
  <c r="E826" i="92"/>
  <c r="D826" i="92"/>
  <c r="C826" i="92"/>
  <c r="B826" i="92"/>
  <c r="H825" i="92"/>
  <c r="I825" i="92"/>
  <c r="J825" i="92"/>
  <c r="G825" i="92"/>
  <c r="F825" i="92"/>
  <c r="E825" i="92"/>
  <c r="D825" i="92"/>
  <c r="C825" i="92"/>
  <c r="B825" i="92"/>
  <c r="H824" i="92"/>
  <c r="I824" i="92"/>
  <c r="J824" i="92"/>
  <c r="G824" i="92"/>
  <c r="F824" i="92"/>
  <c r="E824" i="92"/>
  <c r="D824" i="92"/>
  <c r="C824" i="92"/>
  <c r="B824" i="92"/>
  <c r="H823" i="92"/>
  <c r="I823" i="92"/>
  <c r="J823" i="92"/>
  <c r="G823" i="92"/>
  <c r="F823" i="92"/>
  <c r="E823" i="92"/>
  <c r="D823" i="92"/>
  <c r="C823" i="92"/>
  <c r="B823" i="92"/>
  <c r="H822" i="92"/>
  <c r="I822" i="92"/>
  <c r="J822" i="92"/>
  <c r="G822" i="92"/>
  <c r="F822" i="92"/>
  <c r="E822" i="92"/>
  <c r="D822" i="92"/>
  <c r="C822" i="92"/>
  <c r="B822" i="92"/>
  <c r="H821" i="92"/>
  <c r="I821" i="92"/>
  <c r="J821" i="92"/>
  <c r="G821" i="92"/>
  <c r="F821" i="92"/>
  <c r="E821" i="92"/>
  <c r="D821" i="92"/>
  <c r="C821" i="92"/>
  <c r="B821" i="92"/>
  <c r="H820" i="92"/>
  <c r="I820" i="92"/>
  <c r="J820" i="92"/>
  <c r="G820" i="92"/>
  <c r="F820" i="92"/>
  <c r="E820" i="92"/>
  <c r="D820" i="92"/>
  <c r="C820" i="92"/>
  <c r="B820" i="92"/>
  <c r="H819" i="92"/>
  <c r="I819" i="92"/>
  <c r="J819" i="92"/>
  <c r="G819" i="92"/>
  <c r="F819" i="92"/>
  <c r="E819" i="92"/>
  <c r="D819" i="92"/>
  <c r="C819" i="92"/>
  <c r="B819" i="92"/>
  <c r="H818" i="92"/>
  <c r="I818" i="92"/>
  <c r="J818" i="92"/>
  <c r="G818" i="92"/>
  <c r="F818" i="92"/>
  <c r="E818" i="92"/>
  <c r="D818" i="92"/>
  <c r="C818" i="92"/>
  <c r="B818" i="92"/>
  <c r="H817" i="92"/>
  <c r="I817" i="92"/>
  <c r="J817" i="92"/>
  <c r="G817" i="92"/>
  <c r="F817" i="92"/>
  <c r="E817" i="92"/>
  <c r="D817" i="92"/>
  <c r="C817" i="92"/>
  <c r="B817" i="92"/>
  <c r="H816" i="92"/>
  <c r="I816" i="92"/>
  <c r="J816" i="92"/>
  <c r="G816" i="92"/>
  <c r="F816" i="92"/>
  <c r="E816" i="92"/>
  <c r="D816" i="92"/>
  <c r="C816" i="92"/>
  <c r="B816" i="92"/>
  <c r="H815" i="92"/>
  <c r="I815" i="92"/>
  <c r="J815" i="92"/>
  <c r="G815" i="92"/>
  <c r="F815" i="92"/>
  <c r="E815" i="92"/>
  <c r="D815" i="92"/>
  <c r="C815" i="92"/>
  <c r="B815" i="92"/>
  <c r="H814" i="92"/>
  <c r="I814" i="92"/>
  <c r="J814" i="92"/>
  <c r="G814" i="92"/>
  <c r="F814" i="92"/>
  <c r="E814" i="92"/>
  <c r="D814" i="92"/>
  <c r="C814" i="92"/>
  <c r="B814" i="92"/>
  <c r="H813" i="92"/>
  <c r="I813" i="92"/>
  <c r="J813" i="92"/>
  <c r="G813" i="92"/>
  <c r="F813" i="92"/>
  <c r="E813" i="92"/>
  <c r="D813" i="92"/>
  <c r="C813" i="92"/>
  <c r="B813" i="92"/>
  <c r="H812" i="92"/>
  <c r="I812" i="92"/>
  <c r="J812" i="92"/>
  <c r="G812" i="92"/>
  <c r="F812" i="92"/>
  <c r="E812" i="92"/>
  <c r="D812" i="92"/>
  <c r="C812" i="92"/>
  <c r="B812" i="92"/>
  <c r="H811" i="92"/>
  <c r="I811" i="92"/>
  <c r="J811" i="92"/>
  <c r="G811" i="92"/>
  <c r="F811" i="92"/>
  <c r="E811" i="92"/>
  <c r="D811" i="92"/>
  <c r="C811" i="92"/>
  <c r="B811" i="92"/>
  <c r="H810" i="92"/>
  <c r="I810" i="92"/>
  <c r="J810" i="92"/>
  <c r="G810" i="92"/>
  <c r="F810" i="92"/>
  <c r="E810" i="92"/>
  <c r="D810" i="92"/>
  <c r="C810" i="92"/>
  <c r="B810" i="92"/>
  <c r="H809" i="92"/>
  <c r="I809" i="92"/>
  <c r="J809" i="92"/>
  <c r="G809" i="92"/>
  <c r="F809" i="92"/>
  <c r="E809" i="92"/>
  <c r="D809" i="92"/>
  <c r="C809" i="92"/>
  <c r="B809" i="92"/>
  <c r="H808" i="92"/>
  <c r="I808" i="92"/>
  <c r="J808" i="92"/>
  <c r="G808" i="92"/>
  <c r="F808" i="92"/>
  <c r="E808" i="92"/>
  <c r="D808" i="92"/>
  <c r="C808" i="92"/>
  <c r="B808" i="92"/>
  <c r="H807" i="92"/>
  <c r="I807" i="92"/>
  <c r="J807" i="92"/>
  <c r="G807" i="92"/>
  <c r="F807" i="92"/>
  <c r="E807" i="92"/>
  <c r="D807" i="92"/>
  <c r="C807" i="92"/>
  <c r="B807" i="92"/>
  <c r="H806" i="92"/>
  <c r="I806" i="92"/>
  <c r="J806" i="92"/>
  <c r="G806" i="92"/>
  <c r="F806" i="92"/>
  <c r="E806" i="92"/>
  <c r="D806" i="92"/>
  <c r="C806" i="92"/>
  <c r="B806" i="92"/>
  <c r="H805" i="92"/>
  <c r="I805" i="92"/>
  <c r="J805" i="92"/>
  <c r="G805" i="92"/>
  <c r="F805" i="92"/>
  <c r="E805" i="92"/>
  <c r="D805" i="92"/>
  <c r="C805" i="92"/>
  <c r="B805" i="92"/>
  <c r="H804" i="92"/>
  <c r="I804" i="92"/>
  <c r="J804" i="92"/>
  <c r="G804" i="92"/>
  <c r="F804" i="92"/>
  <c r="E804" i="92"/>
  <c r="D804" i="92"/>
  <c r="C804" i="92"/>
  <c r="B804" i="92"/>
  <c r="H803" i="92"/>
  <c r="I803" i="92"/>
  <c r="J803" i="92"/>
  <c r="G803" i="92"/>
  <c r="F803" i="92"/>
  <c r="E803" i="92"/>
  <c r="D803" i="92"/>
  <c r="C803" i="92"/>
  <c r="B803" i="92"/>
  <c r="H802" i="92"/>
  <c r="I802" i="92"/>
  <c r="J802" i="92"/>
  <c r="G802" i="92"/>
  <c r="F802" i="92"/>
  <c r="E802" i="92"/>
  <c r="D802" i="92"/>
  <c r="C802" i="92"/>
  <c r="B802" i="92"/>
  <c r="H801" i="92"/>
  <c r="I801" i="92"/>
  <c r="J801" i="92"/>
  <c r="G801" i="92"/>
  <c r="F801" i="92"/>
  <c r="E801" i="92"/>
  <c r="D801" i="92"/>
  <c r="C801" i="92"/>
  <c r="B801" i="92"/>
  <c r="H800" i="92"/>
  <c r="I800" i="92"/>
  <c r="J800" i="92"/>
  <c r="G800" i="92"/>
  <c r="F800" i="92"/>
  <c r="E800" i="92"/>
  <c r="D800" i="92"/>
  <c r="C800" i="92"/>
  <c r="B800" i="92"/>
  <c r="H799" i="92"/>
  <c r="I799" i="92"/>
  <c r="J799" i="92"/>
  <c r="G799" i="92"/>
  <c r="F799" i="92"/>
  <c r="E799" i="92"/>
  <c r="D799" i="92"/>
  <c r="C799" i="92"/>
  <c r="B799" i="92"/>
  <c r="H798" i="92"/>
  <c r="I798" i="92"/>
  <c r="J798" i="92"/>
  <c r="G798" i="92"/>
  <c r="F798" i="92"/>
  <c r="E798" i="92"/>
  <c r="D798" i="92"/>
  <c r="C798" i="92"/>
  <c r="B798" i="92"/>
  <c r="H797" i="92"/>
  <c r="I797" i="92"/>
  <c r="J797" i="92"/>
  <c r="G797" i="92"/>
  <c r="F797" i="92"/>
  <c r="E797" i="92"/>
  <c r="D797" i="92"/>
  <c r="C797" i="92"/>
  <c r="B797" i="92"/>
  <c r="H796" i="92"/>
  <c r="I796" i="92"/>
  <c r="J796" i="92"/>
  <c r="G796" i="92"/>
  <c r="F796" i="92"/>
  <c r="E796" i="92"/>
  <c r="D796" i="92"/>
  <c r="C796" i="92"/>
  <c r="B796" i="92"/>
  <c r="H795" i="92"/>
  <c r="I795" i="92"/>
  <c r="J795" i="92"/>
  <c r="G795" i="92"/>
  <c r="F795" i="92"/>
  <c r="E795" i="92"/>
  <c r="D795" i="92"/>
  <c r="C795" i="92"/>
  <c r="B795" i="92"/>
  <c r="H794" i="92"/>
  <c r="I794" i="92"/>
  <c r="J794" i="92"/>
  <c r="G794" i="92"/>
  <c r="F794" i="92"/>
  <c r="E794" i="92"/>
  <c r="D794" i="92"/>
  <c r="C794" i="92"/>
  <c r="B794" i="92"/>
  <c r="H793" i="92"/>
  <c r="I793" i="92"/>
  <c r="J793" i="92"/>
  <c r="G793" i="92"/>
  <c r="F793" i="92"/>
  <c r="E793" i="92"/>
  <c r="D793" i="92"/>
  <c r="C793" i="92"/>
  <c r="B793" i="92"/>
  <c r="H792" i="92"/>
  <c r="I792" i="92"/>
  <c r="J792" i="92"/>
  <c r="G792" i="92"/>
  <c r="F792" i="92"/>
  <c r="E792" i="92"/>
  <c r="D792" i="92"/>
  <c r="C792" i="92"/>
  <c r="B792" i="92"/>
  <c r="H791" i="92"/>
  <c r="I791" i="92"/>
  <c r="J791" i="92"/>
  <c r="G791" i="92"/>
  <c r="F791" i="92"/>
  <c r="E791" i="92"/>
  <c r="D791" i="92"/>
  <c r="C791" i="92"/>
  <c r="B791" i="92"/>
  <c r="H790" i="92"/>
  <c r="I790" i="92"/>
  <c r="J790" i="92"/>
  <c r="G790" i="92"/>
  <c r="F790" i="92"/>
  <c r="E790" i="92"/>
  <c r="D790" i="92"/>
  <c r="C790" i="92"/>
  <c r="B790" i="92"/>
  <c r="H789" i="92"/>
  <c r="I789" i="92"/>
  <c r="J789" i="92"/>
  <c r="G789" i="92"/>
  <c r="F789" i="92"/>
  <c r="E789" i="92"/>
  <c r="D789" i="92"/>
  <c r="C789" i="92"/>
  <c r="B789" i="92"/>
  <c r="H788" i="92"/>
  <c r="I788" i="92"/>
  <c r="J788" i="92"/>
  <c r="G788" i="92"/>
  <c r="F788" i="92"/>
  <c r="E788" i="92"/>
  <c r="D788" i="92"/>
  <c r="C788" i="92"/>
  <c r="B788" i="92"/>
  <c r="H787" i="92"/>
  <c r="I787" i="92"/>
  <c r="J787" i="92"/>
  <c r="G787" i="92"/>
  <c r="F787" i="92"/>
  <c r="E787" i="92"/>
  <c r="D787" i="92"/>
  <c r="C787" i="92"/>
  <c r="B787" i="92"/>
  <c r="H786" i="92"/>
  <c r="I786" i="92"/>
  <c r="J786" i="92"/>
  <c r="G786" i="92"/>
  <c r="F786" i="92"/>
  <c r="E786" i="92"/>
  <c r="D786" i="92"/>
  <c r="C786" i="92"/>
  <c r="B786" i="92"/>
  <c r="H785" i="92"/>
  <c r="I785" i="92"/>
  <c r="J785" i="92"/>
  <c r="G785" i="92"/>
  <c r="F785" i="92"/>
  <c r="E785" i="92"/>
  <c r="D785" i="92"/>
  <c r="C785" i="92"/>
  <c r="B785" i="92"/>
  <c r="H784" i="92"/>
  <c r="I784" i="92"/>
  <c r="J784" i="92"/>
  <c r="G784" i="92"/>
  <c r="F784" i="92"/>
  <c r="E784" i="92"/>
  <c r="D784" i="92"/>
  <c r="C784" i="92"/>
  <c r="B784" i="92"/>
  <c r="H783" i="92"/>
  <c r="I783" i="92"/>
  <c r="J783" i="92"/>
  <c r="G783" i="92"/>
  <c r="F783" i="92"/>
  <c r="E783" i="92"/>
  <c r="D783" i="92"/>
  <c r="C783" i="92"/>
  <c r="B783" i="92"/>
  <c r="H782" i="92"/>
  <c r="I782" i="92"/>
  <c r="J782" i="92"/>
  <c r="G782" i="92"/>
  <c r="F782" i="92"/>
  <c r="E782" i="92"/>
  <c r="D782" i="92"/>
  <c r="C782" i="92"/>
  <c r="B782" i="92"/>
  <c r="H781" i="92"/>
  <c r="I781" i="92"/>
  <c r="J781" i="92"/>
  <c r="G781" i="92"/>
  <c r="F781" i="92"/>
  <c r="E781" i="92"/>
  <c r="D781" i="92"/>
  <c r="C781" i="92"/>
  <c r="B781" i="92"/>
  <c r="H780" i="92"/>
  <c r="I780" i="92"/>
  <c r="J780" i="92"/>
  <c r="G780" i="92"/>
  <c r="F780" i="92"/>
  <c r="E780" i="92"/>
  <c r="D780" i="92"/>
  <c r="C780" i="92"/>
  <c r="B780" i="92"/>
  <c r="H779" i="92"/>
  <c r="I779" i="92"/>
  <c r="J779" i="92"/>
  <c r="G779" i="92"/>
  <c r="F779" i="92"/>
  <c r="E779" i="92"/>
  <c r="D779" i="92"/>
  <c r="C779" i="92"/>
  <c r="B779" i="92"/>
  <c r="H778" i="92"/>
  <c r="I778" i="92"/>
  <c r="J778" i="92"/>
  <c r="G778" i="92"/>
  <c r="F778" i="92"/>
  <c r="E778" i="92"/>
  <c r="D778" i="92"/>
  <c r="C778" i="92"/>
  <c r="B778" i="92"/>
  <c r="H777" i="92"/>
  <c r="I777" i="92"/>
  <c r="J777" i="92"/>
  <c r="G777" i="92"/>
  <c r="F777" i="92"/>
  <c r="E777" i="92"/>
  <c r="D777" i="92"/>
  <c r="C777" i="92"/>
  <c r="B777" i="92"/>
  <c r="H776" i="92"/>
  <c r="I776" i="92"/>
  <c r="J776" i="92"/>
  <c r="G776" i="92"/>
  <c r="F776" i="92"/>
  <c r="E776" i="92"/>
  <c r="D776" i="92"/>
  <c r="C776" i="92"/>
  <c r="B776" i="92"/>
  <c r="H775" i="92"/>
  <c r="I775" i="92"/>
  <c r="J775" i="92"/>
  <c r="G775" i="92"/>
  <c r="F775" i="92"/>
  <c r="E775" i="92"/>
  <c r="D775" i="92"/>
  <c r="C775" i="92"/>
  <c r="B775" i="92"/>
  <c r="H774" i="92"/>
  <c r="I774" i="92"/>
  <c r="J774" i="92"/>
  <c r="G774" i="92"/>
  <c r="F774" i="92"/>
  <c r="E774" i="92"/>
  <c r="D774" i="92"/>
  <c r="C774" i="92"/>
  <c r="B774" i="92"/>
  <c r="H773" i="92"/>
  <c r="I773" i="92"/>
  <c r="J773" i="92"/>
  <c r="G773" i="92"/>
  <c r="F773" i="92"/>
  <c r="E773" i="92"/>
  <c r="D773" i="92"/>
  <c r="C773" i="92"/>
  <c r="B773" i="92"/>
  <c r="H772" i="92"/>
  <c r="I772" i="92"/>
  <c r="J772" i="92"/>
  <c r="G772" i="92"/>
  <c r="F772" i="92"/>
  <c r="E772" i="92"/>
  <c r="D772" i="92"/>
  <c r="C772" i="92"/>
  <c r="B772" i="92"/>
  <c r="H771" i="92"/>
  <c r="I771" i="92"/>
  <c r="J771" i="92"/>
  <c r="G771" i="92"/>
  <c r="F771" i="92"/>
  <c r="E771" i="92"/>
  <c r="D771" i="92"/>
  <c r="C771" i="92"/>
  <c r="B771" i="92"/>
  <c r="H770" i="92"/>
  <c r="I770" i="92"/>
  <c r="J770" i="92"/>
  <c r="G770" i="92"/>
  <c r="F770" i="92"/>
  <c r="E770" i="92"/>
  <c r="D770" i="92"/>
  <c r="C770" i="92"/>
  <c r="B770" i="92"/>
  <c r="H769" i="92"/>
  <c r="I769" i="92"/>
  <c r="J769" i="92"/>
  <c r="G769" i="92"/>
  <c r="F769" i="92"/>
  <c r="E769" i="92"/>
  <c r="D769" i="92"/>
  <c r="C769" i="92"/>
  <c r="B769" i="92"/>
  <c r="H768" i="92"/>
  <c r="I768" i="92"/>
  <c r="J768" i="92"/>
  <c r="G768" i="92"/>
  <c r="F768" i="92"/>
  <c r="E768" i="92"/>
  <c r="D768" i="92"/>
  <c r="C768" i="92"/>
  <c r="B768" i="92"/>
  <c r="H767" i="92"/>
  <c r="I767" i="92"/>
  <c r="J767" i="92"/>
  <c r="G767" i="92"/>
  <c r="F767" i="92"/>
  <c r="E767" i="92"/>
  <c r="D767" i="92"/>
  <c r="C767" i="92"/>
  <c r="B767" i="92"/>
  <c r="H766" i="92"/>
  <c r="I766" i="92"/>
  <c r="J766" i="92"/>
  <c r="G766" i="92"/>
  <c r="F766" i="92"/>
  <c r="E766" i="92"/>
  <c r="D766" i="92"/>
  <c r="C766" i="92"/>
  <c r="B766" i="92"/>
  <c r="H765" i="92"/>
  <c r="I765" i="92"/>
  <c r="J765" i="92"/>
  <c r="G765" i="92"/>
  <c r="F765" i="92"/>
  <c r="E765" i="92"/>
  <c r="D765" i="92"/>
  <c r="C765" i="92"/>
  <c r="B765" i="92"/>
  <c r="H764" i="92"/>
  <c r="I764" i="92"/>
  <c r="J764" i="92"/>
  <c r="G764" i="92"/>
  <c r="F764" i="92"/>
  <c r="E764" i="92"/>
  <c r="D764" i="92"/>
  <c r="C764" i="92"/>
  <c r="B764" i="92"/>
  <c r="H763" i="92"/>
  <c r="I763" i="92"/>
  <c r="J763" i="92"/>
  <c r="G763" i="92"/>
  <c r="F763" i="92"/>
  <c r="E763" i="92"/>
  <c r="D763" i="92"/>
  <c r="C763" i="92"/>
  <c r="B763" i="92"/>
  <c r="H762" i="92"/>
  <c r="I762" i="92"/>
  <c r="J762" i="92"/>
  <c r="G762" i="92"/>
  <c r="F762" i="92"/>
  <c r="E762" i="92"/>
  <c r="D762" i="92"/>
  <c r="C762" i="92"/>
  <c r="B762" i="92"/>
  <c r="H761" i="92"/>
  <c r="I761" i="92"/>
  <c r="J761" i="92"/>
  <c r="G761" i="92"/>
  <c r="F761" i="92"/>
  <c r="E761" i="92"/>
  <c r="D761" i="92"/>
  <c r="C761" i="92"/>
  <c r="B761" i="92"/>
  <c r="H760" i="92"/>
  <c r="I760" i="92"/>
  <c r="J760" i="92"/>
  <c r="G760" i="92"/>
  <c r="F760" i="92"/>
  <c r="E760" i="92"/>
  <c r="D760" i="92"/>
  <c r="C760" i="92"/>
  <c r="B760" i="92"/>
  <c r="H759" i="92"/>
  <c r="I759" i="92"/>
  <c r="J759" i="92"/>
  <c r="G759" i="92"/>
  <c r="F759" i="92"/>
  <c r="E759" i="92"/>
  <c r="D759" i="92"/>
  <c r="C759" i="92"/>
  <c r="B759" i="92"/>
  <c r="H758" i="92"/>
  <c r="I758" i="92"/>
  <c r="J758" i="92"/>
  <c r="G758" i="92"/>
  <c r="F758" i="92"/>
  <c r="E758" i="92"/>
  <c r="D758" i="92"/>
  <c r="C758" i="92"/>
  <c r="B758" i="92"/>
  <c r="H757" i="92"/>
  <c r="I757" i="92"/>
  <c r="J757" i="92"/>
  <c r="G757" i="92"/>
  <c r="F757" i="92"/>
  <c r="E757" i="92"/>
  <c r="D757" i="92"/>
  <c r="C757" i="92"/>
  <c r="B757" i="92"/>
  <c r="H756" i="92"/>
  <c r="I756" i="92"/>
  <c r="J756" i="92"/>
  <c r="G756" i="92"/>
  <c r="F756" i="92"/>
  <c r="E756" i="92"/>
  <c r="D756" i="92"/>
  <c r="C756" i="92"/>
  <c r="B756" i="92"/>
  <c r="H755" i="92"/>
  <c r="I755" i="92"/>
  <c r="J755" i="92"/>
  <c r="G755" i="92"/>
  <c r="F755" i="92"/>
  <c r="E755" i="92"/>
  <c r="D755" i="92"/>
  <c r="C755" i="92"/>
  <c r="B755" i="92"/>
  <c r="H754" i="92"/>
  <c r="I754" i="92"/>
  <c r="J754" i="92"/>
  <c r="G754" i="92"/>
  <c r="F754" i="92"/>
  <c r="E754" i="92"/>
  <c r="D754" i="92"/>
  <c r="C754" i="92"/>
  <c r="B754" i="92"/>
  <c r="H753" i="92"/>
  <c r="I753" i="92"/>
  <c r="J753" i="92"/>
  <c r="G753" i="92"/>
  <c r="F753" i="92"/>
  <c r="E753" i="92"/>
  <c r="D753" i="92"/>
  <c r="C753" i="92"/>
  <c r="B753" i="92"/>
  <c r="H752" i="92"/>
  <c r="I752" i="92"/>
  <c r="J752" i="92"/>
  <c r="G752" i="92"/>
  <c r="F752" i="92"/>
  <c r="E752" i="92"/>
  <c r="D752" i="92"/>
  <c r="C752" i="92"/>
  <c r="B752" i="92"/>
  <c r="H751" i="92"/>
  <c r="I751" i="92"/>
  <c r="J751" i="92"/>
  <c r="G751" i="92"/>
  <c r="F751" i="92"/>
  <c r="E751" i="92"/>
  <c r="D751" i="92"/>
  <c r="C751" i="92"/>
  <c r="B751" i="92"/>
  <c r="H750" i="92"/>
  <c r="I750" i="92"/>
  <c r="J750" i="92"/>
  <c r="G750" i="92"/>
  <c r="F750" i="92"/>
  <c r="E750" i="92"/>
  <c r="D750" i="92"/>
  <c r="C750" i="92"/>
  <c r="B750" i="92"/>
  <c r="H749" i="92"/>
  <c r="I749" i="92"/>
  <c r="J749" i="92"/>
  <c r="G749" i="92"/>
  <c r="F749" i="92"/>
  <c r="E749" i="92"/>
  <c r="D749" i="92"/>
  <c r="C749" i="92"/>
  <c r="B749" i="92"/>
  <c r="H748" i="92"/>
  <c r="I748" i="92"/>
  <c r="J748" i="92"/>
  <c r="G748" i="92"/>
  <c r="F748" i="92"/>
  <c r="E748" i="92"/>
  <c r="D748" i="92"/>
  <c r="C748" i="92"/>
  <c r="B748" i="92"/>
  <c r="H747" i="92"/>
  <c r="I747" i="92"/>
  <c r="J747" i="92"/>
  <c r="G747" i="92"/>
  <c r="F747" i="92"/>
  <c r="E747" i="92"/>
  <c r="D747" i="92"/>
  <c r="C747" i="92"/>
  <c r="B747" i="92"/>
  <c r="H746" i="92"/>
  <c r="I746" i="92"/>
  <c r="J746" i="92"/>
  <c r="G746" i="92"/>
  <c r="F746" i="92"/>
  <c r="E746" i="92"/>
  <c r="D746" i="92"/>
  <c r="C746" i="92"/>
  <c r="B746" i="92"/>
  <c r="H745" i="92"/>
  <c r="I745" i="92"/>
  <c r="J745" i="92"/>
  <c r="G745" i="92"/>
  <c r="F745" i="92"/>
  <c r="E745" i="92"/>
  <c r="D745" i="92"/>
  <c r="C745" i="92"/>
  <c r="B745" i="92"/>
  <c r="H744" i="92"/>
  <c r="I744" i="92"/>
  <c r="J744" i="92"/>
  <c r="G744" i="92"/>
  <c r="F744" i="92"/>
  <c r="E744" i="92"/>
  <c r="D744" i="92"/>
  <c r="C744" i="92"/>
  <c r="B744" i="92"/>
  <c r="H743" i="92"/>
  <c r="I743" i="92"/>
  <c r="J743" i="92"/>
  <c r="G743" i="92"/>
  <c r="F743" i="92"/>
  <c r="E743" i="92"/>
  <c r="D743" i="92"/>
  <c r="C743" i="92"/>
  <c r="B743" i="92"/>
  <c r="H742" i="92"/>
  <c r="I742" i="92"/>
  <c r="J742" i="92"/>
  <c r="G742" i="92"/>
  <c r="F742" i="92"/>
  <c r="E742" i="92"/>
  <c r="D742" i="92"/>
  <c r="C742" i="92"/>
  <c r="B742" i="92"/>
  <c r="H741" i="92"/>
  <c r="I741" i="92"/>
  <c r="J741" i="92"/>
  <c r="G741" i="92"/>
  <c r="F741" i="92"/>
  <c r="E741" i="92"/>
  <c r="D741" i="92"/>
  <c r="C741" i="92"/>
  <c r="B741" i="92"/>
  <c r="H740" i="92"/>
  <c r="I740" i="92"/>
  <c r="J740" i="92"/>
  <c r="G740" i="92"/>
  <c r="F740" i="92"/>
  <c r="E740" i="92"/>
  <c r="D740" i="92"/>
  <c r="C740" i="92"/>
  <c r="B740" i="92"/>
  <c r="H739" i="92"/>
  <c r="I739" i="92"/>
  <c r="J739" i="92"/>
  <c r="G739" i="92"/>
  <c r="F739" i="92"/>
  <c r="E739" i="92"/>
  <c r="D739" i="92"/>
  <c r="C739" i="92"/>
  <c r="B739" i="92"/>
  <c r="H738" i="92"/>
  <c r="I738" i="92"/>
  <c r="J738" i="92"/>
  <c r="G738" i="92"/>
  <c r="F738" i="92"/>
  <c r="E738" i="92"/>
  <c r="D738" i="92"/>
  <c r="C738" i="92"/>
  <c r="B738" i="92"/>
  <c r="H737" i="92"/>
  <c r="I737" i="92"/>
  <c r="J737" i="92"/>
  <c r="G737" i="92"/>
  <c r="F737" i="92"/>
  <c r="E737" i="92"/>
  <c r="D737" i="92"/>
  <c r="C737" i="92"/>
  <c r="B737" i="92"/>
  <c r="H736" i="92"/>
  <c r="I736" i="92"/>
  <c r="J736" i="92"/>
  <c r="G736" i="92"/>
  <c r="F736" i="92"/>
  <c r="E736" i="92"/>
  <c r="D736" i="92"/>
  <c r="C736" i="92"/>
  <c r="B736" i="92"/>
  <c r="H735" i="92"/>
  <c r="I735" i="92"/>
  <c r="J735" i="92"/>
  <c r="G735" i="92"/>
  <c r="F735" i="92"/>
  <c r="E735" i="92"/>
  <c r="D735" i="92"/>
  <c r="C735" i="92"/>
  <c r="B735" i="92"/>
  <c r="H734" i="92"/>
  <c r="I734" i="92"/>
  <c r="J734" i="92"/>
  <c r="G734" i="92"/>
  <c r="F734" i="92"/>
  <c r="E734" i="92"/>
  <c r="D734" i="92"/>
  <c r="C734" i="92"/>
  <c r="B734" i="92"/>
  <c r="H733" i="92"/>
  <c r="I733" i="92"/>
  <c r="J733" i="92"/>
  <c r="G733" i="92"/>
  <c r="F733" i="92"/>
  <c r="E733" i="92"/>
  <c r="D733" i="92"/>
  <c r="C733" i="92"/>
  <c r="B733" i="92"/>
  <c r="H732" i="92"/>
  <c r="I732" i="92"/>
  <c r="J732" i="92"/>
  <c r="G732" i="92"/>
  <c r="F732" i="92"/>
  <c r="E732" i="92"/>
  <c r="D732" i="92"/>
  <c r="C732" i="92"/>
  <c r="B732" i="92"/>
  <c r="H731" i="92"/>
  <c r="I731" i="92"/>
  <c r="J731" i="92"/>
  <c r="G731" i="92"/>
  <c r="F731" i="92"/>
  <c r="E731" i="92"/>
  <c r="D731" i="92"/>
  <c r="C731" i="92"/>
  <c r="B731" i="92"/>
  <c r="H730" i="92"/>
  <c r="I730" i="92"/>
  <c r="J730" i="92"/>
  <c r="G730" i="92"/>
  <c r="F730" i="92"/>
  <c r="E730" i="92"/>
  <c r="D730" i="92"/>
  <c r="C730" i="92"/>
  <c r="B730" i="92"/>
  <c r="H729" i="92"/>
  <c r="I729" i="92"/>
  <c r="J729" i="92"/>
  <c r="G729" i="92"/>
  <c r="F729" i="92"/>
  <c r="E729" i="92"/>
  <c r="D729" i="92"/>
  <c r="C729" i="92"/>
  <c r="B729" i="92"/>
  <c r="H728" i="92"/>
  <c r="I728" i="92"/>
  <c r="J728" i="92"/>
  <c r="G728" i="92"/>
  <c r="F728" i="92"/>
  <c r="E728" i="92"/>
  <c r="D728" i="92"/>
  <c r="C728" i="92"/>
  <c r="B728" i="92"/>
  <c r="H727" i="92"/>
  <c r="I727" i="92"/>
  <c r="J727" i="92"/>
  <c r="G727" i="92"/>
  <c r="F727" i="92"/>
  <c r="E727" i="92"/>
  <c r="D727" i="92"/>
  <c r="C727" i="92"/>
  <c r="B727" i="92"/>
  <c r="H726" i="92"/>
  <c r="I726" i="92"/>
  <c r="J726" i="92"/>
  <c r="G726" i="92"/>
  <c r="F726" i="92"/>
  <c r="E726" i="92"/>
  <c r="D726" i="92"/>
  <c r="C726" i="92"/>
  <c r="B726" i="92"/>
  <c r="H725" i="92"/>
  <c r="I725" i="92"/>
  <c r="J725" i="92"/>
  <c r="G725" i="92"/>
  <c r="F725" i="92"/>
  <c r="E725" i="92"/>
  <c r="D725" i="92"/>
  <c r="C725" i="92"/>
  <c r="B725" i="92"/>
  <c r="H724" i="92"/>
  <c r="I724" i="92"/>
  <c r="J724" i="92"/>
  <c r="G724" i="92"/>
  <c r="F724" i="92"/>
  <c r="E724" i="92"/>
  <c r="D724" i="92"/>
  <c r="C724" i="92"/>
  <c r="B724" i="92"/>
  <c r="H723" i="92"/>
  <c r="I723" i="92"/>
  <c r="J723" i="92"/>
  <c r="G723" i="92"/>
  <c r="F723" i="92"/>
  <c r="E723" i="92"/>
  <c r="D723" i="92"/>
  <c r="C723" i="92"/>
  <c r="B723" i="92"/>
  <c r="H722" i="92"/>
  <c r="I722" i="92"/>
  <c r="J722" i="92"/>
  <c r="G722" i="92"/>
  <c r="F722" i="92"/>
  <c r="E722" i="92"/>
  <c r="D722" i="92"/>
  <c r="C722" i="92"/>
  <c r="B722" i="92"/>
  <c r="H721" i="92"/>
  <c r="I721" i="92"/>
  <c r="J721" i="92"/>
  <c r="G721" i="92"/>
  <c r="F721" i="92"/>
  <c r="E721" i="92"/>
  <c r="D721" i="92"/>
  <c r="C721" i="92"/>
  <c r="B721" i="92"/>
  <c r="H720" i="92"/>
  <c r="I720" i="92"/>
  <c r="J720" i="92"/>
  <c r="G720" i="92"/>
  <c r="F720" i="92"/>
  <c r="E720" i="92"/>
  <c r="D720" i="92"/>
  <c r="C720" i="92"/>
  <c r="B720" i="92"/>
  <c r="H719" i="92"/>
  <c r="I719" i="92"/>
  <c r="J719" i="92"/>
  <c r="G719" i="92"/>
  <c r="F719" i="92"/>
  <c r="E719" i="92"/>
  <c r="D719" i="92"/>
  <c r="C719" i="92"/>
  <c r="B719" i="92"/>
  <c r="H718" i="92"/>
  <c r="I718" i="92"/>
  <c r="J718" i="92"/>
  <c r="G718" i="92"/>
  <c r="F718" i="92"/>
  <c r="E718" i="92"/>
  <c r="D718" i="92"/>
  <c r="C718" i="92"/>
  <c r="B718" i="92"/>
  <c r="H717" i="92"/>
  <c r="I717" i="92"/>
  <c r="J717" i="92"/>
  <c r="G717" i="92"/>
  <c r="F717" i="92"/>
  <c r="E717" i="92"/>
  <c r="D717" i="92"/>
  <c r="C717" i="92"/>
  <c r="B717" i="92"/>
  <c r="H716" i="92"/>
  <c r="I716" i="92"/>
  <c r="J716" i="92"/>
  <c r="G716" i="92"/>
  <c r="F716" i="92"/>
  <c r="E716" i="92"/>
  <c r="D716" i="92"/>
  <c r="C716" i="92"/>
  <c r="B716" i="92"/>
  <c r="H715" i="92"/>
  <c r="I715" i="92"/>
  <c r="J715" i="92"/>
  <c r="G715" i="92"/>
  <c r="F715" i="92"/>
  <c r="E715" i="92"/>
  <c r="D715" i="92"/>
  <c r="C715" i="92"/>
  <c r="B715" i="92"/>
  <c r="H714" i="92"/>
  <c r="I714" i="92"/>
  <c r="J714" i="92"/>
  <c r="G714" i="92"/>
  <c r="F714" i="92"/>
  <c r="E714" i="92"/>
  <c r="D714" i="92"/>
  <c r="C714" i="92"/>
  <c r="B714" i="92"/>
  <c r="H713" i="92"/>
  <c r="I713" i="92"/>
  <c r="J713" i="92"/>
  <c r="G713" i="92"/>
  <c r="F713" i="92"/>
  <c r="E713" i="92"/>
  <c r="D713" i="92"/>
  <c r="C713" i="92"/>
  <c r="B713" i="92"/>
  <c r="H712" i="92"/>
  <c r="I712" i="92"/>
  <c r="J712" i="92"/>
  <c r="G712" i="92"/>
  <c r="F712" i="92"/>
  <c r="E712" i="92"/>
  <c r="D712" i="92"/>
  <c r="C712" i="92"/>
  <c r="B712" i="92"/>
  <c r="H711" i="92"/>
  <c r="I711" i="92"/>
  <c r="J711" i="92"/>
  <c r="G711" i="92"/>
  <c r="F711" i="92"/>
  <c r="E711" i="92"/>
  <c r="D711" i="92"/>
  <c r="C711" i="92"/>
  <c r="B711" i="92"/>
  <c r="H710" i="92"/>
  <c r="I710" i="92"/>
  <c r="J710" i="92"/>
  <c r="G710" i="92"/>
  <c r="F710" i="92"/>
  <c r="E710" i="92"/>
  <c r="D710" i="92"/>
  <c r="C710" i="92"/>
  <c r="B710" i="92"/>
  <c r="H709" i="92"/>
  <c r="I709" i="92"/>
  <c r="J709" i="92"/>
  <c r="G709" i="92"/>
  <c r="F709" i="92"/>
  <c r="E709" i="92"/>
  <c r="D709" i="92"/>
  <c r="C709" i="92"/>
  <c r="B709" i="92"/>
  <c r="H708" i="92"/>
  <c r="I708" i="92"/>
  <c r="J708" i="92"/>
  <c r="G708" i="92"/>
  <c r="F708" i="92"/>
  <c r="E708" i="92"/>
  <c r="D708" i="92"/>
  <c r="C708" i="92"/>
  <c r="B708" i="92"/>
  <c r="H707" i="92"/>
  <c r="I707" i="92"/>
  <c r="J707" i="92"/>
  <c r="G707" i="92"/>
  <c r="F707" i="92"/>
  <c r="E707" i="92"/>
  <c r="D707" i="92"/>
  <c r="C707" i="92"/>
  <c r="B707" i="92"/>
  <c r="H706" i="92"/>
  <c r="I706" i="92"/>
  <c r="J706" i="92"/>
  <c r="G706" i="92"/>
  <c r="F706" i="92"/>
  <c r="E706" i="92"/>
  <c r="D706" i="92"/>
  <c r="C706" i="92"/>
  <c r="B706" i="92"/>
  <c r="H705" i="92"/>
  <c r="I705" i="92"/>
  <c r="J705" i="92"/>
  <c r="G705" i="92"/>
  <c r="F705" i="92"/>
  <c r="E705" i="92"/>
  <c r="D705" i="92"/>
  <c r="C705" i="92"/>
  <c r="B705" i="92"/>
  <c r="H704" i="92"/>
  <c r="I704" i="92"/>
  <c r="J704" i="92"/>
  <c r="G704" i="92"/>
  <c r="F704" i="92"/>
  <c r="E704" i="92"/>
  <c r="D704" i="92"/>
  <c r="C704" i="92"/>
  <c r="B704" i="92"/>
  <c r="H703" i="92"/>
  <c r="I703" i="92"/>
  <c r="J703" i="92"/>
  <c r="G703" i="92"/>
  <c r="F703" i="92"/>
  <c r="E703" i="92"/>
  <c r="D703" i="92"/>
  <c r="C703" i="92"/>
  <c r="B703" i="92"/>
  <c r="H702" i="92"/>
  <c r="I702" i="92"/>
  <c r="J702" i="92"/>
  <c r="G702" i="92"/>
  <c r="F702" i="92"/>
  <c r="E702" i="92"/>
  <c r="D702" i="92"/>
  <c r="C702" i="92"/>
  <c r="B702" i="92"/>
  <c r="H701" i="92"/>
  <c r="I701" i="92"/>
  <c r="J701" i="92"/>
  <c r="G701" i="92"/>
  <c r="F701" i="92"/>
  <c r="E701" i="92"/>
  <c r="D701" i="92"/>
  <c r="C701" i="92"/>
  <c r="B701" i="92"/>
  <c r="H700" i="92"/>
  <c r="I700" i="92"/>
  <c r="J700" i="92"/>
  <c r="G700" i="92"/>
  <c r="F700" i="92"/>
  <c r="E700" i="92"/>
  <c r="D700" i="92"/>
  <c r="C700" i="92"/>
  <c r="B700" i="92"/>
  <c r="H699" i="92"/>
  <c r="I699" i="92"/>
  <c r="J699" i="92"/>
  <c r="G699" i="92"/>
  <c r="F699" i="92"/>
  <c r="E699" i="92"/>
  <c r="D699" i="92"/>
  <c r="C699" i="92"/>
  <c r="B699" i="92"/>
  <c r="H698" i="92"/>
  <c r="I698" i="92"/>
  <c r="J698" i="92"/>
  <c r="G698" i="92"/>
  <c r="F698" i="92"/>
  <c r="E698" i="92"/>
  <c r="D698" i="92"/>
  <c r="C698" i="92"/>
  <c r="B698" i="92"/>
  <c r="H697" i="92"/>
  <c r="I697" i="92"/>
  <c r="J697" i="92"/>
  <c r="G697" i="92"/>
  <c r="F697" i="92"/>
  <c r="E697" i="92"/>
  <c r="D697" i="92"/>
  <c r="C697" i="92"/>
  <c r="B697" i="92"/>
  <c r="H696" i="92"/>
  <c r="I696" i="92"/>
  <c r="J696" i="92"/>
  <c r="G696" i="92"/>
  <c r="F696" i="92"/>
  <c r="E696" i="92"/>
  <c r="D696" i="92"/>
  <c r="C696" i="92"/>
  <c r="B696" i="92"/>
  <c r="H695" i="92"/>
  <c r="I695" i="92"/>
  <c r="J695" i="92"/>
  <c r="G695" i="92"/>
  <c r="F695" i="92"/>
  <c r="E695" i="92"/>
  <c r="D695" i="92"/>
  <c r="C695" i="92"/>
  <c r="B695" i="92"/>
  <c r="H694" i="92"/>
  <c r="I694" i="92"/>
  <c r="J694" i="92"/>
  <c r="G694" i="92"/>
  <c r="F694" i="92"/>
  <c r="E694" i="92"/>
  <c r="D694" i="92"/>
  <c r="C694" i="92"/>
  <c r="B694" i="92"/>
  <c r="H693" i="92"/>
  <c r="I693" i="92"/>
  <c r="J693" i="92"/>
  <c r="G693" i="92"/>
  <c r="F693" i="92"/>
  <c r="E693" i="92"/>
  <c r="D693" i="92"/>
  <c r="C693" i="92"/>
  <c r="B693" i="92"/>
  <c r="H692" i="92"/>
  <c r="I692" i="92"/>
  <c r="J692" i="92"/>
  <c r="G692" i="92"/>
  <c r="F692" i="92"/>
  <c r="E692" i="92"/>
  <c r="D692" i="92"/>
  <c r="C692" i="92"/>
  <c r="B692" i="92"/>
  <c r="H691" i="92"/>
  <c r="I691" i="92"/>
  <c r="J691" i="92"/>
  <c r="G691" i="92"/>
  <c r="F691" i="92"/>
  <c r="E691" i="92"/>
  <c r="D691" i="92"/>
  <c r="C691" i="92"/>
  <c r="B691" i="92"/>
  <c r="H690" i="92"/>
  <c r="I690" i="92"/>
  <c r="J690" i="92"/>
  <c r="G690" i="92"/>
  <c r="F690" i="92"/>
  <c r="E690" i="92"/>
  <c r="D690" i="92"/>
  <c r="C690" i="92"/>
  <c r="B690" i="92"/>
  <c r="H689" i="92"/>
  <c r="I689" i="92"/>
  <c r="J689" i="92"/>
  <c r="G689" i="92"/>
  <c r="F689" i="92"/>
  <c r="E689" i="92"/>
  <c r="D689" i="92"/>
  <c r="C689" i="92"/>
  <c r="B689" i="92"/>
  <c r="H688" i="92"/>
  <c r="I688" i="92"/>
  <c r="J688" i="92"/>
  <c r="G688" i="92"/>
  <c r="F688" i="92"/>
  <c r="E688" i="92"/>
  <c r="D688" i="92"/>
  <c r="C688" i="92"/>
  <c r="B688" i="92"/>
  <c r="H687" i="92"/>
  <c r="I687" i="92"/>
  <c r="J687" i="92"/>
  <c r="G687" i="92"/>
  <c r="F687" i="92"/>
  <c r="E687" i="92"/>
  <c r="D687" i="92"/>
  <c r="C687" i="92"/>
  <c r="B687" i="92"/>
  <c r="H686" i="92"/>
  <c r="I686" i="92"/>
  <c r="J686" i="92"/>
  <c r="G686" i="92"/>
  <c r="F686" i="92"/>
  <c r="E686" i="92"/>
  <c r="D686" i="92"/>
  <c r="C686" i="92"/>
  <c r="B686" i="92"/>
  <c r="H685" i="92"/>
  <c r="I685" i="92"/>
  <c r="J685" i="92"/>
  <c r="G685" i="92"/>
  <c r="F685" i="92"/>
  <c r="E685" i="92"/>
  <c r="D685" i="92"/>
  <c r="C685" i="92"/>
  <c r="B685" i="92"/>
  <c r="H684" i="92"/>
  <c r="I684" i="92"/>
  <c r="J684" i="92"/>
  <c r="G684" i="92"/>
  <c r="F684" i="92"/>
  <c r="E684" i="92"/>
  <c r="D684" i="92"/>
  <c r="C684" i="92"/>
  <c r="B684" i="92"/>
  <c r="H683" i="92"/>
  <c r="I683" i="92"/>
  <c r="J683" i="92"/>
  <c r="G683" i="92"/>
  <c r="F683" i="92"/>
  <c r="E683" i="92"/>
  <c r="D683" i="92"/>
  <c r="C683" i="92"/>
  <c r="B683" i="92"/>
  <c r="H682" i="92"/>
  <c r="I682" i="92"/>
  <c r="J682" i="92"/>
  <c r="G682" i="92"/>
  <c r="F682" i="92"/>
  <c r="E682" i="92"/>
  <c r="D682" i="92"/>
  <c r="C682" i="92"/>
  <c r="B682" i="92"/>
  <c r="H681" i="92"/>
  <c r="I681" i="92"/>
  <c r="J681" i="92"/>
  <c r="G681" i="92"/>
  <c r="F681" i="92"/>
  <c r="E681" i="92"/>
  <c r="D681" i="92"/>
  <c r="C681" i="92"/>
  <c r="B681" i="92"/>
  <c r="H680" i="92"/>
  <c r="I680" i="92"/>
  <c r="J680" i="92"/>
  <c r="G680" i="92"/>
  <c r="F680" i="92"/>
  <c r="E680" i="92"/>
  <c r="D680" i="92"/>
  <c r="C680" i="92"/>
  <c r="B680" i="92"/>
  <c r="H679" i="92"/>
  <c r="I679" i="92"/>
  <c r="J679" i="92"/>
  <c r="G679" i="92"/>
  <c r="F679" i="92"/>
  <c r="E679" i="92"/>
  <c r="D679" i="92"/>
  <c r="C679" i="92"/>
  <c r="B679" i="92"/>
  <c r="H678" i="92"/>
  <c r="I678" i="92"/>
  <c r="J678" i="92"/>
  <c r="G678" i="92"/>
  <c r="F678" i="92"/>
  <c r="E678" i="92"/>
  <c r="D678" i="92"/>
  <c r="C678" i="92"/>
  <c r="B678" i="92"/>
  <c r="H677" i="92"/>
  <c r="I677" i="92"/>
  <c r="J677" i="92"/>
  <c r="G677" i="92"/>
  <c r="F677" i="92"/>
  <c r="E677" i="92"/>
  <c r="D677" i="92"/>
  <c r="C677" i="92"/>
  <c r="B677" i="92"/>
  <c r="H676" i="92"/>
  <c r="I676" i="92"/>
  <c r="J676" i="92"/>
  <c r="G676" i="92"/>
  <c r="F676" i="92"/>
  <c r="E676" i="92"/>
  <c r="D676" i="92"/>
  <c r="C676" i="92"/>
  <c r="B676" i="92"/>
  <c r="H675" i="92"/>
  <c r="I675" i="92"/>
  <c r="J675" i="92"/>
  <c r="G675" i="92"/>
  <c r="F675" i="92"/>
  <c r="E675" i="92"/>
  <c r="D675" i="92"/>
  <c r="C675" i="92"/>
  <c r="B675" i="92"/>
  <c r="H674" i="92"/>
  <c r="I674" i="92"/>
  <c r="J674" i="92"/>
  <c r="G674" i="92"/>
  <c r="F674" i="92"/>
  <c r="E674" i="92"/>
  <c r="D674" i="92"/>
  <c r="C674" i="92"/>
  <c r="B674" i="92"/>
  <c r="H673" i="92"/>
  <c r="I673" i="92"/>
  <c r="J673" i="92"/>
  <c r="G673" i="92"/>
  <c r="F673" i="92"/>
  <c r="E673" i="92"/>
  <c r="D673" i="92"/>
  <c r="C673" i="92"/>
  <c r="B673" i="92"/>
  <c r="H672" i="92"/>
  <c r="I672" i="92"/>
  <c r="J672" i="92"/>
  <c r="G672" i="92"/>
  <c r="F672" i="92"/>
  <c r="E672" i="92"/>
  <c r="D672" i="92"/>
  <c r="C672" i="92"/>
  <c r="B672" i="92"/>
  <c r="H671" i="92"/>
  <c r="I671" i="92"/>
  <c r="J671" i="92"/>
  <c r="G671" i="92"/>
  <c r="F671" i="92"/>
  <c r="E671" i="92"/>
  <c r="D671" i="92"/>
  <c r="C671" i="92"/>
  <c r="B671" i="92"/>
  <c r="H670" i="92"/>
  <c r="I670" i="92"/>
  <c r="J670" i="92"/>
  <c r="G670" i="92"/>
  <c r="F670" i="92"/>
  <c r="E670" i="92"/>
  <c r="D670" i="92"/>
  <c r="C670" i="92"/>
  <c r="B670" i="92"/>
  <c r="H669" i="92"/>
  <c r="I669" i="92"/>
  <c r="J669" i="92"/>
  <c r="G669" i="92"/>
  <c r="F669" i="92"/>
  <c r="E669" i="92"/>
  <c r="D669" i="92"/>
  <c r="C669" i="92"/>
  <c r="B669" i="92"/>
  <c r="H668" i="92"/>
  <c r="I668" i="92"/>
  <c r="J668" i="92"/>
  <c r="G668" i="92"/>
  <c r="F668" i="92"/>
  <c r="E668" i="92"/>
  <c r="D668" i="92"/>
  <c r="C668" i="92"/>
  <c r="B668" i="92"/>
  <c r="H667" i="92"/>
  <c r="I667" i="92"/>
  <c r="J667" i="92"/>
  <c r="G667" i="92"/>
  <c r="F667" i="92"/>
  <c r="E667" i="92"/>
  <c r="D667" i="92"/>
  <c r="C667" i="92"/>
  <c r="B667" i="92"/>
  <c r="H666" i="92"/>
  <c r="I666" i="92"/>
  <c r="J666" i="92"/>
  <c r="G666" i="92"/>
  <c r="F666" i="92"/>
  <c r="E666" i="92"/>
  <c r="D666" i="92"/>
  <c r="C666" i="92"/>
  <c r="B666" i="92"/>
  <c r="H665" i="92"/>
  <c r="I665" i="92"/>
  <c r="J665" i="92"/>
  <c r="G665" i="92"/>
  <c r="F665" i="92"/>
  <c r="E665" i="92"/>
  <c r="D665" i="92"/>
  <c r="C665" i="92"/>
  <c r="B665" i="92"/>
  <c r="H664" i="92"/>
  <c r="I664" i="92"/>
  <c r="J664" i="92"/>
  <c r="G664" i="92"/>
  <c r="F664" i="92"/>
  <c r="E664" i="92"/>
  <c r="D664" i="92"/>
  <c r="C664" i="92"/>
  <c r="B664" i="92"/>
  <c r="H663" i="92"/>
  <c r="I663" i="92"/>
  <c r="J663" i="92"/>
  <c r="G663" i="92"/>
  <c r="F663" i="92"/>
  <c r="E663" i="92"/>
  <c r="D663" i="92"/>
  <c r="C663" i="92"/>
  <c r="B663" i="92"/>
  <c r="H662" i="92"/>
  <c r="I662" i="92"/>
  <c r="J662" i="92"/>
  <c r="G662" i="92"/>
  <c r="F662" i="92"/>
  <c r="E662" i="92"/>
  <c r="D662" i="92"/>
  <c r="C662" i="92"/>
  <c r="B662" i="92"/>
  <c r="H661" i="92"/>
  <c r="I661" i="92"/>
  <c r="J661" i="92"/>
  <c r="G661" i="92"/>
  <c r="F661" i="92"/>
  <c r="E661" i="92"/>
  <c r="D661" i="92"/>
  <c r="C661" i="92"/>
  <c r="B661" i="92"/>
  <c r="H660" i="92"/>
  <c r="I660" i="92"/>
  <c r="J660" i="92"/>
  <c r="G660" i="92"/>
  <c r="F660" i="92"/>
  <c r="E660" i="92"/>
  <c r="D660" i="92"/>
  <c r="C660" i="92"/>
  <c r="B660" i="92"/>
  <c r="H659" i="92"/>
  <c r="I659" i="92"/>
  <c r="J659" i="92"/>
  <c r="G659" i="92"/>
  <c r="F659" i="92"/>
  <c r="E659" i="92"/>
  <c r="D659" i="92"/>
  <c r="C659" i="92"/>
  <c r="B659" i="92"/>
  <c r="H658" i="92"/>
  <c r="I658" i="92"/>
  <c r="J658" i="92"/>
  <c r="G658" i="92"/>
  <c r="F658" i="92"/>
  <c r="E658" i="92"/>
  <c r="D658" i="92"/>
  <c r="C658" i="92"/>
  <c r="B658" i="92"/>
  <c r="H657" i="92"/>
  <c r="I657" i="92"/>
  <c r="J657" i="92"/>
  <c r="G657" i="92"/>
  <c r="F657" i="92"/>
  <c r="E657" i="92"/>
  <c r="D657" i="92"/>
  <c r="C657" i="92"/>
  <c r="B657" i="92"/>
  <c r="H656" i="92"/>
  <c r="I656" i="92"/>
  <c r="J656" i="92"/>
  <c r="G656" i="92"/>
  <c r="F656" i="92"/>
  <c r="E656" i="92"/>
  <c r="D656" i="92"/>
  <c r="C656" i="92"/>
  <c r="B656" i="92"/>
  <c r="H655" i="92"/>
  <c r="I655" i="92"/>
  <c r="J655" i="92"/>
  <c r="G655" i="92"/>
  <c r="F655" i="92"/>
  <c r="E655" i="92"/>
  <c r="D655" i="92"/>
  <c r="C655" i="92"/>
  <c r="B655" i="92"/>
  <c r="H654" i="92"/>
  <c r="I654" i="92"/>
  <c r="J654" i="92"/>
  <c r="G654" i="92"/>
  <c r="F654" i="92"/>
  <c r="E654" i="92"/>
  <c r="D654" i="92"/>
  <c r="C654" i="92"/>
  <c r="B654" i="92"/>
  <c r="H653" i="92"/>
  <c r="I653" i="92"/>
  <c r="J653" i="92"/>
  <c r="G653" i="92"/>
  <c r="F653" i="92"/>
  <c r="E653" i="92"/>
  <c r="D653" i="92"/>
  <c r="C653" i="92"/>
  <c r="B653" i="92"/>
  <c r="H652" i="92"/>
  <c r="I652" i="92"/>
  <c r="J652" i="92"/>
  <c r="G652" i="92"/>
  <c r="F652" i="92"/>
  <c r="E652" i="92"/>
  <c r="D652" i="92"/>
  <c r="C652" i="92"/>
  <c r="B652" i="92"/>
  <c r="H651" i="92"/>
  <c r="I651" i="92"/>
  <c r="J651" i="92"/>
  <c r="G651" i="92"/>
  <c r="F651" i="92"/>
  <c r="E651" i="92"/>
  <c r="D651" i="92"/>
  <c r="C651" i="92"/>
  <c r="B651" i="92"/>
  <c r="H650" i="92"/>
  <c r="I650" i="92"/>
  <c r="J650" i="92"/>
  <c r="G650" i="92"/>
  <c r="F650" i="92"/>
  <c r="E650" i="92"/>
  <c r="D650" i="92"/>
  <c r="C650" i="92"/>
  <c r="B650" i="92"/>
  <c r="H649" i="92"/>
  <c r="I649" i="92"/>
  <c r="J649" i="92"/>
  <c r="G649" i="92"/>
  <c r="F649" i="92"/>
  <c r="E649" i="92"/>
  <c r="D649" i="92"/>
  <c r="C649" i="92"/>
  <c r="B649" i="92"/>
  <c r="H648" i="92"/>
  <c r="I648" i="92"/>
  <c r="J648" i="92"/>
  <c r="G648" i="92"/>
  <c r="F648" i="92"/>
  <c r="E648" i="92"/>
  <c r="D648" i="92"/>
  <c r="C648" i="92"/>
  <c r="B648" i="92"/>
  <c r="H647" i="92"/>
  <c r="I647" i="92"/>
  <c r="J647" i="92"/>
  <c r="G647" i="92"/>
  <c r="F647" i="92"/>
  <c r="E647" i="92"/>
  <c r="D647" i="92"/>
  <c r="C647" i="92"/>
  <c r="B647" i="92"/>
  <c r="H646" i="92"/>
  <c r="I646" i="92"/>
  <c r="J646" i="92"/>
  <c r="G646" i="92"/>
  <c r="F646" i="92"/>
  <c r="E646" i="92"/>
  <c r="D646" i="92"/>
  <c r="C646" i="92"/>
  <c r="B646" i="92"/>
  <c r="H645" i="92"/>
  <c r="I645" i="92"/>
  <c r="J645" i="92"/>
  <c r="G645" i="92"/>
  <c r="F645" i="92"/>
  <c r="E645" i="92"/>
  <c r="D645" i="92"/>
  <c r="C645" i="92"/>
  <c r="B645" i="92"/>
  <c r="H644" i="92"/>
  <c r="I644" i="92"/>
  <c r="J644" i="92"/>
  <c r="G644" i="92"/>
  <c r="F644" i="92"/>
  <c r="E644" i="92"/>
  <c r="D644" i="92"/>
  <c r="C644" i="92"/>
  <c r="B644" i="92"/>
  <c r="H643" i="92"/>
  <c r="I643" i="92"/>
  <c r="J643" i="92"/>
  <c r="G643" i="92"/>
  <c r="F643" i="92"/>
  <c r="E643" i="92"/>
  <c r="D643" i="92"/>
  <c r="C643" i="92"/>
  <c r="B643" i="92"/>
  <c r="H642" i="92"/>
  <c r="I642" i="92"/>
  <c r="J642" i="92"/>
  <c r="G642" i="92"/>
  <c r="F642" i="92"/>
  <c r="E642" i="92"/>
  <c r="D642" i="92"/>
  <c r="C642" i="92"/>
  <c r="B642" i="92"/>
  <c r="H641" i="92"/>
  <c r="I641" i="92"/>
  <c r="J641" i="92"/>
  <c r="G641" i="92"/>
  <c r="F641" i="92"/>
  <c r="E641" i="92"/>
  <c r="D641" i="92"/>
  <c r="C641" i="92"/>
  <c r="B641" i="92"/>
  <c r="H640" i="92"/>
  <c r="I640" i="92"/>
  <c r="J640" i="92"/>
  <c r="G640" i="92"/>
  <c r="F640" i="92"/>
  <c r="E640" i="92"/>
  <c r="D640" i="92"/>
  <c r="C640" i="92"/>
  <c r="B640" i="92"/>
  <c r="H639" i="92"/>
  <c r="I639" i="92"/>
  <c r="J639" i="92"/>
  <c r="G639" i="92"/>
  <c r="F639" i="92"/>
  <c r="E639" i="92"/>
  <c r="D639" i="92"/>
  <c r="C639" i="92"/>
  <c r="B639" i="92"/>
  <c r="H638" i="92"/>
  <c r="I638" i="92"/>
  <c r="J638" i="92"/>
  <c r="G638" i="92"/>
  <c r="F638" i="92"/>
  <c r="E638" i="92"/>
  <c r="D638" i="92"/>
  <c r="C638" i="92"/>
  <c r="B638" i="92"/>
  <c r="H637" i="92"/>
  <c r="I637" i="92"/>
  <c r="J637" i="92"/>
  <c r="G637" i="92"/>
  <c r="F637" i="92"/>
  <c r="E637" i="92"/>
  <c r="D637" i="92"/>
  <c r="C637" i="92"/>
  <c r="B637" i="92"/>
  <c r="H636" i="92"/>
  <c r="I636" i="92"/>
  <c r="J636" i="92"/>
  <c r="G636" i="92"/>
  <c r="F636" i="92"/>
  <c r="E636" i="92"/>
  <c r="D636" i="92"/>
  <c r="C636" i="92"/>
  <c r="B636" i="92"/>
  <c r="H635" i="92"/>
  <c r="I635" i="92"/>
  <c r="J635" i="92"/>
  <c r="G635" i="92"/>
  <c r="F635" i="92"/>
  <c r="E635" i="92"/>
  <c r="D635" i="92"/>
  <c r="C635" i="92"/>
  <c r="B635" i="92"/>
  <c r="H634" i="92"/>
  <c r="I634" i="92"/>
  <c r="J634" i="92"/>
  <c r="G634" i="92"/>
  <c r="F634" i="92"/>
  <c r="E634" i="92"/>
  <c r="D634" i="92"/>
  <c r="C634" i="92"/>
  <c r="B634" i="92"/>
  <c r="H633" i="92"/>
  <c r="I633" i="92"/>
  <c r="J633" i="92"/>
  <c r="G633" i="92"/>
  <c r="F633" i="92"/>
  <c r="E633" i="92"/>
  <c r="D633" i="92"/>
  <c r="C633" i="92"/>
  <c r="B633" i="92"/>
  <c r="H632" i="92"/>
  <c r="I632" i="92"/>
  <c r="J632" i="92"/>
  <c r="G632" i="92"/>
  <c r="F632" i="92"/>
  <c r="E632" i="92"/>
  <c r="D632" i="92"/>
  <c r="C632" i="92"/>
  <c r="B632" i="92"/>
  <c r="H631" i="92"/>
  <c r="I631" i="92"/>
  <c r="J631" i="92"/>
  <c r="G631" i="92"/>
  <c r="F631" i="92"/>
  <c r="E631" i="92"/>
  <c r="D631" i="92"/>
  <c r="C631" i="92"/>
  <c r="B631" i="92"/>
  <c r="H630" i="92"/>
  <c r="I630" i="92"/>
  <c r="J630" i="92"/>
  <c r="G630" i="92"/>
  <c r="F630" i="92"/>
  <c r="E630" i="92"/>
  <c r="D630" i="92"/>
  <c r="C630" i="92"/>
  <c r="B630" i="92"/>
  <c r="H629" i="92"/>
  <c r="I629" i="92"/>
  <c r="J629" i="92"/>
  <c r="G629" i="92"/>
  <c r="F629" i="92"/>
  <c r="E629" i="92"/>
  <c r="D629" i="92"/>
  <c r="C629" i="92"/>
  <c r="B629" i="92"/>
  <c r="H628" i="92"/>
  <c r="I628" i="92"/>
  <c r="J628" i="92"/>
  <c r="G628" i="92"/>
  <c r="F628" i="92"/>
  <c r="E628" i="92"/>
  <c r="D628" i="92"/>
  <c r="C628" i="92"/>
  <c r="B628" i="92"/>
  <c r="H627" i="92"/>
  <c r="I627" i="92"/>
  <c r="J627" i="92"/>
  <c r="G627" i="92"/>
  <c r="F627" i="92"/>
  <c r="E627" i="92"/>
  <c r="D627" i="92"/>
  <c r="C627" i="92"/>
  <c r="B627" i="92"/>
  <c r="H626" i="92"/>
  <c r="I626" i="92"/>
  <c r="J626" i="92"/>
  <c r="G626" i="92"/>
  <c r="F626" i="92"/>
  <c r="E626" i="92"/>
  <c r="D626" i="92"/>
  <c r="C626" i="92"/>
  <c r="B626" i="92"/>
  <c r="H625" i="92"/>
  <c r="I625" i="92"/>
  <c r="J625" i="92"/>
  <c r="G625" i="92"/>
  <c r="F625" i="92"/>
  <c r="E625" i="92"/>
  <c r="D625" i="92"/>
  <c r="C625" i="92"/>
  <c r="B625" i="92"/>
  <c r="H624" i="92"/>
  <c r="I624" i="92"/>
  <c r="J624" i="92"/>
  <c r="G624" i="92"/>
  <c r="F624" i="92"/>
  <c r="E624" i="92"/>
  <c r="D624" i="92"/>
  <c r="C624" i="92"/>
  <c r="B624" i="92"/>
  <c r="H623" i="92"/>
  <c r="I623" i="92"/>
  <c r="J623" i="92"/>
  <c r="G623" i="92"/>
  <c r="F623" i="92"/>
  <c r="E623" i="92"/>
  <c r="D623" i="92"/>
  <c r="C623" i="92"/>
  <c r="B623" i="92"/>
  <c r="H622" i="92"/>
  <c r="I622" i="92"/>
  <c r="J622" i="92"/>
  <c r="G622" i="92"/>
  <c r="F622" i="92"/>
  <c r="E622" i="92"/>
  <c r="D622" i="92"/>
  <c r="C622" i="92"/>
  <c r="B622" i="92"/>
  <c r="H621" i="92"/>
  <c r="I621" i="92"/>
  <c r="J621" i="92"/>
  <c r="G621" i="92"/>
  <c r="F621" i="92"/>
  <c r="E621" i="92"/>
  <c r="D621" i="92"/>
  <c r="C621" i="92"/>
  <c r="B621" i="92"/>
  <c r="H620" i="92"/>
  <c r="I620" i="92"/>
  <c r="J620" i="92"/>
  <c r="G620" i="92"/>
  <c r="F620" i="92"/>
  <c r="E620" i="92"/>
  <c r="D620" i="92"/>
  <c r="C620" i="92"/>
  <c r="B620" i="92"/>
  <c r="H619" i="92"/>
  <c r="I619" i="92"/>
  <c r="J619" i="92"/>
  <c r="G619" i="92"/>
  <c r="F619" i="92"/>
  <c r="E619" i="92"/>
  <c r="D619" i="92"/>
  <c r="C619" i="92"/>
  <c r="B619" i="92"/>
  <c r="H618" i="92"/>
  <c r="I618" i="92"/>
  <c r="J618" i="92"/>
  <c r="G618" i="92"/>
  <c r="F618" i="92"/>
  <c r="E618" i="92"/>
  <c r="D618" i="92"/>
  <c r="C618" i="92"/>
  <c r="B618" i="92"/>
  <c r="H617" i="92"/>
  <c r="I617" i="92"/>
  <c r="J617" i="92"/>
  <c r="G617" i="92"/>
  <c r="F617" i="92"/>
  <c r="E617" i="92"/>
  <c r="D617" i="92"/>
  <c r="C617" i="92"/>
  <c r="B617" i="92"/>
  <c r="H616" i="92"/>
  <c r="I616" i="92"/>
  <c r="J616" i="92"/>
  <c r="G616" i="92"/>
  <c r="F616" i="92"/>
  <c r="E616" i="92"/>
  <c r="D616" i="92"/>
  <c r="C616" i="92"/>
  <c r="B616" i="92"/>
  <c r="H615" i="92"/>
  <c r="I615" i="92"/>
  <c r="J615" i="92"/>
  <c r="G615" i="92"/>
  <c r="F615" i="92"/>
  <c r="E615" i="92"/>
  <c r="D615" i="92"/>
  <c r="C615" i="92"/>
  <c r="B615" i="92"/>
  <c r="H614" i="92"/>
  <c r="I614" i="92"/>
  <c r="J614" i="92"/>
  <c r="G614" i="92"/>
  <c r="F614" i="92"/>
  <c r="E614" i="92"/>
  <c r="D614" i="92"/>
  <c r="C614" i="92"/>
  <c r="B614" i="92"/>
  <c r="H613" i="92"/>
  <c r="I613" i="92"/>
  <c r="J613" i="92"/>
  <c r="G613" i="92"/>
  <c r="F613" i="92"/>
  <c r="E613" i="92"/>
  <c r="D613" i="92"/>
  <c r="C613" i="92"/>
  <c r="B613" i="92"/>
  <c r="H612" i="92"/>
  <c r="I612" i="92"/>
  <c r="J612" i="92"/>
  <c r="G612" i="92"/>
  <c r="F612" i="92"/>
  <c r="E612" i="92"/>
  <c r="D612" i="92"/>
  <c r="C612" i="92"/>
  <c r="B612" i="92"/>
  <c r="H611" i="92"/>
  <c r="I611" i="92"/>
  <c r="J611" i="92"/>
  <c r="G611" i="92"/>
  <c r="F611" i="92"/>
  <c r="E611" i="92"/>
  <c r="D611" i="92"/>
  <c r="C611" i="92"/>
  <c r="B611" i="92"/>
  <c r="H610" i="92"/>
  <c r="I610" i="92"/>
  <c r="J610" i="92"/>
  <c r="G610" i="92"/>
  <c r="F610" i="92"/>
  <c r="E610" i="92"/>
  <c r="D610" i="92"/>
  <c r="C610" i="92"/>
  <c r="B610" i="92"/>
  <c r="H609" i="92"/>
  <c r="I609" i="92"/>
  <c r="J609" i="92"/>
  <c r="G609" i="92"/>
  <c r="F609" i="92"/>
  <c r="E609" i="92"/>
  <c r="D609" i="92"/>
  <c r="C609" i="92"/>
  <c r="B609" i="92"/>
  <c r="H608" i="92"/>
  <c r="I608" i="92"/>
  <c r="J608" i="92"/>
  <c r="G608" i="92"/>
  <c r="F608" i="92"/>
  <c r="E608" i="92"/>
  <c r="D608" i="92"/>
  <c r="C608" i="92"/>
  <c r="B608" i="92"/>
  <c r="H607" i="92"/>
  <c r="I607" i="92"/>
  <c r="J607" i="92"/>
  <c r="G607" i="92"/>
  <c r="F607" i="92"/>
  <c r="E607" i="92"/>
  <c r="D607" i="92"/>
  <c r="C607" i="92"/>
  <c r="B607" i="92"/>
  <c r="H606" i="92"/>
  <c r="I606" i="92"/>
  <c r="J606" i="92"/>
  <c r="G606" i="92"/>
  <c r="F606" i="92"/>
  <c r="E606" i="92"/>
  <c r="D606" i="92"/>
  <c r="C606" i="92"/>
  <c r="B606" i="92"/>
  <c r="H605" i="92"/>
  <c r="I605" i="92"/>
  <c r="J605" i="92"/>
  <c r="G605" i="92"/>
  <c r="F605" i="92"/>
  <c r="E605" i="92"/>
  <c r="D605" i="92"/>
  <c r="C605" i="92"/>
  <c r="B605" i="92"/>
  <c r="H604" i="92"/>
  <c r="I604" i="92"/>
  <c r="J604" i="92"/>
  <c r="G604" i="92"/>
  <c r="F604" i="92"/>
  <c r="E604" i="92"/>
  <c r="D604" i="92"/>
  <c r="C604" i="92"/>
  <c r="B604" i="92"/>
  <c r="H603" i="92"/>
  <c r="I603" i="92"/>
  <c r="J603" i="92"/>
  <c r="G603" i="92"/>
  <c r="F603" i="92"/>
  <c r="E603" i="92"/>
  <c r="D603" i="92"/>
  <c r="C603" i="92"/>
  <c r="B603" i="92"/>
  <c r="H602" i="92"/>
  <c r="I602" i="92"/>
  <c r="J602" i="92"/>
  <c r="G602" i="92"/>
  <c r="F602" i="92"/>
  <c r="E602" i="92"/>
  <c r="D602" i="92"/>
  <c r="C602" i="92"/>
  <c r="B602" i="92"/>
  <c r="H601" i="92"/>
  <c r="I601" i="92"/>
  <c r="J601" i="92"/>
  <c r="G601" i="92"/>
  <c r="F601" i="92"/>
  <c r="E601" i="92"/>
  <c r="D601" i="92"/>
  <c r="C601" i="92"/>
  <c r="B601" i="92"/>
  <c r="H600" i="92"/>
  <c r="I600" i="92"/>
  <c r="J600" i="92"/>
  <c r="G600" i="92"/>
  <c r="F600" i="92"/>
  <c r="E600" i="92"/>
  <c r="D600" i="92"/>
  <c r="C600" i="92"/>
  <c r="B600" i="92"/>
  <c r="H599" i="92"/>
  <c r="I599" i="92"/>
  <c r="J599" i="92"/>
  <c r="G599" i="92"/>
  <c r="F599" i="92"/>
  <c r="E599" i="92"/>
  <c r="D599" i="92"/>
  <c r="C599" i="92"/>
  <c r="B599" i="92"/>
  <c r="H598" i="92"/>
  <c r="I598" i="92"/>
  <c r="J598" i="92"/>
  <c r="G598" i="92"/>
  <c r="F598" i="92"/>
  <c r="E598" i="92"/>
  <c r="D598" i="92"/>
  <c r="C598" i="92"/>
  <c r="B598" i="92"/>
  <c r="H597" i="92"/>
  <c r="I597" i="92"/>
  <c r="J597" i="92"/>
  <c r="G597" i="92"/>
  <c r="F597" i="92"/>
  <c r="E597" i="92"/>
  <c r="D597" i="92"/>
  <c r="C597" i="92"/>
  <c r="B597" i="92"/>
  <c r="H596" i="92"/>
  <c r="I596" i="92"/>
  <c r="J596" i="92"/>
  <c r="G596" i="92"/>
  <c r="F596" i="92"/>
  <c r="E596" i="92"/>
  <c r="D596" i="92"/>
  <c r="C596" i="92"/>
  <c r="B596" i="92"/>
  <c r="H595" i="92"/>
  <c r="I595" i="92"/>
  <c r="J595" i="92"/>
  <c r="G595" i="92"/>
  <c r="F595" i="92"/>
  <c r="E595" i="92"/>
  <c r="D595" i="92"/>
  <c r="C595" i="92"/>
  <c r="B595" i="92"/>
  <c r="H594" i="92"/>
  <c r="I594" i="92"/>
  <c r="J594" i="92"/>
  <c r="G594" i="92"/>
  <c r="F594" i="92"/>
  <c r="E594" i="92"/>
  <c r="D594" i="92"/>
  <c r="C594" i="92"/>
  <c r="B594" i="92"/>
  <c r="H593" i="92"/>
  <c r="I593" i="92"/>
  <c r="J593" i="92"/>
  <c r="G593" i="92"/>
  <c r="F593" i="92"/>
  <c r="E593" i="92"/>
  <c r="D593" i="92"/>
  <c r="C593" i="92"/>
  <c r="B593" i="92"/>
  <c r="H592" i="92"/>
  <c r="I592" i="92"/>
  <c r="J592" i="92"/>
  <c r="G592" i="92"/>
  <c r="F592" i="92"/>
  <c r="E592" i="92"/>
  <c r="D592" i="92"/>
  <c r="C592" i="92"/>
  <c r="B592" i="92"/>
  <c r="H591" i="92"/>
  <c r="I591" i="92"/>
  <c r="J591" i="92"/>
  <c r="G591" i="92"/>
  <c r="F591" i="92"/>
  <c r="E591" i="92"/>
  <c r="D591" i="92"/>
  <c r="C591" i="92"/>
  <c r="B591" i="92"/>
  <c r="H590" i="92"/>
  <c r="I590" i="92"/>
  <c r="J590" i="92"/>
  <c r="G590" i="92"/>
  <c r="F590" i="92"/>
  <c r="E590" i="92"/>
  <c r="D590" i="92"/>
  <c r="C590" i="92"/>
  <c r="B590" i="92"/>
  <c r="H589" i="92"/>
  <c r="I589" i="92"/>
  <c r="J589" i="92"/>
  <c r="G589" i="92"/>
  <c r="F589" i="92"/>
  <c r="E589" i="92"/>
  <c r="D589" i="92"/>
  <c r="C589" i="92"/>
  <c r="B589" i="92"/>
  <c r="H588" i="92"/>
  <c r="I588" i="92"/>
  <c r="J588" i="92"/>
  <c r="G588" i="92"/>
  <c r="F588" i="92"/>
  <c r="E588" i="92"/>
  <c r="D588" i="92"/>
  <c r="C588" i="92"/>
  <c r="B588" i="92"/>
  <c r="H587" i="92"/>
  <c r="I587" i="92"/>
  <c r="J587" i="92"/>
  <c r="G587" i="92"/>
  <c r="F587" i="92"/>
  <c r="E587" i="92"/>
  <c r="D587" i="92"/>
  <c r="C587" i="92"/>
  <c r="B587" i="92"/>
  <c r="H586" i="92"/>
  <c r="I586" i="92"/>
  <c r="J586" i="92"/>
  <c r="G586" i="92"/>
  <c r="F586" i="92"/>
  <c r="E586" i="92"/>
  <c r="D586" i="92"/>
  <c r="C586" i="92"/>
  <c r="B586" i="92"/>
  <c r="H585" i="92"/>
  <c r="I585" i="92"/>
  <c r="J585" i="92"/>
  <c r="G585" i="92"/>
  <c r="F585" i="92"/>
  <c r="E585" i="92"/>
  <c r="D585" i="92"/>
  <c r="C585" i="92"/>
  <c r="B585" i="92"/>
  <c r="H584" i="92"/>
  <c r="I584" i="92"/>
  <c r="J584" i="92"/>
  <c r="G584" i="92"/>
  <c r="F584" i="92"/>
  <c r="E584" i="92"/>
  <c r="D584" i="92"/>
  <c r="C584" i="92"/>
  <c r="B584" i="92"/>
  <c r="H583" i="92"/>
  <c r="I583" i="92"/>
  <c r="J583" i="92"/>
  <c r="G583" i="92"/>
  <c r="F583" i="92"/>
  <c r="E583" i="92"/>
  <c r="D583" i="92"/>
  <c r="C583" i="92"/>
  <c r="B583" i="92"/>
  <c r="H582" i="92"/>
  <c r="I582" i="92"/>
  <c r="J582" i="92"/>
  <c r="G582" i="92"/>
  <c r="F582" i="92"/>
  <c r="E582" i="92"/>
  <c r="D582" i="92"/>
  <c r="C582" i="92"/>
  <c r="B582" i="92"/>
  <c r="H581" i="92"/>
  <c r="I581" i="92"/>
  <c r="J581" i="92"/>
  <c r="G581" i="92"/>
  <c r="F581" i="92"/>
  <c r="E581" i="92"/>
  <c r="D581" i="92"/>
  <c r="C581" i="92"/>
  <c r="B581" i="92"/>
  <c r="H580" i="92"/>
  <c r="I580" i="92"/>
  <c r="J580" i="92"/>
  <c r="G580" i="92"/>
  <c r="F580" i="92"/>
  <c r="E580" i="92"/>
  <c r="D580" i="92"/>
  <c r="C580" i="92"/>
  <c r="B580" i="92"/>
  <c r="H579" i="92"/>
  <c r="I579" i="92"/>
  <c r="J579" i="92"/>
  <c r="G579" i="92"/>
  <c r="F579" i="92"/>
  <c r="E579" i="92"/>
  <c r="D579" i="92"/>
  <c r="C579" i="92"/>
  <c r="B579" i="92"/>
  <c r="H578" i="92"/>
  <c r="I578" i="92"/>
  <c r="J578" i="92"/>
  <c r="G578" i="92"/>
  <c r="F578" i="92"/>
  <c r="E578" i="92"/>
  <c r="D578" i="92"/>
  <c r="C578" i="92"/>
  <c r="B578" i="92"/>
  <c r="H577" i="92"/>
  <c r="I577" i="92"/>
  <c r="J577" i="92"/>
  <c r="G577" i="92"/>
  <c r="F577" i="92"/>
  <c r="E577" i="92"/>
  <c r="D577" i="92"/>
  <c r="C577" i="92"/>
  <c r="B577" i="92"/>
  <c r="H576" i="92"/>
  <c r="I576" i="92"/>
  <c r="J576" i="92"/>
  <c r="G576" i="92"/>
  <c r="F576" i="92"/>
  <c r="E576" i="92"/>
  <c r="D576" i="92"/>
  <c r="C576" i="92"/>
  <c r="B576" i="92"/>
  <c r="H575" i="92"/>
  <c r="I575" i="92"/>
  <c r="J575" i="92"/>
  <c r="G575" i="92"/>
  <c r="F575" i="92"/>
  <c r="E575" i="92"/>
  <c r="D575" i="92"/>
  <c r="C575" i="92"/>
  <c r="B575" i="92"/>
  <c r="H574" i="92"/>
  <c r="I574" i="92"/>
  <c r="J574" i="92"/>
  <c r="G574" i="92"/>
  <c r="F574" i="92"/>
  <c r="E574" i="92"/>
  <c r="D574" i="92"/>
  <c r="C574" i="92"/>
  <c r="B574" i="92"/>
  <c r="H573" i="92"/>
  <c r="I573" i="92"/>
  <c r="J573" i="92"/>
  <c r="G573" i="92"/>
  <c r="F573" i="92"/>
  <c r="E573" i="92"/>
  <c r="D573" i="92"/>
  <c r="C573" i="92"/>
  <c r="B573" i="92"/>
  <c r="H572" i="92"/>
  <c r="I572" i="92"/>
  <c r="J572" i="92"/>
  <c r="G572" i="92"/>
  <c r="F572" i="92"/>
  <c r="E572" i="92"/>
  <c r="D572" i="92"/>
  <c r="C572" i="92"/>
  <c r="B572" i="92"/>
  <c r="H571" i="92"/>
  <c r="I571" i="92"/>
  <c r="J571" i="92"/>
  <c r="G571" i="92"/>
  <c r="F571" i="92"/>
  <c r="E571" i="92"/>
  <c r="D571" i="92"/>
  <c r="C571" i="92"/>
  <c r="B571" i="92"/>
  <c r="H570" i="92"/>
  <c r="I570" i="92"/>
  <c r="J570" i="92"/>
  <c r="G570" i="92"/>
  <c r="F570" i="92"/>
  <c r="E570" i="92"/>
  <c r="D570" i="92"/>
  <c r="C570" i="92"/>
  <c r="B570" i="92"/>
  <c r="H569" i="92"/>
  <c r="I569" i="92"/>
  <c r="J569" i="92"/>
  <c r="G569" i="92"/>
  <c r="F569" i="92"/>
  <c r="E569" i="92"/>
  <c r="D569" i="92"/>
  <c r="C569" i="92"/>
  <c r="B569" i="92"/>
  <c r="H568" i="92"/>
  <c r="I568" i="92"/>
  <c r="J568" i="92"/>
  <c r="G568" i="92"/>
  <c r="F568" i="92"/>
  <c r="E568" i="92"/>
  <c r="D568" i="92"/>
  <c r="C568" i="92"/>
  <c r="B568" i="92"/>
  <c r="H567" i="92"/>
  <c r="I567" i="92"/>
  <c r="J567" i="92"/>
  <c r="G567" i="92"/>
  <c r="F567" i="92"/>
  <c r="E567" i="92"/>
  <c r="D567" i="92"/>
  <c r="C567" i="92"/>
  <c r="B567" i="92"/>
  <c r="H566" i="92"/>
  <c r="I566" i="92"/>
  <c r="J566" i="92"/>
  <c r="G566" i="92"/>
  <c r="F566" i="92"/>
  <c r="E566" i="92"/>
  <c r="D566" i="92"/>
  <c r="C566" i="92"/>
  <c r="B566" i="92"/>
  <c r="H565" i="92"/>
  <c r="I565" i="92"/>
  <c r="J565" i="92"/>
  <c r="G565" i="92"/>
  <c r="F565" i="92"/>
  <c r="E565" i="92"/>
  <c r="D565" i="92"/>
  <c r="C565" i="92"/>
  <c r="B565" i="92"/>
  <c r="H564" i="92"/>
  <c r="I564" i="92"/>
  <c r="J564" i="92"/>
  <c r="G564" i="92"/>
  <c r="F564" i="92"/>
  <c r="E564" i="92"/>
  <c r="D564" i="92"/>
  <c r="C564" i="92"/>
  <c r="B564" i="92"/>
  <c r="H563" i="92"/>
  <c r="I563" i="92"/>
  <c r="J563" i="92"/>
  <c r="G563" i="92"/>
  <c r="F563" i="92"/>
  <c r="E563" i="92"/>
  <c r="D563" i="92"/>
  <c r="C563" i="92"/>
  <c r="B563" i="92"/>
  <c r="H562" i="92"/>
  <c r="I562" i="92"/>
  <c r="J562" i="92"/>
  <c r="G562" i="92"/>
  <c r="F562" i="92"/>
  <c r="E562" i="92"/>
  <c r="D562" i="92"/>
  <c r="C562" i="92"/>
  <c r="B562" i="92"/>
  <c r="H561" i="92"/>
  <c r="I561" i="92"/>
  <c r="J561" i="92"/>
  <c r="G561" i="92"/>
  <c r="F561" i="92"/>
  <c r="E561" i="92"/>
  <c r="D561" i="92"/>
  <c r="C561" i="92"/>
  <c r="B561" i="92"/>
  <c r="H560" i="92"/>
  <c r="I560" i="92"/>
  <c r="J560" i="92"/>
  <c r="G560" i="92"/>
  <c r="F560" i="92"/>
  <c r="E560" i="92"/>
  <c r="D560" i="92"/>
  <c r="C560" i="92"/>
  <c r="B560" i="92"/>
  <c r="H559" i="92"/>
  <c r="I559" i="92"/>
  <c r="J559" i="92"/>
  <c r="G559" i="92"/>
  <c r="F559" i="92"/>
  <c r="E559" i="92"/>
  <c r="D559" i="92"/>
  <c r="C559" i="92"/>
  <c r="B559" i="92"/>
  <c r="H558" i="92"/>
  <c r="I558" i="92"/>
  <c r="J558" i="92"/>
  <c r="G558" i="92"/>
  <c r="F558" i="92"/>
  <c r="E558" i="92"/>
  <c r="D558" i="92"/>
  <c r="C558" i="92"/>
  <c r="B558" i="92"/>
  <c r="H557" i="92"/>
  <c r="I557" i="92"/>
  <c r="J557" i="92"/>
  <c r="G557" i="92"/>
  <c r="F557" i="92"/>
  <c r="E557" i="92"/>
  <c r="D557" i="92"/>
  <c r="C557" i="92"/>
  <c r="B557" i="92"/>
  <c r="H556" i="92"/>
  <c r="I556" i="92"/>
  <c r="J556" i="92"/>
  <c r="G556" i="92"/>
  <c r="F556" i="92"/>
  <c r="E556" i="92"/>
  <c r="D556" i="92"/>
  <c r="C556" i="92"/>
  <c r="B556" i="92"/>
  <c r="H555" i="92"/>
  <c r="I555" i="92"/>
  <c r="J555" i="92"/>
  <c r="G555" i="92"/>
  <c r="F555" i="92"/>
  <c r="E555" i="92"/>
  <c r="D555" i="92"/>
  <c r="C555" i="92"/>
  <c r="B555" i="92"/>
  <c r="H554" i="92"/>
  <c r="I554" i="92"/>
  <c r="J554" i="92"/>
  <c r="G554" i="92"/>
  <c r="F554" i="92"/>
  <c r="E554" i="92"/>
  <c r="D554" i="92"/>
  <c r="C554" i="92"/>
  <c r="B554" i="92"/>
  <c r="H553" i="92"/>
  <c r="I553" i="92"/>
  <c r="J553" i="92"/>
  <c r="G553" i="92"/>
  <c r="F553" i="92"/>
  <c r="E553" i="92"/>
  <c r="D553" i="92"/>
  <c r="C553" i="92"/>
  <c r="B553" i="92"/>
  <c r="H552" i="92"/>
  <c r="I552" i="92"/>
  <c r="J552" i="92"/>
  <c r="G552" i="92"/>
  <c r="F552" i="92"/>
  <c r="E552" i="92"/>
  <c r="D552" i="92"/>
  <c r="C552" i="92"/>
  <c r="B552" i="92"/>
  <c r="H551" i="92"/>
  <c r="I551" i="92"/>
  <c r="J551" i="92"/>
  <c r="G551" i="92"/>
  <c r="F551" i="92"/>
  <c r="E551" i="92"/>
  <c r="D551" i="92"/>
  <c r="C551" i="92"/>
  <c r="B551" i="92"/>
  <c r="H550" i="92"/>
  <c r="I550" i="92"/>
  <c r="J550" i="92"/>
  <c r="G550" i="92"/>
  <c r="F550" i="92"/>
  <c r="E550" i="92"/>
  <c r="D550" i="92"/>
  <c r="C550" i="92"/>
  <c r="B550" i="92"/>
  <c r="H549" i="92"/>
  <c r="I549" i="92"/>
  <c r="J549" i="92"/>
  <c r="G549" i="92"/>
  <c r="F549" i="92"/>
  <c r="E549" i="92"/>
  <c r="D549" i="92"/>
  <c r="C549" i="92"/>
  <c r="B549" i="92"/>
  <c r="H548" i="92"/>
  <c r="I548" i="92"/>
  <c r="J548" i="92"/>
  <c r="G548" i="92"/>
  <c r="F548" i="92"/>
  <c r="E548" i="92"/>
  <c r="D548" i="92"/>
  <c r="C548" i="92"/>
  <c r="B548" i="92"/>
  <c r="H547" i="92"/>
  <c r="I547" i="92"/>
  <c r="J547" i="92"/>
  <c r="G547" i="92"/>
  <c r="F547" i="92"/>
  <c r="E547" i="92"/>
  <c r="D547" i="92"/>
  <c r="C547" i="92"/>
  <c r="B547" i="92"/>
  <c r="H546" i="92"/>
  <c r="I546" i="92"/>
  <c r="J546" i="92"/>
  <c r="G546" i="92"/>
  <c r="F546" i="92"/>
  <c r="E546" i="92"/>
  <c r="D546" i="92"/>
  <c r="C546" i="92"/>
  <c r="B546" i="92"/>
  <c r="H545" i="92"/>
  <c r="I545" i="92"/>
  <c r="J545" i="92"/>
  <c r="G545" i="92"/>
  <c r="F545" i="92"/>
  <c r="E545" i="92"/>
  <c r="D545" i="92"/>
  <c r="C545" i="92"/>
  <c r="B545" i="92"/>
  <c r="H544" i="92"/>
  <c r="I544" i="92"/>
  <c r="J544" i="92"/>
  <c r="G544" i="92"/>
  <c r="F544" i="92"/>
  <c r="E544" i="92"/>
  <c r="D544" i="92"/>
  <c r="C544" i="92"/>
  <c r="B544" i="92"/>
  <c r="H543" i="92"/>
  <c r="I543" i="92"/>
  <c r="J543" i="92"/>
  <c r="G543" i="92"/>
  <c r="F543" i="92"/>
  <c r="E543" i="92"/>
  <c r="D543" i="92"/>
  <c r="C543" i="92"/>
  <c r="B543" i="92"/>
  <c r="H542" i="92"/>
  <c r="I542" i="92"/>
  <c r="J542" i="92"/>
  <c r="G542" i="92"/>
  <c r="F542" i="92"/>
  <c r="E542" i="92"/>
  <c r="D542" i="92"/>
  <c r="C542" i="92"/>
  <c r="B542" i="92"/>
  <c r="H541" i="92"/>
  <c r="I541" i="92"/>
  <c r="J541" i="92"/>
  <c r="G541" i="92"/>
  <c r="F541" i="92"/>
  <c r="E541" i="92"/>
  <c r="D541" i="92"/>
  <c r="C541" i="92"/>
  <c r="B541" i="92"/>
  <c r="H540" i="92"/>
  <c r="I540" i="92"/>
  <c r="J540" i="92"/>
  <c r="G540" i="92"/>
  <c r="F540" i="92"/>
  <c r="E540" i="92"/>
  <c r="D540" i="92"/>
  <c r="C540" i="92"/>
  <c r="B540" i="92"/>
  <c r="H539" i="92"/>
  <c r="I539" i="92"/>
  <c r="J539" i="92"/>
  <c r="G539" i="92"/>
  <c r="F539" i="92"/>
  <c r="E539" i="92"/>
  <c r="D539" i="92"/>
  <c r="C539" i="92"/>
  <c r="B539" i="92"/>
  <c r="H538" i="92"/>
  <c r="I538" i="92"/>
  <c r="J538" i="92"/>
  <c r="G538" i="92"/>
  <c r="F538" i="92"/>
  <c r="E538" i="92"/>
  <c r="D538" i="92"/>
  <c r="C538" i="92"/>
  <c r="B538" i="92"/>
  <c r="H537" i="92"/>
  <c r="I537" i="92"/>
  <c r="J537" i="92"/>
  <c r="G537" i="92"/>
  <c r="F537" i="92"/>
  <c r="E537" i="92"/>
  <c r="D537" i="92"/>
  <c r="C537" i="92"/>
  <c r="B537" i="92"/>
  <c r="H536" i="92"/>
  <c r="I536" i="92"/>
  <c r="J536" i="92"/>
  <c r="G536" i="92"/>
  <c r="F536" i="92"/>
  <c r="E536" i="92"/>
  <c r="D536" i="92"/>
  <c r="C536" i="92"/>
  <c r="B536" i="92"/>
  <c r="H535" i="92"/>
  <c r="I535" i="92"/>
  <c r="J535" i="92"/>
  <c r="G535" i="92"/>
  <c r="F535" i="92"/>
  <c r="E535" i="92"/>
  <c r="D535" i="92"/>
  <c r="C535" i="92"/>
  <c r="B535" i="92"/>
  <c r="H534" i="92"/>
  <c r="I534" i="92"/>
  <c r="J534" i="92"/>
  <c r="G534" i="92"/>
  <c r="F534" i="92"/>
  <c r="E534" i="92"/>
  <c r="D534" i="92"/>
  <c r="C534" i="92"/>
  <c r="B534" i="92"/>
  <c r="H533" i="92"/>
  <c r="I533" i="92"/>
  <c r="J533" i="92"/>
  <c r="G533" i="92"/>
  <c r="F533" i="92"/>
  <c r="E533" i="92"/>
  <c r="D533" i="92"/>
  <c r="C533" i="92"/>
  <c r="B533" i="92"/>
  <c r="H532" i="92"/>
  <c r="I532" i="92"/>
  <c r="J532" i="92"/>
  <c r="G532" i="92"/>
  <c r="F532" i="92"/>
  <c r="E532" i="92"/>
  <c r="D532" i="92"/>
  <c r="C532" i="92"/>
  <c r="B532" i="92"/>
  <c r="H531" i="92"/>
  <c r="I531" i="92"/>
  <c r="J531" i="92"/>
  <c r="G531" i="92"/>
  <c r="F531" i="92"/>
  <c r="E531" i="92"/>
  <c r="D531" i="92"/>
  <c r="C531" i="92"/>
  <c r="B531" i="92"/>
  <c r="H530" i="92"/>
  <c r="I530" i="92"/>
  <c r="J530" i="92"/>
  <c r="G530" i="92"/>
  <c r="F530" i="92"/>
  <c r="E530" i="92"/>
  <c r="D530" i="92"/>
  <c r="C530" i="92"/>
  <c r="B530" i="92"/>
  <c r="H529" i="92"/>
  <c r="I529" i="92"/>
  <c r="J529" i="92"/>
  <c r="G529" i="92"/>
  <c r="F529" i="92"/>
  <c r="E529" i="92"/>
  <c r="D529" i="92"/>
  <c r="C529" i="92"/>
  <c r="B529" i="92"/>
  <c r="H528" i="92"/>
  <c r="I528" i="92"/>
  <c r="J528" i="92"/>
  <c r="G528" i="92"/>
  <c r="F528" i="92"/>
  <c r="E528" i="92"/>
  <c r="D528" i="92"/>
  <c r="C528" i="92"/>
  <c r="B528" i="92"/>
  <c r="H527" i="92"/>
  <c r="I527" i="92"/>
  <c r="J527" i="92"/>
  <c r="G527" i="92"/>
  <c r="F527" i="92"/>
  <c r="E527" i="92"/>
  <c r="D527" i="92"/>
  <c r="C527" i="92"/>
  <c r="B527" i="92"/>
  <c r="H526" i="92"/>
  <c r="I526" i="92"/>
  <c r="J526" i="92"/>
  <c r="G526" i="92"/>
  <c r="F526" i="92"/>
  <c r="E526" i="92"/>
  <c r="D526" i="92"/>
  <c r="C526" i="92"/>
  <c r="B526" i="92"/>
  <c r="H525" i="92"/>
  <c r="I525" i="92"/>
  <c r="J525" i="92"/>
  <c r="G525" i="92"/>
  <c r="F525" i="92"/>
  <c r="E525" i="92"/>
  <c r="D525" i="92"/>
  <c r="C525" i="92"/>
  <c r="B525" i="92"/>
  <c r="H524" i="92"/>
  <c r="I524" i="92"/>
  <c r="J524" i="92"/>
  <c r="G524" i="92"/>
  <c r="F524" i="92"/>
  <c r="E524" i="92"/>
  <c r="D524" i="92"/>
  <c r="C524" i="92"/>
  <c r="B524" i="92"/>
  <c r="H523" i="92"/>
  <c r="I523" i="92"/>
  <c r="J523" i="92"/>
  <c r="G523" i="92"/>
  <c r="F523" i="92"/>
  <c r="E523" i="92"/>
  <c r="D523" i="92"/>
  <c r="C523" i="92"/>
  <c r="B523" i="92"/>
  <c r="H522" i="92"/>
  <c r="I522" i="92"/>
  <c r="J522" i="92"/>
  <c r="G522" i="92"/>
  <c r="F522" i="92"/>
  <c r="E522" i="92"/>
  <c r="D522" i="92"/>
  <c r="C522" i="92"/>
  <c r="B522" i="92"/>
  <c r="H521" i="92"/>
  <c r="I521" i="92"/>
  <c r="J521" i="92"/>
  <c r="G521" i="92"/>
  <c r="F521" i="92"/>
  <c r="E521" i="92"/>
  <c r="D521" i="92"/>
  <c r="C521" i="92"/>
  <c r="B521" i="92"/>
  <c r="H520" i="92"/>
  <c r="I520" i="92"/>
  <c r="J520" i="92"/>
  <c r="G520" i="92"/>
  <c r="F520" i="92"/>
  <c r="E520" i="92"/>
  <c r="D520" i="92"/>
  <c r="C520" i="92"/>
  <c r="B520" i="92"/>
  <c r="H519" i="92"/>
  <c r="I519" i="92"/>
  <c r="J519" i="92"/>
  <c r="G519" i="92"/>
  <c r="F519" i="92"/>
  <c r="E519" i="92"/>
  <c r="D519" i="92"/>
  <c r="C519" i="92"/>
  <c r="B519" i="92"/>
  <c r="H518" i="92"/>
  <c r="I518" i="92"/>
  <c r="J518" i="92"/>
  <c r="G518" i="92"/>
  <c r="F518" i="92"/>
  <c r="E518" i="92"/>
  <c r="D518" i="92"/>
  <c r="C518" i="92"/>
  <c r="B518" i="92"/>
  <c r="H517" i="92"/>
  <c r="I517" i="92"/>
  <c r="J517" i="92"/>
  <c r="G517" i="92"/>
  <c r="F517" i="92"/>
  <c r="E517" i="92"/>
  <c r="D517" i="92"/>
  <c r="C517" i="92"/>
  <c r="B517" i="92"/>
  <c r="H516" i="92"/>
  <c r="I516" i="92"/>
  <c r="J516" i="92"/>
  <c r="G516" i="92"/>
  <c r="F516" i="92"/>
  <c r="E516" i="92"/>
  <c r="D516" i="92"/>
  <c r="C516" i="92"/>
  <c r="B516" i="92"/>
  <c r="H515" i="92"/>
  <c r="I515" i="92"/>
  <c r="J515" i="92"/>
  <c r="G515" i="92"/>
  <c r="F515" i="92"/>
  <c r="E515" i="92"/>
  <c r="D515" i="92"/>
  <c r="C515" i="92"/>
  <c r="B515" i="92"/>
  <c r="H514" i="92"/>
  <c r="I514" i="92"/>
  <c r="J514" i="92"/>
  <c r="G514" i="92"/>
  <c r="F514" i="92"/>
  <c r="E514" i="92"/>
  <c r="D514" i="92"/>
  <c r="C514" i="92"/>
  <c r="B514" i="92"/>
  <c r="A513" i="92"/>
  <c r="H511" i="92"/>
  <c r="I511" i="92"/>
  <c r="J511" i="92"/>
  <c r="G511" i="92"/>
  <c r="F511" i="92"/>
  <c r="E511" i="92"/>
  <c r="D511" i="92"/>
  <c r="C511" i="92"/>
  <c r="B511" i="92"/>
  <c r="H510" i="92"/>
  <c r="I510" i="92"/>
  <c r="J510" i="92"/>
  <c r="G510" i="92"/>
  <c r="F510" i="92"/>
  <c r="E510" i="92"/>
  <c r="D510" i="92"/>
  <c r="C510" i="92"/>
  <c r="B510" i="92"/>
  <c r="H509" i="92"/>
  <c r="I509" i="92"/>
  <c r="J509" i="92"/>
  <c r="G509" i="92"/>
  <c r="F509" i="92"/>
  <c r="E509" i="92"/>
  <c r="D509" i="92"/>
  <c r="C509" i="92"/>
  <c r="B509" i="92"/>
  <c r="H508" i="92"/>
  <c r="I508" i="92"/>
  <c r="J508" i="92"/>
  <c r="G508" i="92"/>
  <c r="F508" i="92"/>
  <c r="E508" i="92"/>
  <c r="D508" i="92"/>
  <c r="C508" i="92"/>
  <c r="B508" i="92"/>
  <c r="H507" i="92"/>
  <c r="I507" i="92"/>
  <c r="J507" i="92"/>
  <c r="G507" i="92"/>
  <c r="F507" i="92"/>
  <c r="E507" i="92"/>
  <c r="D507" i="92"/>
  <c r="C507" i="92"/>
  <c r="B507" i="92"/>
  <c r="H506" i="92"/>
  <c r="I506" i="92"/>
  <c r="J506" i="92"/>
  <c r="G506" i="92"/>
  <c r="F506" i="92"/>
  <c r="E506" i="92"/>
  <c r="D506" i="92"/>
  <c r="C506" i="92"/>
  <c r="B506" i="92"/>
  <c r="H505" i="92"/>
  <c r="I505" i="92"/>
  <c r="J505" i="92"/>
  <c r="G505" i="92"/>
  <c r="F505" i="92"/>
  <c r="E505" i="92"/>
  <c r="D505" i="92"/>
  <c r="C505" i="92"/>
  <c r="B505" i="92"/>
  <c r="H504" i="92"/>
  <c r="I504" i="92"/>
  <c r="J504" i="92"/>
  <c r="G504" i="92"/>
  <c r="F504" i="92"/>
  <c r="E504" i="92"/>
  <c r="D504" i="92"/>
  <c r="C504" i="92"/>
  <c r="B504" i="92"/>
  <c r="H503" i="92"/>
  <c r="I503" i="92"/>
  <c r="J503" i="92"/>
  <c r="G503" i="92"/>
  <c r="F503" i="92"/>
  <c r="E503" i="92"/>
  <c r="D503" i="92"/>
  <c r="C503" i="92"/>
  <c r="B503" i="92"/>
  <c r="H502" i="92"/>
  <c r="I502" i="92"/>
  <c r="J502" i="92"/>
  <c r="G502" i="92"/>
  <c r="F502" i="92"/>
  <c r="E502" i="92"/>
  <c r="D502" i="92"/>
  <c r="C502" i="92"/>
  <c r="B502" i="92"/>
  <c r="H501" i="92"/>
  <c r="I501" i="92"/>
  <c r="J501" i="92"/>
  <c r="G501" i="92"/>
  <c r="F501" i="92"/>
  <c r="E501" i="92"/>
  <c r="D501" i="92"/>
  <c r="C501" i="92"/>
  <c r="B501" i="92"/>
  <c r="H500" i="92"/>
  <c r="I500" i="92"/>
  <c r="J500" i="92"/>
  <c r="G500" i="92"/>
  <c r="F500" i="92"/>
  <c r="E500" i="92"/>
  <c r="D500" i="92"/>
  <c r="C500" i="92"/>
  <c r="B500" i="92"/>
  <c r="H499" i="92"/>
  <c r="I499" i="92"/>
  <c r="J499" i="92"/>
  <c r="G499" i="92"/>
  <c r="F499" i="92"/>
  <c r="E499" i="92"/>
  <c r="D499" i="92"/>
  <c r="C499" i="92"/>
  <c r="B499" i="92"/>
  <c r="H498" i="92"/>
  <c r="I498" i="92"/>
  <c r="J498" i="92"/>
  <c r="G498" i="92"/>
  <c r="F498" i="92"/>
  <c r="E498" i="92"/>
  <c r="D498" i="92"/>
  <c r="C498" i="92"/>
  <c r="B498" i="92"/>
  <c r="H497" i="92"/>
  <c r="I497" i="92"/>
  <c r="J497" i="92"/>
  <c r="G497" i="92"/>
  <c r="F497" i="92"/>
  <c r="E497" i="92"/>
  <c r="D497" i="92"/>
  <c r="C497" i="92"/>
  <c r="B497" i="92"/>
  <c r="H496" i="92"/>
  <c r="I496" i="92"/>
  <c r="J496" i="92"/>
  <c r="G496" i="92"/>
  <c r="F496" i="92"/>
  <c r="E496" i="92"/>
  <c r="D496" i="92"/>
  <c r="C496" i="92"/>
  <c r="B496" i="92"/>
  <c r="H495" i="92"/>
  <c r="I495" i="92"/>
  <c r="J495" i="92"/>
  <c r="G495" i="92"/>
  <c r="F495" i="92"/>
  <c r="E495" i="92"/>
  <c r="D495" i="92"/>
  <c r="C495" i="92"/>
  <c r="B495" i="92"/>
  <c r="H494" i="92"/>
  <c r="I494" i="92"/>
  <c r="J494" i="92"/>
  <c r="G494" i="92"/>
  <c r="F494" i="92"/>
  <c r="E494" i="92"/>
  <c r="D494" i="92"/>
  <c r="C494" i="92"/>
  <c r="B494" i="92"/>
  <c r="H493" i="92"/>
  <c r="I493" i="92"/>
  <c r="J493" i="92"/>
  <c r="G493" i="92"/>
  <c r="F493" i="92"/>
  <c r="E493" i="92"/>
  <c r="D493" i="92"/>
  <c r="C493" i="92"/>
  <c r="B493" i="92"/>
  <c r="H492" i="92"/>
  <c r="I492" i="92"/>
  <c r="J492" i="92"/>
  <c r="G492" i="92"/>
  <c r="F492" i="92"/>
  <c r="E492" i="92"/>
  <c r="D492" i="92"/>
  <c r="C492" i="92"/>
  <c r="B492" i="92"/>
  <c r="H491" i="92"/>
  <c r="I491" i="92"/>
  <c r="J491" i="92"/>
  <c r="G491" i="92"/>
  <c r="F491" i="92"/>
  <c r="E491" i="92"/>
  <c r="D491" i="92"/>
  <c r="C491" i="92"/>
  <c r="B491" i="92"/>
  <c r="H490" i="92"/>
  <c r="I490" i="92"/>
  <c r="J490" i="92"/>
  <c r="G490" i="92"/>
  <c r="F490" i="92"/>
  <c r="E490" i="92"/>
  <c r="D490" i="92"/>
  <c r="C490" i="92"/>
  <c r="B490" i="92"/>
  <c r="H489" i="92"/>
  <c r="I489" i="92"/>
  <c r="J489" i="92"/>
  <c r="G489" i="92"/>
  <c r="F489" i="92"/>
  <c r="E489" i="92"/>
  <c r="D489" i="92"/>
  <c r="C489" i="92"/>
  <c r="B489" i="92"/>
  <c r="H488" i="92"/>
  <c r="I488" i="92"/>
  <c r="J488" i="92"/>
  <c r="G488" i="92"/>
  <c r="F488" i="92"/>
  <c r="E488" i="92"/>
  <c r="D488" i="92"/>
  <c r="C488" i="92"/>
  <c r="B488" i="92"/>
  <c r="H487" i="92"/>
  <c r="I487" i="92"/>
  <c r="J487" i="92"/>
  <c r="G487" i="92"/>
  <c r="F487" i="92"/>
  <c r="E487" i="92"/>
  <c r="D487" i="92"/>
  <c r="C487" i="92"/>
  <c r="B487" i="92"/>
  <c r="H486" i="92"/>
  <c r="I486" i="92"/>
  <c r="J486" i="92"/>
  <c r="G486" i="92"/>
  <c r="F486" i="92"/>
  <c r="E486" i="92"/>
  <c r="D486" i="92"/>
  <c r="C486" i="92"/>
  <c r="B486" i="92"/>
  <c r="H485" i="92"/>
  <c r="I485" i="92"/>
  <c r="J485" i="92"/>
  <c r="G485" i="92"/>
  <c r="F485" i="92"/>
  <c r="E485" i="92"/>
  <c r="D485" i="92"/>
  <c r="C485" i="92"/>
  <c r="B485" i="92"/>
  <c r="H484" i="92"/>
  <c r="I484" i="92"/>
  <c r="J484" i="92"/>
  <c r="G484" i="92"/>
  <c r="F484" i="92"/>
  <c r="E484" i="92"/>
  <c r="D484" i="92"/>
  <c r="C484" i="92"/>
  <c r="B484" i="92"/>
  <c r="H483" i="92"/>
  <c r="I483" i="92"/>
  <c r="J483" i="92"/>
  <c r="G483" i="92"/>
  <c r="F483" i="92"/>
  <c r="E483" i="92"/>
  <c r="D483" i="92"/>
  <c r="C483" i="92"/>
  <c r="B483" i="92"/>
  <c r="H482" i="92"/>
  <c r="I482" i="92"/>
  <c r="J482" i="92"/>
  <c r="G482" i="92"/>
  <c r="F482" i="92"/>
  <c r="E482" i="92"/>
  <c r="D482" i="92"/>
  <c r="C482" i="92"/>
  <c r="B482" i="92"/>
  <c r="H481" i="92"/>
  <c r="I481" i="92"/>
  <c r="J481" i="92"/>
  <c r="G481" i="92"/>
  <c r="F481" i="92"/>
  <c r="E481" i="92"/>
  <c r="D481" i="92"/>
  <c r="C481" i="92"/>
  <c r="B481" i="92"/>
  <c r="H480" i="92"/>
  <c r="I480" i="92"/>
  <c r="J480" i="92"/>
  <c r="G480" i="92"/>
  <c r="F480" i="92"/>
  <c r="E480" i="92"/>
  <c r="D480" i="92"/>
  <c r="C480" i="92"/>
  <c r="B480" i="92"/>
  <c r="H479" i="92"/>
  <c r="I479" i="92"/>
  <c r="J479" i="92"/>
  <c r="G479" i="92"/>
  <c r="F479" i="92"/>
  <c r="E479" i="92"/>
  <c r="D479" i="92"/>
  <c r="C479" i="92"/>
  <c r="B479" i="92"/>
  <c r="H478" i="92"/>
  <c r="I478" i="92"/>
  <c r="J478" i="92"/>
  <c r="G478" i="92"/>
  <c r="F478" i="92"/>
  <c r="E478" i="92"/>
  <c r="D478" i="92"/>
  <c r="C478" i="92"/>
  <c r="B478" i="92"/>
  <c r="H477" i="92"/>
  <c r="I477" i="92"/>
  <c r="J477" i="92"/>
  <c r="G477" i="92"/>
  <c r="F477" i="92"/>
  <c r="E477" i="92"/>
  <c r="D477" i="92"/>
  <c r="C477" i="92"/>
  <c r="B477" i="92"/>
  <c r="H476" i="92"/>
  <c r="I476" i="92"/>
  <c r="J476" i="92"/>
  <c r="G476" i="92"/>
  <c r="F476" i="92"/>
  <c r="E476" i="92"/>
  <c r="D476" i="92"/>
  <c r="C476" i="92"/>
  <c r="B476" i="92"/>
  <c r="H475" i="92"/>
  <c r="I475" i="92"/>
  <c r="J475" i="92"/>
  <c r="G475" i="92"/>
  <c r="F475" i="92"/>
  <c r="E475" i="92"/>
  <c r="D475" i="92"/>
  <c r="C475" i="92"/>
  <c r="B475" i="92"/>
  <c r="H474" i="92"/>
  <c r="I474" i="92"/>
  <c r="J474" i="92"/>
  <c r="G474" i="92"/>
  <c r="F474" i="92"/>
  <c r="E474" i="92"/>
  <c r="D474" i="92"/>
  <c r="C474" i="92"/>
  <c r="B474" i="92"/>
  <c r="H473" i="92"/>
  <c r="I473" i="92"/>
  <c r="J473" i="92"/>
  <c r="G473" i="92"/>
  <c r="F473" i="92"/>
  <c r="E473" i="92"/>
  <c r="D473" i="92"/>
  <c r="C473" i="92"/>
  <c r="B473" i="92"/>
  <c r="H472" i="92"/>
  <c r="I472" i="92"/>
  <c r="J472" i="92"/>
  <c r="G472" i="92"/>
  <c r="F472" i="92"/>
  <c r="E472" i="92"/>
  <c r="D472" i="92"/>
  <c r="C472" i="92"/>
  <c r="B472" i="92"/>
  <c r="H471" i="92"/>
  <c r="I471" i="92"/>
  <c r="J471" i="92"/>
  <c r="G471" i="92"/>
  <c r="F471" i="92"/>
  <c r="E471" i="92"/>
  <c r="D471" i="92"/>
  <c r="C471" i="92"/>
  <c r="B471" i="92"/>
  <c r="H470" i="92"/>
  <c r="I470" i="92"/>
  <c r="J470" i="92"/>
  <c r="G470" i="92"/>
  <c r="F470" i="92"/>
  <c r="E470" i="92"/>
  <c r="D470" i="92"/>
  <c r="C470" i="92"/>
  <c r="B470" i="92"/>
  <c r="H469" i="92"/>
  <c r="I469" i="92"/>
  <c r="J469" i="92"/>
  <c r="G469" i="92"/>
  <c r="F469" i="92"/>
  <c r="E469" i="92"/>
  <c r="D469" i="92"/>
  <c r="C469" i="92"/>
  <c r="B469" i="92"/>
  <c r="H468" i="92"/>
  <c r="I468" i="92"/>
  <c r="J468" i="92"/>
  <c r="G468" i="92"/>
  <c r="F468" i="92"/>
  <c r="E468" i="92"/>
  <c r="D468" i="92"/>
  <c r="C468" i="92"/>
  <c r="B468" i="92"/>
  <c r="H467" i="92"/>
  <c r="I467" i="92"/>
  <c r="J467" i="92"/>
  <c r="G467" i="92"/>
  <c r="F467" i="92"/>
  <c r="E467" i="92"/>
  <c r="D467" i="92"/>
  <c r="C467" i="92"/>
  <c r="B467" i="92"/>
  <c r="H466" i="92"/>
  <c r="I466" i="92"/>
  <c r="J466" i="92"/>
  <c r="G466" i="92"/>
  <c r="F466" i="92"/>
  <c r="E466" i="92"/>
  <c r="D466" i="92"/>
  <c r="C466" i="92"/>
  <c r="B466" i="92"/>
  <c r="H465" i="92"/>
  <c r="I465" i="92"/>
  <c r="J465" i="92"/>
  <c r="G465" i="92"/>
  <c r="F465" i="92"/>
  <c r="E465" i="92"/>
  <c r="D465" i="92"/>
  <c r="C465" i="92"/>
  <c r="B465" i="92"/>
  <c r="H464" i="92"/>
  <c r="I464" i="92"/>
  <c r="J464" i="92"/>
  <c r="G464" i="92"/>
  <c r="F464" i="92"/>
  <c r="E464" i="92"/>
  <c r="D464" i="92"/>
  <c r="C464" i="92"/>
  <c r="B464" i="92"/>
  <c r="H463" i="92"/>
  <c r="I463" i="92"/>
  <c r="J463" i="92"/>
  <c r="G463" i="92"/>
  <c r="F463" i="92"/>
  <c r="E463" i="92"/>
  <c r="D463" i="92"/>
  <c r="C463" i="92"/>
  <c r="B463" i="92"/>
  <c r="H462" i="92"/>
  <c r="I462" i="92"/>
  <c r="J462" i="92"/>
  <c r="G462" i="92"/>
  <c r="F462" i="92"/>
  <c r="E462" i="92"/>
  <c r="D462" i="92"/>
  <c r="C462" i="92"/>
  <c r="B462" i="92"/>
  <c r="H461" i="92"/>
  <c r="I461" i="92"/>
  <c r="J461" i="92"/>
  <c r="G461" i="92"/>
  <c r="F461" i="92"/>
  <c r="E461" i="92"/>
  <c r="D461" i="92"/>
  <c r="C461" i="92"/>
  <c r="B461" i="92"/>
  <c r="H460" i="92"/>
  <c r="I460" i="92"/>
  <c r="J460" i="92"/>
  <c r="G460" i="92"/>
  <c r="F460" i="92"/>
  <c r="E460" i="92"/>
  <c r="D460" i="92"/>
  <c r="C460" i="92"/>
  <c r="B460" i="92"/>
  <c r="H459" i="92"/>
  <c r="I459" i="92"/>
  <c r="J459" i="92"/>
  <c r="G459" i="92"/>
  <c r="F459" i="92"/>
  <c r="E459" i="92"/>
  <c r="D459" i="92"/>
  <c r="C459" i="92"/>
  <c r="B459" i="92"/>
  <c r="H458" i="92"/>
  <c r="I458" i="92"/>
  <c r="J458" i="92"/>
  <c r="G458" i="92"/>
  <c r="F458" i="92"/>
  <c r="E458" i="92"/>
  <c r="D458" i="92"/>
  <c r="C458" i="92"/>
  <c r="B458" i="92"/>
  <c r="H457" i="92"/>
  <c r="I457" i="92"/>
  <c r="J457" i="92"/>
  <c r="G457" i="92"/>
  <c r="F457" i="92"/>
  <c r="E457" i="92"/>
  <c r="D457" i="92"/>
  <c r="C457" i="92"/>
  <c r="B457" i="92"/>
  <c r="H456" i="92"/>
  <c r="I456" i="92"/>
  <c r="J456" i="92"/>
  <c r="G456" i="92"/>
  <c r="F456" i="92"/>
  <c r="E456" i="92"/>
  <c r="D456" i="92"/>
  <c r="C456" i="92"/>
  <c r="B456" i="92"/>
  <c r="H455" i="92"/>
  <c r="I455" i="92"/>
  <c r="J455" i="92"/>
  <c r="G455" i="92"/>
  <c r="F455" i="92"/>
  <c r="E455" i="92"/>
  <c r="D455" i="92"/>
  <c r="C455" i="92"/>
  <c r="B455" i="92"/>
  <c r="H454" i="92"/>
  <c r="I454" i="92"/>
  <c r="J454" i="92"/>
  <c r="G454" i="92"/>
  <c r="F454" i="92"/>
  <c r="E454" i="92"/>
  <c r="D454" i="92"/>
  <c r="C454" i="92"/>
  <c r="B454" i="92"/>
  <c r="H453" i="92"/>
  <c r="I453" i="92"/>
  <c r="J453" i="92"/>
  <c r="G453" i="92"/>
  <c r="F453" i="92"/>
  <c r="E453" i="92"/>
  <c r="D453" i="92"/>
  <c r="C453" i="92"/>
  <c r="B453" i="92"/>
  <c r="H452" i="92"/>
  <c r="I452" i="92"/>
  <c r="J452" i="92"/>
  <c r="G452" i="92"/>
  <c r="F452" i="92"/>
  <c r="E452" i="92"/>
  <c r="D452" i="92"/>
  <c r="C452" i="92"/>
  <c r="B452" i="92"/>
  <c r="H451" i="92"/>
  <c r="I451" i="92"/>
  <c r="J451" i="92"/>
  <c r="G451" i="92"/>
  <c r="F451" i="92"/>
  <c r="E451" i="92"/>
  <c r="D451" i="92"/>
  <c r="C451" i="92"/>
  <c r="B451" i="92"/>
  <c r="H450" i="92"/>
  <c r="I450" i="92"/>
  <c r="J450" i="92"/>
  <c r="G450" i="92"/>
  <c r="F450" i="92"/>
  <c r="E450" i="92"/>
  <c r="D450" i="92"/>
  <c r="C450" i="92"/>
  <c r="B450" i="92"/>
  <c r="H449" i="92"/>
  <c r="I449" i="92"/>
  <c r="J449" i="92"/>
  <c r="G449" i="92"/>
  <c r="F449" i="92"/>
  <c r="E449" i="92"/>
  <c r="D449" i="92"/>
  <c r="C449" i="92"/>
  <c r="B449" i="92"/>
  <c r="H448" i="92"/>
  <c r="I448" i="92"/>
  <c r="J448" i="92"/>
  <c r="G448" i="92"/>
  <c r="F448" i="92"/>
  <c r="E448" i="92"/>
  <c r="D448" i="92"/>
  <c r="C448" i="92"/>
  <c r="B448" i="92"/>
  <c r="H447" i="92"/>
  <c r="I447" i="92"/>
  <c r="J447" i="92"/>
  <c r="G447" i="92"/>
  <c r="F447" i="92"/>
  <c r="E447" i="92"/>
  <c r="D447" i="92"/>
  <c r="C447" i="92"/>
  <c r="B447" i="92"/>
  <c r="H446" i="92"/>
  <c r="I446" i="92"/>
  <c r="J446" i="92"/>
  <c r="G446" i="92"/>
  <c r="F446" i="92"/>
  <c r="E446" i="92"/>
  <c r="D446" i="92"/>
  <c r="C446" i="92"/>
  <c r="B446" i="92"/>
  <c r="H445" i="92"/>
  <c r="I445" i="92"/>
  <c r="J445" i="92"/>
  <c r="G445" i="92"/>
  <c r="F445" i="92"/>
  <c r="E445" i="92"/>
  <c r="D445" i="92"/>
  <c r="C445" i="92"/>
  <c r="B445" i="92"/>
  <c r="H444" i="92"/>
  <c r="I444" i="92"/>
  <c r="J444" i="92"/>
  <c r="G444" i="92"/>
  <c r="F444" i="92"/>
  <c r="E444" i="92"/>
  <c r="D444" i="92"/>
  <c r="C444" i="92"/>
  <c r="B444" i="92"/>
  <c r="H443" i="92"/>
  <c r="I443" i="92"/>
  <c r="J443" i="92"/>
  <c r="G443" i="92"/>
  <c r="F443" i="92"/>
  <c r="E443" i="92"/>
  <c r="D443" i="92"/>
  <c r="C443" i="92"/>
  <c r="B443" i="92"/>
  <c r="H442" i="92"/>
  <c r="I442" i="92"/>
  <c r="J442" i="92"/>
  <c r="G442" i="92"/>
  <c r="F442" i="92"/>
  <c r="E442" i="92"/>
  <c r="D442" i="92"/>
  <c r="C442" i="92"/>
  <c r="B442" i="92"/>
  <c r="H441" i="92"/>
  <c r="I441" i="92"/>
  <c r="J441" i="92"/>
  <c r="G441" i="92"/>
  <c r="F441" i="92"/>
  <c r="E441" i="92"/>
  <c r="D441" i="92"/>
  <c r="C441" i="92"/>
  <c r="B441" i="92"/>
  <c r="H440" i="92"/>
  <c r="I440" i="92"/>
  <c r="J440" i="92"/>
  <c r="G440" i="92"/>
  <c r="F440" i="92"/>
  <c r="E440" i="92"/>
  <c r="D440" i="92"/>
  <c r="C440" i="92"/>
  <c r="B440" i="92"/>
  <c r="H439" i="92"/>
  <c r="I439" i="92"/>
  <c r="J439" i="92"/>
  <c r="G439" i="92"/>
  <c r="F439" i="92"/>
  <c r="E439" i="92"/>
  <c r="D439" i="92"/>
  <c r="C439" i="92"/>
  <c r="B439" i="92"/>
  <c r="H438" i="92"/>
  <c r="I438" i="92"/>
  <c r="J438" i="92"/>
  <c r="G438" i="92"/>
  <c r="F438" i="92"/>
  <c r="E438" i="92"/>
  <c r="D438" i="92"/>
  <c r="C438" i="92"/>
  <c r="B438" i="92"/>
  <c r="H437" i="92"/>
  <c r="I437" i="92"/>
  <c r="J437" i="92"/>
  <c r="G437" i="92"/>
  <c r="F437" i="92"/>
  <c r="E437" i="92"/>
  <c r="D437" i="92"/>
  <c r="C437" i="92"/>
  <c r="B437" i="92"/>
  <c r="H436" i="92"/>
  <c r="I436" i="92"/>
  <c r="J436" i="92"/>
  <c r="G436" i="92"/>
  <c r="F436" i="92"/>
  <c r="E436" i="92"/>
  <c r="D436" i="92"/>
  <c r="C436" i="92"/>
  <c r="B436" i="92"/>
  <c r="H435" i="92"/>
  <c r="I435" i="92"/>
  <c r="J435" i="92"/>
  <c r="G435" i="92"/>
  <c r="F435" i="92"/>
  <c r="E435" i="92"/>
  <c r="D435" i="92"/>
  <c r="C435" i="92"/>
  <c r="B435" i="92"/>
  <c r="H434" i="92"/>
  <c r="I434" i="92"/>
  <c r="J434" i="92"/>
  <c r="G434" i="92"/>
  <c r="F434" i="92"/>
  <c r="E434" i="92"/>
  <c r="D434" i="92"/>
  <c r="C434" i="92"/>
  <c r="B434" i="92"/>
  <c r="H433" i="92"/>
  <c r="I433" i="92"/>
  <c r="J433" i="92"/>
  <c r="G433" i="92"/>
  <c r="F433" i="92"/>
  <c r="E433" i="92"/>
  <c r="D433" i="92"/>
  <c r="C433" i="92"/>
  <c r="B433" i="92"/>
  <c r="H432" i="92"/>
  <c r="I432" i="92"/>
  <c r="J432" i="92"/>
  <c r="G432" i="92"/>
  <c r="F432" i="92"/>
  <c r="E432" i="92"/>
  <c r="D432" i="92"/>
  <c r="C432" i="92"/>
  <c r="B432" i="92"/>
  <c r="H431" i="92"/>
  <c r="I431" i="92"/>
  <c r="J431" i="92"/>
  <c r="G431" i="92"/>
  <c r="F431" i="92"/>
  <c r="E431" i="92"/>
  <c r="D431" i="92"/>
  <c r="C431" i="92"/>
  <c r="B431" i="92"/>
  <c r="H430" i="92"/>
  <c r="I430" i="92"/>
  <c r="J430" i="92"/>
  <c r="G430" i="92"/>
  <c r="F430" i="92"/>
  <c r="E430" i="92"/>
  <c r="D430" i="92"/>
  <c r="C430" i="92"/>
  <c r="B430" i="92"/>
  <c r="H429" i="92"/>
  <c r="I429" i="92"/>
  <c r="J429" i="92"/>
  <c r="G429" i="92"/>
  <c r="F429" i="92"/>
  <c r="E429" i="92"/>
  <c r="D429" i="92"/>
  <c r="C429" i="92"/>
  <c r="B429" i="92"/>
  <c r="H428" i="92"/>
  <c r="I428" i="92"/>
  <c r="J428" i="92"/>
  <c r="G428" i="92"/>
  <c r="F428" i="92"/>
  <c r="E428" i="92"/>
  <c r="D428" i="92"/>
  <c r="C428" i="92"/>
  <c r="B428" i="92"/>
  <c r="H427" i="92"/>
  <c r="I427" i="92"/>
  <c r="J427" i="92"/>
  <c r="G427" i="92"/>
  <c r="F427" i="92"/>
  <c r="E427" i="92"/>
  <c r="D427" i="92"/>
  <c r="C427" i="92"/>
  <c r="B427" i="92"/>
  <c r="H426" i="92"/>
  <c r="I426" i="92"/>
  <c r="J426" i="92"/>
  <c r="G426" i="92"/>
  <c r="F426" i="92"/>
  <c r="E426" i="92"/>
  <c r="D426" i="92"/>
  <c r="C426" i="92"/>
  <c r="B426" i="92"/>
  <c r="H425" i="92"/>
  <c r="I425" i="92"/>
  <c r="J425" i="92"/>
  <c r="G425" i="92"/>
  <c r="F425" i="92"/>
  <c r="E425" i="92"/>
  <c r="D425" i="92"/>
  <c r="C425" i="92"/>
  <c r="B425" i="92"/>
  <c r="H424" i="92"/>
  <c r="I424" i="92"/>
  <c r="J424" i="92"/>
  <c r="G424" i="92"/>
  <c r="F424" i="92"/>
  <c r="E424" i="92"/>
  <c r="D424" i="92"/>
  <c r="C424" i="92"/>
  <c r="B424" i="92"/>
  <c r="H423" i="92"/>
  <c r="I423" i="92"/>
  <c r="J423" i="92"/>
  <c r="G423" i="92"/>
  <c r="F423" i="92"/>
  <c r="E423" i="92"/>
  <c r="D423" i="92"/>
  <c r="C423" i="92"/>
  <c r="B423" i="92"/>
  <c r="H422" i="92"/>
  <c r="I422" i="92"/>
  <c r="J422" i="92"/>
  <c r="G422" i="92"/>
  <c r="F422" i="92"/>
  <c r="E422" i="92"/>
  <c r="D422" i="92"/>
  <c r="C422" i="92"/>
  <c r="B422" i="92"/>
  <c r="H421" i="92"/>
  <c r="I421" i="92"/>
  <c r="J421" i="92"/>
  <c r="G421" i="92"/>
  <c r="F421" i="92"/>
  <c r="E421" i="92"/>
  <c r="D421" i="92"/>
  <c r="C421" i="92"/>
  <c r="B421" i="92"/>
  <c r="H420" i="92"/>
  <c r="I420" i="92"/>
  <c r="J420" i="92"/>
  <c r="G420" i="92"/>
  <c r="F420" i="92"/>
  <c r="E420" i="92"/>
  <c r="D420" i="92"/>
  <c r="C420" i="92"/>
  <c r="B420" i="92"/>
  <c r="H419" i="92"/>
  <c r="I419" i="92"/>
  <c r="J419" i="92"/>
  <c r="G419" i="92"/>
  <c r="F419" i="92"/>
  <c r="E419" i="92"/>
  <c r="D419" i="92"/>
  <c r="C419" i="92"/>
  <c r="B419" i="92"/>
  <c r="H418" i="92"/>
  <c r="I418" i="92"/>
  <c r="J418" i="92"/>
  <c r="G418" i="92"/>
  <c r="F418" i="92"/>
  <c r="E418" i="92"/>
  <c r="D418" i="92"/>
  <c r="C418" i="92"/>
  <c r="B418" i="92"/>
  <c r="H417" i="92"/>
  <c r="I417" i="92"/>
  <c r="J417" i="92"/>
  <c r="G417" i="92"/>
  <c r="F417" i="92"/>
  <c r="E417" i="92"/>
  <c r="D417" i="92"/>
  <c r="C417" i="92"/>
  <c r="B417" i="92"/>
  <c r="H416" i="92"/>
  <c r="I416" i="92"/>
  <c r="J416" i="92"/>
  <c r="G416" i="92"/>
  <c r="F416" i="92"/>
  <c r="E416" i="92"/>
  <c r="D416" i="92"/>
  <c r="C416" i="92"/>
  <c r="B416" i="92"/>
  <c r="H415" i="92"/>
  <c r="I415" i="92"/>
  <c r="J415" i="92"/>
  <c r="G415" i="92"/>
  <c r="F415" i="92"/>
  <c r="E415" i="92"/>
  <c r="D415" i="92"/>
  <c r="C415" i="92"/>
  <c r="B415" i="92"/>
  <c r="H414" i="92"/>
  <c r="I414" i="92"/>
  <c r="J414" i="92"/>
  <c r="G414" i="92"/>
  <c r="F414" i="92"/>
  <c r="E414" i="92"/>
  <c r="D414" i="92"/>
  <c r="C414" i="92"/>
  <c r="B414" i="92"/>
  <c r="H413" i="92"/>
  <c r="I413" i="92"/>
  <c r="J413" i="92"/>
  <c r="G413" i="92"/>
  <c r="F413" i="92"/>
  <c r="E413" i="92"/>
  <c r="D413" i="92"/>
  <c r="C413" i="92"/>
  <c r="B413" i="92"/>
  <c r="H412" i="92"/>
  <c r="I412" i="92"/>
  <c r="J412" i="92"/>
  <c r="G412" i="92"/>
  <c r="F412" i="92"/>
  <c r="E412" i="92"/>
  <c r="D412" i="92"/>
  <c r="C412" i="92"/>
  <c r="B412" i="92"/>
  <c r="H411" i="92"/>
  <c r="I411" i="92"/>
  <c r="J411" i="92"/>
  <c r="G411" i="92"/>
  <c r="F411" i="92"/>
  <c r="E411" i="92"/>
  <c r="D411" i="92"/>
  <c r="C411" i="92"/>
  <c r="B411" i="92"/>
  <c r="H410" i="92"/>
  <c r="I410" i="92"/>
  <c r="J410" i="92"/>
  <c r="G410" i="92"/>
  <c r="F410" i="92"/>
  <c r="E410" i="92"/>
  <c r="D410" i="92"/>
  <c r="C410" i="92"/>
  <c r="B410" i="92"/>
  <c r="H409" i="92"/>
  <c r="I409" i="92"/>
  <c r="J409" i="92"/>
  <c r="G409" i="92"/>
  <c r="F409" i="92"/>
  <c r="E409" i="92"/>
  <c r="D409" i="92"/>
  <c r="C409" i="92"/>
  <c r="B409" i="92"/>
  <c r="H408" i="92"/>
  <c r="I408" i="92"/>
  <c r="J408" i="92"/>
  <c r="G408" i="92"/>
  <c r="F408" i="92"/>
  <c r="E408" i="92"/>
  <c r="D408" i="92"/>
  <c r="C408" i="92"/>
  <c r="B408" i="92"/>
  <c r="H407" i="92"/>
  <c r="I407" i="92"/>
  <c r="J407" i="92"/>
  <c r="G407" i="92"/>
  <c r="F407" i="92"/>
  <c r="E407" i="92"/>
  <c r="D407" i="92"/>
  <c r="C407" i="92"/>
  <c r="B407" i="92"/>
  <c r="H406" i="92"/>
  <c r="I406" i="92"/>
  <c r="J406" i="92"/>
  <c r="G406" i="92"/>
  <c r="F406" i="92"/>
  <c r="E406" i="92"/>
  <c r="D406" i="92"/>
  <c r="C406" i="92"/>
  <c r="B406" i="92"/>
  <c r="H405" i="92"/>
  <c r="I405" i="92"/>
  <c r="J405" i="92"/>
  <c r="G405" i="92"/>
  <c r="F405" i="92"/>
  <c r="E405" i="92"/>
  <c r="D405" i="92"/>
  <c r="C405" i="92"/>
  <c r="B405" i="92"/>
  <c r="H404" i="92"/>
  <c r="I404" i="92"/>
  <c r="J404" i="92"/>
  <c r="G404" i="92"/>
  <c r="F404" i="92"/>
  <c r="E404" i="92"/>
  <c r="D404" i="92"/>
  <c r="C404" i="92"/>
  <c r="B404" i="92"/>
  <c r="H403" i="92"/>
  <c r="I403" i="92"/>
  <c r="J403" i="92"/>
  <c r="G403" i="92"/>
  <c r="F403" i="92"/>
  <c r="E403" i="92"/>
  <c r="D403" i="92"/>
  <c r="C403" i="92"/>
  <c r="B403" i="92"/>
  <c r="H402" i="92"/>
  <c r="I402" i="92"/>
  <c r="J402" i="92"/>
  <c r="G402" i="92"/>
  <c r="F402" i="92"/>
  <c r="E402" i="92"/>
  <c r="D402" i="92"/>
  <c r="C402" i="92"/>
  <c r="B402" i="92"/>
  <c r="H401" i="92"/>
  <c r="I401" i="92"/>
  <c r="J401" i="92"/>
  <c r="G401" i="92"/>
  <c r="F401" i="92"/>
  <c r="E401" i="92"/>
  <c r="D401" i="92"/>
  <c r="C401" i="92"/>
  <c r="B401" i="92"/>
  <c r="H400" i="92"/>
  <c r="I400" i="92"/>
  <c r="J400" i="92"/>
  <c r="G400" i="92"/>
  <c r="F400" i="92"/>
  <c r="E400" i="92"/>
  <c r="D400" i="92"/>
  <c r="C400" i="92"/>
  <c r="B400" i="92"/>
  <c r="H399" i="92"/>
  <c r="I399" i="92"/>
  <c r="J399" i="92"/>
  <c r="G399" i="92"/>
  <c r="F399" i="92"/>
  <c r="E399" i="92"/>
  <c r="D399" i="92"/>
  <c r="C399" i="92"/>
  <c r="B399" i="92"/>
  <c r="H398" i="92"/>
  <c r="I398" i="92"/>
  <c r="J398" i="92"/>
  <c r="G398" i="92"/>
  <c r="F398" i="92"/>
  <c r="E398" i="92"/>
  <c r="D398" i="92"/>
  <c r="C398" i="92"/>
  <c r="B398" i="92"/>
  <c r="H397" i="92"/>
  <c r="I397" i="92"/>
  <c r="J397" i="92"/>
  <c r="G397" i="92"/>
  <c r="F397" i="92"/>
  <c r="E397" i="92"/>
  <c r="D397" i="92"/>
  <c r="C397" i="92"/>
  <c r="B397" i="92"/>
  <c r="H396" i="92"/>
  <c r="I396" i="92"/>
  <c r="J396" i="92"/>
  <c r="G396" i="92"/>
  <c r="F396" i="92"/>
  <c r="E396" i="92"/>
  <c r="D396" i="92"/>
  <c r="C396" i="92"/>
  <c r="B396" i="92"/>
  <c r="H395" i="92"/>
  <c r="I395" i="92"/>
  <c r="J395" i="92"/>
  <c r="G395" i="92"/>
  <c r="F395" i="92"/>
  <c r="E395" i="92"/>
  <c r="D395" i="92"/>
  <c r="C395" i="92"/>
  <c r="B395" i="92"/>
  <c r="H394" i="92"/>
  <c r="I394" i="92"/>
  <c r="J394" i="92"/>
  <c r="G394" i="92"/>
  <c r="F394" i="92"/>
  <c r="E394" i="92"/>
  <c r="D394" i="92"/>
  <c r="C394" i="92"/>
  <c r="B394" i="92"/>
  <c r="H393" i="92"/>
  <c r="I393" i="92"/>
  <c r="J393" i="92"/>
  <c r="G393" i="92"/>
  <c r="F393" i="92"/>
  <c r="E393" i="92"/>
  <c r="D393" i="92"/>
  <c r="C393" i="92"/>
  <c r="B393" i="92"/>
  <c r="H392" i="92"/>
  <c r="I392" i="92"/>
  <c r="J392" i="92"/>
  <c r="G392" i="92"/>
  <c r="F392" i="92"/>
  <c r="E392" i="92"/>
  <c r="D392" i="92"/>
  <c r="C392" i="92"/>
  <c r="B392" i="92"/>
  <c r="H391" i="92"/>
  <c r="I391" i="92"/>
  <c r="J391" i="92"/>
  <c r="G391" i="92"/>
  <c r="F391" i="92"/>
  <c r="E391" i="92"/>
  <c r="D391" i="92"/>
  <c r="C391" i="92"/>
  <c r="B391" i="92"/>
  <c r="H390" i="92"/>
  <c r="I390" i="92"/>
  <c r="J390" i="92"/>
  <c r="G390" i="92"/>
  <c r="F390" i="92"/>
  <c r="E390" i="92"/>
  <c r="D390" i="92"/>
  <c r="C390" i="92"/>
  <c r="B390" i="92"/>
  <c r="H389" i="92"/>
  <c r="I389" i="92"/>
  <c r="J389" i="92"/>
  <c r="G389" i="92"/>
  <c r="F389" i="92"/>
  <c r="E389" i="92"/>
  <c r="D389" i="92"/>
  <c r="C389" i="92"/>
  <c r="B389" i="92"/>
  <c r="H388" i="92"/>
  <c r="I388" i="92"/>
  <c r="J388" i="92"/>
  <c r="G388" i="92"/>
  <c r="F388" i="92"/>
  <c r="E388" i="92"/>
  <c r="D388" i="92"/>
  <c r="C388" i="92"/>
  <c r="B388" i="92"/>
  <c r="H387" i="92"/>
  <c r="I387" i="92"/>
  <c r="J387" i="92"/>
  <c r="G387" i="92"/>
  <c r="F387" i="92"/>
  <c r="E387" i="92"/>
  <c r="D387" i="92"/>
  <c r="C387" i="92"/>
  <c r="B387" i="92"/>
  <c r="H386" i="92"/>
  <c r="I386" i="92"/>
  <c r="J386" i="92"/>
  <c r="G386" i="92"/>
  <c r="F386" i="92"/>
  <c r="E386" i="92"/>
  <c r="D386" i="92"/>
  <c r="C386" i="92"/>
  <c r="B386" i="92"/>
  <c r="H385" i="92"/>
  <c r="I385" i="92"/>
  <c r="J385" i="92"/>
  <c r="G385" i="92"/>
  <c r="F385" i="92"/>
  <c r="E385" i="92"/>
  <c r="D385" i="92"/>
  <c r="C385" i="92"/>
  <c r="B385" i="92"/>
  <c r="H384" i="92"/>
  <c r="I384" i="92"/>
  <c r="J384" i="92"/>
  <c r="G384" i="92"/>
  <c r="F384" i="92"/>
  <c r="E384" i="92"/>
  <c r="D384" i="92"/>
  <c r="C384" i="92"/>
  <c r="B384" i="92"/>
  <c r="H383" i="92"/>
  <c r="I383" i="92"/>
  <c r="J383" i="92"/>
  <c r="G383" i="92"/>
  <c r="F383" i="92"/>
  <c r="E383" i="92"/>
  <c r="D383" i="92"/>
  <c r="C383" i="92"/>
  <c r="B383" i="92"/>
  <c r="H382" i="92"/>
  <c r="I382" i="92"/>
  <c r="J382" i="92"/>
  <c r="G382" i="92"/>
  <c r="F382" i="92"/>
  <c r="E382" i="92"/>
  <c r="D382" i="92"/>
  <c r="C382" i="92"/>
  <c r="B382" i="92"/>
  <c r="H381" i="92"/>
  <c r="I381" i="92"/>
  <c r="J381" i="92"/>
  <c r="G381" i="92"/>
  <c r="F381" i="92"/>
  <c r="E381" i="92"/>
  <c r="D381" i="92"/>
  <c r="C381" i="92"/>
  <c r="B381" i="92"/>
  <c r="H380" i="92"/>
  <c r="I380" i="92"/>
  <c r="J380" i="92"/>
  <c r="G380" i="92"/>
  <c r="F380" i="92"/>
  <c r="E380" i="92"/>
  <c r="D380" i="92"/>
  <c r="C380" i="92"/>
  <c r="B380" i="92"/>
  <c r="H379" i="92"/>
  <c r="I379" i="92"/>
  <c r="J379" i="92"/>
  <c r="G379" i="92"/>
  <c r="F379" i="92"/>
  <c r="E379" i="92"/>
  <c r="D379" i="92"/>
  <c r="C379" i="92"/>
  <c r="B379" i="92"/>
  <c r="H378" i="92"/>
  <c r="I378" i="92"/>
  <c r="J378" i="92"/>
  <c r="G378" i="92"/>
  <c r="F378" i="92"/>
  <c r="E378" i="92"/>
  <c r="D378" i="92"/>
  <c r="C378" i="92"/>
  <c r="B378" i="92"/>
  <c r="H377" i="92"/>
  <c r="I377" i="92"/>
  <c r="J377" i="92"/>
  <c r="G377" i="92"/>
  <c r="F377" i="92"/>
  <c r="E377" i="92"/>
  <c r="D377" i="92"/>
  <c r="C377" i="92"/>
  <c r="B377" i="92"/>
  <c r="H376" i="92"/>
  <c r="I376" i="92"/>
  <c r="J376" i="92"/>
  <c r="G376" i="92"/>
  <c r="F376" i="92"/>
  <c r="E376" i="92"/>
  <c r="D376" i="92"/>
  <c r="C376" i="92"/>
  <c r="B376" i="92"/>
  <c r="H375" i="92"/>
  <c r="I375" i="92"/>
  <c r="J375" i="92"/>
  <c r="G375" i="92"/>
  <c r="F375" i="92"/>
  <c r="E375" i="92"/>
  <c r="D375" i="92"/>
  <c r="C375" i="92"/>
  <c r="B375" i="92"/>
  <c r="H374" i="92"/>
  <c r="I374" i="92"/>
  <c r="J374" i="92"/>
  <c r="G374" i="92"/>
  <c r="F374" i="92"/>
  <c r="E374" i="92"/>
  <c r="D374" i="92"/>
  <c r="C374" i="92"/>
  <c r="B374" i="92"/>
  <c r="H373" i="92"/>
  <c r="I373" i="92"/>
  <c r="J373" i="92"/>
  <c r="G373" i="92"/>
  <c r="F373" i="92"/>
  <c r="E373" i="92"/>
  <c r="D373" i="92"/>
  <c r="C373" i="92"/>
  <c r="B373" i="92"/>
  <c r="H372" i="92"/>
  <c r="I372" i="92"/>
  <c r="J372" i="92"/>
  <c r="G372" i="92"/>
  <c r="F372" i="92"/>
  <c r="E372" i="92"/>
  <c r="D372" i="92"/>
  <c r="C372" i="92"/>
  <c r="B372" i="92"/>
  <c r="H371" i="92"/>
  <c r="I371" i="92"/>
  <c r="J371" i="92"/>
  <c r="G371" i="92"/>
  <c r="F371" i="92"/>
  <c r="E371" i="92"/>
  <c r="D371" i="92"/>
  <c r="C371" i="92"/>
  <c r="B371" i="92"/>
  <c r="H370" i="92"/>
  <c r="I370" i="92"/>
  <c r="J370" i="92"/>
  <c r="G370" i="92"/>
  <c r="F370" i="92"/>
  <c r="E370" i="92"/>
  <c r="D370" i="92"/>
  <c r="C370" i="92"/>
  <c r="B370" i="92"/>
  <c r="H369" i="92"/>
  <c r="I369" i="92"/>
  <c r="J369" i="92"/>
  <c r="G369" i="92"/>
  <c r="F369" i="92"/>
  <c r="E369" i="92"/>
  <c r="D369" i="92"/>
  <c r="C369" i="92"/>
  <c r="B369" i="92"/>
  <c r="H368" i="92"/>
  <c r="I368" i="92"/>
  <c r="J368" i="92"/>
  <c r="G368" i="92"/>
  <c r="F368" i="92"/>
  <c r="E368" i="92"/>
  <c r="D368" i="92"/>
  <c r="C368" i="92"/>
  <c r="B368" i="92"/>
  <c r="H367" i="92"/>
  <c r="I367" i="92"/>
  <c r="J367" i="92"/>
  <c r="G367" i="92"/>
  <c r="F367" i="92"/>
  <c r="E367" i="92"/>
  <c r="D367" i="92"/>
  <c r="C367" i="92"/>
  <c r="B367" i="92"/>
  <c r="H366" i="92"/>
  <c r="I366" i="92"/>
  <c r="J366" i="92"/>
  <c r="G366" i="92"/>
  <c r="F366" i="92"/>
  <c r="E366" i="92"/>
  <c r="D366" i="92"/>
  <c r="C366" i="92"/>
  <c r="B366" i="92"/>
  <c r="H365" i="92"/>
  <c r="I365" i="92"/>
  <c r="J365" i="92"/>
  <c r="G365" i="92"/>
  <c r="F365" i="92"/>
  <c r="E365" i="92"/>
  <c r="D365" i="92"/>
  <c r="C365" i="92"/>
  <c r="B365" i="92"/>
  <c r="H364" i="92"/>
  <c r="I364" i="92"/>
  <c r="J364" i="92"/>
  <c r="G364" i="92"/>
  <c r="F364" i="92"/>
  <c r="E364" i="92"/>
  <c r="D364" i="92"/>
  <c r="C364" i="92"/>
  <c r="B364" i="92"/>
  <c r="H363" i="92"/>
  <c r="I363" i="92"/>
  <c r="J363" i="92"/>
  <c r="G363" i="92"/>
  <c r="F363" i="92"/>
  <c r="E363" i="92"/>
  <c r="D363" i="92"/>
  <c r="C363" i="92"/>
  <c r="B363" i="92"/>
  <c r="H362" i="92"/>
  <c r="I362" i="92"/>
  <c r="J362" i="92"/>
  <c r="G362" i="92"/>
  <c r="F362" i="92"/>
  <c r="E362" i="92"/>
  <c r="D362" i="92"/>
  <c r="C362" i="92"/>
  <c r="B362" i="92"/>
  <c r="H361" i="92"/>
  <c r="I361" i="92"/>
  <c r="J361" i="92"/>
  <c r="G361" i="92"/>
  <c r="F361" i="92"/>
  <c r="E361" i="92"/>
  <c r="D361" i="92"/>
  <c r="C361" i="92"/>
  <c r="B361" i="92"/>
  <c r="H360" i="92"/>
  <c r="I360" i="92"/>
  <c r="J360" i="92"/>
  <c r="G360" i="92"/>
  <c r="F360" i="92"/>
  <c r="E360" i="92"/>
  <c r="D360" i="92"/>
  <c r="C360" i="92"/>
  <c r="B360" i="92"/>
  <c r="H359" i="92"/>
  <c r="I359" i="92"/>
  <c r="J359" i="92"/>
  <c r="G359" i="92"/>
  <c r="F359" i="92"/>
  <c r="E359" i="92"/>
  <c r="D359" i="92"/>
  <c r="C359" i="92"/>
  <c r="B359" i="92"/>
  <c r="H358" i="92"/>
  <c r="I358" i="92"/>
  <c r="J358" i="92"/>
  <c r="G358" i="92"/>
  <c r="F358" i="92"/>
  <c r="E358" i="92"/>
  <c r="D358" i="92"/>
  <c r="C358" i="92"/>
  <c r="B358" i="92"/>
  <c r="H357" i="92"/>
  <c r="I357" i="92"/>
  <c r="J357" i="92"/>
  <c r="G357" i="92"/>
  <c r="F357" i="92"/>
  <c r="E357" i="92"/>
  <c r="D357" i="92"/>
  <c r="C357" i="92"/>
  <c r="B357" i="92"/>
  <c r="H356" i="92"/>
  <c r="I356" i="92"/>
  <c r="J356" i="92"/>
  <c r="G356" i="92"/>
  <c r="F356" i="92"/>
  <c r="E356" i="92"/>
  <c r="D356" i="92"/>
  <c r="C356" i="92"/>
  <c r="B356" i="92"/>
  <c r="H355" i="92"/>
  <c r="I355" i="92"/>
  <c r="J355" i="92"/>
  <c r="G355" i="92"/>
  <c r="F355" i="92"/>
  <c r="E355" i="92"/>
  <c r="D355" i="92"/>
  <c r="C355" i="92"/>
  <c r="B355" i="92"/>
  <c r="H354" i="92"/>
  <c r="I354" i="92"/>
  <c r="J354" i="92"/>
  <c r="G354" i="92"/>
  <c r="F354" i="92"/>
  <c r="E354" i="92"/>
  <c r="D354" i="92"/>
  <c r="C354" i="92"/>
  <c r="B354" i="92"/>
  <c r="H353" i="92"/>
  <c r="I353" i="92"/>
  <c r="J353" i="92"/>
  <c r="G353" i="92"/>
  <c r="F353" i="92"/>
  <c r="E353" i="92"/>
  <c r="D353" i="92"/>
  <c r="C353" i="92"/>
  <c r="B353" i="92"/>
  <c r="H352" i="92"/>
  <c r="I352" i="92"/>
  <c r="J352" i="92"/>
  <c r="G352" i="92"/>
  <c r="F352" i="92"/>
  <c r="E352" i="92"/>
  <c r="D352" i="92"/>
  <c r="C352" i="92"/>
  <c r="B352" i="92"/>
  <c r="H351" i="92"/>
  <c r="I351" i="92"/>
  <c r="J351" i="92"/>
  <c r="G351" i="92"/>
  <c r="F351" i="92"/>
  <c r="E351" i="92"/>
  <c r="D351" i="92"/>
  <c r="C351" i="92"/>
  <c r="B351" i="92"/>
  <c r="H350" i="92"/>
  <c r="I350" i="92"/>
  <c r="J350" i="92"/>
  <c r="G350" i="92"/>
  <c r="F350" i="92"/>
  <c r="E350" i="92"/>
  <c r="D350" i="92"/>
  <c r="C350" i="92"/>
  <c r="B350" i="92"/>
  <c r="H349" i="92"/>
  <c r="I349" i="92"/>
  <c r="J349" i="92"/>
  <c r="G349" i="92"/>
  <c r="F349" i="92"/>
  <c r="E349" i="92"/>
  <c r="D349" i="92"/>
  <c r="C349" i="92"/>
  <c r="B349" i="92"/>
  <c r="H348" i="92"/>
  <c r="I348" i="92"/>
  <c r="J348" i="92"/>
  <c r="G348" i="92"/>
  <c r="F348" i="92"/>
  <c r="E348" i="92"/>
  <c r="D348" i="92"/>
  <c r="C348" i="92"/>
  <c r="B348" i="92"/>
  <c r="H347" i="92"/>
  <c r="I347" i="92"/>
  <c r="J347" i="92"/>
  <c r="G347" i="92"/>
  <c r="F347" i="92"/>
  <c r="E347" i="92"/>
  <c r="D347" i="92"/>
  <c r="C347" i="92"/>
  <c r="B347" i="92"/>
  <c r="H346" i="92"/>
  <c r="I346" i="92"/>
  <c r="J346" i="92"/>
  <c r="G346" i="92"/>
  <c r="F346" i="92"/>
  <c r="E346" i="92"/>
  <c r="D346" i="92"/>
  <c r="C346" i="92"/>
  <c r="B346" i="92"/>
  <c r="H345" i="92"/>
  <c r="I345" i="92"/>
  <c r="J345" i="92"/>
  <c r="G345" i="92"/>
  <c r="F345" i="92"/>
  <c r="E345" i="92"/>
  <c r="D345" i="92"/>
  <c r="C345" i="92"/>
  <c r="B345" i="92"/>
  <c r="H344" i="92"/>
  <c r="I344" i="92"/>
  <c r="J344" i="92"/>
  <c r="G344" i="92"/>
  <c r="F344" i="92"/>
  <c r="E344" i="92"/>
  <c r="D344" i="92"/>
  <c r="C344" i="92"/>
  <c r="B344" i="92"/>
  <c r="H343" i="92"/>
  <c r="I343" i="92"/>
  <c r="J343" i="92"/>
  <c r="G343" i="92"/>
  <c r="F343" i="92"/>
  <c r="E343" i="92"/>
  <c r="D343" i="92"/>
  <c r="C343" i="92"/>
  <c r="B343" i="92"/>
  <c r="H342" i="92"/>
  <c r="I342" i="92"/>
  <c r="J342" i="92"/>
  <c r="G342" i="92"/>
  <c r="F342" i="92"/>
  <c r="E342" i="92"/>
  <c r="D342" i="92"/>
  <c r="C342" i="92"/>
  <c r="B342" i="92"/>
  <c r="H341" i="92"/>
  <c r="I341" i="92"/>
  <c r="J341" i="92"/>
  <c r="G341" i="92"/>
  <c r="F341" i="92"/>
  <c r="E341" i="92"/>
  <c r="D341" i="92"/>
  <c r="C341" i="92"/>
  <c r="B341" i="92"/>
  <c r="H340" i="92"/>
  <c r="I340" i="92"/>
  <c r="J340" i="92"/>
  <c r="G340" i="92"/>
  <c r="F340" i="92"/>
  <c r="E340" i="92"/>
  <c r="D340" i="92"/>
  <c r="C340" i="92"/>
  <c r="B340" i="92"/>
  <c r="H339" i="92"/>
  <c r="I339" i="92"/>
  <c r="J339" i="92"/>
  <c r="G339" i="92"/>
  <c r="F339" i="92"/>
  <c r="E339" i="92"/>
  <c r="D339" i="92"/>
  <c r="C339" i="92"/>
  <c r="B339" i="92"/>
  <c r="H338" i="92"/>
  <c r="I338" i="92"/>
  <c r="J338" i="92"/>
  <c r="G338" i="92"/>
  <c r="F338" i="92"/>
  <c r="E338" i="92"/>
  <c r="D338" i="92"/>
  <c r="C338" i="92"/>
  <c r="B338" i="92"/>
  <c r="H337" i="92"/>
  <c r="I337" i="92"/>
  <c r="J337" i="92"/>
  <c r="G337" i="92"/>
  <c r="F337" i="92"/>
  <c r="E337" i="92"/>
  <c r="D337" i="92"/>
  <c r="C337" i="92"/>
  <c r="B337" i="92"/>
  <c r="H336" i="92"/>
  <c r="I336" i="92"/>
  <c r="J336" i="92"/>
  <c r="G336" i="92"/>
  <c r="F336" i="92"/>
  <c r="E336" i="92"/>
  <c r="D336" i="92"/>
  <c r="C336" i="92"/>
  <c r="B336" i="92"/>
  <c r="H335" i="92"/>
  <c r="I335" i="92"/>
  <c r="J335" i="92"/>
  <c r="G335" i="92"/>
  <c r="F335" i="92"/>
  <c r="E335" i="92"/>
  <c r="D335" i="92"/>
  <c r="C335" i="92"/>
  <c r="B335" i="92"/>
  <c r="H334" i="92"/>
  <c r="I334" i="92"/>
  <c r="J334" i="92"/>
  <c r="G334" i="92"/>
  <c r="F334" i="92"/>
  <c r="E334" i="92"/>
  <c r="D334" i="92"/>
  <c r="C334" i="92"/>
  <c r="B334" i="92"/>
  <c r="H333" i="92"/>
  <c r="I333" i="92"/>
  <c r="J333" i="92"/>
  <c r="G333" i="92"/>
  <c r="F333" i="92"/>
  <c r="E333" i="92"/>
  <c r="D333" i="92"/>
  <c r="C333" i="92"/>
  <c r="B333" i="92"/>
  <c r="H332" i="92"/>
  <c r="I332" i="92"/>
  <c r="J332" i="92"/>
  <c r="G332" i="92"/>
  <c r="F332" i="92"/>
  <c r="E332" i="92"/>
  <c r="D332" i="92"/>
  <c r="C332" i="92"/>
  <c r="B332" i="92"/>
  <c r="H331" i="92"/>
  <c r="I331" i="92"/>
  <c r="J331" i="92"/>
  <c r="G331" i="92"/>
  <c r="F331" i="92"/>
  <c r="E331" i="92"/>
  <c r="D331" i="92"/>
  <c r="C331" i="92"/>
  <c r="B331" i="92"/>
  <c r="H330" i="92"/>
  <c r="I330" i="92"/>
  <c r="J330" i="92"/>
  <c r="G330" i="92"/>
  <c r="F330" i="92"/>
  <c r="E330" i="92"/>
  <c r="D330" i="92"/>
  <c r="C330" i="92"/>
  <c r="B330" i="92"/>
  <c r="H329" i="92"/>
  <c r="I329" i="92"/>
  <c r="J329" i="92"/>
  <c r="G329" i="92"/>
  <c r="F329" i="92"/>
  <c r="E329" i="92"/>
  <c r="D329" i="92"/>
  <c r="C329" i="92"/>
  <c r="B329" i="92"/>
  <c r="H328" i="92"/>
  <c r="I328" i="92"/>
  <c r="J328" i="92"/>
  <c r="G328" i="92"/>
  <c r="F328" i="92"/>
  <c r="E328" i="92"/>
  <c r="D328" i="92"/>
  <c r="C328" i="92"/>
  <c r="B328" i="92"/>
  <c r="H327" i="92"/>
  <c r="I327" i="92"/>
  <c r="J327" i="92"/>
  <c r="G327" i="92"/>
  <c r="F327" i="92"/>
  <c r="E327" i="92"/>
  <c r="D327" i="92"/>
  <c r="C327" i="92"/>
  <c r="B327" i="92"/>
  <c r="H326" i="92"/>
  <c r="I326" i="92"/>
  <c r="J326" i="92"/>
  <c r="G326" i="92"/>
  <c r="F326" i="92"/>
  <c r="E326" i="92"/>
  <c r="D326" i="92"/>
  <c r="C326" i="92"/>
  <c r="B326" i="92"/>
  <c r="H325" i="92"/>
  <c r="I325" i="92"/>
  <c r="J325" i="92"/>
  <c r="G325" i="92"/>
  <c r="F325" i="92"/>
  <c r="E325" i="92"/>
  <c r="D325" i="92"/>
  <c r="C325" i="92"/>
  <c r="B325" i="92"/>
  <c r="H324" i="92"/>
  <c r="I324" i="92"/>
  <c r="J324" i="92"/>
  <c r="G324" i="92"/>
  <c r="F324" i="92"/>
  <c r="E324" i="92"/>
  <c r="D324" i="92"/>
  <c r="C324" i="92"/>
  <c r="B324" i="92"/>
  <c r="H323" i="92"/>
  <c r="I323" i="92"/>
  <c r="J323" i="92"/>
  <c r="G323" i="92"/>
  <c r="F323" i="92"/>
  <c r="E323" i="92"/>
  <c r="D323" i="92"/>
  <c r="C323" i="92"/>
  <c r="B323" i="92"/>
  <c r="H322" i="92"/>
  <c r="I322" i="92"/>
  <c r="J322" i="92"/>
  <c r="G322" i="92"/>
  <c r="F322" i="92"/>
  <c r="E322" i="92"/>
  <c r="D322" i="92"/>
  <c r="C322" i="92"/>
  <c r="B322" i="92"/>
  <c r="H321" i="92"/>
  <c r="I321" i="92"/>
  <c r="J321" i="92"/>
  <c r="G321" i="92"/>
  <c r="F321" i="92"/>
  <c r="E321" i="92"/>
  <c r="D321" i="92"/>
  <c r="C321" i="92"/>
  <c r="B321" i="92"/>
  <c r="H320" i="92"/>
  <c r="I320" i="92"/>
  <c r="J320" i="92"/>
  <c r="G320" i="92"/>
  <c r="F320" i="92"/>
  <c r="E320" i="92"/>
  <c r="D320" i="92"/>
  <c r="C320" i="92"/>
  <c r="B320" i="92"/>
  <c r="H319" i="92"/>
  <c r="I319" i="92"/>
  <c r="J319" i="92"/>
  <c r="G319" i="92"/>
  <c r="F319" i="92"/>
  <c r="E319" i="92"/>
  <c r="D319" i="92"/>
  <c r="C319" i="92"/>
  <c r="B319" i="92"/>
  <c r="H318" i="92"/>
  <c r="I318" i="92"/>
  <c r="J318" i="92"/>
  <c r="G318" i="92"/>
  <c r="F318" i="92"/>
  <c r="E318" i="92"/>
  <c r="D318" i="92"/>
  <c r="C318" i="92"/>
  <c r="B318" i="92"/>
  <c r="H317" i="92"/>
  <c r="I317" i="92"/>
  <c r="J317" i="92"/>
  <c r="G317" i="92"/>
  <c r="F317" i="92"/>
  <c r="E317" i="92"/>
  <c r="D317" i="92"/>
  <c r="C317" i="92"/>
  <c r="B317" i="92"/>
  <c r="H316" i="92"/>
  <c r="I316" i="92"/>
  <c r="J316" i="92"/>
  <c r="G316" i="92"/>
  <c r="F316" i="92"/>
  <c r="E316" i="92"/>
  <c r="D316" i="92"/>
  <c r="C316" i="92"/>
  <c r="B316" i="92"/>
  <c r="H315" i="92"/>
  <c r="I315" i="92"/>
  <c r="J315" i="92"/>
  <c r="G315" i="92"/>
  <c r="F315" i="92"/>
  <c r="E315" i="92"/>
  <c r="D315" i="92"/>
  <c r="C315" i="92"/>
  <c r="B315" i="92"/>
  <c r="H314" i="92"/>
  <c r="I314" i="92"/>
  <c r="J314" i="92"/>
  <c r="G314" i="92"/>
  <c r="F314" i="92"/>
  <c r="E314" i="92"/>
  <c r="D314" i="92"/>
  <c r="C314" i="92"/>
  <c r="B314" i="92"/>
  <c r="H313" i="92"/>
  <c r="I313" i="92"/>
  <c r="J313" i="92"/>
  <c r="G313" i="92"/>
  <c r="F313" i="92"/>
  <c r="E313" i="92"/>
  <c r="D313" i="92"/>
  <c r="C313" i="92"/>
  <c r="B313" i="92"/>
  <c r="H312" i="92"/>
  <c r="I312" i="92"/>
  <c r="J312" i="92"/>
  <c r="G312" i="92"/>
  <c r="F312" i="92"/>
  <c r="E312" i="92"/>
  <c r="D312" i="92"/>
  <c r="C312" i="92"/>
  <c r="B312" i="92"/>
  <c r="H311" i="92"/>
  <c r="I311" i="92"/>
  <c r="J311" i="92"/>
  <c r="G311" i="92"/>
  <c r="F311" i="92"/>
  <c r="E311" i="92"/>
  <c r="D311" i="92"/>
  <c r="C311" i="92"/>
  <c r="B311" i="92"/>
  <c r="H310" i="92"/>
  <c r="I310" i="92"/>
  <c r="J310" i="92"/>
  <c r="G310" i="92"/>
  <c r="F310" i="92"/>
  <c r="E310" i="92"/>
  <c r="D310" i="92"/>
  <c r="C310" i="92"/>
  <c r="B310" i="92"/>
  <c r="H309" i="92"/>
  <c r="I309" i="92"/>
  <c r="J309" i="92"/>
  <c r="G309" i="92"/>
  <c r="F309" i="92"/>
  <c r="E309" i="92"/>
  <c r="D309" i="92"/>
  <c r="C309" i="92"/>
  <c r="B309" i="92"/>
  <c r="H308" i="92"/>
  <c r="I308" i="92"/>
  <c r="J308" i="92"/>
  <c r="G308" i="92"/>
  <c r="F308" i="92"/>
  <c r="E308" i="92"/>
  <c r="D308" i="92"/>
  <c r="C308" i="92"/>
  <c r="B308" i="92"/>
  <c r="H307" i="92"/>
  <c r="I307" i="92"/>
  <c r="J307" i="92"/>
  <c r="G307" i="92"/>
  <c r="F307" i="92"/>
  <c r="E307" i="92"/>
  <c r="D307" i="92"/>
  <c r="C307" i="92"/>
  <c r="B307" i="92"/>
  <c r="H306" i="92"/>
  <c r="I306" i="92"/>
  <c r="J306" i="92"/>
  <c r="G306" i="92"/>
  <c r="F306" i="92"/>
  <c r="E306" i="92"/>
  <c r="D306" i="92"/>
  <c r="C306" i="92"/>
  <c r="B306" i="92"/>
  <c r="H305" i="92"/>
  <c r="I305" i="92"/>
  <c r="J305" i="92"/>
  <c r="G305" i="92"/>
  <c r="F305" i="92"/>
  <c r="E305" i="92"/>
  <c r="D305" i="92"/>
  <c r="C305" i="92"/>
  <c r="B305" i="92"/>
  <c r="H304" i="92"/>
  <c r="I304" i="92"/>
  <c r="J304" i="92"/>
  <c r="G304" i="92"/>
  <c r="F304" i="92"/>
  <c r="E304" i="92"/>
  <c r="D304" i="92"/>
  <c r="C304" i="92"/>
  <c r="B304" i="92"/>
  <c r="H303" i="92"/>
  <c r="I303" i="92"/>
  <c r="J303" i="92"/>
  <c r="G303" i="92"/>
  <c r="F303" i="92"/>
  <c r="E303" i="92"/>
  <c r="D303" i="92"/>
  <c r="C303" i="92"/>
  <c r="B303" i="92"/>
  <c r="H302" i="92"/>
  <c r="I302" i="92"/>
  <c r="J302" i="92"/>
  <c r="G302" i="92"/>
  <c r="F302" i="92"/>
  <c r="E302" i="92"/>
  <c r="D302" i="92"/>
  <c r="C302" i="92"/>
  <c r="B302" i="92"/>
  <c r="H301" i="92"/>
  <c r="I301" i="92"/>
  <c r="J301" i="92"/>
  <c r="G301" i="92"/>
  <c r="F301" i="92"/>
  <c r="E301" i="92"/>
  <c r="D301" i="92"/>
  <c r="C301" i="92"/>
  <c r="B301" i="92"/>
  <c r="H300" i="92"/>
  <c r="I300" i="92"/>
  <c r="J300" i="92"/>
  <c r="G300" i="92"/>
  <c r="F300" i="92"/>
  <c r="E300" i="92"/>
  <c r="D300" i="92"/>
  <c r="C300" i="92"/>
  <c r="B300" i="92"/>
  <c r="H299" i="92"/>
  <c r="I299" i="92"/>
  <c r="J299" i="92"/>
  <c r="G299" i="92"/>
  <c r="F299" i="92"/>
  <c r="E299" i="92"/>
  <c r="D299" i="92"/>
  <c r="C299" i="92"/>
  <c r="B299" i="92"/>
  <c r="H298" i="92"/>
  <c r="I298" i="92"/>
  <c r="J298" i="92"/>
  <c r="G298" i="92"/>
  <c r="F298" i="92"/>
  <c r="E298" i="92"/>
  <c r="D298" i="92"/>
  <c r="C298" i="92"/>
  <c r="B298" i="92"/>
  <c r="H297" i="92"/>
  <c r="I297" i="92"/>
  <c r="J297" i="92"/>
  <c r="G297" i="92"/>
  <c r="F297" i="92"/>
  <c r="E297" i="92"/>
  <c r="D297" i="92"/>
  <c r="C297" i="92"/>
  <c r="B297" i="92"/>
  <c r="H296" i="92"/>
  <c r="I296" i="92"/>
  <c r="J296" i="92"/>
  <c r="G296" i="92"/>
  <c r="F296" i="92"/>
  <c r="E296" i="92"/>
  <c r="D296" i="92"/>
  <c r="C296" i="92"/>
  <c r="B296" i="92"/>
  <c r="H295" i="92"/>
  <c r="I295" i="92"/>
  <c r="J295" i="92"/>
  <c r="G295" i="92"/>
  <c r="F295" i="92"/>
  <c r="E295" i="92"/>
  <c r="D295" i="92"/>
  <c r="C295" i="92"/>
  <c r="B295" i="92"/>
  <c r="H294" i="92"/>
  <c r="I294" i="92"/>
  <c r="J294" i="92"/>
  <c r="G294" i="92"/>
  <c r="F294" i="92"/>
  <c r="E294" i="92"/>
  <c r="D294" i="92"/>
  <c r="C294" i="92"/>
  <c r="B294" i="92"/>
  <c r="H293" i="92"/>
  <c r="I293" i="92"/>
  <c r="J293" i="92"/>
  <c r="G293" i="92"/>
  <c r="F293" i="92"/>
  <c r="E293" i="92"/>
  <c r="D293" i="92"/>
  <c r="C293" i="92"/>
  <c r="B293" i="92"/>
  <c r="H292" i="92"/>
  <c r="I292" i="92"/>
  <c r="J292" i="92"/>
  <c r="G292" i="92"/>
  <c r="F292" i="92"/>
  <c r="E292" i="92"/>
  <c r="D292" i="92"/>
  <c r="C292" i="92"/>
  <c r="B292" i="92"/>
  <c r="H291" i="92"/>
  <c r="I291" i="92"/>
  <c r="J291" i="92"/>
  <c r="G291" i="92"/>
  <c r="F291" i="92"/>
  <c r="E291" i="92"/>
  <c r="D291" i="92"/>
  <c r="C291" i="92"/>
  <c r="B291" i="92"/>
  <c r="H290" i="92"/>
  <c r="I290" i="92"/>
  <c r="J290" i="92"/>
  <c r="G290" i="92"/>
  <c r="F290" i="92"/>
  <c r="E290" i="92"/>
  <c r="D290" i="92"/>
  <c r="C290" i="92"/>
  <c r="B290" i="92"/>
  <c r="H289" i="92"/>
  <c r="I289" i="92"/>
  <c r="J289" i="92"/>
  <c r="G289" i="92"/>
  <c r="F289" i="92"/>
  <c r="E289" i="92"/>
  <c r="D289" i="92"/>
  <c r="C289" i="92"/>
  <c r="B289" i="92"/>
  <c r="H288" i="92"/>
  <c r="I288" i="92"/>
  <c r="J288" i="92"/>
  <c r="G288" i="92"/>
  <c r="F288" i="92"/>
  <c r="E288" i="92"/>
  <c r="D288" i="92"/>
  <c r="C288" i="92"/>
  <c r="B288" i="92"/>
  <c r="H287" i="92"/>
  <c r="I287" i="92"/>
  <c r="J287" i="92"/>
  <c r="G287" i="92"/>
  <c r="F287" i="92"/>
  <c r="E287" i="92"/>
  <c r="D287" i="92"/>
  <c r="C287" i="92"/>
  <c r="B287" i="92"/>
  <c r="H286" i="92"/>
  <c r="I286" i="92"/>
  <c r="J286" i="92"/>
  <c r="G286" i="92"/>
  <c r="F286" i="92"/>
  <c r="E286" i="92"/>
  <c r="D286" i="92"/>
  <c r="C286" i="92"/>
  <c r="B286" i="92"/>
  <c r="H285" i="92"/>
  <c r="I285" i="92"/>
  <c r="J285" i="92"/>
  <c r="G285" i="92"/>
  <c r="F285" i="92"/>
  <c r="E285" i="92"/>
  <c r="D285" i="92"/>
  <c r="C285" i="92"/>
  <c r="B285" i="92"/>
  <c r="H284" i="92"/>
  <c r="I284" i="92"/>
  <c r="J284" i="92"/>
  <c r="G284" i="92"/>
  <c r="F284" i="92"/>
  <c r="E284" i="92"/>
  <c r="D284" i="92"/>
  <c r="C284" i="92"/>
  <c r="B284" i="92"/>
  <c r="H283" i="92"/>
  <c r="I283" i="92"/>
  <c r="J283" i="92"/>
  <c r="G283" i="92"/>
  <c r="F283" i="92"/>
  <c r="E283" i="92"/>
  <c r="D283" i="92"/>
  <c r="C283" i="92"/>
  <c r="B283" i="92"/>
  <c r="H282" i="92"/>
  <c r="I282" i="92"/>
  <c r="J282" i="92"/>
  <c r="G282" i="92"/>
  <c r="F282" i="92"/>
  <c r="E282" i="92"/>
  <c r="D282" i="92"/>
  <c r="C282" i="92"/>
  <c r="B282" i="92"/>
  <c r="H281" i="92"/>
  <c r="I281" i="92"/>
  <c r="J281" i="92"/>
  <c r="G281" i="92"/>
  <c r="F281" i="92"/>
  <c r="E281" i="92"/>
  <c r="D281" i="92"/>
  <c r="C281" i="92"/>
  <c r="B281" i="92"/>
  <c r="H280" i="92"/>
  <c r="I280" i="92"/>
  <c r="J280" i="92"/>
  <c r="G280" i="92"/>
  <c r="F280" i="92"/>
  <c r="E280" i="92"/>
  <c r="D280" i="92"/>
  <c r="C280" i="92"/>
  <c r="B280" i="92"/>
  <c r="H279" i="92"/>
  <c r="I279" i="92"/>
  <c r="J279" i="92"/>
  <c r="G279" i="92"/>
  <c r="F279" i="92"/>
  <c r="E279" i="92"/>
  <c r="D279" i="92"/>
  <c r="C279" i="92"/>
  <c r="B279" i="92"/>
  <c r="H278" i="92"/>
  <c r="I278" i="92"/>
  <c r="J278" i="92"/>
  <c r="G278" i="92"/>
  <c r="F278" i="92"/>
  <c r="E278" i="92"/>
  <c r="D278" i="92"/>
  <c r="C278" i="92"/>
  <c r="B278" i="92"/>
  <c r="H277" i="92"/>
  <c r="I277" i="92"/>
  <c r="J277" i="92"/>
  <c r="G277" i="92"/>
  <c r="F277" i="92"/>
  <c r="E277" i="92"/>
  <c r="D277" i="92"/>
  <c r="C277" i="92"/>
  <c r="B277" i="92"/>
  <c r="H276" i="92"/>
  <c r="I276" i="92"/>
  <c r="J276" i="92"/>
  <c r="G276" i="92"/>
  <c r="F276" i="92"/>
  <c r="E276" i="92"/>
  <c r="D276" i="92"/>
  <c r="C276" i="92"/>
  <c r="B276" i="92"/>
  <c r="H275" i="92"/>
  <c r="I275" i="92"/>
  <c r="J275" i="92"/>
  <c r="G275" i="92"/>
  <c r="F275" i="92"/>
  <c r="E275" i="92"/>
  <c r="D275" i="92"/>
  <c r="C275" i="92"/>
  <c r="B275" i="92"/>
  <c r="H274" i="92"/>
  <c r="I274" i="92"/>
  <c r="J274" i="92"/>
  <c r="G274" i="92"/>
  <c r="F274" i="92"/>
  <c r="E274" i="92"/>
  <c r="D274" i="92"/>
  <c r="C274" i="92"/>
  <c r="B274" i="92"/>
  <c r="H273" i="92"/>
  <c r="I273" i="92"/>
  <c r="J273" i="92"/>
  <c r="G273" i="92"/>
  <c r="F273" i="92"/>
  <c r="E273" i="92"/>
  <c r="D273" i="92"/>
  <c r="C273" i="92"/>
  <c r="B273" i="92"/>
  <c r="H272" i="92"/>
  <c r="I272" i="92"/>
  <c r="J272" i="92"/>
  <c r="G272" i="92"/>
  <c r="F272" i="92"/>
  <c r="E272" i="92"/>
  <c r="D272" i="92"/>
  <c r="C272" i="92"/>
  <c r="B272" i="92"/>
  <c r="H271" i="92"/>
  <c r="I271" i="92"/>
  <c r="J271" i="92"/>
  <c r="G271" i="92"/>
  <c r="F271" i="92"/>
  <c r="E271" i="92"/>
  <c r="D271" i="92"/>
  <c r="C271" i="92"/>
  <c r="B271" i="92"/>
  <c r="H270" i="92"/>
  <c r="I270" i="92"/>
  <c r="J270" i="92"/>
  <c r="G270" i="92"/>
  <c r="F270" i="92"/>
  <c r="E270" i="92"/>
  <c r="D270" i="92"/>
  <c r="C270" i="92"/>
  <c r="B270" i="92"/>
  <c r="H269" i="92"/>
  <c r="I269" i="92"/>
  <c r="J269" i="92"/>
  <c r="G269" i="92"/>
  <c r="F269" i="92"/>
  <c r="E269" i="92"/>
  <c r="D269" i="92"/>
  <c r="C269" i="92"/>
  <c r="B269" i="92"/>
  <c r="H268" i="92"/>
  <c r="I268" i="92"/>
  <c r="J268" i="92"/>
  <c r="G268" i="92"/>
  <c r="F268" i="92"/>
  <c r="E268" i="92"/>
  <c r="D268" i="92"/>
  <c r="C268" i="92"/>
  <c r="B268" i="92"/>
  <c r="H267" i="92"/>
  <c r="I267" i="92"/>
  <c r="J267" i="92"/>
  <c r="G267" i="92"/>
  <c r="F267" i="92"/>
  <c r="E267" i="92"/>
  <c r="D267" i="92"/>
  <c r="C267" i="92"/>
  <c r="B267" i="92"/>
  <c r="H266" i="92"/>
  <c r="I266" i="92"/>
  <c r="J266" i="92"/>
  <c r="G266" i="92"/>
  <c r="F266" i="92"/>
  <c r="E266" i="92"/>
  <c r="D266" i="92"/>
  <c r="C266" i="92"/>
  <c r="B266" i="92"/>
  <c r="H265" i="92"/>
  <c r="I265" i="92"/>
  <c r="J265" i="92"/>
  <c r="G265" i="92"/>
  <c r="F265" i="92"/>
  <c r="E265" i="92"/>
  <c r="D265" i="92"/>
  <c r="C265" i="92"/>
  <c r="B265" i="92"/>
  <c r="H264" i="92"/>
  <c r="I264" i="92"/>
  <c r="J264" i="92"/>
  <c r="G264" i="92"/>
  <c r="F264" i="92"/>
  <c r="E264" i="92"/>
  <c r="D264" i="92"/>
  <c r="C264" i="92"/>
  <c r="B264" i="92"/>
  <c r="H263" i="92"/>
  <c r="I263" i="92"/>
  <c r="J263" i="92"/>
  <c r="G263" i="92"/>
  <c r="F263" i="92"/>
  <c r="E263" i="92"/>
  <c r="D263" i="92"/>
  <c r="C263" i="92"/>
  <c r="B263" i="92"/>
  <c r="H262" i="92"/>
  <c r="I262" i="92"/>
  <c r="J262" i="92"/>
  <c r="G262" i="92"/>
  <c r="F262" i="92"/>
  <c r="E262" i="92"/>
  <c r="D262" i="92"/>
  <c r="C262" i="92"/>
  <c r="B262" i="92"/>
  <c r="H261" i="92"/>
  <c r="I261" i="92"/>
  <c r="J261" i="92"/>
  <c r="G261" i="92"/>
  <c r="F261" i="92"/>
  <c r="E261" i="92"/>
  <c r="D261" i="92"/>
  <c r="C261" i="92"/>
  <c r="B261" i="92"/>
  <c r="H260" i="92"/>
  <c r="I260" i="92"/>
  <c r="J260" i="92"/>
  <c r="G260" i="92"/>
  <c r="F260" i="92"/>
  <c r="E260" i="92"/>
  <c r="D260" i="92"/>
  <c r="C260" i="92"/>
  <c r="B260" i="92"/>
  <c r="H259" i="92"/>
  <c r="I259" i="92"/>
  <c r="J259" i="92"/>
  <c r="G259" i="92"/>
  <c r="F259" i="92"/>
  <c r="E259" i="92"/>
  <c r="D259" i="92"/>
  <c r="C259" i="92"/>
  <c r="B259" i="92"/>
  <c r="H258" i="92"/>
  <c r="I258" i="92"/>
  <c r="J258" i="92"/>
  <c r="G258" i="92"/>
  <c r="F258" i="92"/>
  <c r="E258" i="92"/>
  <c r="D258" i="92"/>
  <c r="C258" i="92"/>
  <c r="B258" i="92"/>
  <c r="H257" i="92"/>
  <c r="I257" i="92"/>
  <c r="J257" i="92"/>
  <c r="G257" i="92"/>
  <c r="F257" i="92"/>
  <c r="E257" i="92"/>
  <c r="D257" i="92"/>
  <c r="C257" i="92"/>
  <c r="B257" i="92"/>
  <c r="H256" i="92"/>
  <c r="I256" i="92"/>
  <c r="J256" i="92"/>
  <c r="G256" i="92"/>
  <c r="F256" i="92"/>
  <c r="E256" i="92"/>
  <c r="D256" i="92"/>
  <c r="C256" i="92"/>
  <c r="B256" i="92"/>
  <c r="H255" i="92"/>
  <c r="I255" i="92"/>
  <c r="J255" i="92"/>
  <c r="G255" i="92"/>
  <c r="F255" i="92"/>
  <c r="E255" i="92"/>
  <c r="D255" i="92"/>
  <c r="C255" i="92"/>
  <c r="B255" i="92"/>
  <c r="H254" i="92"/>
  <c r="I254" i="92"/>
  <c r="J254" i="92"/>
  <c r="G254" i="92"/>
  <c r="F254" i="92"/>
  <c r="E254" i="92"/>
  <c r="D254" i="92"/>
  <c r="C254" i="92"/>
  <c r="B254" i="92"/>
  <c r="H253" i="92"/>
  <c r="I253" i="92"/>
  <c r="J253" i="92"/>
  <c r="G253" i="92"/>
  <c r="F253" i="92"/>
  <c r="E253" i="92"/>
  <c r="D253" i="92"/>
  <c r="C253" i="92"/>
  <c r="B253" i="92"/>
  <c r="H252" i="92"/>
  <c r="I252" i="92"/>
  <c r="J252" i="92"/>
  <c r="G252" i="92"/>
  <c r="F252" i="92"/>
  <c r="E252" i="92"/>
  <c r="D252" i="92"/>
  <c r="C252" i="92"/>
  <c r="B252" i="92"/>
  <c r="H251" i="92"/>
  <c r="I251" i="92"/>
  <c r="J251" i="92"/>
  <c r="G251" i="92"/>
  <c r="F251" i="92"/>
  <c r="E251" i="92"/>
  <c r="D251" i="92"/>
  <c r="C251" i="92"/>
  <c r="B251" i="92"/>
  <c r="H250" i="92"/>
  <c r="I250" i="92"/>
  <c r="J250" i="92"/>
  <c r="G250" i="92"/>
  <c r="F250" i="92"/>
  <c r="E250" i="92"/>
  <c r="D250" i="92"/>
  <c r="C250" i="92"/>
  <c r="B250" i="92"/>
  <c r="H249" i="92"/>
  <c r="I249" i="92"/>
  <c r="J249" i="92"/>
  <c r="G249" i="92"/>
  <c r="F249" i="92"/>
  <c r="E249" i="92"/>
  <c r="D249" i="92"/>
  <c r="C249" i="92"/>
  <c r="B249" i="92"/>
  <c r="H248" i="92"/>
  <c r="I248" i="92"/>
  <c r="J248" i="92"/>
  <c r="G248" i="92"/>
  <c r="F248" i="92"/>
  <c r="E248" i="92"/>
  <c r="D248" i="92"/>
  <c r="C248" i="92"/>
  <c r="B248" i="92"/>
  <c r="H247" i="92"/>
  <c r="I247" i="92"/>
  <c r="J247" i="92"/>
  <c r="G247" i="92"/>
  <c r="F247" i="92"/>
  <c r="E247" i="92"/>
  <c r="D247" i="92"/>
  <c r="C247" i="92"/>
  <c r="B247" i="92"/>
  <c r="H246" i="92"/>
  <c r="I246" i="92"/>
  <c r="J246" i="92"/>
  <c r="G246" i="92"/>
  <c r="F246" i="92"/>
  <c r="E246" i="92"/>
  <c r="D246" i="92"/>
  <c r="C246" i="92"/>
  <c r="B246" i="92"/>
  <c r="H245" i="92"/>
  <c r="I245" i="92"/>
  <c r="J245" i="92"/>
  <c r="G245" i="92"/>
  <c r="F245" i="92"/>
  <c r="E245" i="92"/>
  <c r="D245" i="92"/>
  <c r="C245" i="92"/>
  <c r="B245" i="92"/>
  <c r="H244" i="92"/>
  <c r="I244" i="92"/>
  <c r="J244" i="92"/>
  <c r="G244" i="92"/>
  <c r="F244" i="92"/>
  <c r="E244" i="92"/>
  <c r="D244" i="92"/>
  <c r="C244" i="92"/>
  <c r="B244" i="92"/>
  <c r="H243" i="92"/>
  <c r="I243" i="92"/>
  <c r="J243" i="92"/>
  <c r="G243" i="92"/>
  <c r="F243" i="92"/>
  <c r="E243" i="92"/>
  <c r="D243" i="92"/>
  <c r="C243" i="92"/>
  <c r="B243" i="92"/>
  <c r="H242" i="92"/>
  <c r="I242" i="92"/>
  <c r="J242" i="92"/>
  <c r="G242" i="92"/>
  <c r="F242" i="92"/>
  <c r="E242" i="92"/>
  <c r="D242" i="92"/>
  <c r="C242" i="92"/>
  <c r="B242" i="92"/>
  <c r="H241" i="92"/>
  <c r="I241" i="92"/>
  <c r="J241" i="92"/>
  <c r="G241" i="92"/>
  <c r="F241" i="92"/>
  <c r="E241" i="92"/>
  <c r="D241" i="92"/>
  <c r="C241" i="92"/>
  <c r="B241" i="92"/>
  <c r="H240" i="92"/>
  <c r="I240" i="92"/>
  <c r="J240" i="92"/>
  <c r="G240" i="92"/>
  <c r="F240" i="92"/>
  <c r="E240" i="92"/>
  <c r="D240" i="92"/>
  <c r="C240" i="92"/>
  <c r="B240" i="92"/>
  <c r="H239" i="92"/>
  <c r="I239" i="92"/>
  <c r="J239" i="92"/>
  <c r="G239" i="92"/>
  <c r="F239" i="92"/>
  <c r="E239" i="92"/>
  <c r="D239" i="92"/>
  <c r="C239" i="92"/>
  <c r="B239" i="92"/>
  <c r="H238" i="92"/>
  <c r="I238" i="92"/>
  <c r="J238" i="92"/>
  <c r="G238" i="92"/>
  <c r="F238" i="92"/>
  <c r="E238" i="92"/>
  <c r="D238" i="92"/>
  <c r="C238" i="92"/>
  <c r="B238" i="92"/>
  <c r="H237" i="92"/>
  <c r="I237" i="92"/>
  <c r="J237" i="92"/>
  <c r="G237" i="92"/>
  <c r="F237" i="92"/>
  <c r="E237" i="92"/>
  <c r="D237" i="92"/>
  <c r="C237" i="92"/>
  <c r="B237" i="92"/>
  <c r="H236" i="92"/>
  <c r="I236" i="92"/>
  <c r="J236" i="92"/>
  <c r="G236" i="92"/>
  <c r="F236" i="92"/>
  <c r="E236" i="92"/>
  <c r="D236" i="92"/>
  <c r="C236" i="92"/>
  <c r="B236" i="92"/>
  <c r="H235" i="92"/>
  <c r="I235" i="92"/>
  <c r="J235" i="92"/>
  <c r="G235" i="92"/>
  <c r="F235" i="92"/>
  <c r="E235" i="92"/>
  <c r="D235" i="92"/>
  <c r="C235" i="92"/>
  <c r="B235" i="92"/>
  <c r="H234" i="92"/>
  <c r="I234" i="92"/>
  <c r="J234" i="92"/>
  <c r="G234" i="92"/>
  <c r="F234" i="92"/>
  <c r="E234" i="92"/>
  <c r="D234" i="92"/>
  <c r="C234" i="92"/>
  <c r="B234" i="92"/>
  <c r="H233" i="92"/>
  <c r="I233" i="92"/>
  <c r="J233" i="92"/>
  <c r="G233" i="92"/>
  <c r="F233" i="92"/>
  <c r="E233" i="92"/>
  <c r="D233" i="92"/>
  <c r="C233" i="92"/>
  <c r="B233" i="92"/>
  <c r="H232" i="92"/>
  <c r="I232" i="92"/>
  <c r="J232" i="92"/>
  <c r="G232" i="92"/>
  <c r="F232" i="92"/>
  <c r="E232" i="92"/>
  <c r="D232" i="92"/>
  <c r="C232" i="92"/>
  <c r="B232" i="92"/>
  <c r="H231" i="92"/>
  <c r="I231" i="92"/>
  <c r="J231" i="92"/>
  <c r="G231" i="92"/>
  <c r="F231" i="92"/>
  <c r="E231" i="92"/>
  <c r="D231" i="92"/>
  <c r="C231" i="92"/>
  <c r="B231" i="92"/>
  <c r="H230" i="92"/>
  <c r="I230" i="92"/>
  <c r="J230" i="92"/>
  <c r="G230" i="92"/>
  <c r="F230" i="92"/>
  <c r="E230" i="92"/>
  <c r="D230" i="92"/>
  <c r="C230" i="92"/>
  <c r="B230" i="92"/>
  <c r="H229" i="92"/>
  <c r="I229" i="92"/>
  <c r="J229" i="92"/>
  <c r="G229" i="92"/>
  <c r="F229" i="92"/>
  <c r="E229" i="92"/>
  <c r="D229" i="92"/>
  <c r="C229" i="92"/>
  <c r="B229" i="92"/>
  <c r="H228" i="92"/>
  <c r="I228" i="92"/>
  <c r="J228" i="92"/>
  <c r="G228" i="92"/>
  <c r="F228" i="92"/>
  <c r="E228" i="92"/>
  <c r="D228" i="92"/>
  <c r="C228" i="92"/>
  <c r="B228" i="92"/>
  <c r="H227" i="92"/>
  <c r="I227" i="92"/>
  <c r="J227" i="92"/>
  <c r="G227" i="92"/>
  <c r="F227" i="92"/>
  <c r="E227" i="92"/>
  <c r="D227" i="92"/>
  <c r="C227" i="92"/>
  <c r="B227" i="92"/>
  <c r="H226" i="92"/>
  <c r="I226" i="92"/>
  <c r="J226" i="92"/>
  <c r="G226" i="92"/>
  <c r="F226" i="92"/>
  <c r="E226" i="92"/>
  <c r="D226" i="92"/>
  <c r="C226" i="92"/>
  <c r="B226" i="92"/>
  <c r="H225" i="92"/>
  <c r="I225" i="92"/>
  <c r="J225" i="92"/>
  <c r="G225" i="92"/>
  <c r="F225" i="92"/>
  <c r="E225" i="92"/>
  <c r="D225" i="92"/>
  <c r="C225" i="92"/>
  <c r="B225" i="92"/>
  <c r="H224" i="92"/>
  <c r="I224" i="92"/>
  <c r="J224" i="92"/>
  <c r="G224" i="92"/>
  <c r="F224" i="92"/>
  <c r="E224" i="92"/>
  <c r="D224" i="92"/>
  <c r="C224" i="92"/>
  <c r="B224" i="92"/>
  <c r="H223" i="92"/>
  <c r="I223" i="92"/>
  <c r="J223" i="92"/>
  <c r="G223" i="92"/>
  <c r="F223" i="92"/>
  <c r="E223" i="92"/>
  <c r="D223" i="92"/>
  <c r="C223" i="92"/>
  <c r="B223" i="92"/>
  <c r="H222" i="92"/>
  <c r="I222" i="92"/>
  <c r="J222" i="92"/>
  <c r="G222" i="92"/>
  <c r="F222" i="92"/>
  <c r="E222" i="92"/>
  <c r="D222" i="92"/>
  <c r="C222" i="92"/>
  <c r="B222" i="92"/>
  <c r="H221" i="92"/>
  <c r="I221" i="92"/>
  <c r="J221" i="92"/>
  <c r="G221" i="92"/>
  <c r="F221" i="92"/>
  <c r="E221" i="92"/>
  <c r="D221" i="92"/>
  <c r="C221" i="92"/>
  <c r="B221" i="92"/>
  <c r="H220" i="92"/>
  <c r="I220" i="92"/>
  <c r="J220" i="92"/>
  <c r="G220" i="92"/>
  <c r="F220" i="92"/>
  <c r="E220" i="92"/>
  <c r="D220" i="92"/>
  <c r="C220" i="92"/>
  <c r="B220" i="92"/>
  <c r="H219" i="92"/>
  <c r="I219" i="92"/>
  <c r="J219" i="92"/>
  <c r="G219" i="92"/>
  <c r="F219" i="92"/>
  <c r="E219" i="92"/>
  <c r="D219" i="92"/>
  <c r="C219" i="92"/>
  <c r="B219" i="92"/>
  <c r="H218" i="92"/>
  <c r="I218" i="92"/>
  <c r="J218" i="92"/>
  <c r="G218" i="92"/>
  <c r="F218" i="92"/>
  <c r="E218" i="92"/>
  <c r="D218" i="92"/>
  <c r="C218" i="92"/>
  <c r="B218" i="92"/>
  <c r="H217" i="92"/>
  <c r="I217" i="92"/>
  <c r="J217" i="92"/>
  <c r="G217" i="92"/>
  <c r="F217" i="92"/>
  <c r="E217" i="92"/>
  <c r="D217" i="92"/>
  <c r="C217" i="92"/>
  <c r="B217" i="92"/>
  <c r="H216" i="92"/>
  <c r="I216" i="92"/>
  <c r="J216" i="92"/>
  <c r="G216" i="92"/>
  <c r="F216" i="92"/>
  <c r="E216" i="92"/>
  <c r="D216" i="92"/>
  <c r="C216" i="92"/>
  <c r="B216" i="92"/>
  <c r="H215" i="92"/>
  <c r="I215" i="92"/>
  <c r="J215" i="92"/>
  <c r="G215" i="92"/>
  <c r="F215" i="92"/>
  <c r="E215" i="92"/>
  <c r="D215" i="92"/>
  <c r="C215" i="92"/>
  <c r="B215" i="92"/>
  <c r="H214" i="92"/>
  <c r="I214" i="92"/>
  <c r="J214" i="92"/>
  <c r="G214" i="92"/>
  <c r="F214" i="92"/>
  <c r="E214" i="92"/>
  <c r="D214" i="92"/>
  <c r="C214" i="92"/>
  <c r="B214" i="92"/>
  <c r="H213" i="92"/>
  <c r="I213" i="92"/>
  <c r="J213" i="92"/>
  <c r="G213" i="92"/>
  <c r="F213" i="92"/>
  <c r="E213" i="92"/>
  <c r="D213" i="92"/>
  <c r="C213" i="92"/>
  <c r="B213" i="92"/>
  <c r="H212" i="92"/>
  <c r="I212" i="92"/>
  <c r="J212" i="92"/>
  <c r="G212" i="92"/>
  <c r="F212" i="92"/>
  <c r="E212" i="92"/>
  <c r="D212" i="92"/>
  <c r="C212" i="92"/>
  <c r="B212" i="92"/>
  <c r="H211" i="92"/>
  <c r="I211" i="92"/>
  <c r="J211" i="92"/>
  <c r="G211" i="92"/>
  <c r="F211" i="92"/>
  <c r="E211" i="92"/>
  <c r="D211" i="92"/>
  <c r="C211" i="92"/>
  <c r="B211" i="92"/>
  <c r="H210" i="92"/>
  <c r="I210" i="92"/>
  <c r="J210" i="92"/>
  <c r="G210" i="92"/>
  <c r="F210" i="92"/>
  <c r="E210" i="92"/>
  <c r="D210" i="92"/>
  <c r="C210" i="92"/>
  <c r="B210" i="92"/>
  <c r="H209" i="92"/>
  <c r="I209" i="92"/>
  <c r="J209" i="92"/>
  <c r="G209" i="92"/>
  <c r="F209" i="92"/>
  <c r="E209" i="92"/>
  <c r="D209" i="92"/>
  <c r="C209" i="92"/>
  <c r="B209" i="92"/>
  <c r="H208" i="92"/>
  <c r="I208" i="92"/>
  <c r="J208" i="92"/>
  <c r="G208" i="92"/>
  <c r="F208" i="92"/>
  <c r="E208" i="92"/>
  <c r="D208" i="92"/>
  <c r="C208" i="92"/>
  <c r="B208" i="92"/>
  <c r="H207" i="92"/>
  <c r="I207" i="92"/>
  <c r="J207" i="92"/>
  <c r="G207" i="92"/>
  <c r="F207" i="92"/>
  <c r="E207" i="92"/>
  <c r="D207" i="92"/>
  <c r="C207" i="92"/>
  <c r="B207" i="92"/>
  <c r="H206" i="92"/>
  <c r="I206" i="92"/>
  <c r="J206" i="92"/>
  <c r="G206" i="92"/>
  <c r="F206" i="92"/>
  <c r="E206" i="92"/>
  <c r="D206" i="92"/>
  <c r="C206" i="92"/>
  <c r="B206" i="92"/>
  <c r="H205" i="92"/>
  <c r="I205" i="92"/>
  <c r="J205" i="92"/>
  <c r="G205" i="92"/>
  <c r="F205" i="92"/>
  <c r="E205" i="92"/>
  <c r="D205" i="92"/>
  <c r="C205" i="92"/>
  <c r="B205" i="92"/>
  <c r="H204" i="92"/>
  <c r="I204" i="92"/>
  <c r="J204" i="92"/>
  <c r="G204" i="92"/>
  <c r="F204" i="92"/>
  <c r="E204" i="92"/>
  <c r="D204" i="92"/>
  <c r="C204" i="92"/>
  <c r="B204" i="92"/>
  <c r="H203" i="92"/>
  <c r="I203" i="92"/>
  <c r="J203" i="92"/>
  <c r="G203" i="92"/>
  <c r="F203" i="92"/>
  <c r="E203" i="92"/>
  <c r="D203" i="92"/>
  <c r="C203" i="92"/>
  <c r="B203" i="92"/>
  <c r="H202" i="92"/>
  <c r="I202" i="92"/>
  <c r="J202" i="92"/>
  <c r="G202" i="92"/>
  <c r="F202" i="92"/>
  <c r="E202" i="92"/>
  <c r="D202" i="92"/>
  <c r="C202" i="92"/>
  <c r="B202" i="92"/>
  <c r="H201" i="92"/>
  <c r="I201" i="92"/>
  <c r="J201" i="92"/>
  <c r="G201" i="92"/>
  <c r="F201" i="92"/>
  <c r="E201" i="92"/>
  <c r="D201" i="92"/>
  <c r="C201" i="92"/>
  <c r="B201" i="92"/>
  <c r="H200" i="92"/>
  <c r="I200" i="92"/>
  <c r="J200" i="92"/>
  <c r="G200" i="92"/>
  <c r="F200" i="92"/>
  <c r="E200" i="92"/>
  <c r="D200" i="92"/>
  <c r="C200" i="92"/>
  <c r="B200" i="92"/>
  <c r="H199" i="92"/>
  <c r="I199" i="92"/>
  <c r="J199" i="92"/>
  <c r="G199" i="92"/>
  <c r="F199" i="92"/>
  <c r="E199" i="92"/>
  <c r="D199" i="92"/>
  <c r="C199" i="92"/>
  <c r="B199" i="92"/>
  <c r="H198" i="92"/>
  <c r="I198" i="92"/>
  <c r="J198" i="92"/>
  <c r="G198" i="92"/>
  <c r="F198" i="92"/>
  <c r="E198" i="92"/>
  <c r="D198" i="92"/>
  <c r="C198" i="92"/>
  <c r="B198" i="92"/>
  <c r="H197" i="92"/>
  <c r="I197" i="92"/>
  <c r="J197" i="92"/>
  <c r="G197" i="92"/>
  <c r="F197" i="92"/>
  <c r="E197" i="92"/>
  <c r="D197" i="92"/>
  <c r="C197" i="92"/>
  <c r="B197" i="92"/>
  <c r="H196" i="92"/>
  <c r="I196" i="92"/>
  <c r="J196" i="92"/>
  <c r="G196" i="92"/>
  <c r="F196" i="92"/>
  <c r="E196" i="92"/>
  <c r="D196" i="92"/>
  <c r="C196" i="92"/>
  <c r="B196" i="92"/>
  <c r="H195" i="92"/>
  <c r="I195" i="92"/>
  <c r="J195" i="92"/>
  <c r="G195" i="92"/>
  <c r="F195" i="92"/>
  <c r="E195" i="92"/>
  <c r="D195" i="92"/>
  <c r="C195" i="92"/>
  <c r="B195" i="92"/>
  <c r="H194" i="92"/>
  <c r="I194" i="92"/>
  <c r="J194" i="92"/>
  <c r="G194" i="92"/>
  <c r="F194" i="92"/>
  <c r="E194" i="92"/>
  <c r="D194" i="92"/>
  <c r="C194" i="92"/>
  <c r="B194" i="92"/>
  <c r="H193" i="92"/>
  <c r="I193" i="92"/>
  <c r="J193" i="92"/>
  <c r="G193" i="92"/>
  <c r="F193" i="92"/>
  <c r="E193" i="92"/>
  <c r="D193" i="92"/>
  <c r="C193" i="92"/>
  <c r="B193" i="92"/>
  <c r="H192" i="92"/>
  <c r="I192" i="92"/>
  <c r="J192" i="92"/>
  <c r="G192" i="92"/>
  <c r="F192" i="92"/>
  <c r="E192" i="92"/>
  <c r="D192" i="92"/>
  <c r="C192" i="92"/>
  <c r="B192" i="92"/>
  <c r="H191" i="92"/>
  <c r="I191" i="92"/>
  <c r="J191" i="92"/>
  <c r="G191" i="92"/>
  <c r="F191" i="92"/>
  <c r="E191" i="92"/>
  <c r="D191" i="92"/>
  <c r="C191" i="92"/>
  <c r="B191" i="92"/>
  <c r="H190" i="92"/>
  <c r="I190" i="92"/>
  <c r="J190" i="92"/>
  <c r="G190" i="92"/>
  <c r="F190" i="92"/>
  <c r="E190" i="92"/>
  <c r="D190" i="92"/>
  <c r="C190" i="92"/>
  <c r="B190" i="92"/>
  <c r="H189" i="92"/>
  <c r="I189" i="92"/>
  <c r="J189" i="92"/>
  <c r="G189" i="92"/>
  <c r="F189" i="92"/>
  <c r="E189" i="92"/>
  <c r="D189" i="92"/>
  <c r="C189" i="92"/>
  <c r="B189" i="92"/>
  <c r="H188" i="92"/>
  <c r="I188" i="92"/>
  <c r="J188" i="92"/>
  <c r="G188" i="92"/>
  <c r="F188" i="92"/>
  <c r="E188" i="92"/>
  <c r="D188" i="92"/>
  <c r="C188" i="92"/>
  <c r="B188" i="92"/>
  <c r="H187" i="92"/>
  <c r="I187" i="92"/>
  <c r="J187" i="92"/>
  <c r="G187" i="92"/>
  <c r="F187" i="92"/>
  <c r="E187" i="92"/>
  <c r="D187" i="92"/>
  <c r="C187" i="92"/>
  <c r="B187" i="92"/>
  <c r="H186" i="92"/>
  <c r="I186" i="92"/>
  <c r="J186" i="92"/>
  <c r="G186" i="92"/>
  <c r="F186" i="92"/>
  <c r="E186" i="92"/>
  <c r="D186" i="92"/>
  <c r="C186" i="92"/>
  <c r="B186" i="92"/>
  <c r="H185" i="92"/>
  <c r="I185" i="92"/>
  <c r="J185" i="92"/>
  <c r="G185" i="92"/>
  <c r="F185" i="92"/>
  <c r="E185" i="92"/>
  <c r="D185" i="92"/>
  <c r="C185" i="92"/>
  <c r="B185" i="92"/>
  <c r="H184" i="92"/>
  <c r="I184" i="92"/>
  <c r="J184" i="92"/>
  <c r="G184" i="92"/>
  <c r="F184" i="92"/>
  <c r="E184" i="92"/>
  <c r="D184" i="92"/>
  <c r="C184" i="92"/>
  <c r="B184" i="92"/>
  <c r="H183" i="92"/>
  <c r="I183" i="92"/>
  <c r="J183" i="92"/>
  <c r="G183" i="92"/>
  <c r="F183" i="92"/>
  <c r="E183" i="92"/>
  <c r="D183" i="92"/>
  <c r="C183" i="92"/>
  <c r="B183" i="92"/>
  <c r="H182" i="92"/>
  <c r="I182" i="92"/>
  <c r="J182" i="92"/>
  <c r="G182" i="92"/>
  <c r="F182" i="92"/>
  <c r="E182" i="92"/>
  <c r="D182" i="92"/>
  <c r="C182" i="92"/>
  <c r="B182" i="92"/>
  <c r="H181" i="92"/>
  <c r="I181" i="92"/>
  <c r="J181" i="92"/>
  <c r="G181" i="92"/>
  <c r="F181" i="92"/>
  <c r="E181" i="92"/>
  <c r="D181" i="92"/>
  <c r="C181" i="92"/>
  <c r="B181" i="92"/>
  <c r="H180" i="92"/>
  <c r="I180" i="92"/>
  <c r="J180" i="92"/>
  <c r="G180" i="92"/>
  <c r="F180" i="92"/>
  <c r="E180" i="92"/>
  <c r="D180" i="92"/>
  <c r="C180" i="92"/>
  <c r="B180" i="92"/>
  <c r="H179" i="92"/>
  <c r="I179" i="92"/>
  <c r="J179" i="92"/>
  <c r="G179" i="92"/>
  <c r="F179" i="92"/>
  <c r="E179" i="92"/>
  <c r="D179" i="92"/>
  <c r="C179" i="92"/>
  <c r="B179" i="92"/>
  <c r="H178" i="92"/>
  <c r="I178" i="92"/>
  <c r="J178" i="92"/>
  <c r="G178" i="92"/>
  <c r="F178" i="92"/>
  <c r="E178" i="92"/>
  <c r="D178" i="92"/>
  <c r="C178" i="92"/>
  <c r="B178" i="92"/>
  <c r="H177" i="92"/>
  <c r="I177" i="92"/>
  <c r="J177" i="92"/>
  <c r="G177" i="92"/>
  <c r="F177" i="92"/>
  <c r="E177" i="92"/>
  <c r="D177" i="92"/>
  <c r="C177" i="92"/>
  <c r="B177" i="92"/>
  <c r="H176" i="92"/>
  <c r="I176" i="92"/>
  <c r="J176" i="92"/>
  <c r="G176" i="92"/>
  <c r="F176" i="92"/>
  <c r="E176" i="92"/>
  <c r="D176" i="92"/>
  <c r="C176" i="92"/>
  <c r="B176" i="92"/>
  <c r="H175" i="92"/>
  <c r="I175" i="92"/>
  <c r="J175" i="92"/>
  <c r="G175" i="92"/>
  <c r="F175" i="92"/>
  <c r="E175" i="92"/>
  <c r="D175" i="92"/>
  <c r="C175" i="92"/>
  <c r="B175" i="92"/>
  <c r="H174" i="92"/>
  <c r="I174" i="92"/>
  <c r="J174" i="92"/>
  <c r="G174" i="92"/>
  <c r="F174" i="92"/>
  <c r="E174" i="92"/>
  <c r="D174" i="92"/>
  <c r="C174" i="92"/>
  <c r="B174" i="92"/>
  <c r="H173" i="92"/>
  <c r="I173" i="92"/>
  <c r="J173" i="92"/>
  <c r="G173" i="92"/>
  <c r="F173" i="92"/>
  <c r="E173" i="92"/>
  <c r="D173" i="92"/>
  <c r="C173" i="92"/>
  <c r="B173" i="92"/>
  <c r="H172" i="92"/>
  <c r="I172" i="92"/>
  <c r="J172" i="92"/>
  <c r="G172" i="92"/>
  <c r="F172" i="92"/>
  <c r="E172" i="92"/>
  <c r="D172" i="92"/>
  <c r="C172" i="92"/>
  <c r="B172" i="92"/>
  <c r="H171" i="92"/>
  <c r="I171" i="92"/>
  <c r="J171" i="92"/>
  <c r="G171" i="92"/>
  <c r="F171" i="92"/>
  <c r="E171" i="92"/>
  <c r="D171" i="92"/>
  <c r="C171" i="92"/>
  <c r="B171" i="92"/>
  <c r="H170" i="92"/>
  <c r="I170" i="92"/>
  <c r="J170" i="92"/>
  <c r="G170" i="92"/>
  <c r="F170" i="92"/>
  <c r="E170" i="92"/>
  <c r="D170" i="92"/>
  <c r="C170" i="92"/>
  <c r="B170" i="92"/>
  <c r="H169" i="92"/>
  <c r="I169" i="92"/>
  <c r="J169" i="92"/>
  <c r="G169" i="92"/>
  <c r="F169" i="92"/>
  <c r="E169" i="92"/>
  <c r="D169" i="92"/>
  <c r="C169" i="92"/>
  <c r="B169" i="92"/>
  <c r="H168" i="92"/>
  <c r="I168" i="92"/>
  <c r="J168" i="92"/>
  <c r="G168" i="92"/>
  <c r="F168" i="92"/>
  <c r="E168" i="92"/>
  <c r="D168" i="92"/>
  <c r="C168" i="92"/>
  <c r="B168" i="92"/>
  <c r="H167" i="92"/>
  <c r="I167" i="92"/>
  <c r="J167" i="92"/>
  <c r="G167" i="92"/>
  <c r="F167" i="92"/>
  <c r="E167" i="92"/>
  <c r="D167" i="92"/>
  <c r="C167" i="92"/>
  <c r="B167" i="92"/>
  <c r="H166" i="92"/>
  <c r="I166" i="92"/>
  <c r="J166" i="92"/>
  <c r="G166" i="92"/>
  <c r="F166" i="92"/>
  <c r="E166" i="92"/>
  <c r="D166" i="92"/>
  <c r="C166" i="92"/>
  <c r="B166" i="92"/>
  <c r="H165" i="92"/>
  <c r="I165" i="92"/>
  <c r="J165" i="92"/>
  <c r="G165" i="92"/>
  <c r="F165" i="92"/>
  <c r="E165" i="92"/>
  <c r="D165" i="92"/>
  <c r="C165" i="92"/>
  <c r="B165" i="92"/>
  <c r="H164" i="92"/>
  <c r="I164" i="92"/>
  <c r="J164" i="92"/>
  <c r="G164" i="92"/>
  <c r="F164" i="92"/>
  <c r="E164" i="92"/>
  <c r="D164" i="92"/>
  <c r="C164" i="92"/>
  <c r="B164" i="92"/>
  <c r="H163" i="92"/>
  <c r="I163" i="92"/>
  <c r="J163" i="92"/>
  <c r="G163" i="92"/>
  <c r="F163" i="92"/>
  <c r="E163" i="92"/>
  <c r="D163" i="92"/>
  <c r="C163" i="92"/>
  <c r="B163" i="92"/>
  <c r="H162" i="92"/>
  <c r="I162" i="92"/>
  <c r="J162" i="92"/>
  <c r="G162" i="92"/>
  <c r="F162" i="92"/>
  <c r="E162" i="92"/>
  <c r="D162" i="92"/>
  <c r="C162" i="92"/>
  <c r="B162" i="92"/>
  <c r="H161" i="92"/>
  <c r="I161" i="92"/>
  <c r="J161" i="92"/>
  <c r="G161" i="92"/>
  <c r="F161" i="92"/>
  <c r="E161" i="92"/>
  <c r="D161" i="92"/>
  <c r="C161" i="92"/>
  <c r="B161" i="92"/>
  <c r="H160" i="92"/>
  <c r="I160" i="92"/>
  <c r="J160" i="92"/>
  <c r="G160" i="92"/>
  <c r="F160" i="92"/>
  <c r="E160" i="92"/>
  <c r="D160" i="92"/>
  <c r="C160" i="92"/>
  <c r="B160" i="92"/>
  <c r="H159" i="92"/>
  <c r="I159" i="92"/>
  <c r="J159" i="92"/>
  <c r="G159" i="92"/>
  <c r="F159" i="92"/>
  <c r="E159" i="92"/>
  <c r="D159" i="92"/>
  <c r="C159" i="92"/>
  <c r="B159" i="92"/>
  <c r="H158" i="92"/>
  <c r="I158" i="92"/>
  <c r="J158" i="92"/>
  <c r="G158" i="92"/>
  <c r="F158" i="92"/>
  <c r="E158" i="92"/>
  <c r="D158" i="92"/>
  <c r="C158" i="92"/>
  <c r="B158" i="92"/>
  <c r="H157" i="92"/>
  <c r="I157" i="92"/>
  <c r="J157" i="92"/>
  <c r="G157" i="92"/>
  <c r="F157" i="92"/>
  <c r="E157" i="92"/>
  <c r="D157" i="92"/>
  <c r="C157" i="92"/>
  <c r="B157" i="92"/>
  <c r="H156" i="92"/>
  <c r="I156" i="92"/>
  <c r="J156" i="92"/>
  <c r="G156" i="92"/>
  <c r="F156" i="92"/>
  <c r="E156" i="92"/>
  <c r="D156" i="92"/>
  <c r="C156" i="92"/>
  <c r="B156" i="92"/>
  <c r="H155" i="92"/>
  <c r="I155" i="92"/>
  <c r="J155" i="92"/>
  <c r="G155" i="92"/>
  <c r="F155" i="92"/>
  <c r="E155" i="92"/>
  <c r="D155" i="92"/>
  <c r="C155" i="92"/>
  <c r="B155" i="92"/>
  <c r="H154" i="92"/>
  <c r="I154" i="92"/>
  <c r="J154" i="92"/>
  <c r="G154" i="92"/>
  <c r="F154" i="92"/>
  <c r="E154" i="92"/>
  <c r="D154" i="92"/>
  <c r="C154" i="92"/>
  <c r="B154" i="92"/>
  <c r="H153" i="92"/>
  <c r="I153" i="92"/>
  <c r="J153" i="92"/>
  <c r="G153" i="92"/>
  <c r="F153" i="92"/>
  <c r="E153" i="92"/>
  <c r="D153" i="92"/>
  <c r="C153" i="92"/>
  <c r="B153" i="92"/>
  <c r="H152" i="92"/>
  <c r="I152" i="92"/>
  <c r="J152" i="92"/>
  <c r="G152" i="92"/>
  <c r="F152" i="92"/>
  <c r="E152" i="92"/>
  <c r="D152" i="92"/>
  <c r="C152" i="92"/>
  <c r="B152" i="92"/>
  <c r="H151" i="92"/>
  <c r="I151" i="92"/>
  <c r="J151" i="92"/>
  <c r="G151" i="92"/>
  <c r="F151" i="92"/>
  <c r="E151" i="92"/>
  <c r="D151" i="92"/>
  <c r="C151" i="92"/>
  <c r="B151" i="92"/>
  <c r="H150" i="92"/>
  <c r="I150" i="92"/>
  <c r="J150" i="92"/>
  <c r="G150" i="92"/>
  <c r="F150" i="92"/>
  <c r="E150" i="92"/>
  <c r="D150" i="92"/>
  <c r="C150" i="92"/>
  <c r="B150" i="92"/>
  <c r="H149" i="92"/>
  <c r="I149" i="92"/>
  <c r="J149" i="92"/>
  <c r="G149" i="92"/>
  <c r="F149" i="92"/>
  <c r="E149" i="92"/>
  <c r="D149" i="92"/>
  <c r="C149" i="92"/>
  <c r="B149" i="92"/>
  <c r="H148" i="92"/>
  <c r="I148" i="92"/>
  <c r="J148" i="92"/>
  <c r="G148" i="92"/>
  <c r="F148" i="92"/>
  <c r="E148" i="92"/>
  <c r="D148" i="92"/>
  <c r="C148" i="92"/>
  <c r="B148" i="92"/>
  <c r="H147" i="92"/>
  <c r="I147" i="92"/>
  <c r="J147" i="92"/>
  <c r="G147" i="92"/>
  <c r="F147" i="92"/>
  <c r="E147" i="92"/>
  <c r="D147" i="92"/>
  <c r="C147" i="92"/>
  <c r="B147" i="92"/>
  <c r="H146" i="92"/>
  <c r="I146" i="92"/>
  <c r="J146" i="92"/>
  <c r="G146" i="92"/>
  <c r="F146" i="92"/>
  <c r="E146" i="92"/>
  <c r="D146" i="92"/>
  <c r="C146" i="92"/>
  <c r="B146" i="92"/>
  <c r="H145" i="92"/>
  <c r="I145" i="92"/>
  <c r="J145" i="92"/>
  <c r="G145" i="92"/>
  <c r="F145" i="92"/>
  <c r="E145" i="92"/>
  <c r="D145" i="92"/>
  <c r="C145" i="92"/>
  <c r="B145" i="92"/>
  <c r="H144" i="92"/>
  <c r="I144" i="92"/>
  <c r="J144" i="92"/>
  <c r="G144" i="92"/>
  <c r="F144" i="92"/>
  <c r="E144" i="92"/>
  <c r="D144" i="92"/>
  <c r="C144" i="92"/>
  <c r="B144" i="92"/>
  <c r="H143" i="92"/>
  <c r="I143" i="92"/>
  <c r="J143" i="92"/>
  <c r="G143" i="92"/>
  <c r="F143" i="92"/>
  <c r="E143" i="92"/>
  <c r="D143" i="92"/>
  <c r="C143" i="92"/>
  <c r="B143" i="92"/>
  <c r="H142" i="92"/>
  <c r="I142" i="92"/>
  <c r="J142" i="92"/>
  <c r="G142" i="92"/>
  <c r="F142" i="92"/>
  <c r="E142" i="92"/>
  <c r="D142" i="92"/>
  <c r="C142" i="92"/>
  <c r="B142" i="92"/>
  <c r="H141" i="92"/>
  <c r="I141" i="92"/>
  <c r="J141" i="92"/>
  <c r="G141" i="92"/>
  <c r="F141" i="92"/>
  <c r="E141" i="92"/>
  <c r="D141" i="92"/>
  <c r="C141" i="92"/>
  <c r="B141" i="92"/>
  <c r="H140" i="92"/>
  <c r="I140" i="92"/>
  <c r="J140" i="92"/>
  <c r="G140" i="92"/>
  <c r="F140" i="92"/>
  <c r="E140" i="92"/>
  <c r="D140" i="92"/>
  <c r="C140" i="92"/>
  <c r="B140" i="92"/>
  <c r="H139" i="92"/>
  <c r="I139" i="92"/>
  <c r="J139" i="92"/>
  <c r="G139" i="92"/>
  <c r="F139" i="92"/>
  <c r="E139" i="92"/>
  <c r="D139" i="92"/>
  <c r="C139" i="92"/>
  <c r="B139" i="92"/>
  <c r="H138" i="92"/>
  <c r="I138" i="92"/>
  <c r="J138" i="92"/>
  <c r="G138" i="92"/>
  <c r="F138" i="92"/>
  <c r="E138" i="92"/>
  <c r="D138" i="92"/>
  <c r="C138" i="92"/>
  <c r="B138" i="92"/>
  <c r="H137" i="92"/>
  <c r="I137" i="92"/>
  <c r="J137" i="92"/>
  <c r="G137" i="92"/>
  <c r="F137" i="92"/>
  <c r="E137" i="92"/>
  <c r="D137" i="92"/>
  <c r="C137" i="92"/>
  <c r="B137" i="92"/>
  <c r="H136" i="92"/>
  <c r="I136" i="92"/>
  <c r="J136" i="92"/>
  <c r="G136" i="92"/>
  <c r="F136" i="92"/>
  <c r="E136" i="92"/>
  <c r="D136" i="92"/>
  <c r="C136" i="92"/>
  <c r="B136" i="92"/>
  <c r="H135" i="92"/>
  <c r="I135" i="92"/>
  <c r="J135" i="92"/>
  <c r="G135" i="92"/>
  <c r="F135" i="92"/>
  <c r="E135" i="92"/>
  <c r="D135" i="92"/>
  <c r="C135" i="92"/>
  <c r="B135" i="92"/>
  <c r="H134" i="92"/>
  <c r="I134" i="92"/>
  <c r="J134" i="92"/>
  <c r="G134" i="92"/>
  <c r="F134" i="92"/>
  <c r="E134" i="92"/>
  <c r="D134" i="92"/>
  <c r="C134" i="92"/>
  <c r="B134" i="92"/>
  <c r="H133" i="92"/>
  <c r="I133" i="92"/>
  <c r="J133" i="92"/>
  <c r="G133" i="92"/>
  <c r="F133" i="92"/>
  <c r="E133" i="92"/>
  <c r="D133" i="92"/>
  <c r="C133" i="92"/>
  <c r="B133" i="92"/>
  <c r="H132" i="92"/>
  <c r="I132" i="92"/>
  <c r="J132" i="92"/>
  <c r="G132" i="92"/>
  <c r="F132" i="92"/>
  <c r="E132" i="92"/>
  <c r="D132" i="92"/>
  <c r="C132" i="92"/>
  <c r="B132" i="92"/>
  <c r="H131" i="92"/>
  <c r="I131" i="92"/>
  <c r="J131" i="92"/>
  <c r="G131" i="92"/>
  <c r="F131" i="92"/>
  <c r="E131" i="92"/>
  <c r="D131" i="92"/>
  <c r="C131" i="92"/>
  <c r="B131" i="92"/>
  <c r="H130" i="92"/>
  <c r="I130" i="92"/>
  <c r="J130" i="92"/>
  <c r="G130" i="92"/>
  <c r="F130" i="92"/>
  <c r="E130" i="92"/>
  <c r="D130" i="92"/>
  <c r="C130" i="92"/>
  <c r="B130" i="92"/>
  <c r="H129" i="92"/>
  <c r="I129" i="92"/>
  <c r="J129" i="92"/>
  <c r="G129" i="92"/>
  <c r="F129" i="92"/>
  <c r="E129" i="92"/>
  <c r="D129" i="92"/>
  <c r="C129" i="92"/>
  <c r="B129" i="92"/>
  <c r="H128" i="92"/>
  <c r="I128" i="92"/>
  <c r="J128" i="92"/>
  <c r="G128" i="92"/>
  <c r="F128" i="92"/>
  <c r="E128" i="92"/>
  <c r="D128" i="92"/>
  <c r="C128" i="92"/>
  <c r="B128" i="92"/>
  <c r="H127" i="92"/>
  <c r="I127" i="92"/>
  <c r="J127" i="92"/>
  <c r="G127" i="92"/>
  <c r="F127" i="92"/>
  <c r="E127" i="92"/>
  <c r="D127" i="92"/>
  <c r="C127" i="92"/>
  <c r="B127" i="92"/>
  <c r="H126" i="92"/>
  <c r="I126" i="92"/>
  <c r="J126" i="92"/>
  <c r="G126" i="92"/>
  <c r="F126" i="92"/>
  <c r="E126" i="92"/>
  <c r="D126" i="92"/>
  <c r="C126" i="92"/>
  <c r="B126" i="92"/>
  <c r="H125" i="92"/>
  <c r="I125" i="92"/>
  <c r="J125" i="92"/>
  <c r="G125" i="92"/>
  <c r="F125" i="92"/>
  <c r="E125" i="92"/>
  <c r="D125" i="92"/>
  <c r="C125" i="92"/>
  <c r="B125" i="92"/>
  <c r="H124" i="92"/>
  <c r="I124" i="92"/>
  <c r="J124" i="92"/>
  <c r="G124" i="92"/>
  <c r="F124" i="92"/>
  <c r="E124" i="92"/>
  <c r="D124" i="92"/>
  <c r="C124" i="92"/>
  <c r="B124" i="92"/>
  <c r="H123" i="92"/>
  <c r="I123" i="92"/>
  <c r="J123" i="92"/>
  <c r="G123" i="92"/>
  <c r="F123" i="92"/>
  <c r="E123" i="92"/>
  <c r="D123" i="92"/>
  <c r="C123" i="92"/>
  <c r="B123" i="92"/>
  <c r="H122" i="92"/>
  <c r="I122" i="92"/>
  <c r="J122" i="92"/>
  <c r="G122" i="92"/>
  <c r="F122" i="92"/>
  <c r="E122" i="92"/>
  <c r="D122" i="92"/>
  <c r="C122" i="92"/>
  <c r="B122" i="92"/>
  <c r="H121" i="92"/>
  <c r="I121" i="92"/>
  <c r="J121" i="92"/>
  <c r="G121" i="92"/>
  <c r="F121" i="92"/>
  <c r="E121" i="92"/>
  <c r="D121" i="92"/>
  <c r="C121" i="92"/>
  <c r="B121" i="92"/>
  <c r="H120" i="92"/>
  <c r="I120" i="92"/>
  <c r="J120" i="92"/>
  <c r="G120" i="92"/>
  <c r="F120" i="92"/>
  <c r="E120" i="92"/>
  <c r="D120" i="92"/>
  <c r="C120" i="92"/>
  <c r="B120" i="92"/>
  <c r="H119" i="92"/>
  <c r="I119" i="92"/>
  <c r="J119" i="92"/>
  <c r="G119" i="92"/>
  <c r="F119" i="92"/>
  <c r="E119" i="92"/>
  <c r="D119" i="92"/>
  <c r="C119" i="92"/>
  <c r="B119" i="92"/>
  <c r="H118" i="92"/>
  <c r="I118" i="92"/>
  <c r="J118" i="92"/>
  <c r="G118" i="92"/>
  <c r="F118" i="92"/>
  <c r="E118" i="92"/>
  <c r="D118" i="92"/>
  <c r="C118" i="92"/>
  <c r="B118" i="92"/>
  <c r="H117" i="92"/>
  <c r="I117" i="92"/>
  <c r="J117" i="92"/>
  <c r="G117" i="92"/>
  <c r="F117" i="92"/>
  <c r="E117" i="92"/>
  <c r="D117" i="92"/>
  <c r="C117" i="92"/>
  <c r="B117" i="92"/>
  <c r="H116" i="92"/>
  <c r="I116" i="92"/>
  <c r="J116" i="92"/>
  <c r="G116" i="92"/>
  <c r="F116" i="92"/>
  <c r="E116" i="92"/>
  <c r="D116" i="92"/>
  <c r="C116" i="92"/>
  <c r="B116" i="92"/>
  <c r="H115" i="92"/>
  <c r="I115" i="92"/>
  <c r="J115" i="92"/>
  <c r="G115" i="92"/>
  <c r="F115" i="92"/>
  <c r="E115" i="92"/>
  <c r="D115" i="92"/>
  <c r="C115" i="92"/>
  <c r="B115" i="92"/>
  <c r="H114" i="92"/>
  <c r="I114" i="92"/>
  <c r="J114" i="92"/>
  <c r="G114" i="92"/>
  <c r="F114" i="92"/>
  <c r="E114" i="92"/>
  <c r="D114" i="92"/>
  <c r="C114" i="92"/>
  <c r="B114" i="92"/>
  <c r="H113" i="92"/>
  <c r="I113" i="92"/>
  <c r="J113" i="92"/>
  <c r="G113" i="92"/>
  <c r="F113" i="92"/>
  <c r="E113" i="92"/>
  <c r="D113" i="92"/>
  <c r="C113" i="92"/>
  <c r="B113" i="92"/>
  <c r="H112" i="92"/>
  <c r="I112" i="92"/>
  <c r="J112" i="92"/>
  <c r="G112" i="92"/>
  <c r="F112" i="92"/>
  <c r="E112" i="92"/>
  <c r="D112" i="92"/>
  <c r="C112" i="92"/>
  <c r="B112" i="92"/>
  <c r="H111" i="92"/>
  <c r="I111" i="92"/>
  <c r="J111" i="92"/>
  <c r="G111" i="92"/>
  <c r="F111" i="92"/>
  <c r="E111" i="92"/>
  <c r="D111" i="92"/>
  <c r="C111" i="92"/>
  <c r="B111" i="92"/>
  <c r="H110" i="92"/>
  <c r="I110" i="92"/>
  <c r="J110" i="92"/>
  <c r="G110" i="92"/>
  <c r="F110" i="92"/>
  <c r="E110" i="92"/>
  <c r="D110" i="92"/>
  <c r="C110" i="92"/>
  <c r="B110" i="92"/>
  <c r="H109" i="92"/>
  <c r="I109" i="92"/>
  <c r="J109" i="92"/>
  <c r="G109" i="92"/>
  <c r="F109" i="92"/>
  <c r="E109" i="92"/>
  <c r="D109" i="92"/>
  <c r="C109" i="92"/>
  <c r="B109" i="92"/>
  <c r="H108" i="92"/>
  <c r="I108" i="92"/>
  <c r="J108" i="92"/>
  <c r="G108" i="92"/>
  <c r="F108" i="92"/>
  <c r="E108" i="92"/>
  <c r="D108" i="92"/>
  <c r="C108" i="92"/>
  <c r="B108" i="92"/>
  <c r="H107" i="92"/>
  <c r="I107" i="92"/>
  <c r="J107" i="92"/>
  <c r="G107" i="92"/>
  <c r="F107" i="92"/>
  <c r="E107" i="92"/>
  <c r="D107" i="92"/>
  <c r="C107" i="92"/>
  <c r="B107" i="92"/>
  <c r="H106" i="92"/>
  <c r="I106" i="92"/>
  <c r="J106" i="92"/>
  <c r="G106" i="92"/>
  <c r="F106" i="92"/>
  <c r="E106" i="92"/>
  <c r="D106" i="92"/>
  <c r="C106" i="92"/>
  <c r="B106" i="92"/>
  <c r="H105" i="92"/>
  <c r="I105" i="92"/>
  <c r="J105" i="92"/>
  <c r="G105" i="92"/>
  <c r="F105" i="92"/>
  <c r="E105" i="92"/>
  <c r="D105" i="92"/>
  <c r="C105" i="92"/>
  <c r="B105" i="92"/>
  <c r="H104" i="92"/>
  <c r="I104" i="92"/>
  <c r="J104" i="92"/>
  <c r="G104" i="92"/>
  <c r="F104" i="92"/>
  <c r="E104" i="92"/>
  <c r="D104" i="92"/>
  <c r="C104" i="92"/>
  <c r="B104" i="92"/>
  <c r="H103" i="92"/>
  <c r="I103" i="92"/>
  <c r="J103" i="92"/>
  <c r="G103" i="92"/>
  <c r="F103" i="92"/>
  <c r="E103" i="92"/>
  <c r="D103" i="92"/>
  <c r="C103" i="92"/>
  <c r="B103" i="92"/>
  <c r="H102" i="92"/>
  <c r="I102" i="92"/>
  <c r="J102" i="92"/>
  <c r="G102" i="92"/>
  <c r="F102" i="92"/>
  <c r="E102" i="92"/>
  <c r="D102" i="92"/>
  <c r="C102" i="92"/>
  <c r="B102" i="92"/>
  <c r="H101" i="92"/>
  <c r="I101" i="92"/>
  <c r="J101" i="92"/>
  <c r="G101" i="92"/>
  <c r="F101" i="92"/>
  <c r="E101" i="92"/>
  <c r="D101" i="92"/>
  <c r="C101" i="92"/>
  <c r="B101" i="92"/>
  <c r="H100" i="92"/>
  <c r="I100" i="92"/>
  <c r="J100" i="92"/>
  <c r="G100" i="92"/>
  <c r="F100" i="92"/>
  <c r="E100" i="92"/>
  <c r="D100" i="92"/>
  <c r="C100" i="92"/>
  <c r="B100" i="92"/>
  <c r="H99" i="92"/>
  <c r="I99" i="92"/>
  <c r="J99" i="92"/>
  <c r="G99" i="92"/>
  <c r="F99" i="92"/>
  <c r="E99" i="92"/>
  <c r="D99" i="92"/>
  <c r="C99" i="92"/>
  <c r="B99" i="92"/>
  <c r="H98" i="92"/>
  <c r="I98" i="92"/>
  <c r="J98" i="92"/>
  <c r="G98" i="92"/>
  <c r="F98" i="92"/>
  <c r="E98" i="92"/>
  <c r="D98" i="92"/>
  <c r="C98" i="92"/>
  <c r="B98" i="92"/>
  <c r="H97" i="92"/>
  <c r="I97" i="92"/>
  <c r="J97" i="92"/>
  <c r="G97" i="92"/>
  <c r="F97" i="92"/>
  <c r="E97" i="92"/>
  <c r="D97" i="92"/>
  <c r="C97" i="92"/>
  <c r="B97" i="92"/>
  <c r="H96" i="92"/>
  <c r="I96" i="92"/>
  <c r="J96" i="92"/>
  <c r="G96" i="92"/>
  <c r="F96" i="92"/>
  <c r="E96" i="92"/>
  <c r="D96" i="92"/>
  <c r="C96" i="92"/>
  <c r="B96" i="92"/>
  <c r="H95" i="92"/>
  <c r="I95" i="92"/>
  <c r="J95" i="92"/>
  <c r="G95" i="92"/>
  <c r="F95" i="92"/>
  <c r="E95" i="92"/>
  <c r="D95" i="92"/>
  <c r="C95" i="92"/>
  <c r="B95" i="92"/>
  <c r="H94" i="92"/>
  <c r="I94" i="92"/>
  <c r="J94" i="92"/>
  <c r="G94" i="92"/>
  <c r="F94" i="92"/>
  <c r="E94" i="92"/>
  <c r="D94" i="92"/>
  <c r="C94" i="92"/>
  <c r="B94" i="92"/>
  <c r="H93" i="92"/>
  <c r="I93" i="92"/>
  <c r="J93" i="92"/>
  <c r="G93" i="92"/>
  <c r="F93" i="92"/>
  <c r="E93" i="92"/>
  <c r="D93" i="92"/>
  <c r="C93" i="92"/>
  <c r="B93" i="92"/>
  <c r="H92" i="92"/>
  <c r="I92" i="92"/>
  <c r="J92" i="92"/>
  <c r="G92" i="92"/>
  <c r="F92" i="92"/>
  <c r="E92" i="92"/>
  <c r="D92" i="92"/>
  <c r="C92" i="92"/>
  <c r="B92" i="92"/>
  <c r="H91" i="92"/>
  <c r="I91" i="92"/>
  <c r="J91" i="92"/>
  <c r="G91" i="92"/>
  <c r="F91" i="92"/>
  <c r="E91" i="92"/>
  <c r="D91" i="92"/>
  <c r="C91" i="92"/>
  <c r="B91" i="92"/>
  <c r="H90" i="92"/>
  <c r="I90" i="92"/>
  <c r="J90" i="92"/>
  <c r="G90" i="92"/>
  <c r="F90" i="92"/>
  <c r="E90" i="92"/>
  <c r="D90" i="92"/>
  <c r="C90" i="92"/>
  <c r="B90" i="92"/>
  <c r="H89" i="92"/>
  <c r="I89" i="92"/>
  <c r="J89" i="92"/>
  <c r="G89" i="92"/>
  <c r="F89" i="92"/>
  <c r="E89" i="92"/>
  <c r="D89" i="92"/>
  <c r="C89" i="92"/>
  <c r="B89" i="92"/>
  <c r="H88" i="92"/>
  <c r="I88" i="92"/>
  <c r="J88" i="92"/>
  <c r="G88" i="92"/>
  <c r="F88" i="92"/>
  <c r="E88" i="92"/>
  <c r="D88" i="92"/>
  <c r="C88" i="92"/>
  <c r="B88" i="92"/>
  <c r="H87" i="92"/>
  <c r="I87" i="92"/>
  <c r="J87" i="92"/>
  <c r="G87" i="92"/>
  <c r="F87" i="92"/>
  <c r="E87" i="92"/>
  <c r="D87" i="92"/>
  <c r="C87" i="92"/>
  <c r="B87" i="92"/>
  <c r="H86" i="92"/>
  <c r="I86" i="92"/>
  <c r="J86" i="92"/>
  <c r="G86" i="92"/>
  <c r="F86" i="92"/>
  <c r="E86" i="92"/>
  <c r="D86" i="92"/>
  <c r="C86" i="92"/>
  <c r="B86" i="92"/>
  <c r="H85" i="92"/>
  <c r="I85" i="92"/>
  <c r="J85" i="92"/>
  <c r="G85" i="92"/>
  <c r="F85" i="92"/>
  <c r="E85" i="92"/>
  <c r="D85" i="92"/>
  <c r="C85" i="92"/>
  <c r="B85" i="92"/>
  <c r="H84" i="92"/>
  <c r="I84" i="92"/>
  <c r="J84" i="92"/>
  <c r="G84" i="92"/>
  <c r="F84" i="92"/>
  <c r="E84" i="92"/>
  <c r="D84" i="92"/>
  <c r="C84" i="92"/>
  <c r="B84" i="92"/>
  <c r="H83" i="92"/>
  <c r="I83" i="92"/>
  <c r="J83" i="92"/>
  <c r="G83" i="92"/>
  <c r="F83" i="92"/>
  <c r="E83" i="92"/>
  <c r="D83" i="92"/>
  <c r="C83" i="92"/>
  <c r="B83" i="92"/>
  <c r="H82" i="92"/>
  <c r="I82" i="92"/>
  <c r="J82" i="92"/>
  <c r="G82" i="92"/>
  <c r="F82" i="92"/>
  <c r="E82" i="92"/>
  <c r="D82" i="92"/>
  <c r="C82" i="92"/>
  <c r="B82" i="92"/>
  <c r="H81" i="92"/>
  <c r="I81" i="92"/>
  <c r="J81" i="92"/>
  <c r="G81" i="92"/>
  <c r="F81" i="92"/>
  <c r="E81" i="92"/>
  <c r="D81" i="92"/>
  <c r="C81" i="92"/>
  <c r="B81" i="92"/>
  <c r="H80" i="92"/>
  <c r="I80" i="92"/>
  <c r="J80" i="92"/>
  <c r="G80" i="92"/>
  <c r="F80" i="92"/>
  <c r="E80" i="92"/>
  <c r="D80" i="92"/>
  <c r="C80" i="92"/>
  <c r="B80" i="92"/>
  <c r="H79" i="92"/>
  <c r="I79" i="92"/>
  <c r="J79" i="92"/>
  <c r="G79" i="92"/>
  <c r="F79" i="92"/>
  <c r="E79" i="92"/>
  <c r="D79" i="92"/>
  <c r="C79" i="92"/>
  <c r="B79" i="92"/>
  <c r="H78" i="92"/>
  <c r="I78" i="92"/>
  <c r="J78" i="92"/>
  <c r="G78" i="92"/>
  <c r="F78" i="92"/>
  <c r="E78" i="92"/>
  <c r="D78" i="92"/>
  <c r="C78" i="92"/>
  <c r="B78" i="92"/>
  <c r="H77" i="92"/>
  <c r="I77" i="92"/>
  <c r="J77" i="92"/>
  <c r="G77" i="92"/>
  <c r="F77" i="92"/>
  <c r="E77" i="92"/>
  <c r="D77" i="92"/>
  <c r="C77" i="92"/>
  <c r="B77" i="92"/>
  <c r="H76" i="92"/>
  <c r="I76" i="92"/>
  <c r="J76" i="92"/>
  <c r="G76" i="92"/>
  <c r="F76" i="92"/>
  <c r="E76" i="92"/>
  <c r="D76" i="92"/>
  <c r="C76" i="92"/>
  <c r="B76" i="92"/>
  <c r="H75" i="92"/>
  <c r="I75" i="92"/>
  <c r="J75" i="92"/>
  <c r="G75" i="92"/>
  <c r="F75" i="92"/>
  <c r="E75" i="92"/>
  <c r="D75" i="92"/>
  <c r="C75" i="92"/>
  <c r="B75" i="92"/>
  <c r="H74" i="92"/>
  <c r="I74" i="92"/>
  <c r="J74" i="92"/>
  <c r="G74" i="92"/>
  <c r="F74" i="92"/>
  <c r="E74" i="92"/>
  <c r="D74" i="92"/>
  <c r="C74" i="92"/>
  <c r="B74" i="92"/>
  <c r="H73" i="92"/>
  <c r="I73" i="92"/>
  <c r="J73" i="92"/>
  <c r="G73" i="92"/>
  <c r="F73" i="92"/>
  <c r="E73" i="92"/>
  <c r="D73" i="92"/>
  <c r="C73" i="92"/>
  <c r="B73" i="92"/>
  <c r="H72" i="92"/>
  <c r="I72" i="92"/>
  <c r="J72" i="92"/>
  <c r="G72" i="92"/>
  <c r="F72" i="92"/>
  <c r="E72" i="92"/>
  <c r="D72" i="92"/>
  <c r="C72" i="92"/>
  <c r="B72" i="92"/>
  <c r="H71" i="92"/>
  <c r="I71" i="92"/>
  <c r="J71" i="92"/>
  <c r="G71" i="92"/>
  <c r="F71" i="92"/>
  <c r="E71" i="92"/>
  <c r="D71" i="92"/>
  <c r="C71" i="92"/>
  <c r="B71" i="92"/>
  <c r="H70" i="92"/>
  <c r="I70" i="92"/>
  <c r="J70" i="92"/>
  <c r="G70" i="92"/>
  <c r="F70" i="92"/>
  <c r="E70" i="92"/>
  <c r="D70" i="92"/>
  <c r="C70" i="92"/>
  <c r="B70" i="92"/>
  <c r="H69" i="92"/>
  <c r="I69" i="92"/>
  <c r="J69" i="92"/>
  <c r="G69" i="92"/>
  <c r="F69" i="92"/>
  <c r="E69" i="92"/>
  <c r="D69" i="92"/>
  <c r="C69" i="92"/>
  <c r="B69" i="92"/>
  <c r="H68" i="92"/>
  <c r="I68" i="92"/>
  <c r="J68" i="92"/>
  <c r="G68" i="92"/>
  <c r="F68" i="92"/>
  <c r="E68" i="92"/>
  <c r="D68" i="92"/>
  <c r="C68" i="92"/>
  <c r="B68" i="92"/>
  <c r="H67" i="92"/>
  <c r="I67" i="92"/>
  <c r="J67" i="92"/>
  <c r="G67" i="92"/>
  <c r="F67" i="92"/>
  <c r="E67" i="92"/>
  <c r="D67" i="92"/>
  <c r="C67" i="92"/>
  <c r="B67" i="92"/>
  <c r="H66" i="92"/>
  <c r="I66" i="92"/>
  <c r="J66" i="92"/>
  <c r="G66" i="92"/>
  <c r="F66" i="92"/>
  <c r="E66" i="92"/>
  <c r="D66" i="92"/>
  <c r="C66" i="92"/>
  <c r="B66" i="92"/>
  <c r="H65" i="92"/>
  <c r="I65" i="92"/>
  <c r="J65" i="92"/>
  <c r="G65" i="92"/>
  <c r="F65" i="92"/>
  <c r="E65" i="92"/>
  <c r="D65" i="92"/>
  <c r="C65" i="92"/>
  <c r="B65" i="92"/>
  <c r="H64" i="92"/>
  <c r="I64" i="92"/>
  <c r="J64" i="92"/>
  <c r="G64" i="92"/>
  <c r="F64" i="92"/>
  <c r="E64" i="92"/>
  <c r="D64" i="92"/>
  <c r="C64" i="92"/>
  <c r="B64" i="92"/>
  <c r="H63" i="92"/>
  <c r="I63" i="92"/>
  <c r="J63" i="92"/>
  <c r="G63" i="92"/>
  <c r="F63" i="92"/>
  <c r="E63" i="92"/>
  <c r="D63" i="92"/>
  <c r="C63" i="92"/>
  <c r="B63" i="92"/>
  <c r="H62" i="92"/>
  <c r="I62" i="92"/>
  <c r="J62" i="92"/>
  <c r="G62" i="92"/>
  <c r="F62" i="92"/>
  <c r="E62" i="92"/>
  <c r="D62" i="92"/>
  <c r="C62" i="92"/>
  <c r="B62" i="92"/>
  <c r="H61" i="92"/>
  <c r="I61" i="92"/>
  <c r="J61" i="92"/>
  <c r="G61" i="92"/>
  <c r="F61" i="92"/>
  <c r="E61" i="92"/>
  <c r="D61" i="92"/>
  <c r="C61" i="92"/>
  <c r="B61" i="92"/>
  <c r="H60" i="92"/>
  <c r="I60" i="92"/>
  <c r="J60" i="92"/>
  <c r="G60" i="92"/>
  <c r="F60" i="92"/>
  <c r="E60" i="92"/>
  <c r="D60" i="92"/>
  <c r="C60" i="92"/>
  <c r="B60" i="92"/>
  <c r="H59" i="92"/>
  <c r="I59" i="92"/>
  <c r="J59" i="92"/>
  <c r="G59" i="92"/>
  <c r="F59" i="92"/>
  <c r="E59" i="92"/>
  <c r="D59" i="92"/>
  <c r="C59" i="92"/>
  <c r="B59" i="92"/>
  <c r="H58" i="92"/>
  <c r="I58" i="92"/>
  <c r="J58" i="92"/>
  <c r="G58" i="92"/>
  <c r="F58" i="92"/>
  <c r="E58" i="92"/>
  <c r="D58" i="92"/>
  <c r="C58" i="92"/>
  <c r="B58" i="92"/>
  <c r="H57" i="92"/>
  <c r="I57" i="92"/>
  <c r="J57" i="92"/>
  <c r="G57" i="92"/>
  <c r="F57" i="92"/>
  <c r="E57" i="92"/>
  <c r="D57" i="92"/>
  <c r="C57" i="92"/>
  <c r="B57" i="92"/>
  <c r="H56" i="92"/>
  <c r="I56" i="92"/>
  <c r="J56" i="92"/>
  <c r="G56" i="92"/>
  <c r="F56" i="92"/>
  <c r="E56" i="92"/>
  <c r="D56" i="92"/>
  <c r="C56" i="92"/>
  <c r="B56" i="92"/>
  <c r="H55" i="92"/>
  <c r="I55" i="92"/>
  <c r="J55" i="92"/>
  <c r="G55" i="92"/>
  <c r="F55" i="92"/>
  <c r="E55" i="92"/>
  <c r="D55" i="92"/>
  <c r="C55" i="92"/>
  <c r="B55" i="92"/>
  <c r="H54" i="92"/>
  <c r="I54" i="92"/>
  <c r="J54" i="92"/>
  <c r="G54" i="92"/>
  <c r="F54" i="92"/>
  <c r="E54" i="92"/>
  <c r="D54" i="92"/>
  <c r="C54" i="92"/>
  <c r="B54" i="92"/>
  <c r="H53" i="92"/>
  <c r="I53" i="92"/>
  <c r="J53" i="92"/>
  <c r="G53" i="92"/>
  <c r="F53" i="92"/>
  <c r="E53" i="92"/>
  <c r="D53" i="92"/>
  <c r="C53" i="92"/>
  <c r="B53" i="92"/>
  <c r="H52" i="92"/>
  <c r="I52" i="92"/>
  <c r="J52" i="92"/>
  <c r="G52" i="92"/>
  <c r="F52" i="92"/>
  <c r="E52" i="92"/>
  <c r="D52" i="92"/>
  <c r="C52" i="92"/>
  <c r="B52" i="92"/>
  <c r="H51" i="92"/>
  <c r="I51" i="92"/>
  <c r="J51" i="92"/>
  <c r="G51" i="92"/>
  <c r="F51" i="92"/>
  <c r="E51" i="92"/>
  <c r="D51" i="92"/>
  <c r="C51" i="92"/>
  <c r="B51" i="92"/>
  <c r="H50" i="92"/>
  <c r="I50" i="92"/>
  <c r="J50" i="92"/>
  <c r="G50" i="92"/>
  <c r="F50" i="92"/>
  <c r="E50" i="92"/>
  <c r="D50" i="92"/>
  <c r="C50" i="92"/>
  <c r="B50" i="92"/>
  <c r="H49" i="92"/>
  <c r="I49" i="92"/>
  <c r="J49" i="92"/>
  <c r="G49" i="92"/>
  <c r="F49" i="92"/>
  <c r="E49" i="92"/>
  <c r="D49" i="92"/>
  <c r="C49" i="92"/>
  <c r="B49" i="92"/>
  <c r="H48" i="92"/>
  <c r="I48" i="92"/>
  <c r="J48" i="92"/>
  <c r="G48" i="92"/>
  <c r="F48" i="92"/>
  <c r="E48" i="92"/>
  <c r="D48" i="92"/>
  <c r="C48" i="92"/>
  <c r="B48" i="92"/>
  <c r="H47" i="92"/>
  <c r="I47" i="92"/>
  <c r="J47" i="92"/>
  <c r="G47" i="92"/>
  <c r="F47" i="92"/>
  <c r="E47" i="92"/>
  <c r="D47" i="92"/>
  <c r="C47" i="92"/>
  <c r="B47" i="92"/>
  <c r="H46" i="92"/>
  <c r="I46" i="92"/>
  <c r="J46" i="92"/>
  <c r="G46" i="92"/>
  <c r="F46" i="92"/>
  <c r="E46" i="92"/>
  <c r="D46" i="92"/>
  <c r="C46" i="92"/>
  <c r="B46" i="92"/>
  <c r="H45" i="92"/>
  <c r="I45" i="92"/>
  <c r="J45" i="92"/>
  <c r="G45" i="92"/>
  <c r="F45" i="92"/>
  <c r="E45" i="92"/>
  <c r="D45" i="92"/>
  <c r="C45" i="92"/>
  <c r="B45" i="92"/>
  <c r="H44" i="92"/>
  <c r="I44" i="92"/>
  <c r="J44" i="92"/>
  <c r="G44" i="92"/>
  <c r="F44" i="92"/>
  <c r="E44" i="92"/>
  <c r="D44" i="92"/>
  <c r="C44" i="92"/>
  <c r="B44" i="92"/>
  <c r="H43" i="92"/>
  <c r="I43" i="92"/>
  <c r="J43" i="92"/>
  <c r="G43" i="92"/>
  <c r="F43" i="92"/>
  <c r="E43" i="92"/>
  <c r="D43" i="92"/>
  <c r="C43" i="92"/>
  <c r="B43" i="92"/>
  <c r="H42" i="92"/>
  <c r="I42" i="92"/>
  <c r="J42" i="92"/>
  <c r="G42" i="92"/>
  <c r="F42" i="92"/>
  <c r="E42" i="92"/>
  <c r="D42" i="92"/>
  <c r="C42" i="92"/>
  <c r="B42" i="92"/>
  <c r="H41" i="92"/>
  <c r="I41" i="92"/>
  <c r="J41" i="92"/>
  <c r="G41" i="92"/>
  <c r="F41" i="92"/>
  <c r="E41" i="92"/>
  <c r="D41" i="92"/>
  <c r="C41" i="92"/>
  <c r="B41" i="92"/>
  <c r="H40" i="92"/>
  <c r="I40" i="92"/>
  <c r="J40" i="92"/>
  <c r="G40" i="92"/>
  <c r="F40" i="92"/>
  <c r="E40" i="92"/>
  <c r="D40" i="92"/>
  <c r="C40" i="92"/>
  <c r="B40" i="92"/>
  <c r="H39" i="92"/>
  <c r="I39" i="92"/>
  <c r="J39" i="92"/>
  <c r="G39" i="92"/>
  <c r="F39" i="92"/>
  <c r="E39" i="92"/>
  <c r="D39" i="92"/>
  <c r="C39" i="92"/>
  <c r="B39" i="92"/>
  <c r="H38" i="92"/>
  <c r="I38" i="92"/>
  <c r="J38" i="92"/>
  <c r="G38" i="92"/>
  <c r="F38" i="92"/>
  <c r="E38" i="92"/>
  <c r="D38" i="92"/>
  <c r="C38" i="92"/>
  <c r="B38" i="92"/>
  <c r="H37" i="92"/>
  <c r="I37" i="92"/>
  <c r="J37" i="92"/>
  <c r="G37" i="92"/>
  <c r="F37" i="92"/>
  <c r="E37" i="92"/>
  <c r="D37" i="92"/>
  <c r="C37" i="92"/>
  <c r="B37" i="92"/>
  <c r="H36" i="92"/>
  <c r="I36" i="92"/>
  <c r="J36" i="92"/>
  <c r="G36" i="92"/>
  <c r="F36" i="92"/>
  <c r="E36" i="92"/>
  <c r="D36" i="92"/>
  <c r="C36" i="92"/>
  <c r="B36" i="92"/>
  <c r="H35" i="92"/>
  <c r="I35" i="92"/>
  <c r="J35" i="92"/>
  <c r="G35" i="92"/>
  <c r="F35" i="92"/>
  <c r="E35" i="92"/>
  <c r="D35" i="92"/>
  <c r="C35" i="92"/>
  <c r="B35" i="92"/>
  <c r="H34" i="92"/>
  <c r="I34" i="92"/>
  <c r="J34" i="92"/>
  <c r="G34" i="92"/>
  <c r="F34" i="92"/>
  <c r="E34" i="92"/>
  <c r="D34" i="92"/>
  <c r="C34" i="92"/>
  <c r="B34" i="92"/>
  <c r="H33" i="92"/>
  <c r="I33" i="92"/>
  <c r="J33" i="92"/>
  <c r="G33" i="92"/>
  <c r="F33" i="92"/>
  <c r="E33" i="92"/>
  <c r="D33" i="92"/>
  <c r="C33" i="92"/>
  <c r="B33" i="92"/>
  <c r="H32" i="92"/>
  <c r="I32" i="92"/>
  <c r="J32" i="92"/>
  <c r="G32" i="92"/>
  <c r="F32" i="92"/>
  <c r="E32" i="92"/>
  <c r="D32" i="92"/>
  <c r="C32" i="92"/>
  <c r="B32" i="92"/>
  <c r="H31" i="92"/>
  <c r="I31" i="92"/>
  <c r="J31" i="92"/>
  <c r="G31" i="92"/>
  <c r="F31" i="92"/>
  <c r="E31" i="92"/>
  <c r="D31" i="92"/>
  <c r="C31" i="92"/>
  <c r="B31" i="92"/>
  <c r="H30" i="92"/>
  <c r="I30" i="92"/>
  <c r="J30" i="92"/>
  <c r="G30" i="92"/>
  <c r="F30" i="92"/>
  <c r="E30" i="92"/>
  <c r="D30" i="92"/>
  <c r="C30" i="92"/>
  <c r="B30" i="92"/>
  <c r="H29" i="92"/>
  <c r="I29" i="92"/>
  <c r="J29" i="92"/>
  <c r="G29" i="92"/>
  <c r="F29" i="92"/>
  <c r="E29" i="92"/>
  <c r="D29" i="92"/>
  <c r="C29" i="92"/>
  <c r="B29" i="92"/>
  <c r="H28" i="92"/>
  <c r="I28" i="92"/>
  <c r="J28" i="92"/>
  <c r="G28" i="92"/>
  <c r="F28" i="92"/>
  <c r="E28" i="92"/>
  <c r="D28" i="92"/>
  <c r="C28" i="92"/>
  <c r="B28" i="92"/>
  <c r="H27" i="92"/>
  <c r="I27" i="92"/>
  <c r="J27" i="92"/>
  <c r="G27" i="92"/>
  <c r="F27" i="92"/>
  <c r="E27" i="92"/>
  <c r="D27" i="92"/>
  <c r="C27" i="92"/>
  <c r="B27" i="92"/>
  <c r="H26" i="92"/>
  <c r="I26" i="92"/>
  <c r="J26" i="92"/>
  <c r="G26" i="92"/>
  <c r="F26" i="92"/>
  <c r="E26" i="92"/>
  <c r="D26" i="92"/>
  <c r="C26" i="92"/>
  <c r="B26" i="92"/>
  <c r="H25" i="92"/>
  <c r="I25" i="92"/>
  <c r="J25" i="92"/>
  <c r="G25" i="92"/>
  <c r="F25" i="92"/>
  <c r="E25" i="92"/>
  <c r="D25" i="92"/>
  <c r="C25" i="92"/>
  <c r="B25" i="92"/>
  <c r="H24" i="92"/>
  <c r="I24" i="92"/>
  <c r="J24" i="92"/>
  <c r="G24" i="92"/>
  <c r="F24" i="92"/>
  <c r="E24" i="92"/>
  <c r="D24" i="92"/>
  <c r="C24" i="92"/>
  <c r="B24" i="92"/>
  <c r="H23" i="92"/>
  <c r="I23" i="92"/>
  <c r="J23" i="92"/>
  <c r="G23" i="92"/>
  <c r="F23" i="92"/>
  <c r="E23" i="92"/>
  <c r="D23" i="92"/>
  <c r="C23" i="92"/>
  <c r="B23" i="92"/>
  <c r="H22" i="92"/>
  <c r="I22" i="92"/>
  <c r="J22" i="92"/>
  <c r="G22" i="92"/>
  <c r="F22" i="92"/>
  <c r="E22" i="92"/>
  <c r="D22" i="92"/>
  <c r="C22" i="92"/>
  <c r="B22" i="92"/>
  <c r="H21" i="92"/>
  <c r="I21" i="92"/>
  <c r="J21" i="92"/>
  <c r="G21" i="92"/>
  <c r="F21" i="92"/>
  <c r="E21" i="92"/>
  <c r="D21" i="92"/>
  <c r="C21" i="92"/>
  <c r="B21" i="92"/>
  <c r="H20" i="92"/>
  <c r="I20" i="92"/>
  <c r="J20" i="92"/>
  <c r="G20" i="92"/>
  <c r="F20" i="92"/>
  <c r="E20" i="92"/>
  <c r="D20" i="92"/>
  <c r="C20" i="92"/>
  <c r="B20" i="92"/>
  <c r="H19" i="92"/>
  <c r="I19" i="92"/>
  <c r="J19" i="92"/>
  <c r="G19" i="92"/>
  <c r="F19" i="92"/>
  <c r="E19" i="92"/>
  <c r="D19" i="92"/>
  <c r="C19" i="92"/>
  <c r="B19" i="92"/>
  <c r="H18" i="92"/>
  <c r="I18" i="92"/>
  <c r="J18" i="92"/>
  <c r="G18" i="92"/>
  <c r="F18" i="92"/>
  <c r="E18" i="92"/>
  <c r="D18" i="92"/>
  <c r="C18" i="92"/>
  <c r="B18" i="92"/>
  <c r="H17" i="92"/>
  <c r="I17" i="92"/>
  <c r="J17" i="92"/>
  <c r="G17" i="92"/>
  <c r="F17" i="92"/>
  <c r="E17" i="92"/>
  <c r="D17" i="92"/>
  <c r="C17" i="92"/>
  <c r="B17" i="92"/>
  <c r="H16" i="92"/>
  <c r="I16" i="92"/>
  <c r="J16" i="92"/>
  <c r="G16" i="92"/>
  <c r="F16" i="92"/>
  <c r="E16" i="92"/>
  <c r="D16" i="92"/>
  <c r="C16" i="92"/>
  <c r="B16" i="92"/>
  <c r="H15" i="92"/>
  <c r="I15" i="92"/>
  <c r="J15" i="92"/>
  <c r="G15" i="92"/>
  <c r="F15" i="92"/>
  <c r="E15" i="92"/>
  <c r="D15" i="92"/>
  <c r="C15" i="92"/>
  <c r="B15" i="92"/>
  <c r="H14" i="92"/>
  <c r="I14" i="92"/>
  <c r="J14" i="92"/>
  <c r="G14" i="92"/>
  <c r="F14" i="92"/>
  <c r="E14" i="92"/>
  <c r="D14" i="92"/>
  <c r="C14" i="92"/>
  <c r="B14" i="92"/>
  <c r="H13" i="92"/>
  <c r="I13" i="92"/>
  <c r="J13" i="92"/>
  <c r="G13" i="92"/>
  <c r="F13" i="92"/>
  <c r="E13" i="92"/>
  <c r="D13" i="92"/>
  <c r="C13" i="92"/>
  <c r="B13" i="92"/>
  <c r="A12" i="92"/>
  <c r="J11" i="92"/>
  <c r="I11" i="92"/>
  <c r="H11" i="92"/>
  <c r="G11" i="92"/>
  <c r="F11" i="92"/>
  <c r="E11" i="92"/>
  <c r="D11" i="92"/>
  <c r="C11" i="92"/>
  <c r="B11" i="92"/>
  <c r="A116" i="17" l="1"/>
  <c r="A494" i="2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764" i="2" l="1"/>
  <c r="A1727" i="2"/>
  <c r="A1724" i="2"/>
  <c r="A1711" i="2"/>
  <c r="A1710" i="2"/>
  <c r="A1589" i="2"/>
  <c r="A1475" i="2"/>
  <c r="A1473" i="2"/>
  <c r="A1086" i="2"/>
  <c r="A1085" i="2"/>
  <c r="A327" i="2"/>
  <c r="A452" i="2"/>
  <c r="A1022" i="2"/>
  <c r="A1021" i="2"/>
  <c r="A1020" i="2"/>
  <c r="A955" i="2"/>
  <c r="A954" i="2"/>
  <c r="A953" i="2"/>
  <c r="A952" i="2"/>
  <c r="A713" i="2"/>
  <c r="A695" i="2"/>
  <c r="A692" i="2"/>
  <c r="A694" i="2"/>
  <c r="A579" i="2"/>
  <c r="A480" i="2"/>
  <c r="A478" i="2"/>
  <c r="A256" i="2"/>
  <c r="A255" i="2"/>
  <c r="A274" i="2"/>
  <c r="A276" i="2"/>
  <c r="A328" i="2"/>
  <c r="A326" i="2"/>
  <c r="A453" i="2"/>
  <c r="A451" i="2"/>
  <c r="A1763" i="2"/>
  <c r="A1713" i="2"/>
  <c r="A1712" i="2"/>
  <c r="A1732" i="2"/>
  <c r="A1735" i="2"/>
  <c r="A1726" i="2"/>
  <c r="A214" i="2" l="1"/>
  <c r="A728" i="2"/>
  <c r="A956" i="2"/>
  <c r="A1797" i="2"/>
  <c r="A1796" i="2"/>
  <c r="A1795" i="2"/>
  <c r="A1794" i="2"/>
  <c r="A1811" i="2"/>
  <c r="A1810" i="2"/>
  <c r="A1808" i="2"/>
  <c r="A1809" i="2"/>
  <c r="A1775" i="2"/>
  <c r="A715" i="2"/>
  <c r="A1767" i="2"/>
  <c r="A1591" i="2"/>
  <c r="A1770" i="2"/>
  <c r="A1210" i="2" l="1"/>
  <c r="A1211" i="2"/>
  <c r="A1214" i="2"/>
  <c r="A1213" i="2"/>
  <c r="A1212" i="2"/>
  <c r="A1209" i="2"/>
  <c r="A123" i="2"/>
  <c r="A146" i="2"/>
  <c r="A748" i="2" l="1"/>
  <c r="A94" i="2"/>
  <c r="A93" i="2"/>
  <c r="A342" i="2" l="1"/>
  <c r="A156" i="2"/>
  <c r="A554" i="2"/>
  <c r="A553" i="2"/>
  <c r="A552" i="2"/>
  <c r="A555" i="2"/>
  <c r="A556" i="2"/>
  <c r="A557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1093" i="2"/>
  <c r="A1092" i="2"/>
  <c r="A1091" i="2"/>
  <c r="A1094" i="2"/>
  <c r="A1095" i="2"/>
  <c r="A1161" i="2"/>
  <c r="A1160" i="2"/>
  <c r="A1159" i="2"/>
  <c r="A1158" i="2"/>
  <c r="A349" i="2"/>
  <c r="A348" i="2"/>
  <c r="A52" i="2"/>
  <c r="A810" i="2"/>
  <c r="A297" i="2"/>
  <c r="A296" i="2"/>
  <c r="A295" i="2"/>
  <c r="A294" i="2"/>
  <c r="A1518" i="2"/>
  <c r="A749" i="2"/>
  <c r="A154" i="2"/>
  <c r="A992" i="2"/>
  <c r="A158" i="2"/>
  <c r="A1517" i="2"/>
  <c r="A1516" i="2"/>
  <c r="A155" i="2"/>
  <c r="A314" i="2" l="1"/>
  <c r="A316" i="2"/>
  <c r="A1059" i="2" l="1"/>
  <c r="A809" i="2"/>
  <c r="A1557" i="2"/>
  <c r="A1556" i="2"/>
  <c r="A1555" i="2"/>
  <c r="A1554" i="2"/>
  <c r="A1553" i="2"/>
  <c r="A1552" i="2"/>
  <c r="A1370" i="2"/>
  <c r="A608" i="2"/>
  <c r="A607" i="2"/>
  <c r="A606" i="2"/>
  <c r="A1789" i="2"/>
  <c r="A1788" i="2"/>
  <c r="A1363" i="2"/>
  <c r="A1369" i="2"/>
  <c r="A1359" i="2"/>
  <c r="A1358" i="2"/>
  <c r="A1364" i="2"/>
  <c r="A1362" i="2"/>
  <c r="A1371" i="2"/>
  <c r="A305" i="2" l="1"/>
  <c r="A307" i="2"/>
  <c r="A308" i="2"/>
  <c r="A309" i="2"/>
  <c r="A315" i="2"/>
  <c r="A317" i="2"/>
  <c r="A1000" i="2"/>
  <c r="A999" i="2"/>
  <c r="A998" i="2"/>
  <c r="A997" i="2"/>
  <c r="A996" i="2"/>
  <c r="A995" i="2"/>
  <c r="A994" i="2"/>
  <c r="A993" i="2"/>
  <c r="A990" i="2"/>
  <c r="A991" i="2"/>
  <c r="A989" i="2"/>
  <c r="A532" i="2"/>
  <c r="A735" i="2"/>
  <c r="A176" i="2"/>
  <c r="A352" i="2"/>
  <c r="A821" i="2"/>
  <c r="A820" i="2"/>
  <c r="A819" i="2"/>
  <c r="A818" i="2"/>
  <c r="A817" i="2"/>
  <c r="A816" i="2"/>
  <c r="A344" i="2"/>
  <c r="A405" i="2"/>
  <c r="A1198" i="2"/>
  <c r="A605" i="2"/>
  <c r="A312" i="2"/>
  <c r="A770" i="2"/>
  <c r="A313" i="2"/>
  <c r="A318" i="2"/>
  <c r="A310" i="2"/>
  <c r="A306" i="2"/>
  <c r="A311" i="2"/>
  <c r="A1511" i="2"/>
  <c r="A1510" i="2"/>
  <c r="A1509" i="2"/>
  <c r="A1508" i="2"/>
  <c r="A1507" i="2"/>
  <c r="A935" i="2"/>
  <c r="A476" i="2"/>
  <c r="A473" i="2"/>
  <c r="A269" i="2"/>
  <c r="A1060" i="2"/>
  <c r="A1058" i="2"/>
  <c r="A1606" i="2"/>
  <c r="A1006" i="2" l="1"/>
  <c r="A1003" i="2"/>
  <c r="A939" i="2"/>
  <c r="A934" i="2"/>
  <c r="A266" i="2"/>
  <c r="A1742" i="2"/>
  <c r="A1585" i="2"/>
  <c r="A1581" i="2"/>
  <c r="A1466" i="2"/>
  <c r="A1469" i="2"/>
  <c r="A1081" i="2"/>
  <c r="A1082" i="2"/>
  <c r="A572" i="2"/>
  <c r="A575" i="2"/>
  <c r="A563" i="2"/>
  <c r="A562" i="2"/>
  <c r="A710" i="2"/>
  <c r="A573" i="2"/>
  <c r="A705" i="2"/>
  <c r="A709" i="2"/>
  <c r="A323" i="2"/>
  <c r="A321" i="2"/>
  <c r="A253" i="2"/>
  <c r="A250" i="2"/>
  <c r="A447" i="2"/>
  <c r="A445" i="2"/>
  <c r="A973" i="2"/>
  <c r="A974" i="2"/>
  <c r="A975" i="2"/>
  <c r="A1368" i="2"/>
  <c r="A132" i="2"/>
  <c r="A1736" i="2"/>
  <c r="A684" i="2"/>
  <c r="A690" i="2"/>
  <c r="A687" i="2"/>
  <c r="A688" i="2"/>
  <c r="A702" i="2"/>
  <c r="A685" i="2"/>
  <c r="A700" i="2"/>
  <c r="A686" i="2"/>
  <c r="A691" i="2"/>
  <c r="A693" i="2"/>
  <c r="A696" i="2"/>
  <c r="A697" i="2"/>
  <c r="A698" i="2"/>
  <c r="A689" i="2"/>
  <c r="A699" i="2"/>
  <c r="A701" i="2"/>
  <c r="A1737" i="2"/>
  <c r="A1719" i="2"/>
  <c r="A1734" i="2"/>
  <c r="A1717" i="2"/>
  <c r="A1733" i="2"/>
  <c r="A190" i="2" l="1"/>
  <c r="A320" i="2"/>
  <c r="A1465" i="2"/>
  <c r="A1755" i="2"/>
  <c r="A1715" i="2"/>
  <c r="A1484" i="2"/>
  <c r="A1089" i="2"/>
  <c r="A1080" i="2"/>
  <c r="A1036" i="2"/>
  <c r="A1011" i="2"/>
  <c r="A946" i="2"/>
  <c r="A964" i="2"/>
  <c r="A729" i="2"/>
  <c r="A704" i="2"/>
  <c r="A594" i="2"/>
  <c r="A569" i="2"/>
  <c r="A444" i="2"/>
  <c r="A462" i="2"/>
  <c r="A335" i="2"/>
  <c r="A287" i="2"/>
  <c r="A265" i="2"/>
  <c r="A262" i="2"/>
  <c r="A249" i="2"/>
  <c r="A257" i="2"/>
  <c r="A277" i="2"/>
  <c r="A329" i="2"/>
  <c r="A454" i="2"/>
  <c r="A481" i="2"/>
  <c r="A580" i="2"/>
  <c r="A716" i="2"/>
  <c r="A1087" i="2"/>
  <c r="A1592" i="2"/>
  <c r="A1476" i="2"/>
  <c r="A1023" i="2"/>
  <c r="A936" i="2"/>
  <c r="A1799" i="2"/>
  <c r="A1768" i="2"/>
  <c r="A1728" i="2"/>
  <c r="A1746" i="2"/>
  <c r="A199" i="2"/>
  <c r="A197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5" i="2"/>
  <c r="A209" i="2"/>
  <c r="A208" i="2"/>
  <c r="A1367" i="2"/>
  <c r="A1505" i="2"/>
  <c r="A1500" i="2"/>
  <c r="A1499" i="2"/>
  <c r="A1494" i="2"/>
  <c r="A1497" i="2"/>
  <c r="A1498" i="2"/>
  <c r="A1569" i="2"/>
  <c r="A1568" i="2"/>
  <c r="A1571" i="2"/>
  <c r="A1570" i="2"/>
  <c r="A1566" i="2"/>
  <c r="A656" i="2"/>
  <c r="A664" i="2"/>
  <c r="A655" i="2"/>
  <c r="A603" i="2"/>
  <c r="A602" i="2"/>
  <c r="A601" i="2"/>
  <c r="A658" i="2"/>
  <c r="A659" i="2"/>
  <c r="A595" i="2"/>
  <c r="A139" i="2"/>
  <c r="A1560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2" i="2"/>
  <c r="A1513" i="2"/>
  <c r="A1514" i="2"/>
  <c r="A151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8" i="2"/>
  <c r="A140" i="2"/>
  <c r="A141" i="2"/>
  <c r="A143" i="2"/>
  <c r="A144" i="2"/>
  <c r="A147" i="2"/>
  <c r="A148" i="2"/>
  <c r="A149" i="2"/>
  <c r="A150" i="2"/>
  <c r="A151" i="2"/>
  <c r="A152" i="2"/>
  <c r="A153" i="2"/>
  <c r="A157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1" i="2"/>
  <c r="A192" i="2"/>
  <c r="A193" i="2"/>
  <c r="A194" i="2"/>
  <c r="A195" i="2"/>
  <c r="A196" i="2"/>
  <c r="A198" i="2"/>
  <c r="A200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4" i="2"/>
  <c r="A319" i="2"/>
  <c r="A322" i="2"/>
  <c r="A324" i="2"/>
  <c r="A325" i="2"/>
  <c r="A330" i="2"/>
  <c r="A331" i="2"/>
  <c r="A332" i="2"/>
  <c r="A333" i="2"/>
  <c r="A334" i="2"/>
  <c r="A336" i="2"/>
  <c r="A337" i="2"/>
  <c r="A338" i="2"/>
  <c r="A339" i="2"/>
  <c r="A340" i="2"/>
  <c r="A341" i="2"/>
  <c r="A343" i="2"/>
  <c r="A345" i="2"/>
  <c r="A346" i="2"/>
  <c r="A347" i="2"/>
  <c r="A350" i="2"/>
  <c r="A351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4" i="2"/>
  <c r="A433" i="2"/>
  <c r="A435" i="2"/>
  <c r="A436" i="2"/>
  <c r="A437" i="2"/>
  <c r="A438" i="2"/>
  <c r="A439" i="2"/>
  <c r="A440" i="2"/>
  <c r="A441" i="2"/>
  <c r="A442" i="2"/>
  <c r="A443" i="2"/>
  <c r="A446" i="2"/>
  <c r="A448" i="2"/>
  <c r="A449" i="2"/>
  <c r="A450" i="2"/>
  <c r="A455" i="2"/>
  <c r="A456" i="2"/>
  <c r="A457" i="2"/>
  <c r="A458" i="2"/>
  <c r="A459" i="2"/>
  <c r="A460" i="2"/>
  <c r="A461" i="2"/>
  <c r="A463" i="2"/>
  <c r="A464" i="2"/>
  <c r="A465" i="2"/>
  <c r="A466" i="2"/>
  <c r="A467" i="2"/>
  <c r="A468" i="2"/>
  <c r="A469" i="2"/>
  <c r="A470" i="2"/>
  <c r="A471" i="2"/>
  <c r="A472" i="2"/>
  <c r="A474" i="2"/>
  <c r="A475" i="2"/>
  <c r="A477" i="2"/>
  <c r="A479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8" i="2"/>
  <c r="A559" i="2"/>
  <c r="A560" i="2"/>
  <c r="A561" i="2"/>
  <c r="A564" i="2"/>
  <c r="A565" i="2"/>
  <c r="A566" i="2"/>
  <c r="A567" i="2"/>
  <c r="A568" i="2"/>
  <c r="A570" i="2"/>
  <c r="A571" i="2"/>
  <c r="A574" i="2"/>
  <c r="A576" i="2"/>
  <c r="A577" i="2"/>
  <c r="A578" i="2"/>
  <c r="A581" i="2"/>
  <c r="A582" i="2"/>
  <c r="A583" i="2"/>
  <c r="A584" i="2"/>
  <c r="A592" i="2"/>
  <c r="A585" i="2"/>
  <c r="A586" i="2"/>
  <c r="A587" i="2"/>
  <c r="A588" i="2"/>
  <c r="A589" i="2"/>
  <c r="A590" i="2"/>
  <c r="A591" i="2"/>
  <c r="A593" i="2"/>
  <c r="A596" i="2"/>
  <c r="A597" i="2"/>
  <c r="A598" i="2"/>
  <c r="A599" i="2"/>
  <c r="A600" i="2"/>
  <c r="A604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1782" i="2"/>
  <c r="A1783" i="2"/>
  <c r="A1784" i="2"/>
  <c r="A1785" i="2"/>
  <c r="A1786" i="2"/>
  <c r="A1787" i="2"/>
  <c r="A1790" i="2"/>
  <c r="A1791" i="2"/>
  <c r="A1792" i="2"/>
  <c r="A1793" i="2"/>
  <c r="A1798" i="2"/>
  <c r="A1800" i="2"/>
  <c r="A1801" i="2"/>
  <c r="A1802" i="2"/>
  <c r="A1803" i="2"/>
  <c r="A1804" i="2"/>
  <c r="A1805" i="2"/>
  <c r="A1806" i="2"/>
  <c r="A1807" i="2"/>
  <c r="A1812" i="2"/>
  <c r="A1813" i="2"/>
  <c r="A651" i="2"/>
  <c r="A652" i="2"/>
  <c r="A653" i="2"/>
  <c r="A654" i="2"/>
  <c r="A657" i="2"/>
  <c r="A660" i="2"/>
  <c r="A661" i="2"/>
  <c r="A662" i="2"/>
  <c r="A663" i="2"/>
  <c r="A665" i="2"/>
  <c r="A666" i="2"/>
  <c r="A683" i="2"/>
  <c r="A703" i="2"/>
  <c r="A706" i="2"/>
  <c r="A707" i="2"/>
  <c r="A708" i="2"/>
  <c r="A711" i="2"/>
  <c r="A712" i="2"/>
  <c r="A714" i="2"/>
  <c r="A717" i="2"/>
  <c r="A718" i="2"/>
  <c r="A719" i="2"/>
  <c r="A720" i="2"/>
  <c r="A721" i="2"/>
  <c r="A722" i="2"/>
  <c r="A723" i="2"/>
  <c r="A724" i="2"/>
  <c r="A725" i="2"/>
  <c r="A726" i="2"/>
  <c r="A727" i="2"/>
  <c r="A730" i="2"/>
  <c r="A731" i="2"/>
  <c r="A732" i="2"/>
  <c r="A733" i="2"/>
  <c r="A734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2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7" i="2"/>
  <c r="A1468" i="2"/>
  <c r="A1470" i="2"/>
  <c r="A1471" i="2"/>
  <c r="A1472" i="2"/>
  <c r="A1474" i="2"/>
  <c r="A1477" i="2"/>
  <c r="A1478" i="2"/>
  <c r="A1479" i="2"/>
  <c r="A1480" i="2"/>
  <c r="A1481" i="2"/>
  <c r="A1482" i="2"/>
  <c r="A1483" i="2"/>
  <c r="A1485" i="2"/>
  <c r="A1486" i="2"/>
  <c r="A1487" i="2"/>
  <c r="A1488" i="2"/>
  <c r="A1489" i="2"/>
  <c r="A1490" i="2"/>
  <c r="A1491" i="2"/>
  <c r="A1492" i="2"/>
  <c r="A1493" i="2"/>
  <c r="A1495" i="2"/>
  <c r="A1496" i="2"/>
  <c r="A1501" i="2"/>
  <c r="A1502" i="2"/>
  <c r="A1503" i="2"/>
  <c r="A1504" i="2"/>
  <c r="A1506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8" i="2"/>
  <c r="A1559" i="2"/>
  <c r="A1561" i="2"/>
  <c r="A1562" i="2"/>
  <c r="A1563" i="2"/>
  <c r="A1564" i="2"/>
  <c r="A1565" i="2"/>
  <c r="A1567" i="2"/>
  <c r="A1572" i="2"/>
  <c r="A1573" i="2"/>
  <c r="A1574" i="2"/>
  <c r="A1575" i="2"/>
  <c r="A1576" i="2"/>
  <c r="A1577" i="2"/>
  <c r="A1578" i="2"/>
  <c r="A1579" i="2"/>
  <c r="A1580" i="2"/>
  <c r="A1582" i="2"/>
  <c r="A1583" i="2"/>
  <c r="A1584" i="2"/>
  <c r="A1586" i="2"/>
  <c r="A1587" i="2"/>
  <c r="A1588" i="2"/>
  <c r="A1590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4" i="2"/>
  <c r="A1716" i="2"/>
  <c r="A1718" i="2"/>
  <c r="A1720" i="2"/>
  <c r="A1721" i="2"/>
  <c r="A1722" i="2"/>
  <c r="A1723" i="2"/>
  <c r="A1725" i="2"/>
  <c r="A1729" i="2"/>
  <c r="A1730" i="2"/>
  <c r="A1731" i="2"/>
  <c r="A1738" i="2"/>
  <c r="A1739" i="2"/>
  <c r="A1740" i="2"/>
  <c r="A1741" i="2"/>
  <c r="A1743" i="2"/>
  <c r="A1744" i="2"/>
  <c r="A1745" i="2"/>
  <c r="A1747" i="2"/>
  <c r="A1748" i="2"/>
  <c r="A1749" i="2"/>
  <c r="A1750" i="2"/>
  <c r="A1751" i="2"/>
  <c r="A1752" i="2"/>
  <c r="A1753" i="2"/>
  <c r="A1754" i="2"/>
  <c r="A1756" i="2"/>
  <c r="A1757" i="2"/>
  <c r="A1758" i="2"/>
  <c r="A1759" i="2"/>
  <c r="A1760" i="2"/>
  <c r="A1761" i="2"/>
  <c r="A1762" i="2"/>
  <c r="A1765" i="2"/>
  <c r="A1766" i="2"/>
  <c r="A1769" i="2"/>
  <c r="A1771" i="2"/>
  <c r="A1772" i="2"/>
  <c r="A1773" i="2"/>
  <c r="A1774" i="2"/>
  <c r="A1776" i="2"/>
  <c r="A1777" i="2"/>
  <c r="A1778" i="2"/>
  <c r="A1779" i="2"/>
  <c r="A1780" i="2"/>
  <c r="A1781" i="2"/>
  <c r="A1814" i="2"/>
  <c r="A1815" i="2"/>
  <c r="A14" i="2"/>
  <c r="A15" i="2"/>
  <c r="A16" i="2"/>
  <c r="A17" i="2"/>
  <c r="A18" i="2"/>
  <c r="A19" i="2"/>
  <c r="A20" i="2"/>
  <c r="A21" i="2"/>
  <c r="A22" i="2"/>
  <c r="A23" i="2"/>
  <c r="AE56" i="3" l="1"/>
  <c r="AC6" i="3"/>
  <c r="AD56" i="3"/>
  <c r="AF56" i="3" s="1"/>
  <c r="AC56" i="3"/>
  <c r="AD75" i="3"/>
  <c r="AF75" i="3" s="1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C19" i="3"/>
  <c r="AD59" i="3"/>
  <c r="AE59" i="3" s="1"/>
  <c r="AD43" i="3"/>
  <c r="AF43" i="3" s="1"/>
  <c r="AD27" i="3"/>
  <c r="AF27" i="3" s="1"/>
  <c r="AD11" i="3"/>
  <c r="AE11" i="3" s="1"/>
  <c r="AC18" i="3"/>
  <c r="AD71" i="3"/>
  <c r="AE71" i="3" s="1"/>
  <c r="AD54" i="3"/>
  <c r="AF54" i="3" s="1"/>
  <c r="AD38" i="3"/>
  <c r="AF38" i="3" s="1"/>
  <c r="AD22" i="3"/>
  <c r="AE22" i="3" s="1"/>
  <c r="AD6" i="3"/>
  <c r="AE6" i="3" s="1"/>
  <c r="AC27" i="3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45" i="3"/>
  <c r="AD74" i="3"/>
  <c r="AE74" i="3" s="1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C52" i="3"/>
  <c r="AD47" i="3"/>
  <c r="AF47" i="3" s="1"/>
  <c r="AC31" i="3"/>
  <c r="AD58" i="3"/>
  <c r="AF58" i="3" s="1"/>
  <c r="AD10" i="3"/>
  <c r="AE10" i="3" s="1"/>
  <c r="AD66" i="3"/>
  <c r="AF66" i="3" s="1"/>
  <c r="AD49" i="3"/>
  <c r="AF49" i="3" s="1"/>
  <c r="AD33" i="3"/>
  <c r="AE33" i="3" s="1"/>
  <c r="AD17" i="3"/>
  <c r="AE17" i="3" s="1"/>
  <c r="AC48" i="3"/>
  <c r="AE49" i="3"/>
  <c r="AD69" i="3"/>
  <c r="AF69" i="3" s="1"/>
  <c r="AD48" i="3"/>
  <c r="AE48" i="3" s="1"/>
  <c r="AD32" i="3"/>
  <c r="AE32" i="3" s="1"/>
  <c r="AD16" i="3"/>
  <c r="AE16" i="3" s="1"/>
  <c r="AC46" i="3"/>
  <c r="AD68" i="3"/>
  <c r="AF68" i="3" s="1"/>
  <c r="AD51" i="3"/>
  <c r="AF51" i="3" s="1"/>
  <c r="AD35" i="3"/>
  <c r="AF35" i="3" s="1"/>
  <c r="AD19" i="3"/>
  <c r="AE19" i="3" s="1"/>
  <c r="AC45" i="3"/>
  <c r="AD62" i="3"/>
  <c r="AF62" i="3" s="1"/>
  <c r="AD46" i="3"/>
  <c r="AF46" i="3" s="1"/>
  <c r="AD30" i="3"/>
  <c r="AF30" i="3" s="1"/>
  <c r="AD14" i="3"/>
  <c r="AE14" i="3" s="1"/>
  <c r="AC40" i="3"/>
  <c r="AD61" i="3"/>
  <c r="AF61" i="3" s="1"/>
  <c r="AD45" i="3"/>
  <c r="AF45" i="3" s="1"/>
  <c r="AD29" i="3"/>
  <c r="AF29" i="3" s="1"/>
  <c r="AD13" i="3"/>
  <c r="AF13" i="3" s="1"/>
  <c r="AC37" i="3"/>
  <c r="AD65" i="3"/>
  <c r="AE65" i="3" s="1"/>
  <c r="AD44" i="3"/>
  <c r="AE44" i="3" s="1"/>
  <c r="AD28" i="3"/>
  <c r="AF28" i="3" s="1"/>
  <c r="AD12" i="3"/>
  <c r="AF12" i="3" s="1"/>
  <c r="AC33" i="3"/>
  <c r="AD64" i="3"/>
  <c r="AE64" i="3" s="1"/>
  <c r="AD15" i="3"/>
  <c r="AE15" i="3" s="1"/>
  <c r="AD42" i="3"/>
  <c r="AF42" i="3" s="1"/>
  <c r="AC30" i="3"/>
  <c r="AF11" i="3"/>
  <c r="M5" i="3"/>
  <c r="M9" i="3"/>
  <c r="M13" i="3"/>
  <c r="M17" i="3"/>
  <c r="M21" i="3"/>
  <c r="M25" i="3"/>
  <c r="J6" i="3"/>
  <c r="J10" i="3"/>
  <c r="J14" i="3"/>
  <c r="J18" i="3"/>
  <c r="AA6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C11" i="3"/>
  <c r="M16" i="3"/>
  <c r="J5" i="3"/>
  <c r="J13" i="3"/>
  <c r="D11" i="3"/>
  <c r="M4" i="3"/>
  <c r="M8" i="3"/>
  <c r="M12" i="3"/>
  <c r="M20" i="3"/>
  <c r="M24" i="3"/>
  <c r="J9" i="3"/>
  <c r="J17" i="3"/>
  <c r="BE76" i="3"/>
  <c r="AP76" i="3"/>
  <c r="X76" i="3"/>
  <c r="BE75" i="3"/>
  <c r="AP75" i="3"/>
  <c r="X75" i="3"/>
  <c r="BE74" i="3"/>
  <c r="AP74" i="3"/>
  <c r="X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5" i="3"/>
  <c r="P75" i="3"/>
  <c r="BA74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X74" i="3"/>
  <c r="J74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G75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J75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5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U75" i="3"/>
  <c r="AG69" i="3"/>
  <c r="B64" i="3"/>
  <c r="J58" i="3"/>
  <c r="BA53" i="3"/>
  <c r="AN50" i="3"/>
  <c r="AK47" i="3"/>
  <c r="B45" i="3"/>
  <c r="AN42" i="3"/>
  <c r="AN40" i="3"/>
  <c r="BE38" i="3"/>
  <c r="X37" i="3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AG74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N16" i="3"/>
  <c r="AP13" i="3"/>
  <c r="AU10" i="3"/>
  <c r="AX9" i="3"/>
  <c r="AK7" i="3"/>
  <c r="X5" i="3"/>
  <c r="S49" i="3"/>
  <c r="BK2" i="3"/>
  <c r="AE52" i="3" l="1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M75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M74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M71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M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M66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M76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M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M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M70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M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M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M67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O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Kaga_Class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civ5_iroha2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IroncladCA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Longswordsman_Turkey_v2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civ5_incsm1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Q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SwedenWarrior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b/>
            <sz val="9"/>
            <color indexed="81"/>
            <rFont val="Tahoma"/>
            <family val="2"/>
          </rPr>
          <t>LK_II</t>
        </r>
        <r>
          <rPr>
            <sz val="9"/>
            <color indexed="81"/>
            <rFont val="Tahoma"/>
            <family val="2"/>
          </rPr>
          <t xml:space="preserve">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b/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u_zapotec_battle_priest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b/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1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A650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</commentList>
</comments>
</file>

<file path=xl/comments3.xml><?xml version="1.0" encoding="utf-8"?>
<comments xmlns="http://schemas.openxmlformats.org/spreadsheetml/2006/main">
  <authors>
    <author>Eric Nussbaum</author>
  </authors>
  <commentList>
    <comment ref="Q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F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I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O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See Style List tab for one of 2 suffixes that may apply to a given civ (a specific "Suffix" and a "Fallback")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You can override the fallback suffix from Style List with a manual entry here.  Only used if fxsxml column is blank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Do not include .fxsxml extension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</t>
        </r>
      </text>
    </comment>
    <comment ref="P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A number,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</commentList>
</comments>
</file>

<file path=xl/sharedStrings.xml><?xml version="1.0" encoding="utf-8"?>
<sst xmlns="http://schemas.openxmlformats.org/spreadsheetml/2006/main" count="19502" uniqueCount="2344">
  <si>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</si>
  <si>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</si>
  <si>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</si>
  <si>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</si>
  <si>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</si>
  <si>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</si>
  <si>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</si>
  <si>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</si>
  <si>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</si>
  <si>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</si>
  <si>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</si>
  <si>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</si>
  <si>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</si>
  <si>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</si>
  <si>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</si>
  <si>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</si>
  <si>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</si>
  <si>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</si>
  <si>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</si>
  <si>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</si>
  <si>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</si>
  <si>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</si>
  <si>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</si>
  <si>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</si>
  <si>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</si>
  <si>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</si>
  <si>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</si>
  <si>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</si>
  <si>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</si>
  <si>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</si>
  <si>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</si>
  <si>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</si>
  <si>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</si>
  <si>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</si>
  <si>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</si>
  <si>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</si>
  <si>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</si>
  <si>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</si>
  <si>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</si>
  <si>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</si>
  <si>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</si>
  <si>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</si>
  <si>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</si>
  <si>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</si>
  <si>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</si>
  <si>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</si>
  <si>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</si>
  <si>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</si>
  <si>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</si>
  <si>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</si>
  <si>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</si>
  <si>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</si>
  <si>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</si>
  <si>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</si>
  <si>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</si>
  <si>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</si>
  <si>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</si>
  <si>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</si>
  <si>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</si>
  <si>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</si>
  <si>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</si>
  <si>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</si>
  <si>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</si>
  <si>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</si>
  <si>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</si>
  <si>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</si>
  <si>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</si>
  <si>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</si>
  <si>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</si>
  <si>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</si>
  <si>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</si>
  <si>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</si>
  <si>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</si>
  <si>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</si>
  <si>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</si>
  <si>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</si>
  <si>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</si>
  <si>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</si>
  <si>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</si>
  <si>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</si>
  <si>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</si>
  <si>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</si>
  <si>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</si>
  <si>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</si>
  <si>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</si>
  <si>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</si>
  <si>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</si>
  <si>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</si>
  <si>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</si>
  <si>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</si>
  <si>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</si>
  <si>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</si>
  <si>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</si>
  <si>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</si>
  <si>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</si>
  <si>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</si>
  <si>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</si>
  <si>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</si>
  <si>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</si>
  <si>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</si>
  <si>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</si>
  <si>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</si>
  <si>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</si>
  <si>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</si>
  <si>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</si>
  <si>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</si>
  <si>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</si>
  <si>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</si>
  <si>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</si>
  <si>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</si>
  <si>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</si>
  <si>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</si>
  <si>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</si>
  <si>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</si>
  <si>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</si>
  <si>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</si>
  <si>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</si>
  <si>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</si>
  <si>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</si>
  <si>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</si>
  <si>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</si>
  <si>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</si>
  <si>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</si>
  <si>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</si>
  <si>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</si>
  <si>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</si>
  <si>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</si>
  <si>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</si>
  <si>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</si>
  <si>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</si>
  <si>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</si>
  <si>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</si>
  <si>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</si>
  <si>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</si>
  <si>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</si>
  <si>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</si>
  <si>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</si>
  <si>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</si>
  <si>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</si>
  <si>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</si>
  <si>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</si>
  <si>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</si>
  <si>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</si>
  <si>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</si>
  <si>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</si>
  <si>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</si>
  <si>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</si>
  <si>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</si>
  <si>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</si>
  <si>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</si>
  <si>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</si>
  <si>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</si>
  <si>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</si>
  <si>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</si>
  <si>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</si>
  <si>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</si>
  <si>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</si>
  <si>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</si>
  <si>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</si>
  <si>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</si>
  <si>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</si>
  <si>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</si>
  <si>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</si>
  <si>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</si>
  <si>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</si>
  <si>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</si>
  <si>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</si>
  <si>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</si>
  <si>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</si>
  <si>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</si>
  <si>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</si>
  <si>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</si>
  <si>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</si>
  <si>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</si>
  <si>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</si>
  <si>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</si>
  <si>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</si>
  <si>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</si>
  <si>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</si>
  <si>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</si>
  <si>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</si>
  <si>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</si>
  <si>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</si>
  <si>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</si>
  <si>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</si>
  <si>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</si>
  <si>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</si>
  <si>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</si>
  <si>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</si>
  <si>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</si>
  <si>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</si>
  <si>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</si>
  <si>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</si>
  <si>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</si>
  <si>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</si>
  <si>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</si>
  <si>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</si>
  <si>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</si>
  <si>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</si>
  <si>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</si>
  <si>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</si>
  <si>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</si>
  <si>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</si>
  <si>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</si>
  <si>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</si>
  <si>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</si>
  <si>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</si>
  <si>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</si>
  <si>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</si>
  <si>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</si>
  <si>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</si>
  <si>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</si>
  <si>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</si>
  <si>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</si>
  <si>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</si>
  <si>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</si>
  <si>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</si>
  <si>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</si>
  <si>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</si>
  <si>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</si>
  <si>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</si>
  <si>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</si>
  <si>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</si>
  <si>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</si>
  <si>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</si>
  <si>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</si>
  <si>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</si>
  <si>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</si>
  <si>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</si>
  <si>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</si>
  <si>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</si>
  <si>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</si>
  <si>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</si>
  <si>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</si>
  <si>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</si>
  <si>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</si>
  <si>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</si>
  <si>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</si>
  <si>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</si>
  <si>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</si>
  <si>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</si>
  <si>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</si>
  <si>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</si>
  <si>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</si>
  <si>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</si>
  <si>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</si>
  <si>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</si>
  <si>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</si>
  <si>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</si>
  <si>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</si>
  <si>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</si>
  <si>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</si>
  <si>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</si>
  <si>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</si>
  <si>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</si>
  <si>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</si>
  <si>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</si>
  <si>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</si>
  <si>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</si>
  <si>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</si>
  <si>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</si>
  <si>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</si>
  <si>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</si>
  <si>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</si>
  <si>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</si>
  <si>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</si>
  <si>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</si>
  <si>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</si>
  <si>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</si>
  <si>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</si>
  <si>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</si>
  <si>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</si>
  <si>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</si>
  <si>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</si>
  <si>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</si>
  <si>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</si>
  <si>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</si>
  <si>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</si>
  <si>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</si>
  <si>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</si>
  <si>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</si>
  <si>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</si>
  <si>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</si>
  <si>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</si>
  <si>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</si>
  <si>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</si>
  <si>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</si>
  <si>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</si>
  <si>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</si>
  <si>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</si>
  <si>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</si>
  <si>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</si>
  <si>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</si>
  <si>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</si>
  <si>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</si>
  <si>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</si>
  <si>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</si>
  <si>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</si>
  <si>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</si>
  <si>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</si>
  <si>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</si>
  <si>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</si>
  <si>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</si>
  <si>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</si>
  <si>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</si>
  <si>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</si>
  <si>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</si>
  <si>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</si>
  <si>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</si>
  <si>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</si>
  <si>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</si>
  <si>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</si>
  <si>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</si>
  <si>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</si>
  <si>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</si>
  <si>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</si>
  <si>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</si>
  <si>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</si>
  <si>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</si>
  <si>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</si>
  <si>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</si>
  <si>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</si>
  <si>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</si>
  <si>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</si>
  <si>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</si>
  <si>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</si>
  <si>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</si>
  <si>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</si>
  <si>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</si>
  <si>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</si>
  <si>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</si>
  <si>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</si>
  <si>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</si>
  <si>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</si>
  <si>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</si>
  <si>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</si>
  <si>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</si>
  <si>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</si>
  <si>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</si>
  <si>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</si>
  <si>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</si>
  <si>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</si>
  <si>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</si>
  <si>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</si>
  <si>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</si>
  <si>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</si>
  <si>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</si>
  <si>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</si>
  <si>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</si>
  <si>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</si>
  <si>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</si>
  <si>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</si>
  <si>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</si>
  <si>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</si>
  <si>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</si>
  <si>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</si>
  <si>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</si>
  <si>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</si>
  <si>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</si>
  <si>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</si>
  <si>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</si>
  <si>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</si>
  <si>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</si>
  <si>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</si>
  <si>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</si>
  <si>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</si>
  <si>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</si>
  <si>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</si>
  <si>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</si>
  <si>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</si>
  <si>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</si>
  <si>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</si>
  <si>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</si>
  <si>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</si>
  <si>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</si>
  <si>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</si>
  <si>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</si>
  <si>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</si>
  <si>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</si>
  <si>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</si>
  <si>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</si>
  <si>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</si>
  <si>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</si>
  <si>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</si>
  <si>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</si>
  <si>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</si>
  <si>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</si>
  <si>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</si>
  <si>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</si>
  <si>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</si>
  <si>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</si>
  <si>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</si>
  <si>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</si>
  <si>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</si>
  <si>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</si>
  <si>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</si>
  <si>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</si>
  <si>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</si>
  <si>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</si>
  <si>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</si>
  <si>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</si>
  <si>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</si>
  <si>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</si>
  <si>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</si>
  <si>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</si>
  <si>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</si>
  <si>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</si>
  <si>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</si>
  <si>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</si>
  <si>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</si>
  <si>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</si>
  <si>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</si>
  <si>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</si>
  <si>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</si>
  <si>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</si>
  <si>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</si>
  <si>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</si>
  <si>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</si>
  <si>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</si>
  <si>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</si>
  <si>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</si>
  <si>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</si>
  <si>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</si>
  <si>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</si>
  <si>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</si>
  <si>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</si>
  <si>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</si>
  <si>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</si>
  <si>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</si>
  <si>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</si>
  <si>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</si>
  <si>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</si>
  <si>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</si>
  <si>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</si>
  <si>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</si>
  <si>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</si>
  <si>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</si>
  <si>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</si>
  <si>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</si>
  <si>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</si>
  <si>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</si>
  <si>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</si>
  <si>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</si>
  <si>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</si>
  <si>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</si>
  <si>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</si>
  <si>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</si>
  <si>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</si>
  <si>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</si>
  <si>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</si>
  <si>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</si>
  <si>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</si>
  <si>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</si>
  <si>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</si>
  <si>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</si>
  <si>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</si>
  <si>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</si>
  <si>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</si>
  <si>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</si>
  <si>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</si>
  <si>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</si>
  <si>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</si>
  <si>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</si>
  <si>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</si>
  <si>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</si>
  <si>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</si>
  <si>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</si>
  <si>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</si>
  <si>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</si>
  <si>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</si>
  <si>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</si>
  <si>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</si>
  <si>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</si>
  <si>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</si>
  <si>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</si>
  <si>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</si>
  <si>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</si>
  <si>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</si>
  <si>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</si>
  <si>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</si>
  <si>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</si>
  <si>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</si>
  <si>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</si>
  <si>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</si>
  <si>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</si>
  <si>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</si>
  <si>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</si>
  <si>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</si>
  <si>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</si>
  <si>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</si>
  <si>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</si>
  <si>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</si>
  <si>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</si>
  <si>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</si>
  <si>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</si>
  <si>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</si>
  <si>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</si>
  <si>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</si>
  <si>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</si>
  <si>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</si>
  <si>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</si>
  <si>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</si>
  <si>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</si>
  <si>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</si>
  <si>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</si>
  <si>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</si>
  <si>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</si>
  <si>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</si>
  <si>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</si>
  <si>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</si>
  <si>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</si>
  <si>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</si>
  <si>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</si>
  <si>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</si>
  <si>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</si>
  <si>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</si>
  <si>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</si>
  <si>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</si>
  <si>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</si>
  <si>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</si>
  <si>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</si>
  <si>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</si>
  <si>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</si>
  <si>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</si>
  <si>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</si>
  <si>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</si>
  <si>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</si>
  <si>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</si>
  <si>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</si>
  <si>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</si>
  <si>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</si>
  <si>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</si>
  <si>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</si>
  <si>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</si>
  <si>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</si>
  <si>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</si>
  <si>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</si>
  <si>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</si>
  <si>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</si>
  <si>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</si>
  <si>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</si>
  <si>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</si>
  <si>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</si>
  <si>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</si>
  <si>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</si>
  <si>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</si>
  <si>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</si>
  <si>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</si>
  <si>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</si>
  <si>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</si>
  <si>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</si>
  <si>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</si>
  <si>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</si>
  <si>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</si>
  <si>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</si>
  <si>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</si>
  <si>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</si>
  <si>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</si>
  <si>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</si>
  <si>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</si>
  <si>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</si>
  <si>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</si>
  <si>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</si>
  <si>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</si>
  <si>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</si>
  <si>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</si>
  <si>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</si>
  <si>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</si>
  <si>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</si>
  <si>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</si>
  <si>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</si>
  <si>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</si>
  <si>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</si>
  <si>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</si>
  <si>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</si>
  <si>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</si>
  <si>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</si>
  <si>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</si>
  <si>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</si>
  <si>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</si>
  <si>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</si>
  <si>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</si>
  <si>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</si>
  <si>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</si>
  <si>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</si>
  <si>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</si>
  <si>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</si>
  <si>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</si>
  <si>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</si>
  <si>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</si>
  <si>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</si>
  <si>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</si>
  <si>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</si>
  <si>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</si>
  <si>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</si>
  <si>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</si>
  <si>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</si>
  <si>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</si>
  <si>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</si>
  <si>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</si>
  <si>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</si>
  <si>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</si>
  <si>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</si>
  <si>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</si>
  <si>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</si>
  <si>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</si>
  <si>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</si>
  <si>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</si>
  <si>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</si>
  <si>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</si>
  <si>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</si>
  <si>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</si>
  <si>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</si>
  <si>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</si>
  <si>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</si>
  <si>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</si>
  <si>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</si>
  <si>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</si>
  <si>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</si>
  <si>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</si>
  <si>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</si>
  <si>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</si>
  <si>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</si>
  <si>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</si>
  <si>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</si>
  <si>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</si>
  <si>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</si>
  <si>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</si>
  <si>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</si>
  <si>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</si>
  <si>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</si>
  <si>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</si>
  <si>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</si>
  <si>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</si>
  <si>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</si>
  <si>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</si>
  <si>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</si>
  <si>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</si>
  <si>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</si>
  <si>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</si>
  <si>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</si>
  <si>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</si>
  <si>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</si>
  <si>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</si>
  <si>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</si>
  <si>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</si>
  <si>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</si>
  <si>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</si>
  <si>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</si>
  <si>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</si>
  <si>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</si>
  <si>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</si>
  <si>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</si>
  <si>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</si>
  <si>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</si>
  <si>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</si>
  <si>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</si>
  <si>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</si>
  <si>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</si>
  <si>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</si>
  <si>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</si>
  <si>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</si>
  <si>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</si>
  <si>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</si>
  <si>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</si>
  <si>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</si>
  <si>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</si>
  <si>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</si>
  <si>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</si>
  <si>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</si>
  <si>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</si>
  <si>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</si>
  <si>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</si>
  <si>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</si>
  <si>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</si>
  <si>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</si>
  <si>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</si>
  <si>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</si>
  <si>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</si>
  <si>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</si>
  <si>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</si>
  <si>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</si>
  <si>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</si>
  <si>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</si>
  <si>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</si>
  <si>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</si>
  <si>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</si>
  <si>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</si>
  <si>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</si>
  <si>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</si>
  <si>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</si>
  <si>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</si>
  <si>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</si>
  <si>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</si>
  <si>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</si>
  <si>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</si>
  <si>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</si>
  <si>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</si>
  <si>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</si>
  <si>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</si>
  <si>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</si>
  <si>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</si>
  <si>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</si>
  <si>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</si>
  <si>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</si>
  <si>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</si>
  <si>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</si>
  <si>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</si>
  <si>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</si>
  <si>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</si>
  <si>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</si>
  <si>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</si>
  <si>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</si>
  <si>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</si>
  <si>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</si>
  <si>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</si>
  <si>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</si>
  <si>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</si>
  <si>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</si>
  <si>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</si>
  <si>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</si>
  <si>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</si>
  <si>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</si>
  <si>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</si>
  <si>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</si>
  <si>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</si>
  <si>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</si>
  <si>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</si>
  <si>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</si>
  <si>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</si>
  <si>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</si>
  <si>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</si>
  <si>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</si>
  <si>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</si>
  <si>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</si>
  <si>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</si>
  <si>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</si>
  <si>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</si>
  <si>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</si>
  <si>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</si>
  <si>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</si>
  <si>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</si>
  <si>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</si>
  <si>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</si>
  <si>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</si>
  <si>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</si>
  <si>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</si>
  <si>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</si>
  <si>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</si>
  <si>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</si>
  <si>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</si>
  <si>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</si>
  <si>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</si>
  <si>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</si>
  <si>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</si>
  <si>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</si>
  <si>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</si>
  <si>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</si>
  <si>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</si>
  <si>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</si>
  <si>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</si>
  <si>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</si>
  <si>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</si>
  <si>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</si>
  <si>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</si>
  <si>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</si>
  <si>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</si>
  <si>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</si>
  <si>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</si>
  <si>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</si>
  <si>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</si>
  <si>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</si>
  <si>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</si>
  <si>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</si>
  <si>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</si>
  <si>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</si>
  <si>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</si>
  <si>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</si>
  <si>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</si>
  <si>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</si>
  <si>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</si>
  <si>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</si>
  <si>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</si>
  <si>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</si>
  <si>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</si>
  <si>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</si>
  <si>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</si>
  <si>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</si>
  <si>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</si>
  <si>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</si>
  <si>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</si>
  <si>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</si>
  <si>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</si>
  <si>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</si>
  <si>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</si>
  <si>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</si>
  <si>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</si>
  <si>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</si>
  <si>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</si>
  <si>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</si>
  <si>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</si>
  <si>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</si>
  <si>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</si>
  <si>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</si>
  <si>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</si>
  <si>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</si>
  <si>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</si>
  <si>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</si>
  <si>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</si>
  <si>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</si>
  <si>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</si>
  <si>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</si>
  <si>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</si>
  <si>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</si>
  <si>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</si>
  <si>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</si>
  <si>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</si>
  <si>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</si>
  <si>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</si>
  <si>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</si>
  <si>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</si>
  <si>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</si>
  <si>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</si>
  <si>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</si>
  <si>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</si>
  <si>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</si>
  <si>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</si>
  <si>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</si>
  <si>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</si>
  <si>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</si>
  <si>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</si>
  <si>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</si>
  <si>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</si>
  <si>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</si>
  <si>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</si>
  <si>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</si>
  <si>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</si>
  <si>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</si>
  <si>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</si>
  <si>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</si>
  <si>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</si>
  <si>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</si>
  <si>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</si>
  <si>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</si>
  <si>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</si>
  <si>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</si>
  <si>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</si>
  <si>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</si>
  <si>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</si>
  <si>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</si>
  <si>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</si>
  <si>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</si>
  <si>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</si>
  <si>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</si>
  <si>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</si>
  <si>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</si>
  <si>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</si>
  <si>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</si>
  <si>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</si>
  <si>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</si>
  <si>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</si>
  <si>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</si>
  <si>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</si>
  <si>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</si>
  <si>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</si>
  <si>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</si>
  <si>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</si>
  <si>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</si>
  <si>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</si>
  <si>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</si>
  <si>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</si>
  <si>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</si>
  <si>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</si>
  <si>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</si>
  <si>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</si>
  <si>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</si>
  <si>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</si>
  <si>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</si>
  <si>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</si>
  <si>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</si>
  <si>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</si>
  <si>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</si>
  <si>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</si>
  <si>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</si>
  <si>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</si>
  <si>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</si>
  <si>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</si>
  <si>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</si>
  <si>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</si>
  <si>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</si>
  <si>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</si>
  <si>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</si>
  <si>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</si>
  <si>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</si>
  <si>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</si>
  <si>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</si>
  <si>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</si>
  <si>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</si>
  <si>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</si>
  <si>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</si>
  <si>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</si>
  <si>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</si>
  <si>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</si>
  <si>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</si>
  <si>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</si>
  <si>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</si>
  <si>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</si>
  <si>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</si>
  <si>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</si>
  <si>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</si>
  <si>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</si>
  <si>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</si>
  <si>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</si>
  <si>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</si>
  <si>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</si>
  <si>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</si>
  <si>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</si>
  <si>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</si>
  <si>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</si>
  <si>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</si>
  <si>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</si>
  <si>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</si>
  <si>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</si>
  <si>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</si>
  <si>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</si>
  <si>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</si>
  <si>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</si>
  <si>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</si>
  <si>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</si>
  <si>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</si>
  <si>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</si>
  <si>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</si>
  <si>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</si>
  <si>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</si>
  <si>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</si>
  <si>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</si>
  <si>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</si>
  <si>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</si>
  <si>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</si>
  <si>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</si>
  <si>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</si>
  <si>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</si>
  <si>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</si>
  <si>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</si>
  <si>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</si>
  <si>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</si>
  <si>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</si>
  <si>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</si>
  <si>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</si>
  <si>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</si>
  <si>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</si>
  <si>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</si>
  <si>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</si>
  <si>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</si>
  <si>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</si>
  <si>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</si>
  <si>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</si>
  <si>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</si>
  <si>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</si>
  <si>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</si>
  <si>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</si>
  <si>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</si>
  <si>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</si>
  <si>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</si>
  <si>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</si>
  <si>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</si>
  <si>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</si>
  <si>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</si>
  <si>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</si>
  <si>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</si>
  <si>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</si>
  <si>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</si>
  <si>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</si>
  <si>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</si>
  <si>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</si>
  <si>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</si>
  <si>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</si>
  <si>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</si>
  <si>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</si>
  <si>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</si>
  <si>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</si>
  <si>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</si>
  <si>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</si>
  <si>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</si>
  <si>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</si>
  <si>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</si>
  <si>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</si>
  <si>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</si>
  <si>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</si>
  <si>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</si>
  <si>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</si>
  <si>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</si>
  <si>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</si>
  <si>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</si>
  <si>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</si>
  <si>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</si>
  <si>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</si>
  <si>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</si>
  <si>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</si>
  <si>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</si>
  <si>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</si>
  <si>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</si>
  <si>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</si>
  <si>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</si>
  <si>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</si>
  <si>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</si>
  <si>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</si>
  <si>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</si>
  <si>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</si>
  <si>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</si>
  <si>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</si>
  <si>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</si>
  <si>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</si>
  <si>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</si>
  <si>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</si>
  <si>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</si>
  <si>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</si>
  <si>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</si>
  <si>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</si>
  <si>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</si>
  <si>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</si>
  <si>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</si>
  <si>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</si>
  <si>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</si>
  <si>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</si>
  <si>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</si>
  <si>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</si>
  <si>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</si>
  <si>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</si>
  <si>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</si>
  <si>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</si>
  <si>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</si>
  <si>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</si>
  <si>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</si>
  <si>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</si>
  <si>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</si>
  <si>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</si>
  <si>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</si>
  <si>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</si>
  <si>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</si>
  <si>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</si>
  <si>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</si>
  <si>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</si>
  <si>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</si>
  <si>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</si>
  <si>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</si>
  <si>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</si>
  <si>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</si>
  <si>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</si>
  <si>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</si>
  <si>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</si>
  <si>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</si>
  <si>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</si>
  <si>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</si>
  <si>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</si>
  <si>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</si>
  <si>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</si>
  <si>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</si>
  <si>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</si>
  <si>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</si>
  <si>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</si>
  <si>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</si>
  <si>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</si>
  <si>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</si>
  <si>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</si>
  <si>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</si>
  <si>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</si>
  <si>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</si>
  <si>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</si>
  <si>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</si>
  <si>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</si>
  <si>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</si>
  <si>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</si>
  <si>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</si>
  <si>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</si>
  <si>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</si>
  <si>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</si>
  <si>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</si>
  <si>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</si>
  <si>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</si>
  <si>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</si>
  <si>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</si>
  <si>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</si>
  <si>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</si>
  <si>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</si>
  <si>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</si>
  <si>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</si>
  <si>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</si>
  <si>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</si>
  <si>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</si>
  <si>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</si>
  <si>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</si>
  <si>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</si>
  <si>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</si>
  <si>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</si>
  <si>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</si>
  <si>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</si>
  <si>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</si>
  <si>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</si>
  <si>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</si>
  <si>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</si>
  <si>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</si>
  <si>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</si>
  <si>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</si>
  <si>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</si>
  <si>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</si>
  <si>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</si>
  <si>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</si>
  <si>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</si>
  <si>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</si>
  <si>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</si>
  <si>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</si>
  <si>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</si>
  <si>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</si>
  <si>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</si>
  <si>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</si>
  <si>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</si>
  <si>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</si>
  <si>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</si>
  <si>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</si>
  <si>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</si>
  <si>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</si>
  <si>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</si>
  <si>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</si>
  <si>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</si>
  <si>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</si>
  <si>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</si>
  <si>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</si>
  <si>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</si>
  <si>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</si>
  <si>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</si>
  <si>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</si>
  <si>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</si>
  <si>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</si>
  <si>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</si>
  <si>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</si>
  <si>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</si>
  <si>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</si>
  <si>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</si>
  <si>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</si>
  <si>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</si>
  <si>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</si>
  <si>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</si>
  <si>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</si>
  <si>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</si>
  <si>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</si>
  <si>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</si>
  <si>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</si>
  <si>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</si>
  <si>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</si>
  <si>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</si>
  <si>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</si>
  <si>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</si>
  <si>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</si>
  <si>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</si>
  <si>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</si>
  <si>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</si>
  <si>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</si>
  <si>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</si>
  <si>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</si>
  <si>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</si>
  <si>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</si>
  <si>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</si>
  <si>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</si>
  <si>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</si>
  <si>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</si>
  <si>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</si>
  <si>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</si>
  <si>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</si>
  <si>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</si>
  <si>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</si>
  <si>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</si>
  <si>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</si>
  <si>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</si>
  <si>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</si>
  <si>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</si>
  <si>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</si>
  <si>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</si>
  <si>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</si>
  <si>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</si>
  <si>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</si>
  <si>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</si>
  <si>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</si>
  <si>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</si>
  <si>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</si>
  <si>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</si>
  <si>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</si>
  <si>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</si>
  <si>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</si>
  <si>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</si>
  <si>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</si>
  <si>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</si>
  <si>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</si>
  <si>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</si>
  <si>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</si>
  <si>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</si>
  <si>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</si>
  <si>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</si>
  <si>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</si>
  <si>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</si>
  <si>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</si>
  <si>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</si>
  <si>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</si>
  <si>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</si>
  <si>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</si>
  <si>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</si>
  <si>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</si>
  <si>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</si>
  <si>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</si>
  <si>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</si>
  <si>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</si>
  <si>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</si>
  <si>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</si>
  <si>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</si>
  <si>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</si>
  <si>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</si>
  <si>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</si>
  <si>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</si>
  <si>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</si>
  <si>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</si>
  <si>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</si>
  <si>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</si>
  <si>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</si>
  <si>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</si>
  <si>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</si>
  <si>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</si>
  <si>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</si>
  <si>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</si>
  <si>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</si>
  <si>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</si>
  <si>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</si>
  <si>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</si>
  <si>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</si>
  <si>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</si>
  <si>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</si>
  <si>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</si>
  <si>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</si>
  <si>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</si>
  <si>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</si>
  <si>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</si>
  <si>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</si>
  <si>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</si>
  <si>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</si>
  <si>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</si>
  <si>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</si>
  <si>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</si>
  <si>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</si>
  <si>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</si>
  <si>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</si>
  <si>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</si>
  <si>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</si>
  <si>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</si>
  <si>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</si>
  <si>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</si>
  <si>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</si>
  <si>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</si>
  <si>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</si>
  <si>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</si>
  <si>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</si>
  <si>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</si>
  <si>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</si>
  <si>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</si>
  <si>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</si>
  <si>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</si>
  <si>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</si>
  <si>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</si>
  <si>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</si>
  <si>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</si>
  <si>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</si>
  <si>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</si>
  <si>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</si>
  <si>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</si>
  <si>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</si>
  <si>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</si>
  <si>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</si>
  <si>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</si>
  <si>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</si>
  <si>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</si>
  <si>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</si>
  <si>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</si>
  <si>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</si>
  <si>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</si>
  <si>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</si>
  <si>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</si>
  <si>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</si>
  <si>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</si>
  <si>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</si>
  <si>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</si>
  <si>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</si>
  <si>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</si>
  <si>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</si>
  <si>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</si>
  <si>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</si>
  <si>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</si>
  <si>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</si>
  <si>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</si>
  <si>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</si>
  <si>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</si>
  <si>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</si>
  <si>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</si>
  <si>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</si>
  <si>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</si>
  <si>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</si>
  <si>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</si>
  <si>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</si>
  <si>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</si>
  <si>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</si>
  <si>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</si>
  <si>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</si>
  <si>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</si>
  <si>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</si>
  <si>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</si>
  <si>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</si>
  <si>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</si>
  <si>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</si>
  <si>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</si>
  <si>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</si>
  <si>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</si>
  <si>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</si>
  <si>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</si>
  <si>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</si>
  <si>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</si>
  <si>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</si>
  <si>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</si>
  <si>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</si>
  <si>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</si>
  <si>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</si>
  <si>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</si>
  <si>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</si>
  <si>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</si>
  <si>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</si>
  <si>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</si>
  <si>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</si>
  <si>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</si>
  <si>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</si>
  <si>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</si>
  <si>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</si>
  <si>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</si>
  <si>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</si>
  <si>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</si>
  <si>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</si>
  <si>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</si>
  <si>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</si>
  <si>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</si>
  <si>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</si>
  <si>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</si>
  <si>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</si>
  <si>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</si>
  <si>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</si>
  <si>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</si>
  <si>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</si>
  <si>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</si>
  <si>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</si>
  <si>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</si>
  <si>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</si>
  <si>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</si>
  <si>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</si>
  <si>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</si>
  <si>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</si>
  <si>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</si>
  <si>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</si>
  <si>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</si>
  <si>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</si>
  <si>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</si>
  <si>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</si>
  <si>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</si>
  <si>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</si>
  <si>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</si>
  <si>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</si>
  <si>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</si>
  <si>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</si>
  <si>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</si>
  <si>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</si>
  <si>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</si>
  <si>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</si>
  <si>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</si>
  <si>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</si>
  <si>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</si>
  <si>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</si>
  <si>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</si>
  <si>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</si>
  <si>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</si>
  <si>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</si>
  <si>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</si>
  <si>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</si>
  <si>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</si>
  <si>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</si>
  <si>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</si>
  <si>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</si>
  <si>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</si>
  <si>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</si>
  <si>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</si>
  <si>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</si>
  <si>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</si>
  <si>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</si>
  <si>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</si>
  <si>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</si>
  <si>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</si>
  <si>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</si>
  <si>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</si>
  <si>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</si>
  <si>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</si>
  <si>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</si>
  <si>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</si>
  <si>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</si>
  <si>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</si>
  <si>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</si>
  <si>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</si>
  <si>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</si>
  <si>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</si>
  <si>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</si>
  <si>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</si>
  <si>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</si>
  <si>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</si>
  <si>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</si>
  <si>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</si>
  <si>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</si>
  <si>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</si>
  <si>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</si>
  <si>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</si>
  <si>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</si>
  <si>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</si>
  <si>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</si>
  <si>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</si>
  <si>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</si>
  <si>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</si>
  <si>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</si>
  <si>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</si>
  <si>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</si>
  <si>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</si>
  <si>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</si>
  <si>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</si>
  <si>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</si>
  <si>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</si>
  <si>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</si>
  <si>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</si>
  <si>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</si>
  <si>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</si>
  <si>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</si>
  <si>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</si>
  <si>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</si>
  <si>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</si>
  <si>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</si>
  <si>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</si>
  <si>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</si>
  <si>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</si>
  <si>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</si>
  <si>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</si>
  <si>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</si>
  <si>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</si>
  <si>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</si>
  <si>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</si>
  <si>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</si>
  <si>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</si>
  <si>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</si>
  <si>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</si>
  <si>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</si>
  <si>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</si>
  <si>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</si>
  <si>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</si>
  <si>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</si>
  <si>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</si>
  <si>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</si>
  <si>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</si>
  <si>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</si>
  <si>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</si>
  <si>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</si>
  <si>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</si>
  <si>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</si>
  <si>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</si>
  <si>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</si>
  <si>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</si>
  <si>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</si>
  <si>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</si>
  <si>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</si>
  <si>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</si>
  <si>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</si>
  <si>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</si>
  <si>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</si>
  <si>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</si>
  <si>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</si>
  <si>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</si>
  <si>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</si>
  <si>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</si>
  <si>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</si>
  <si>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</si>
  <si>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</si>
  <si>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</si>
  <si>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</si>
  <si>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</si>
  <si>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</si>
  <si>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</si>
  <si>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</si>
  <si>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</si>
  <si>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</si>
  <si>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</si>
  <si>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</si>
  <si>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</si>
  <si>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</si>
  <si>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</si>
  <si>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</si>
  <si>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</si>
  <si>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</si>
  <si>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</si>
  <si>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</si>
  <si>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</si>
  <si>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</si>
  <si>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</si>
  <si>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</si>
  <si>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</si>
  <si>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</si>
  <si>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</si>
  <si>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</si>
  <si>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</si>
  <si>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</si>
  <si>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</si>
  <si>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</si>
  <si>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</si>
  <si>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</si>
  <si>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</si>
  <si>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</si>
  <si>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</si>
  <si>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</si>
  <si>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</si>
  <si>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</si>
  <si>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</si>
  <si>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</si>
  <si>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</si>
  <si>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</si>
  <si>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</si>
  <si>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</si>
  <si>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</si>
  <si>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</si>
  <si>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</si>
  <si>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</si>
  <si>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</si>
  <si>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</si>
  <si>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</si>
  <si>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</si>
  <si>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</si>
  <si>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</si>
  <si>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</si>
  <si>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</si>
  <si>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</si>
  <si>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</si>
  <si>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</si>
  <si>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</si>
  <si>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</si>
  <si>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</si>
  <si>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</si>
  <si>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</si>
  <si>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</si>
  <si>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</si>
  <si>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</si>
  <si>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</si>
  <si>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</si>
  <si>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</si>
  <si>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</si>
  <si>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</si>
  <si>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</si>
  <si>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</si>
  <si>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</si>
  <si>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</si>
  <si>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</si>
  <si>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</si>
  <si>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</si>
  <si>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</si>
  <si>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</si>
  <si>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</si>
  <si>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</si>
  <si>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</si>
  <si>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</si>
  <si>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</si>
  <si>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</si>
  <si>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</si>
  <si>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</si>
  <si>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</si>
  <si>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</si>
  <si>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</si>
  <si>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</si>
  <si>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</si>
  <si>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</si>
  <si>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</si>
  <si>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</si>
  <si>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</si>
  <si>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</si>
  <si>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</si>
  <si>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</si>
  <si>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</si>
  <si>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</si>
  <si>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</si>
  <si>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</si>
  <si>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</si>
  <si>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</si>
  <si>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</si>
  <si>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</si>
  <si>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</si>
  <si>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</si>
  <si>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</si>
  <si>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</si>
  <si>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</si>
  <si>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</si>
  <si>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</si>
  <si>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</si>
  <si>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</si>
  <si>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</si>
  <si>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</si>
  <si>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</si>
  <si>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</si>
  <si>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</si>
  <si>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</si>
  <si>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</si>
  <si>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</si>
  <si>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</si>
  <si>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</si>
  <si>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</si>
  <si>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</si>
  <si>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</si>
  <si>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</si>
  <si>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</si>
  <si>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</si>
  <si>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</si>
  <si>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</si>
  <si>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</si>
  <si>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</si>
  <si>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</si>
  <si>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</si>
  <si>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</si>
  <si>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</si>
  <si>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</si>
  <si>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</si>
  <si>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</si>
  <si>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</si>
  <si>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</si>
  <si>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</si>
  <si>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</si>
  <si>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</si>
  <si>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</si>
  <si>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</si>
  <si>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</si>
  <si>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</si>
  <si>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</si>
  <si>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</si>
  <si>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</si>
  <si>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</si>
  <si>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</si>
  <si>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</si>
  <si>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</si>
  <si>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</si>
  <si>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</si>
  <si>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</si>
  <si>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</si>
  <si>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</si>
  <si>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</si>
  <si>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</si>
  <si>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</si>
  <si>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</si>
  <si>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</si>
  <si>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</si>
  <si>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</si>
  <si>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</si>
  <si>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</si>
  <si>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</si>
  <si>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</si>
  <si>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</si>
  <si>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</si>
  <si>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</si>
  <si>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</si>
  <si>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</si>
  <si>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</si>
  <si>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</si>
  <si>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</si>
  <si>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</si>
  <si>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</si>
  <si>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</si>
  <si>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</si>
  <si>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</si>
  <si>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</si>
  <si>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</si>
  <si>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</si>
  <si>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</si>
  <si>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</si>
  <si>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</si>
  <si>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</si>
  <si>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</si>
  <si>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</si>
  <si>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</si>
  <si>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</si>
  <si>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</si>
  <si>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</si>
  <si>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</si>
  <si>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</si>
  <si>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</si>
  <si>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</si>
  <si>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</si>
  <si>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</si>
  <si>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</si>
  <si>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</si>
  <si>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</si>
  <si>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</si>
  <si>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</si>
  <si>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</si>
  <si>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</si>
  <si>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</si>
  <si>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</si>
  <si>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</si>
  <si>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</si>
  <si>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</si>
  <si>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</si>
  <si>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</si>
  <si>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</si>
  <si>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</si>
  <si>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</si>
  <si>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</si>
  <si>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</si>
  <si>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</si>
  <si>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</si>
  <si>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</si>
  <si>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</si>
  <si>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</si>
  <si>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</si>
  <si>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</si>
  <si>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</si>
  <si>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</si>
  <si>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</si>
  <si>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</si>
  <si>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</si>
  <si>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</si>
  <si>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</si>
  <si>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</si>
  <si>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</si>
  <si>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</si>
  <si>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</si>
  <si>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</si>
  <si>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</si>
  <si>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</si>
  <si>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</si>
  <si>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</si>
  <si>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</si>
  <si>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</si>
  <si>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</si>
  <si>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</si>
  <si>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</si>
  <si>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</si>
  <si>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</si>
  <si>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</si>
  <si>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</si>
  <si>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</si>
  <si>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</si>
  <si>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</si>
  <si>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</si>
  <si>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</si>
  <si>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</si>
  <si>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</si>
  <si>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</si>
  <si>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</si>
  <si>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</si>
  <si>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</si>
  <si>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</si>
  <si>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</si>
  <si>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</si>
  <si>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</si>
  <si>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</si>
  <si>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</si>
  <si>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</si>
  <si>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</si>
  <si>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</si>
  <si>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</si>
  <si>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</si>
  <si>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</si>
  <si>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</si>
  <si>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</si>
  <si>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</si>
  <si>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</si>
  <si>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</si>
  <si>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</si>
  <si>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</si>
  <si>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</si>
  <si>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</si>
  <si>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</si>
  <si>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</si>
  <si>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</si>
  <si>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</si>
  <si>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</si>
  <si>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</si>
  <si>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</si>
  <si>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</si>
  <si>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</si>
  <si>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</si>
  <si>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</si>
  <si>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</si>
  <si>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</si>
  <si>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</si>
  <si>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</si>
  <si>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</si>
  <si>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</si>
  <si>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</si>
  <si>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</si>
  <si>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</si>
  <si>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</si>
  <si>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</si>
  <si>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</si>
  <si>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</si>
  <si>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</si>
  <si>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</si>
  <si>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</si>
  <si>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</si>
  <si>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</si>
  <si>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</si>
  <si>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</si>
  <si>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</si>
  <si>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</si>
  <si>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</si>
  <si>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</si>
  <si>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</si>
  <si>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</si>
  <si>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</si>
  <si>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</si>
  <si>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</si>
  <si>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</si>
  <si>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</si>
  <si>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</si>
  <si>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</si>
  <si>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</si>
  <si>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</si>
  <si>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</si>
  <si>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</si>
  <si>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</si>
  <si>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</si>
  <si>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</si>
  <si>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</si>
  <si>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</si>
  <si>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</si>
  <si>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</si>
  <si>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</si>
  <si>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</si>
  <si>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</si>
  <si>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</si>
  <si>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</si>
  <si>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</si>
  <si>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</si>
  <si>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</si>
  <si>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</si>
  <si>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</si>
  <si>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</si>
  <si>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</si>
  <si>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</si>
  <si>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</si>
  <si>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</si>
  <si>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</si>
  <si>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</si>
  <si>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</si>
  <si>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</si>
  <si>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</si>
  <si>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</si>
  <si>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</si>
  <si>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</si>
  <si>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</si>
  <si>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</si>
  <si>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</si>
  <si>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</si>
  <si>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</si>
  <si>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</si>
  <si>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</si>
  <si>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</si>
  <si>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</si>
  <si>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</si>
  <si>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</si>
  <si>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</si>
  <si>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</si>
  <si>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</si>
  <si>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</si>
  <si>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</si>
  <si>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</si>
  <si>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</si>
  <si>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</si>
  <si>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</si>
  <si>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</si>
  <si>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</si>
  <si>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</si>
  <si>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</si>
  <si>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</si>
  <si>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</si>
  <si>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</si>
  <si>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</si>
  <si>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</si>
  <si>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</si>
  <si>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</si>
  <si>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</si>
  <si>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</si>
  <si>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</si>
  <si>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</si>
  <si>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</si>
  <si>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</si>
  <si>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</si>
  <si>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</si>
  <si>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</si>
  <si>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</si>
  <si>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</si>
  <si>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</si>
  <si>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</si>
  <si>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</si>
  <si>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</si>
  <si>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</si>
  <si>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</si>
  <si>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</si>
  <si>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</si>
  <si>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</si>
  <si>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</si>
  <si>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</si>
  <si>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</si>
  <si>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</si>
  <si>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</si>
  <si>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</si>
  <si>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</si>
  <si>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</si>
  <si>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</si>
  <si>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</si>
  <si>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</si>
  <si>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</si>
  <si>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</si>
  <si>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</si>
  <si>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</si>
  <si>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</si>
  <si>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</si>
  <si>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</si>
  <si>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</si>
  <si>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</si>
  <si>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</si>
  <si>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</si>
  <si>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</si>
  <si>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</si>
  <si>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</si>
  <si>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</si>
  <si>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</si>
  <si>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</si>
  <si>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</si>
  <si>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</si>
  <si>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</si>
  <si>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</si>
  <si>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</si>
  <si>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</si>
  <si>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</si>
  <si>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</si>
  <si>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</si>
  <si>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</si>
  <si>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</si>
  <si>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</si>
  <si>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</si>
  <si>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</si>
  <si>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</si>
  <si>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</si>
  <si>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</si>
  <si>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</si>
  <si>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</si>
  <si>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</si>
  <si>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</si>
  <si>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</si>
  <si>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</si>
  <si>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</si>
  <si>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</si>
  <si>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</si>
  <si>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</si>
  <si>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</si>
  <si>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</si>
  <si>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</si>
  <si>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</si>
  <si>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</si>
  <si>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</si>
  <si>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</si>
  <si>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</si>
  <si>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</si>
  <si>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</si>
  <si>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</si>
  <si>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</si>
  <si>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</si>
  <si>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</si>
  <si>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</si>
  <si>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</si>
  <si>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</si>
  <si>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</si>
  <si>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</si>
  <si>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</si>
  <si>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</si>
  <si>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</si>
  <si>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</si>
  <si>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</si>
  <si>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</si>
  <si>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At the moment, only 2 "levels" of fallback from Style List supported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</si>
  <si>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</si>
  <si>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</si>
  <si>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</si>
  <si>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</si>
  <si>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</si>
  <si>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</si>
  <si>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</si>
  <si>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</si>
  <si>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</si>
  <si>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</si>
  <si>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</si>
  <si>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</si>
  <si>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</si>
  <si>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</si>
  <si>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</si>
  <si>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</si>
  <si>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</si>
  <si>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</si>
  <si>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</si>
  <si>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</si>
  <si>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</si>
  <si>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</si>
  <si>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</si>
  <si>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</si>
  <si>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</si>
  <si>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</si>
  <si>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</si>
  <si>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</si>
  <si>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</si>
  <si>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</si>
  <si>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</si>
  <si>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</si>
  <si>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</si>
  <si>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</si>
  <si>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</si>
  <si>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</si>
  <si>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</si>
  <si>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</si>
  <si>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</si>
  <si>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</si>
  <si>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</si>
  <si>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</si>
  <si>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</si>
  <si>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</si>
  <si>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</si>
  <si>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</si>
  <si>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</si>
  <si>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</si>
  <si>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</si>
  <si>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</si>
  <si>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</si>
  <si>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</si>
  <si>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</si>
  <si>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</si>
  <si>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</si>
  <si>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</si>
  <si>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</si>
  <si>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>Do NOT rename sheets or reorder columns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</si>
  <si>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</si>
  <si>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</si>
  <si>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</si>
  <si>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</si>
  <si>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</si>
  <si>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</si>
  <si>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</si>
  <si>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</si>
  <si>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</si>
  <si>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</si>
  <si>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</si>
  <si>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</si>
  <si>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</si>
  <si>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</si>
  <si>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</si>
  <si>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</si>
  <si>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</si>
  <si>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</si>
  <si>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</si>
  <si>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</si>
  <si>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</si>
  <si>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</si>
  <si>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</si>
  <si>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</si>
  <si>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</si>
  <si>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</si>
  <si>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</si>
  <si>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</si>
  <si>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</si>
  <si>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</si>
  <si>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</si>
  <si>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</si>
  <si>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</si>
  <si>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</si>
  <si>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</si>
  <si>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</si>
  <si>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</si>
  <si>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</si>
  <si>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</si>
  <si>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</si>
  <si>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</si>
  <si>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</si>
  <si>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</si>
  <si>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</si>
  <si>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</si>
  <si>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</si>
  <si>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</si>
  <si>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</si>
  <si>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</si>
  <si>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</si>
  <si>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</si>
  <si>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</si>
  <si>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</si>
  <si>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</si>
  <si>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</si>
  <si>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</si>
  <si>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</si>
  <si>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</si>
  <si>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</si>
  <si>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</si>
  <si>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</si>
  <si>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</si>
  <si>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</si>
  <si>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</si>
  <si>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</si>
  <si>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</si>
  <si>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</si>
  <si>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</si>
  <si>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</si>
  <si>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</si>
  <si>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</si>
  <si>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</si>
  <si>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</si>
  <si>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</si>
  <si>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</si>
  <si>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</si>
  <si>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</si>
  <si>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</si>
  <si>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</si>
  <si>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</si>
  <si>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</si>
  <si>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</si>
  <si>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</si>
  <si>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</si>
  <si>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</si>
  <si>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</si>
  <si>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</si>
  <si>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</si>
  <si>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</si>
  <si>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</si>
  <si>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</si>
  <si>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</si>
  <si>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</si>
  <si>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</si>
  <si>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</si>
  <si>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</si>
  <si>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</si>
  <si>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</si>
  <si>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</si>
  <si>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</si>
  <si>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</si>
  <si>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</si>
  <si>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</si>
  <si>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</si>
  <si>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</si>
  <si>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</si>
  <si>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</si>
  <si>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</si>
  <si>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</si>
  <si>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</si>
  <si>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</si>
  <si>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</si>
  <si>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</si>
  <si>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</si>
  <si>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</si>
  <si>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</si>
  <si>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</si>
  <si>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</si>
  <si>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</si>
  <si>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</si>
  <si>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</si>
  <si>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</si>
  <si>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</si>
  <si>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</si>
  <si>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</si>
  <si>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</si>
  <si>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</si>
  <si>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</si>
  <si>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</si>
  <si>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</si>
  <si>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</si>
  <si>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</si>
  <si>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</si>
  <si>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</si>
  <si>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</si>
  <si>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</si>
  <si>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</si>
  <si>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</si>
  <si>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</si>
  <si>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</si>
  <si>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</si>
  <si>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</si>
  <si>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</si>
  <si>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</si>
  <si>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</si>
  <si>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</si>
  <si>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</si>
  <si>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</si>
  <si>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</si>
  <si>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</si>
  <si>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</si>
  <si>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</si>
  <si>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</si>
  <si>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</si>
  <si>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</si>
  <si>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</si>
  <si>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</si>
  <si>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</si>
  <si>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</si>
  <si>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</si>
  <si>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</si>
  <si>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</si>
  <si>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</si>
  <si>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</si>
  <si>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</si>
  <si>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</si>
  <si>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</si>
  <si>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</si>
  <si>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</si>
  <si>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</si>
  <si>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</si>
  <si>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</si>
  <si>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</si>
  <si>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</si>
  <si>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</si>
  <si>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</si>
  <si>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</si>
  <si>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</si>
  <si>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</si>
  <si>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</si>
  <si>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</si>
  <si>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</si>
  <si>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</si>
  <si>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</si>
  <si>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</si>
  <si>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</si>
  <si>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</si>
  <si>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</si>
  <si>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</si>
  <si>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</si>
  <si>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</si>
  <si>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</si>
  <si>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</si>
  <si>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</si>
  <si>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</si>
  <si>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</si>
  <si>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</si>
  <si>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</si>
  <si>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</si>
  <si>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</si>
  <si>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</si>
  <si>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</si>
  <si>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</si>
  <si>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</si>
  <si>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</si>
  <si>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</si>
  <si>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</si>
  <si>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</si>
  <si>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</si>
  <si>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</si>
  <si>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</si>
  <si>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</si>
  <si>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</si>
  <si>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</si>
  <si>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</si>
  <si>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</si>
  <si>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</si>
  <si>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</si>
  <si>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</si>
  <si>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</si>
  <si>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</si>
  <si>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</si>
  <si>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</si>
  <si>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</si>
  <si>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</si>
  <si>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</si>
  <si>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</si>
  <si>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</si>
  <si>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</si>
  <si>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</si>
  <si>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</si>
  <si>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</si>
  <si>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</si>
  <si>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</si>
  <si>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</si>
  <si>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</si>
  <si>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</si>
  <si>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</si>
  <si>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</si>
  <si>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</si>
  <si>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</si>
  <si>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</si>
  <si>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</si>
  <si>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</si>
  <si>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</si>
  <si>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</si>
  <si>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</si>
  <si>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</si>
  <si>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</si>
  <si>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</si>
  <si>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</si>
  <si>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</si>
  <si>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</si>
  <si>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</si>
  <si>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</si>
  <si>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</si>
  <si>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</si>
  <si>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/*</t>
  </si>
  <si>
    <t xml:space="preserve">    Regiment and Ethnic Diversity (R.E.D.) Modpack</t>
  </si>
  <si>
    <t xml:space="preserve">    Unit Configuration File</t>
  </si>
  <si>
    <t xml:space="preserve">    by Gedemon and Nutty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</si>
  <si>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</si>
  <si>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</si>
  <si>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</si>
  <si>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</si>
  <si>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</si>
  <si>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</si>
  <si>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</si>
  <si>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Leave at least one MemSuffix blank for defaults (Num can be 0)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</si>
  <si>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</si>
  <si>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</si>
  <si>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</si>
  <si>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</si>
  <si>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</si>
  <si>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</si>
  <si>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</si>
  <si>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</si>
  <si>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</si>
  <si>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</si>
  <si>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</si>
  <si>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</si>
  <si>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</si>
  <si>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</si>
  <si>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</si>
  <si>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</si>
  <si>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</si>
  <si>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</si>
  <si>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</si>
  <si>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</si>
  <si>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</si>
  <si>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</si>
  <si>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INSERT INTO REDConfiguration(RC_ScaleType,RC_NumMult,RC_ScaleMult) VALUES (9,1,1);</t>
  </si>
  <si>
    <t>Jet Fighters?</t>
  </si>
  <si>
    <t>Riflemen?</t>
  </si>
  <si>
    <t>WW1 Infantry?</t>
  </si>
  <si>
    <t>Ironclads?</t>
  </si>
  <si>
    <t>WW1_BOMBER_ENGLAND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</si>
</sst>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0" fontId="30" fillId="0" borderId="30" xfId="42" applyFont="1" applyBorder="1" applyAlignment="1">
      <alignment horizontal="center" vertical="center" textRotation="90"/>
    </xf>
    <xf numFmtId="0" fontId="27" fillId="0" borderId="29" xfId="42" applyFont="1" applyFill="1" applyBorder="1" applyAlignment="1">
      <alignment horizontal="center" vertical="center" textRotation="90"/>
    </xf>
    <xf numFmtId="0" fontId="27" fillId="0" borderId="26" xfId="42" applyFont="1" applyBorder="1" applyAlignment="1">
      <alignment horizontal="center" vertical="center" textRotation="90"/>
    </xf>
    <xf numFmtId="0" fontId="27" fillId="0" borderId="23" xfId="42" applyFont="1" applyBorder="1" applyAlignment="1">
      <alignment horizontal="center" vertical="center" textRotation="90"/>
    </xf>
    <xf numFmtId="0" fontId="30" fillId="0" borderId="27" xfId="42" applyFont="1" applyBorder="1" applyAlignment="1">
      <alignment horizontal="center" vertical="center" textRotation="90"/>
    </xf>
    <xf numFmtId="0" fontId="27" fillId="0" borderId="28" xfId="42" applyFont="1" applyBorder="1" applyAlignment="1">
      <alignment horizontal="center" vertical="center" textRotation="90"/>
    </xf>
    <xf numFmtId="0" fontId="27" fillId="0" borderId="24" xfId="42" applyFont="1" applyBorder="1" applyAlignment="1">
      <alignment horizontal="center" vertical="center" textRotation="90"/>
    </xf>
    <xf numFmtId="0" fontId="30" fillId="0" borderId="48" xfId="42" applyFont="1" applyBorder="1" applyAlignment="1">
      <alignment horizontal="center" vertical="center" textRotation="90"/>
    </xf>
    <xf numFmtId="0" fontId="27" fillId="0" borderId="49" xfId="42" applyFont="1" applyBorder="1" applyAlignment="1">
      <alignment horizontal="center" vertical="center" textRotation="90"/>
    </xf>
    <xf numFmtId="0" fontId="30" fillId="0" borderId="0" xfId="42" applyFont="1" applyBorder="1" applyAlignment="1">
      <alignment horizontal="center" vertical="center" textRotation="90"/>
    </xf>
    <xf numFmtId="0" fontId="30" fillId="0" borderId="10" xfId="42" applyFont="1" applyBorder="1" applyAlignment="1">
      <alignment horizontal="center" vertical="center" textRotation="90"/>
    </xf>
    <xf numFmtId="0" fontId="30" fillId="0" borderId="25" xfId="42" applyFont="1" applyBorder="1" applyAlignment="1">
      <alignment horizontal="center" vertical="center" textRotation="90"/>
    </xf>
    <xf numFmtId="0" fontId="27" fillId="0" borderId="22" xfId="42" applyFont="1" applyBorder="1" applyAlignment="1">
      <alignment horizontal="center" vertical="center" textRotation="90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49" fontId="0" fillId="0" borderId="0" xfId="0" applyNumberFormat="1"/>
    <xf numFmtId="0" fontId="0" fillId="0" borderId="0" xfId="0" quotePrefix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A$3" max="9" min="1" page="8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A$3" max="9" min="1" page="8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37889" name="SQLBtn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37890" name="SQLBtnOneOff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37891" name="SQLBtnOneOffChg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37892" name="UnitAutosave" descr="Convert &amp; autosave in .\SQL folder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38913" name="StyleBt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38914" name="StyleAutosave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70" dataDxfId="69" tableBorderDxfId="68">
  <autoFilter ref="A3:BH104"/>
  <tableColumns count="60">
    <tableColumn id="1" name="unit type" dataDxfId="67"/>
    <tableColumn id="49" name="Euro" dataDxfId="66"/>
    <tableColumn id="2" name="America" dataDxfId="65"/>
    <tableColumn id="27" name="Austria" dataDxfId="64"/>
    <tableColumn id="30" name="Celts" dataDxfId="63"/>
    <tableColumn id="7" name="England" dataDxfId="62"/>
    <tableColumn id="8" name="France" dataDxfId="61"/>
    <tableColumn id="9" name="Germany" dataDxfId="60"/>
    <tableColumn id="34" name="Netherlands" dataDxfId="59"/>
    <tableColumn id="59" name="NorthEu" dataDxfId="58" dataCellStyle="Normal 2"/>
    <tableColumn id="58" name="Denmark" dataDxfId="57" dataCellStyle="Normal 2"/>
    <tableColumn id="24" name="Sweden" dataDxfId="56" dataCellStyle="Normal 2"/>
    <tableColumn id="38" name="EastEu" dataDxfId="55"/>
    <tableColumn id="41" name="Poland" dataDxfId="54"/>
    <tableColumn id="17" name="Russia" dataDxfId="53"/>
    <tableColumn id="50" name="Med" dataDxfId="52"/>
    <tableColumn id="37" name="Brazil" dataDxfId="51"/>
    <tableColumn id="28" name="Byzantium" dataDxfId="50" dataCellStyle="Normal 2"/>
    <tableColumn id="10" name="Greece" dataDxfId="49" dataCellStyle="Normal 2"/>
    <tableColumn id="42" name="Portugal" dataDxfId="48"/>
    <tableColumn id="16" name="Rome" dataDxfId="47"/>
    <tableColumn id="22" name="Spain" dataDxfId="46"/>
    <tableColumn id="44" name="Venice" dataDxfId="45"/>
    <tableColumn id="51" name="MidEast" dataDxfId="44"/>
    <tableColumn id="3" name="Arabia" dataDxfId="43"/>
    <tableColumn id="36" name="Assyria" dataDxfId="42" dataCellStyle="Normal 2"/>
    <tableColumn id="20" name="Babylon" dataDxfId="41" dataCellStyle="Normal 2"/>
    <tableColumn id="6" name="Egypt" dataDxfId="40"/>
    <tableColumn id="35" name="Persia" dataDxfId="39" dataCellStyle="Normal 2"/>
    <tableColumn id="62" name="NorthAf" dataDxfId="38" dataCellStyle="Normal 2"/>
    <tableColumn id="63" name="Carthage" dataDxfId="37" dataCellStyle="Normal 2"/>
    <tableColumn id="15" name="Morocco" dataDxfId="36" dataCellStyle="Normal 2"/>
    <tableColumn id="46" name="Afri" dataDxfId="35"/>
    <tableColumn id="31" name="Ethiopia" dataDxfId="34"/>
    <tableColumn id="19" name="Songhai" dataDxfId="33"/>
    <tableColumn id="45" name="Zulu" dataDxfId="32"/>
    <tableColumn id="53" name="CentAs" dataDxfId="31"/>
    <tableColumn id="32" name="Huns" dataDxfId="30"/>
    <tableColumn id="14" name="Ottoman" dataDxfId="29"/>
    <tableColumn id="61" name="SouthAs" dataDxfId="28"/>
    <tableColumn id="60" name="India" dataDxfId="27"/>
    <tableColumn id="48" name="Asia" dataDxfId="26"/>
    <tableColumn id="5" name="China" dataDxfId="25"/>
    <tableColumn id="13" name="Japan" dataDxfId="24"/>
    <tableColumn id="26" name="Korea" dataDxfId="23"/>
    <tableColumn id="21" name="Mongol" dataDxfId="22"/>
    <tableColumn id="11" name="SEASia" dataDxfId="21"/>
    <tableColumn id="39" name="Indonesia" dataDxfId="20"/>
    <tableColumn id="18" name="Siam" dataDxfId="19"/>
    <tableColumn id="47" name="Amer" dataDxfId="18"/>
    <tableColumn id="12" name="Iroquois" dataDxfId="17"/>
    <tableColumn id="43" name="Shoshone" dataDxfId="16"/>
    <tableColumn id="52" name="SouthAm" dataDxfId="15"/>
    <tableColumn id="4" name="Aztec" dataDxfId="14"/>
    <tableColumn id="23" name="Inca" dataDxfId="13"/>
    <tableColumn id="54" name="Maya" dataDxfId="12"/>
    <tableColumn id="57" name="Ocean" dataDxfId="11"/>
    <tableColumn id="56" name="Polynesia" dataDxfId="10"/>
    <tableColumn id="33" name="City-States" dataDxfId="9"/>
    <tableColumn id="55" name="Barbaria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topLeftCell="B1" activePane="topRight" state="frozen"/>
      <selection pane="topRight" activeCell="C4" sqref="C4"/>
    </sheetView>
  </sheetViews>
  <sheetFormatPr defaultColWidth="11.5703125" defaultRowHeight="15" x14ac:dyDescent="0.25"/>
  <cols>
    <col min="1" max="1" width="27.42578125" style="95" bestFit="1" customWidth="1"/>
    <col min="2" max="2" width="3.7109375" style="95" customWidth="1"/>
    <col min="3" max="3" width="3.7109375" style="249" customWidth="1"/>
    <col min="4" max="18" width="3.7109375" style="95" customWidth="1"/>
    <col min="19" max="19" width="3.7109375" style="248" customWidth="1"/>
    <col min="20" max="20" width="3.7109375" style="247" customWidth="1"/>
    <col min="21" max="23" width="3.7109375" style="95" customWidth="1"/>
    <col min="24" max="24" width="3.7109375" style="247" customWidth="1"/>
    <col min="25" max="30" width="3.7109375" style="95" customWidth="1"/>
    <col min="31" max="32" width="3.7109375" style="247" customWidth="1"/>
    <col min="33" max="60" width="3.7109375" style="95" customWidth="1"/>
    <col min="61" max="61" width="21.5703125" style="95" bestFit="1" customWidth="1"/>
    <col min="62" max="62" width="11.28515625" style="95" bestFit="1" customWidth="1"/>
    <col min="63" max="63" width="17.28515625" style="95" bestFit="1" customWidth="1"/>
    <col min="64" max="64" width="2.28515625" style="95" bestFit="1" customWidth="1"/>
    <col min="65" max="65" width="25.140625" style="95" bestFit="1" customWidth="1"/>
    <col min="66" max="126" width="3.7109375" style="95" customWidth="1"/>
    <col min="127" max="127" width="33.28515625" style="95" bestFit="1" customWidth="1"/>
    <col min="128" max="128" width="3.7109375" style="95" customWidth="1"/>
    <col min="129" max="129" width="25.140625" style="95" bestFit="1" customWidth="1"/>
    <col min="130" max="130" width="33.28515625" style="250" bestFit="1" customWidth="1"/>
    <col min="131" max="131" width="14.5703125" style="250" bestFit="1" customWidth="1"/>
    <col min="132" max="16384" width="11.5703125" style="95"/>
  </cols>
  <sheetData>
    <row r="1" spans="1:131" s="39" customFormat="1" ht="15" customHeight="1" x14ac:dyDescent="0.2">
      <c r="A1" s="36" t="s">
        <v>101</v>
      </c>
      <c r="B1" s="286" t="s">
        <v>100</v>
      </c>
      <c r="C1" s="286"/>
      <c r="D1" s="286"/>
      <c r="E1" s="286"/>
      <c r="F1" s="286"/>
      <c r="G1" s="286"/>
      <c r="H1" s="286"/>
      <c r="I1" s="287"/>
      <c r="J1" s="291" t="s">
        <v>1294</v>
      </c>
      <c r="K1" s="292"/>
      <c r="L1" s="293"/>
      <c r="M1" s="291" t="s">
        <v>1295</v>
      </c>
      <c r="N1" s="292"/>
      <c r="O1" s="293"/>
      <c r="P1" s="285" t="s">
        <v>99</v>
      </c>
      <c r="Q1" s="286"/>
      <c r="R1" s="286"/>
      <c r="S1" s="286"/>
      <c r="T1" s="286"/>
      <c r="U1" s="286"/>
      <c r="V1" s="286"/>
      <c r="W1" s="287"/>
      <c r="X1" s="285" t="s">
        <v>98</v>
      </c>
      <c r="Y1" s="286"/>
      <c r="Z1" s="286"/>
      <c r="AA1" s="286"/>
      <c r="AB1" s="286"/>
      <c r="AC1" s="287"/>
      <c r="AD1" s="285" t="s">
        <v>2017</v>
      </c>
      <c r="AE1" s="286"/>
      <c r="AF1" s="287"/>
      <c r="AG1" s="285" t="s">
        <v>97</v>
      </c>
      <c r="AH1" s="286"/>
      <c r="AI1" s="286"/>
      <c r="AJ1" s="287"/>
      <c r="AK1" s="291" t="s">
        <v>1292</v>
      </c>
      <c r="AL1" s="292"/>
      <c r="AM1" s="293"/>
      <c r="AN1" s="291" t="s">
        <v>1293</v>
      </c>
      <c r="AO1" s="293"/>
      <c r="AP1" s="285" t="s">
        <v>96</v>
      </c>
      <c r="AQ1" s="286"/>
      <c r="AR1" s="286"/>
      <c r="AS1" s="286"/>
      <c r="AT1" s="287"/>
      <c r="AU1" s="292" t="s">
        <v>95</v>
      </c>
      <c r="AV1" s="292"/>
      <c r="AW1" s="293"/>
      <c r="AX1" s="285" t="s">
        <v>1296</v>
      </c>
      <c r="AY1" s="286"/>
      <c r="AZ1" s="287"/>
      <c r="BA1" s="285" t="s">
        <v>1297</v>
      </c>
      <c r="BB1" s="286"/>
      <c r="BC1" s="286"/>
      <c r="BD1" s="287"/>
      <c r="BE1" s="291" t="s">
        <v>94</v>
      </c>
      <c r="BF1" s="293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86" t="s">
        <v>93</v>
      </c>
      <c r="BM1" s="287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558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453</v>
      </c>
      <c r="BK2" s="49">
        <f>(9+2+8+6+3+2+1+4+2+2+3+1)*59</f>
        <v>2537</v>
      </c>
      <c r="BL2" s="296"/>
      <c r="BM2" s="297"/>
    </row>
    <row r="3" spans="1:131" s="70" customFormat="1" ht="112.5" customHeight="1" x14ac:dyDescent="0.2">
      <c r="A3" s="50" t="s">
        <v>89</v>
      </c>
      <c r="B3" s="51" t="s">
        <v>1279</v>
      </c>
      <c r="C3" s="52" t="s">
        <v>88</v>
      </c>
      <c r="D3" s="53" t="s">
        <v>87</v>
      </c>
      <c r="E3" s="53" t="s">
        <v>86</v>
      </c>
      <c r="F3" s="53" t="s">
        <v>84</v>
      </c>
      <c r="G3" s="53" t="s">
        <v>83</v>
      </c>
      <c r="H3" s="53" t="s">
        <v>82</v>
      </c>
      <c r="I3" s="54" t="s">
        <v>81</v>
      </c>
      <c r="J3" s="55" t="s">
        <v>1280</v>
      </c>
      <c r="K3" s="56" t="s">
        <v>85</v>
      </c>
      <c r="L3" s="57" t="s">
        <v>80</v>
      </c>
      <c r="M3" s="55" t="s">
        <v>1281</v>
      </c>
      <c r="N3" s="53" t="s">
        <v>79</v>
      </c>
      <c r="O3" s="54" t="s">
        <v>78</v>
      </c>
      <c r="P3" s="55" t="s">
        <v>1282</v>
      </c>
      <c r="Q3" s="53" t="s">
        <v>77</v>
      </c>
      <c r="R3" s="53" t="s">
        <v>76</v>
      </c>
      <c r="S3" s="53" t="s">
        <v>74</v>
      </c>
      <c r="T3" s="56" t="s">
        <v>73</v>
      </c>
      <c r="U3" s="53" t="s">
        <v>72</v>
      </c>
      <c r="V3" s="53" t="s">
        <v>71</v>
      </c>
      <c r="W3" s="54" t="s">
        <v>70</v>
      </c>
      <c r="X3" s="55" t="s">
        <v>1283</v>
      </c>
      <c r="Y3" s="53" t="s">
        <v>69</v>
      </c>
      <c r="Z3" s="53" t="s">
        <v>65</v>
      </c>
      <c r="AA3" s="53" t="s">
        <v>66</v>
      </c>
      <c r="AB3" s="53" t="s">
        <v>68</v>
      </c>
      <c r="AC3" s="57" t="s">
        <v>67</v>
      </c>
      <c r="AD3" s="55" t="s">
        <v>2016</v>
      </c>
      <c r="AE3" s="53" t="s">
        <v>75</v>
      </c>
      <c r="AF3" s="53" t="s">
        <v>64</v>
      </c>
      <c r="AG3" s="55" t="s">
        <v>1284</v>
      </c>
      <c r="AH3" s="53" t="s">
        <v>63</v>
      </c>
      <c r="AI3" s="53" t="s">
        <v>62</v>
      </c>
      <c r="AJ3" s="54" t="s">
        <v>1291</v>
      </c>
      <c r="AK3" s="55" t="s">
        <v>1285</v>
      </c>
      <c r="AL3" s="56" t="s">
        <v>61</v>
      </c>
      <c r="AM3" s="54" t="s">
        <v>60</v>
      </c>
      <c r="AN3" s="58" t="s">
        <v>1286</v>
      </c>
      <c r="AO3" s="59" t="s">
        <v>59</v>
      </c>
      <c r="AP3" s="55" t="s">
        <v>96</v>
      </c>
      <c r="AQ3" s="53" t="s">
        <v>58</v>
      </c>
      <c r="AR3" s="53" t="s">
        <v>57</v>
      </c>
      <c r="AS3" s="53" t="s">
        <v>56</v>
      </c>
      <c r="AT3" s="54" t="s">
        <v>1722</v>
      </c>
      <c r="AU3" s="60" t="s">
        <v>1287</v>
      </c>
      <c r="AV3" s="53" t="s">
        <v>55</v>
      </c>
      <c r="AW3" s="54" t="s">
        <v>54</v>
      </c>
      <c r="AX3" s="55" t="s">
        <v>1288</v>
      </c>
      <c r="AY3" s="53" t="s">
        <v>53</v>
      </c>
      <c r="AZ3" s="54" t="s">
        <v>52</v>
      </c>
      <c r="BA3" s="61" t="s">
        <v>1289</v>
      </c>
      <c r="BB3" s="53" t="s">
        <v>51</v>
      </c>
      <c r="BC3" s="53" t="s">
        <v>50</v>
      </c>
      <c r="BD3" s="54" t="s">
        <v>49</v>
      </c>
      <c r="BE3" s="62" t="s">
        <v>1290</v>
      </c>
      <c r="BF3" s="57" t="s">
        <v>48</v>
      </c>
      <c r="BG3" s="57" t="s">
        <v>47</v>
      </c>
      <c r="BH3" s="63" t="s">
        <v>46</v>
      </c>
      <c r="BI3" s="64">
        <f>$BI$2/$BK$2</f>
        <v>0.21994481671265273</v>
      </c>
      <c r="BJ3" s="65" t="s">
        <v>1745</v>
      </c>
      <c r="BK3" s="66" t="str">
        <f>CONCATENATE(ROUND(($BI$2+$BJ$2)/$BK$2,3)*100,"%*")</f>
        <v>39.9%*</v>
      </c>
      <c r="BL3" s="67" t="s">
        <v>1925</v>
      </c>
      <c r="BM3" s="68" t="s">
        <v>1918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</row>
    <row r="4" spans="1:131" ht="12.75" customHeight="1" x14ac:dyDescent="0.2">
      <c r="A4" s="71" t="s">
        <v>1103</v>
      </c>
      <c r="B4" s="72" t="str">
        <f>IF(ISTEXT(VLOOKUP(CONCATENATE($A4,"_",B$3),'Unit List'!$A$14:$G$2736,2,FALSE)),"+","")</f>
        <v/>
      </c>
      <c r="C4" s="73" t="str">
        <f>IF(ISTEXT(VLOOKUP(CONCATENATE($A4,"_",C$3),'Unit List'!$A$14:$G$2736,2,FALSE)),"X",$B4)</f>
        <v/>
      </c>
      <c r="D4" s="74" t="str">
        <f>IF(ISTEXT(VLOOKUP(CONCATENATE($A4,"_",D$3),'Unit List'!$A$14:$G$2736,2,FALSE)),"X",$B4)</f>
        <v/>
      </c>
      <c r="E4" s="75" t="str">
        <f>IF(ISTEXT(VLOOKUP(CONCATENATE($A4,"_",E$3),'Unit List'!$A$14:$G$2736,2,FALSE)),"X",$B4)</f>
        <v/>
      </c>
      <c r="F4" s="74" t="str">
        <f>IF(ISTEXT(VLOOKUP(CONCATENATE($A4,"_",F$3),'Unit List'!$A$14:$G$2736,2,FALSE)),"X",$B4)</f>
        <v/>
      </c>
      <c r="G4" s="74" t="str">
        <f>IF(ISTEXT(VLOOKUP(CONCATENATE($A4,"_",G$3),'Unit List'!$A$14:$G$2736,2,FALSE)),"X",$B4)</f>
        <v/>
      </c>
      <c r="H4" s="74" t="str">
        <f>IF(ISTEXT(VLOOKUP(CONCATENATE($A4,"_",H$3),'Unit List'!$A$14:$G$2736,2,FALSE)),"X",$B4)</f>
        <v/>
      </c>
      <c r="I4" s="76" t="str">
        <f>IF(ISTEXT(VLOOKUP(CONCATENATE($A4,"_",I$3),'Unit List'!$A$14:$G$2736,2,FALSE)),"X",$B4)</f>
        <v/>
      </c>
      <c r="J4" s="77" t="str">
        <f>IF(ISTEXT(VLOOKUP(CONCATENATE($A4,"_",J$3),'Unit List'!$A$14:$G$2736,2,FALSE)),"+","")</f>
        <v/>
      </c>
      <c r="K4" s="75" t="str">
        <f>IF(ISTEXT(VLOOKUP(CONCATENATE($A4,"_",K$3),'Unit List'!$A$14:$G$2736,2,FALSE)),"X",$J4)</f>
        <v/>
      </c>
      <c r="L4" s="78" t="str">
        <f>IF(ISTEXT(VLOOKUP(CONCATENATE($A4,"_",L$3),'Unit List'!$A$14:$G$2736,2,FALSE)),"X",$J4)</f>
        <v/>
      </c>
      <c r="M4" s="77" t="str">
        <f>IF(ISTEXT(VLOOKUP(CONCATENATE($A4,"_",M$3),'Unit List'!$A$14:$G$2736,2,FALSE)),"+","")</f>
        <v/>
      </c>
      <c r="N4" s="79" t="str">
        <f>IF(ISTEXT(VLOOKUP(CONCATENATE($A4,"_",N$3),'Unit List'!$A$14:$G$2736,2,FALSE)),"X",$M4)</f>
        <v/>
      </c>
      <c r="O4" s="80" t="str">
        <f>IF(ISTEXT(VLOOKUP(CONCATENATE($A4,"_",O$3),'Unit List'!$A$14:$G$2736,2,FALSE)),"X",$M4)</f>
        <v/>
      </c>
      <c r="P4" s="81" t="str">
        <f>IF(ISTEXT(VLOOKUP(CONCATENATE($A4,"_",P$3),'Unit List'!$A$14:$G$2736,2,FALSE)),"+","")</f>
        <v/>
      </c>
      <c r="Q4" s="79" t="str">
        <f>IF(ISTEXT(VLOOKUP(CONCATENATE($A4,"_",Q$3),'Unit List'!$A$14:$G$2736,2,FALSE)),"X",$P4)</f>
        <v/>
      </c>
      <c r="R4" s="75" t="str">
        <f>IF(ISTEXT(VLOOKUP(CONCATENATE($A4,"_",R$3),'Unit List'!$A$14:$G$2736,2,FALSE)),"X",$P4)</f>
        <v/>
      </c>
      <c r="S4" s="75" t="str">
        <f>IF(ISTEXT(VLOOKUP(CONCATENATE($A4,"_",S$3),'Unit List'!$A$14:$G$2736,2,FALSE)),"X",$P4)</f>
        <v/>
      </c>
      <c r="T4" s="82" t="str">
        <f>IF(ISTEXT(VLOOKUP(CONCATENATE($A4,"_",T$3),'Unit List'!$A$14:$G$2736,2,FALSE)),"X",$P4)</f>
        <v/>
      </c>
      <c r="U4" s="83" t="str">
        <f>IF(ISTEXT(VLOOKUP(CONCATENATE($A4,"_",U$3),'Unit List'!$A$14:$G$2736,2,FALSE)),"X",$P4)</f>
        <v/>
      </c>
      <c r="V4" s="75" t="str">
        <f>IF(ISTEXT(VLOOKUP(CONCATENATE($A4,"_",V$3),'Unit List'!$A$14:$G$2736,2,FALSE)),"X",$P4)</f>
        <v/>
      </c>
      <c r="W4" s="84" t="str">
        <f>IF(ISTEXT(VLOOKUP(CONCATENATE($A4,"_",W$3),'Unit List'!$A$14:$G$2736,2,FALSE)),"X",$P4)</f>
        <v/>
      </c>
      <c r="X4" s="81" t="str">
        <f>IF(ISTEXT(VLOOKUP(CONCATENATE($A4,"_",X$3),'Unit List'!$A$14:$G$2736,2,FALSE)),"+","")</f>
        <v/>
      </c>
      <c r="Y4" s="75" t="str">
        <f>IF(ISTEXT(VLOOKUP(CONCATENATE($A4,"_",Y$3),'Unit List'!$A$14:$G$2736,2,FALSE)),"X",$X4)</f>
        <v/>
      </c>
      <c r="Z4" s="79" t="str">
        <f>IF(ISTEXT(VLOOKUP(CONCATENATE($A4,"_",Z$3),'Unit List'!$A$14:$G$2736,2,FALSE)),"X",$X4)</f>
        <v/>
      </c>
      <c r="AA4" s="75" t="str">
        <f>IF(ISTEXT(VLOOKUP(CONCATENATE($A4,"_",AA$3),'Unit List'!$A$14:$G$2736,2,FALSE)),"X",$X4)</f>
        <v/>
      </c>
      <c r="AB4" s="75" t="str">
        <f>IF(ISTEXT(VLOOKUP(CONCATENATE($A4,"_",AB$3),'Unit List'!$A$14:$G$2736,2,FALSE)),"X",$X4)</f>
        <v/>
      </c>
      <c r="AC4" s="86" t="str">
        <f>IF(ISTEXT(VLOOKUP(CONCATENATE($A4,"_",AC$3),'Unit List'!$A$14:$G$2736,2,FALSE)),"X",$X4)</f>
        <v/>
      </c>
      <c r="AD4" s="81" t="str">
        <f>IF(ISTEXT(VLOOKUP(CONCATENATE($A4,"_",AD$3),'Unit List'!$A$14:$G$2736,2,FALSE)),"+","")</f>
        <v/>
      </c>
      <c r="AE4" s="75" t="str">
        <f>IF(ISTEXT(VLOOKUP(CONCATENATE($A4,"_",AE$3),'Unit List'!$A$14:$G$2736,2,FALSE)),"X",$AD4)</f>
        <v/>
      </c>
      <c r="AF4" s="85" t="str">
        <f>IF(ISTEXT(VLOOKUP(CONCATENATE($A4,"_",AF$3),'Unit List'!$A$14:$G$2736,2,FALSE)),"X",$AD4)</f>
        <v/>
      </c>
      <c r="AG4" s="81" t="str">
        <f>IF(ISTEXT(VLOOKUP(CONCATENATE($A4,"_",AG$3),'Unit List'!$A$14:$G$2736,2,FALSE)),"+","")</f>
        <v/>
      </c>
      <c r="AH4" s="75" t="str">
        <f>IF(ISTEXT(VLOOKUP(CONCATENATE($A4,"_",AH$3),'Unit List'!$A$14:$G$2736,2,FALSE)),"X",$AG4)</f>
        <v/>
      </c>
      <c r="AI4" s="75" t="str">
        <f>IF(ISTEXT(VLOOKUP(CONCATENATE($A4,"_",AI$3),'Unit List'!$A$14:$G$2736,2,FALSE)),"X",$AG4)</f>
        <v/>
      </c>
      <c r="AJ4" s="87" t="str">
        <f>IF(ISTEXT(VLOOKUP(CONCATENATE($A4,"_",AJ$3),'Unit List'!$A$14:$G$2736,2,FALSE)),"X",$AG4)</f>
        <v/>
      </c>
      <c r="AK4" s="77" t="str">
        <f>IF(ISTEXT(VLOOKUP(CONCATENATE($A4,"_",AK$3),'Unit List'!$A$14:$G$2736,2,FALSE)),"+","")</f>
        <v/>
      </c>
      <c r="AL4" s="88" t="str">
        <f>IF(ISTEXT(VLOOKUP(CONCATENATE($A4,"_",AL$3),'Unit List'!$A$14:$G$2736,2,FALSE)),"X",$AK4)</f>
        <v/>
      </c>
      <c r="AM4" s="76" t="str">
        <f>IF(ISTEXT(VLOOKUP(CONCATENATE($A4,"_",AM$3),'Unit List'!$A$14:$G$2736,2,FALSE)),"X",$AK4)</f>
        <v/>
      </c>
      <c r="AN4" s="89" t="str">
        <f>IF(ISTEXT(VLOOKUP(CONCATENATE($A4,"_",AN$3),'Unit List'!$A$14:$G$2736,2,FALSE)),"+","")</f>
        <v/>
      </c>
      <c r="AO4" s="76" t="str">
        <f>IF(ISTEXT(VLOOKUP(CONCATENATE($A4,"_",AO$3),'Unit List'!$A$14:$G$2736,2,FALSE)),"X",$AN4)</f>
        <v/>
      </c>
      <c r="AP4" s="81" t="str">
        <f>IF(ISTEXT(VLOOKUP(CONCATENATE($A4,"_",AP$3),'Unit List'!$A$14:$G$2736,2,FALSE)),"+","")</f>
        <v/>
      </c>
      <c r="AQ4" s="75" t="str">
        <f>IF(ISTEXT(VLOOKUP(CONCATENATE($A4,"_",AQ$3),'Unit List'!$A$14:$G$2736,2,FALSE)),"X",$AP4)</f>
        <v/>
      </c>
      <c r="AR4" s="83" t="str">
        <f>IF(ISTEXT(VLOOKUP(CONCATENATE($A4,"_",AR$3),'Unit List'!$A$14:$G$2736,2,FALSE)),"X",$AP4)</f>
        <v/>
      </c>
      <c r="AS4" s="75" t="str">
        <f>IF(ISTEXT(VLOOKUP(CONCATENATE($A4,"_",AS$3),'Unit List'!$A$14:$G$2736,2,FALSE)),"X",$AP4)</f>
        <v/>
      </c>
      <c r="AT4" s="76" t="str">
        <f>IF(ISTEXT(VLOOKUP(CONCATENATE($A4,"_",AT$3),'Unit List'!$A$14:$G$2736,2,FALSE)),"X",$AP4)</f>
        <v/>
      </c>
      <c r="AU4" s="90" t="str">
        <f>IF(ISTEXT(VLOOKUP(CONCATENATE($A4,"_",AU$3),'Unit List'!$A$14:$G$2736,2,FALSE)),"+","")</f>
        <v/>
      </c>
      <c r="AV4" s="79" t="str">
        <f>IF(ISTEXT(VLOOKUP(CONCATENATE($A4,"_",AV$3),'Unit List'!$A$14:$G$2736,2,FALSE)),"X",$AU4)</f>
        <v/>
      </c>
      <c r="AW4" s="76" t="str">
        <f>IF(ISTEXT(VLOOKUP(CONCATENATE($A4,"_",AW$3),'Unit List'!$A$14:$G$2736,2,FALSE)),"X",$AU4)</f>
        <v/>
      </c>
      <c r="AX4" s="81" t="str">
        <f>IF(ISTEXT(VLOOKUP(CONCATENATE($A4,"_",AX$3),'Unit List'!$A$14:$G$2736,2,FALSE)),"+","")</f>
        <v/>
      </c>
      <c r="AY4" s="75" t="str">
        <f>IF(ISTEXT(VLOOKUP(CONCATENATE($A4,"_",AY$3),'Unit List'!$A$14:$G$2736,2,FALSE)),"X",$AX4)</f>
        <v/>
      </c>
      <c r="AZ4" s="84" t="str">
        <f>IF(ISTEXT(VLOOKUP(CONCATENATE($A4,"_",AZ$3),'Unit List'!$A$14:$G$2736,2,FALSE)),"X",$AX4)</f>
        <v/>
      </c>
      <c r="BA4" s="91" t="str">
        <f>IF(ISTEXT(VLOOKUP(CONCATENATE($A4,"_",BA$3),'Unit List'!$A$14:$G$2736,2,FALSE)),"+","")</f>
        <v/>
      </c>
      <c r="BB4" s="75" t="str">
        <f>IF(ISTEXT(VLOOKUP(CONCATENATE($A4,"_",BB$3),'Unit List'!$A$14:$G$2736,2,FALSE)),"X",$BA4)</f>
        <v/>
      </c>
      <c r="BC4" s="75" t="str">
        <f>IF(ISTEXT(VLOOKUP(CONCATENATE($A4,"_",BC$3),'Unit List'!$A$14:$G$2736,2,FALSE)),"X",$BA4)</f>
        <v/>
      </c>
      <c r="BD4" s="76" t="str">
        <f>IF(ISTEXT(VLOOKUP(CONCATENATE($A4,"_",BD$3),'Unit List'!$A$14:$G$2736,2,FALSE)),"X",$BA4)</f>
        <v/>
      </c>
      <c r="BE4" s="89" t="str">
        <f>IF(ISTEXT(VLOOKUP(CONCATENATE($A4,"_",BE$3),'Unit List'!$A$14:$G$2736,2,FALSE)),"+","")</f>
        <v/>
      </c>
      <c r="BF4" s="86" t="str">
        <f>IF(ISTEXT(VLOOKUP(CONCATENATE($A4,"_",BF$3),'Unit List'!$A$14:$G$2736,2,FALSE)),"X",$BE4)</f>
        <v/>
      </c>
      <c r="BG4" s="92"/>
      <c r="BH4" s="93" t="s">
        <v>0</v>
      </c>
      <c r="BI4" s="294"/>
      <c r="BJ4" s="295"/>
      <c r="BK4" s="295"/>
      <c r="BL4" s="302" t="s">
        <v>1747</v>
      </c>
      <c r="BM4" s="303"/>
      <c r="BN4" s="94"/>
      <c r="BO4" s="94"/>
      <c r="BP4" s="94"/>
      <c r="BQ4" s="94"/>
      <c r="BR4" s="94"/>
      <c r="BS4" s="94"/>
      <c r="DZ4" s="95"/>
      <c r="EA4" s="95"/>
    </row>
    <row r="5" spans="1:131" ht="12.75" customHeight="1" x14ac:dyDescent="0.2">
      <c r="A5" s="96" t="s">
        <v>1104</v>
      </c>
      <c r="B5" s="72" t="str">
        <f>IF(ISTEXT(VLOOKUP(CONCATENATE($A5,"_",B$3),'Unit List'!$A$14:$G$2736,2,FALSE)),"+","")</f>
        <v/>
      </c>
      <c r="C5" s="97" t="str">
        <f>IF(ISTEXT(VLOOKUP(CONCATENATE($A5,"_",C$3),'Unit List'!$A$14:$G$2736,2,FALSE)),"X",$B5)</f>
        <v/>
      </c>
      <c r="D5" s="98" t="str">
        <f>IF(ISTEXT(VLOOKUP(CONCATENATE($A5,"_",D$3),'Unit List'!$A$14:$G$2736,2,FALSE)),"X",$B5)</f>
        <v/>
      </c>
      <c r="E5" s="79" t="str">
        <f>IF(ISTEXT(VLOOKUP(CONCATENATE($A5,"_",E$3),'Unit List'!$A$14:$G$2736,2,FALSE)),"X",$B5)</f>
        <v/>
      </c>
      <c r="F5" s="98" t="str">
        <f>IF(ISTEXT(VLOOKUP(CONCATENATE($A5,"_",F$3),'Unit List'!$A$14:$G$2736,2,FALSE)),"X",$B5)</f>
        <v/>
      </c>
      <c r="G5" s="98" t="str">
        <f>IF(ISTEXT(VLOOKUP(CONCATENATE($A5,"_",G$3),'Unit List'!$A$14:$G$2736,2,FALSE)),"X",$B5)</f>
        <v/>
      </c>
      <c r="H5" s="98" t="str">
        <f>IF(ISTEXT(VLOOKUP(CONCATENATE($A5,"_",H$3),'Unit List'!$A$14:$G$2736,2,FALSE)),"X",$B5)</f>
        <v/>
      </c>
      <c r="I5" s="87" t="str">
        <f>IF(ISTEXT(VLOOKUP(CONCATENATE($A5,"_",I$3),'Unit List'!$A$14:$G$2736,2,FALSE)),"X",$B5)</f>
        <v/>
      </c>
      <c r="J5" s="77" t="str">
        <f>IF(ISTEXT(VLOOKUP(CONCATENATE($A5,"_",J$3),'Unit List'!$A$14:$G$2736,2,FALSE)),"+","")</f>
        <v/>
      </c>
      <c r="K5" s="79" t="str">
        <f>IF(ISTEXT(VLOOKUP(CONCATENATE($A5,"_",K$3),'Unit List'!$A$14:$G$2736,2,FALSE)),"X",$J5)</f>
        <v/>
      </c>
      <c r="L5" s="99" t="str">
        <f>IF(ISTEXT(VLOOKUP(CONCATENATE($A5,"_",L$3),'Unit List'!$A$14:$G$2736,2,FALSE)),"X",$J5)</f>
        <v/>
      </c>
      <c r="M5" s="77" t="str">
        <f>IF(ISTEXT(VLOOKUP(CONCATENATE($A5,"_",M$3),'Unit List'!$A$14:$G$2736,2,FALSE)),"+","")</f>
        <v/>
      </c>
      <c r="N5" s="100" t="str">
        <f>IF(ISTEXT(VLOOKUP(CONCATENATE($A5,"_",N$3),'Unit List'!$A$14:$G$2736,2,FALSE)),"X",$M5)</f>
        <v/>
      </c>
      <c r="O5" s="101" t="str">
        <f>IF(ISTEXT(VLOOKUP(CONCATENATE($A5,"_",O$3),'Unit List'!$A$14:$G$2736,2,FALSE)),"X",$M5)</f>
        <v/>
      </c>
      <c r="P5" s="81" t="str">
        <f>IF(ISTEXT(VLOOKUP(CONCATENATE($A5,"_",P$3),'Unit List'!$A$14:$G$2736,2,FALSE)),"+","")</f>
        <v/>
      </c>
      <c r="Q5" s="79" t="str">
        <f>IF(ISTEXT(VLOOKUP(CONCATENATE($A5,"_",Q$3),'Unit List'!$A$14:$G$2736,2,FALSE)),"X",$P5)</f>
        <v/>
      </c>
      <c r="R5" s="79" t="str">
        <f>IF(ISTEXT(VLOOKUP(CONCATENATE($A5,"_",R$3),'Unit List'!$A$14:$G$2736,2,FALSE)),"X",$P5)</f>
        <v/>
      </c>
      <c r="S5" s="79" t="str">
        <f>IF(ISTEXT(VLOOKUP(CONCATENATE($A5,"_",S$3),'Unit List'!$A$14:$G$2736,2,FALSE)),"X",$P5)</f>
        <v/>
      </c>
      <c r="T5" s="82" t="str">
        <f>IF(ISTEXT(VLOOKUP(CONCATENATE($A5,"_",T$3),'Unit List'!$A$14:$G$2736,2,FALSE)),"X",$P5)</f>
        <v/>
      </c>
      <c r="U5" s="100" t="str">
        <f>IF(ISTEXT(VLOOKUP(CONCATENATE($A5,"_",U$3),'Unit List'!$A$14:$G$2736,2,FALSE)),"X",$P5)</f>
        <v/>
      </c>
      <c r="V5" s="100" t="str">
        <f>IF(ISTEXT(VLOOKUP(CONCATENATE($A5,"_",V$3),'Unit List'!$A$14:$G$2736,2,FALSE)),"X",$P5)</f>
        <v/>
      </c>
      <c r="W5" s="84" t="str">
        <f>IF(ISTEXT(VLOOKUP(CONCATENATE($A5,"_",W$3),'Unit List'!$A$14:$G$2736,2,FALSE)),"X",$P5)</f>
        <v/>
      </c>
      <c r="X5" s="81" t="str">
        <f>IF(ISTEXT(VLOOKUP(CONCATENATE($A5,"_",X$3),'Unit List'!$A$14:$G$2736,2,FALSE)),"+","")</f>
        <v/>
      </c>
      <c r="Y5" s="79" t="str">
        <f>IF(ISTEXT(VLOOKUP(CONCATENATE($A5,"_",Y$3),'Unit List'!$A$14:$G$2736,2,FALSE)),"X",$X5)</f>
        <v/>
      </c>
      <c r="Z5" s="79" t="str">
        <f>IF(ISTEXT(VLOOKUP(CONCATENATE($A5,"_",Z$3),'Unit List'!$A$14:$G$2736,2,FALSE)),"X",$X5)</f>
        <v/>
      </c>
      <c r="AA5" s="79" t="str">
        <f>IF(ISTEXT(VLOOKUP(CONCATENATE($A5,"_",AA$3),'Unit List'!$A$14:$G$2736,2,FALSE)),"X",$X5)</f>
        <v/>
      </c>
      <c r="AB5" s="79" t="str">
        <f>IF(ISTEXT(VLOOKUP(CONCATENATE($A5,"_",AB$3),'Unit List'!$A$14:$G$2736,2,FALSE)),"X",$X5)</f>
        <v/>
      </c>
      <c r="AC5" s="102" t="str">
        <f>IF(ISTEXT(VLOOKUP(CONCATENATE($A5,"_",AC$3),'Unit List'!$A$14:$G$2736,2,FALSE)),"X",$X5)</f>
        <v/>
      </c>
      <c r="AD5" s="81" t="str">
        <f>IF(ISTEXT(VLOOKUP(CONCATENATE($A5,"_",AD$3),'Unit List'!$A$14:$G$2736,2,FALSE)),"+","")</f>
        <v/>
      </c>
      <c r="AE5" s="75" t="str">
        <f>IF(ISTEXT(VLOOKUP(CONCATENATE($A5,"_",AE$3),'Unit List'!$A$14:$G$2736,2,FALSE)),"X",$AD5)</f>
        <v/>
      </c>
      <c r="AF5" s="85" t="str">
        <f>IF(ISTEXT(VLOOKUP(CONCATENATE($A5,"_",AF$3),'Unit List'!$A$14:$G$2736,2,FALSE)),"X",$AD5)</f>
        <v/>
      </c>
      <c r="AG5" s="81" t="str">
        <f>IF(ISTEXT(VLOOKUP(CONCATENATE($A5,"_",AG$3),'Unit List'!$A$14:$G$2736,2,FALSE)),"+","")</f>
        <v/>
      </c>
      <c r="AH5" s="79" t="str">
        <f>IF(ISTEXT(VLOOKUP(CONCATENATE($A5,"_",AH$3),'Unit List'!$A$14:$G$2736,2,FALSE)),"X",$AG5)</f>
        <v/>
      </c>
      <c r="AI5" s="79" t="str">
        <f>IF(ISTEXT(VLOOKUP(CONCATENATE($A5,"_",AI$3),'Unit List'!$A$14:$G$2736,2,FALSE)),"X",$AG5)</f>
        <v/>
      </c>
      <c r="AJ5" s="87" t="str">
        <f>IF(ISTEXT(VLOOKUP(CONCATENATE($A5,"_",AJ$3),'Unit List'!$A$14:$G$2736,2,FALSE)),"X",$AG5)</f>
        <v/>
      </c>
      <c r="AK5" s="77" t="str">
        <f>IF(ISTEXT(VLOOKUP(CONCATENATE($A5,"_",AK$3),'Unit List'!$A$14:$G$2736,2,FALSE)),"+","")</f>
        <v/>
      </c>
      <c r="AL5" s="103" t="str">
        <f>IF(ISTEXT(VLOOKUP(CONCATENATE($A5,"_",AL$3),'Unit List'!$A$14:$G$2736,2,FALSE)),"X",$AK5)</f>
        <v/>
      </c>
      <c r="AM5" s="87" t="str">
        <f>IF(ISTEXT(VLOOKUP(CONCATENATE($A5,"_",AM$3),'Unit List'!$A$14:$G$2736,2,FALSE)),"X",$AK5)</f>
        <v/>
      </c>
      <c r="AN5" s="104" t="str">
        <f>IF(ISTEXT(VLOOKUP(CONCATENATE($A5,"_",AN$3),'Unit List'!$A$14:$G$2736,2,FALSE)),"+","")</f>
        <v/>
      </c>
      <c r="AO5" s="87" t="str">
        <f>IF(ISTEXT(VLOOKUP(CONCATENATE($A5,"_",AO$3),'Unit List'!$A$14:$G$2736,2,FALSE)),"X",$AN5)</f>
        <v/>
      </c>
      <c r="AP5" s="81" t="str">
        <f>IF(ISTEXT(VLOOKUP(CONCATENATE($A5,"_",AP$3),'Unit List'!$A$14:$G$2736,2,FALSE)),"+","")</f>
        <v/>
      </c>
      <c r="AQ5" s="100" t="str">
        <f>IF(ISTEXT(VLOOKUP(CONCATENATE($A5,"_",AQ$3),'Unit List'!$A$14:$G$2736,2,FALSE)),"X",$AP5)</f>
        <v/>
      </c>
      <c r="AR5" s="100" t="str">
        <f>IF(ISTEXT(VLOOKUP(CONCATENATE($A5,"_",AR$3),'Unit List'!$A$14:$G$2736,2,FALSE)),"X",$AP5)</f>
        <v/>
      </c>
      <c r="AS5" s="79" t="str">
        <f>IF(ISTEXT(VLOOKUP(CONCATENATE($A5,"_",AS$3),'Unit List'!$A$14:$G$2736,2,FALSE)),"X",$AP5)</f>
        <v/>
      </c>
      <c r="AT5" s="87" t="str">
        <f>IF(ISTEXT(VLOOKUP(CONCATENATE($A5,"_",AT$3),'Unit List'!$A$14:$G$2736,2,FALSE)),"X",$AP5)</f>
        <v/>
      </c>
      <c r="AU5" s="90" t="str">
        <f>IF(ISTEXT(VLOOKUP(CONCATENATE($A5,"_",AU$3),'Unit List'!$A$14:$G$2736,2,FALSE)),"+","")</f>
        <v/>
      </c>
      <c r="AV5" s="79" t="str">
        <f>IF(ISTEXT(VLOOKUP(CONCATENATE($A5,"_",AV$3),'Unit List'!$A$14:$G$2736,2,FALSE)),"X",$AU5)</f>
        <v/>
      </c>
      <c r="AW5" s="87" t="str">
        <f>IF(ISTEXT(VLOOKUP(CONCATENATE($A5,"_",AW$3),'Unit List'!$A$14:$G$2736,2,FALSE)),"X",$AU5)</f>
        <v/>
      </c>
      <c r="AX5" s="81" t="str">
        <f>IF(ISTEXT(VLOOKUP(CONCATENATE($A5,"_",AX$3),'Unit List'!$A$14:$G$2736,2,FALSE)),"+","")</f>
        <v/>
      </c>
      <c r="AY5" s="79" t="str">
        <f>IF(ISTEXT(VLOOKUP(CONCATENATE($A5,"_",AY$3),'Unit List'!$A$14:$G$2736,2,FALSE)),"X",$AX5)</f>
        <v/>
      </c>
      <c r="AZ5" s="84" t="str">
        <f>IF(ISTEXT(VLOOKUP(CONCATENATE($A5,"_",AZ$3),'Unit List'!$A$14:$G$2736,2,FALSE)),"X",$AX5)</f>
        <v/>
      </c>
      <c r="BA5" s="91" t="str">
        <f>IF(ISTEXT(VLOOKUP(CONCATENATE($A5,"_",BA$3),'Unit List'!$A$14:$G$2736,2,FALSE)),"+","")</f>
        <v/>
      </c>
      <c r="BB5" s="79" t="str">
        <f>IF(ISTEXT(VLOOKUP(CONCATENATE($A5,"_",BB$3),'Unit List'!$A$14:$G$2736,2,FALSE)),"X",$BA5)</f>
        <v/>
      </c>
      <c r="BC5" s="79" t="str">
        <f>IF(ISTEXT(VLOOKUP(CONCATENATE($A5,"_",BC$3),'Unit List'!$A$14:$G$2736,2,FALSE)),"X",$BA5)</f>
        <v/>
      </c>
      <c r="BD5" s="87" t="str">
        <f>IF(ISTEXT(VLOOKUP(CONCATENATE($A5,"_",BD$3),'Unit List'!$A$14:$G$2736,2,FALSE)),"X",$BA5)</f>
        <v/>
      </c>
      <c r="BE5" s="104" t="str">
        <f>IF(ISTEXT(VLOOKUP(CONCATENATE($A5,"_",BE$3),'Unit List'!$A$14:$G$2736,2,FALSE)),"+","")</f>
        <v/>
      </c>
      <c r="BF5" s="102" t="str">
        <f>IF(ISTEXT(VLOOKUP(CONCATENATE($A5,"_",BF$3),'Unit List'!$A$14:$G$2736,2,FALSE)),"X",$BE5)</f>
        <v/>
      </c>
      <c r="BG5" s="105"/>
      <c r="BH5" s="106" t="s">
        <v>0</v>
      </c>
      <c r="BI5" s="276"/>
      <c r="BJ5" s="277"/>
      <c r="BK5" s="277"/>
      <c r="BL5" s="300" t="s">
        <v>1748</v>
      </c>
      <c r="BM5" s="301"/>
      <c r="BN5" s="94"/>
      <c r="BO5" s="94"/>
      <c r="BP5" s="94"/>
      <c r="BQ5" s="94"/>
      <c r="BR5" s="94"/>
      <c r="BS5" s="94"/>
      <c r="DZ5" s="95"/>
      <c r="EA5" s="95"/>
    </row>
    <row r="6" spans="1:131" ht="12.75" customHeight="1" x14ac:dyDescent="0.2">
      <c r="A6" s="96" t="s">
        <v>44</v>
      </c>
      <c r="B6" s="72" t="str">
        <f>IF(ISTEXT(VLOOKUP(CONCATENATE($A6,"_",B$3),'Unit List'!$A$14:$G$2736,2,FALSE)),"+","")</f>
        <v/>
      </c>
      <c r="C6" s="107" t="str">
        <f>IF(ISTEXT(VLOOKUP(CONCATENATE($A6,"_",C$3),'Unit List'!$A$14:$G$2736,2,FALSE)),"X",$B6)</f>
        <v/>
      </c>
      <c r="D6" s="108" t="str">
        <f>IF(ISTEXT(VLOOKUP(CONCATENATE($A6,"_",D$3),'Unit List'!$A$14:$G$2736,2,FALSE)),"X",$B6)</f>
        <v>X</v>
      </c>
      <c r="E6" s="79" t="str">
        <f>IF(ISTEXT(VLOOKUP(CONCATENATE($A6,"_",E$3),'Unit List'!$A$14:$G$2736,2,FALSE)),"X",$B6)</f>
        <v/>
      </c>
      <c r="F6" s="109" t="str">
        <f>IF(ISTEXT(VLOOKUP(CONCATENATE($A6,"_",F$3),'Unit List'!$A$14:$G$2736,2,FALSE)),"X",$B6)</f>
        <v>X</v>
      </c>
      <c r="G6" s="109" t="str">
        <f>IF(ISTEXT(VLOOKUP(CONCATENATE($A6,"_",G$3),'Unit List'!$A$14:$G$2736,2,FALSE)),"X",$B6)</f>
        <v>X</v>
      </c>
      <c r="H6" s="109" t="str">
        <f>IF(ISTEXT(VLOOKUP(CONCATENATE($A6,"_",H$3),'Unit List'!$A$14:$G$2736,2,FALSE)),"X",$B6)</f>
        <v>X</v>
      </c>
      <c r="I6" s="101" t="str">
        <f>IF(ISTEXT(VLOOKUP(CONCATENATE($A6,"_",I$3),'Unit List'!$A$14:$G$2736,2,FALSE)),"X",$B6)</f>
        <v/>
      </c>
      <c r="J6" s="77" t="str">
        <f>IF(ISTEXT(VLOOKUP(CONCATENATE($A6,"_",J$3),'Unit List'!$A$14:$G$2736,2,FALSE)),"+","")</f>
        <v>+</v>
      </c>
      <c r="K6" s="108" t="str">
        <f>IF(ISTEXT(VLOOKUP(CONCATENATE($A6,"_",K$3),'Unit List'!$A$14:$G$2736,2,FALSE)),"X",$J6)</f>
        <v>+</v>
      </c>
      <c r="L6" s="157" t="str">
        <f>IF(ISTEXT(VLOOKUP(CONCATENATE($A6,"_",L$3),'Unit List'!$A$14:$G$2736,2,FALSE)),"X",$J6)</f>
        <v>+</v>
      </c>
      <c r="M6" s="77" t="str">
        <f>IF(ISTEXT(VLOOKUP(CONCATENATE($A6,"_",M$3),'Unit List'!$A$14:$G$2736,2,FALSE)),"+","")</f>
        <v>+</v>
      </c>
      <c r="N6" s="119" t="str">
        <f>IF(ISTEXT(VLOOKUP(CONCATENATE($A6,"_",N$3),'Unit List'!$A$14:$G$2736,2,FALSE)),"X",$M6)</f>
        <v>+</v>
      </c>
      <c r="O6" s="254" t="str">
        <f>IF(ISTEXT(VLOOKUP(CONCATENATE($A6,"_",O$3),'Unit List'!$A$14:$G$2736,2,FALSE)),"X",$M6)</f>
        <v>+</v>
      </c>
      <c r="P6" s="114" t="str">
        <f>IF(ISTEXT(VLOOKUP(CONCATENATE($A6,"_",P$3),'Unit List'!$A$14:$G$2736,2,FALSE)),"+","")</f>
        <v>+</v>
      </c>
      <c r="Q6" s="119" t="str">
        <f>IF(ISTEXT(VLOOKUP(CONCATENATE($A6,"_",Q$3),'Unit List'!$A$14:$G$2736,2,FALSE)),"X",$P6)</f>
        <v>+</v>
      </c>
      <c r="R6" s="119" t="str">
        <f>IF(ISTEXT(VLOOKUP(CONCATENATE($A6,"_",R$3),'Unit List'!$A$14:$G$2736,2,FALSE)),"X",$P6)</f>
        <v>+</v>
      </c>
      <c r="S6" s="109" t="str">
        <f>IF(ISTEXT(VLOOKUP(CONCATENATE($A6,"_",S$3),'Unit List'!$A$14:$G$2736,2,FALSE)),"X",$P6)</f>
        <v>X</v>
      </c>
      <c r="T6" s="255" t="str">
        <f>IF(ISTEXT(VLOOKUP(CONCATENATE($A6,"_",T$3),'Unit List'!$A$14:$G$2736,2,FALSE)),"X",$P6)</f>
        <v>+</v>
      </c>
      <c r="U6" s="109" t="str">
        <f>IF(ISTEXT(VLOOKUP(CONCATENATE($A6,"_",U$3),'Unit List'!$A$14:$G$2736,2,FALSE)),"X",$P6)</f>
        <v>X</v>
      </c>
      <c r="V6" s="108" t="str">
        <f>IF(ISTEXT(VLOOKUP(CONCATENATE($A6,"_",V$3),'Unit List'!$A$14:$G$2736,2,FALSE)),"X",$P6)</f>
        <v>X</v>
      </c>
      <c r="W6" s="120" t="str">
        <f>IF(ISTEXT(VLOOKUP(CONCATENATE($A6,"_",W$3),'Unit List'!$A$14:$G$2736,2,FALSE)),"X",$P6)</f>
        <v>+</v>
      </c>
      <c r="X6" s="114" t="str">
        <f>IF(ISTEXT(VLOOKUP(CONCATENATE($A6,"_",X$3),'Unit List'!$A$14:$G$2736,2,FALSE)),"+","")</f>
        <v>+</v>
      </c>
      <c r="Y6" s="109" t="str">
        <f>IF(ISTEXT(VLOOKUP(CONCATENATE($A6,"_",Y$3),'Unit List'!$A$14:$G$2736,2,FALSE)),"X",$X6)</f>
        <v>X</v>
      </c>
      <c r="Z6" s="119" t="str">
        <f>IF(ISTEXT(VLOOKUP(CONCATENATE($A6,"_",Z$3),'Unit List'!$A$14:$G$2736,2,FALSE)),"X",$X6)</f>
        <v>+</v>
      </c>
      <c r="AA6" s="116" t="str">
        <f>IF(ISTEXT(VLOOKUP(CONCATENATE($A6,"_",AA$3),'Unit List'!$A$14:$G$2736,2,FALSE)),"X",$X6)</f>
        <v>X</v>
      </c>
      <c r="AB6" s="109" t="str">
        <f>IF(ISTEXT(VLOOKUP(CONCATENATE($A6,"_",AB$3),'Unit List'!$A$14:$G$2736,2,FALSE)),"X",$X6)</f>
        <v>X</v>
      </c>
      <c r="AC6" s="111" t="str">
        <f>IF(ISTEXT(VLOOKUP(CONCATENATE($A6,"_",AC$3),'Unit List'!$A$14:$G$2736,2,FALSE)),"X",$X6)</f>
        <v>X</v>
      </c>
      <c r="AD6" s="114" t="str">
        <f>IF(ISTEXT(VLOOKUP(CONCATENATE($A6,"_",AD$3),'Unit List'!$A$14:$G$2736,2,FALSE)),"+","")</f>
        <v/>
      </c>
      <c r="AE6" s="75" t="str">
        <f>IF(ISTEXT(VLOOKUP(CONCATENATE($A6,"_",AE$3),'Unit List'!$A$14:$G$2736,2,FALSE)),"X",$AD6)</f>
        <v/>
      </c>
      <c r="AF6" s="85" t="str">
        <f>IF(ISTEXT(VLOOKUP(CONCATENATE($A6,"_",AF$3),'Unit List'!$A$14:$G$2736,2,FALSE)),"X",$AD6)</f>
        <v/>
      </c>
      <c r="AG6" s="114" t="str">
        <f>IF(ISTEXT(VLOOKUP(CONCATENATE($A6,"_",AG$3),'Unit List'!$A$14:$G$2736,2,FALSE)),"+","")</f>
        <v>+</v>
      </c>
      <c r="AH6" s="109" t="str">
        <f>IF(ISTEXT(VLOOKUP(CONCATENATE($A6,"_",AH$3),'Unit List'!$A$14:$G$2736,2,FALSE)),"X",$AG6)</f>
        <v>X</v>
      </c>
      <c r="AI6" s="119" t="str">
        <f>IF(ISTEXT(VLOOKUP(CONCATENATE($A6,"_",AI$3),'Unit List'!$A$14:$G$2736,2,FALSE)),"X",$AG6)</f>
        <v>X</v>
      </c>
      <c r="AJ6" s="256" t="str">
        <f>IF(ISTEXT(VLOOKUP(CONCATENATE($A6,"_",AJ$3),'Unit List'!$A$14:$G$2736,2,FALSE)),"X",$AG6)</f>
        <v>+</v>
      </c>
      <c r="AK6" s="110" t="str">
        <f>IF(ISTEXT(VLOOKUP(CONCATENATE($A6,"_",AK$3),'Unit List'!$A$14:$G$2736,2,FALSE)),"+","")</f>
        <v>+</v>
      </c>
      <c r="AL6" s="255" t="str">
        <f>IF(ISTEXT(VLOOKUP(CONCATENATE($A6,"_",AL$3),'Unit List'!$A$14:$G$2736,2,FALSE)),"X",$AK6)</f>
        <v>+</v>
      </c>
      <c r="AM6" s="256" t="str">
        <f>IF(ISTEXT(VLOOKUP(CONCATENATE($A6,"_",AM$3),'Unit List'!$A$14:$G$2736,2,FALSE)),"X",$AK6)</f>
        <v>+</v>
      </c>
      <c r="AN6" s="104" t="str">
        <f>IF(ISTEXT(VLOOKUP(CONCATENATE($A6,"_",AN$3),'Unit List'!$A$14:$G$2736,2,FALSE)),"+","")</f>
        <v>+</v>
      </c>
      <c r="AO6" s="113" t="str">
        <f>IF(ISTEXT(VLOOKUP(CONCATENATE($A6,"_",AO$3),'Unit List'!$A$14:$G$2736,2,FALSE)),"X",$AN6)</f>
        <v>X</v>
      </c>
      <c r="AP6" s="114" t="str">
        <f>IF(ISTEXT(VLOOKUP(CONCATENATE($A6,"_",AP$3),'Unit List'!$A$14:$G$2736,2,FALSE)),"+","")</f>
        <v>+</v>
      </c>
      <c r="AQ6" s="109" t="str">
        <f>IF(ISTEXT(VLOOKUP(CONCATENATE($A6,"_",AQ$3),'Unit List'!$A$14:$G$2736,2,FALSE)),"X",$AP6)</f>
        <v>X</v>
      </c>
      <c r="AR6" s="109" t="str">
        <f>IF(ISTEXT(VLOOKUP(CONCATENATE($A6,"_",AR$3),'Unit List'!$A$14:$G$2736,2,FALSE)),"X",$AP6)</f>
        <v>X</v>
      </c>
      <c r="AS6" s="109" t="str">
        <f>IF(ISTEXT(VLOOKUP(CONCATENATE($A6,"_",AS$3),'Unit List'!$A$14:$G$2736,2,FALSE)),"X",$AP6)</f>
        <v>X</v>
      </c>
      <c r="AT6" s="117" t="str">
        <f>IF(ISTEXT(VLOOKUP(CONCATENATE($A6,"_",AT$3),'Unit List'!$A$14:$G$2736,2,FALSE)),"X",$AP6)</f>
        <v>X</v>
      </c>
      <c r="AU6" s="118" t="str">
        <f>IF(ISTEXT(VLOOKUP(CONCATENATE($A6,"_",AU$3),'Unit List'!$A$14:$G$2736,2,FALSE)),"+","")</f>
        <v>+</v>
      </c>
      <c r="AV6" s="119" t="str">
        <f>IF(ISTEXT(VLOOKUP(CONCATENATE($A6,"_",AV$3),'Unit List'!$A$14:$G$2736,2,FALSE)),"X",$AU6)</f>
        <v>+</v>
      </c>
      <c r="AW6" s="120" t="str">
        <f>IF(ISTEXT(VLOOKUP(CONCATENATE($A6,"_",AW$3),'Unit List'!$A$14:$G$2736,2,FALSE)),"X",$AU6)</f>
        <v>+</v>
      </c>
      <c r="AX6" s="114" t="str">
        <f>IF(ISTEXT(VLOOKUP(CONCATENATE($A6,"_",AX$3),'Unit List'!$A$14:$G$2736,2,FALSE)),"+","")</f>
        <v>+</v>
      </c>
      <c r="AY6" s="108" t="str">
        <f>IF(ISTEXT(VLOOKUP(CONCATENATE($A6,"_",AY$3),'Unit List'!$A$14:$G$2736,2,FALSE)),"X",$AX6)</f>
        <v>+</v>
      </c>
      <c r="AZ6" s="254" t="str">
        <f>IF(ISTEXT(VLOOKUP(CONCATENATE($A6,"_",AZ$3),'Unit List'!$A$14:$G$2736,2,FALSE)),"X",$AX6)</f>
        <v>+</v>
      </c>
      <c r="BA6" s="121" t="str">
        <f>IF(ISTEXT(VLOOKUP(CONCATENATE($A6,"_",BA$3),'Unit List'!$A$14:$G$2736,2,FALSE)),"+","")</f>
        <v>+</v>
      </c>
      <c r="BB6" s="109" t="str">
        <f>IF(ISTEXT(VLOOKUP(CONCATENATE($A6,"_",BB$3),'Unit List'!$A$14:$G$2736,2,FALSE)),"X",$BA6)</f>
        <v>X</v>
      </c>
      <c r="BC6" s="116" t="s">
        <v>0</v>
      </c>
      <c r="BD6" s="122" t="s">
        <v>0</v>
      </c>
      <c r="BE6" s="104" t="str">
        <f>IF(ISTEXT(VLOOKUP(CONCATENATE($A6,"_",BE$3),'Unit List'!$A$14:$G$2736,2,FALSE)),"+","")</f>
        <v>+</v>
      </c>
      <c r="BF6" s="123" t="str">
        <f>IF(ISTEXT(VLOOKUP(CONCATENATE($A6,"_",BF$3),'Unit List'!$A$14:$G$2736,2,FALSE)),"X",$BE6)</f>
        <v>+</v>
      </c>
      <c r="BG6" s="124"/>
      <c r="BH6" s="125" t="s">
        <v>0</v>
      </c>
      <c r="BI6" s="273" t="s">
        <v>12</v>
      </c>
      <c r="BJ6" s="274"/>
      <c r="BK6" s="274"/>
      <c r="BL6" s="126"/>
      <c r="BM6" s="127" t="s">
        <v>45</v>
      </c>
      <c r="BN6" s="94"/>
      <c r="BO6" s="94"/>
      <c r="BP6" s="94"/>
      <c r="BQ6" s="94"/>
      <c r="BR6" s="94"/>
      <c r="BS6" s="94"/>
      <c r="DZ6" s="95"/>
      <c r="EA6" s="95"/>
    </row>
    <row r="7" spans="1:131" ht="12.75" customHeight="1" x14ac:dyDescent="0.2">
      <c r="A7" s="96" t="s">
        <v>43</v>
      </c>
      <c r="B7" s="72" t="str">
        <f>IF(ISTEXT(VLOOKUP(CONCATENATE($A7,"_",B$3),'Unit List'!$A$14:$G$2736,2,FALSE)),"+","")</f>
        <v/>
      </c>
      <c r="C7" s="97" t="str">
        <f>IF(ISTEXT(VLOOKUP(CONCATENATE($A7,"_",C$3),'Unit List'!$A$14:$G$2736,2,FALSE)),"X",$B7)</f>
        <v/>
      </c>
      <c r="D7" s="79" t="str">
        <f>IF(ISTEXT(VLOOKUP(CONCATENATE($A7,"_",D$3),'Unit List'!$A$14:$G$2736,2,FALSE)),"X",$B7)</f>
        <v/>
      </c>
      <c r="E7" s="79" t="str">
        <f>IF(ISTEXT(VLOOKUP(CONCATENATE($A7,"_",E$3),'Unit List'!$A$14:$G$2736,2,FALSE)),"X",$B7)</f>
        <v/>
      </c>
      <c r="F7" s="79" t="str">
        <f>IF(ISTEXT(VLOOKUP(CONCATENATE($A7,"_",F$3),'Unit List'!$A$14:$G$2736,2,FALSE)),"X",$B7)</f>
        <v/>
      </c>
      <c r="G7" s="79" t="str">
        <f>IF(ISTEXT(VLOOKUP(CONCATENATE($A7,"_",G$3),'Unit List'!$A$14:$G$2736,2,FALSE)),"X",$B7)</f>
        <v>X</v>
      </c>
      <c r="H7" s="79" t="str">
        <f>IF(ISTEXT(VLOOKUP(CONCATENATE($A7,"_",H$3),'Unit List'!$A$14:$G$2736,2,FALSE)),"X",$B7)</f>
        <v/>
      </c>
      <c r="I7" s="87" t="str">
        <f>IF(ISTEXT(VLOOKUP(CONCATENATE($A7,"_",I$3),'Unit List'!$A$14:$G$2736,2,FALSE)),"X",$B7)</f>
        <v/>
      </c>
      <c r="J7" s="77" t="str">
        <f>IF(ISTEXT(VLOOKUP(CONCATENATE($A7,"_",J$3),'Unit List'!$A$14:$G$2736,2,FALSE)),"+","")</f>
        <v/>
      </c>
      <c r="K7" s="79" t="str">
        <f>IF(ISTEXT(VLOOKUP(CONCATENATE($A7,"_",K$3),'Unit List'!$A$14:$G$2736,2,FALSE)),"X",$J7)</f>
        <v/>
      </c>
      <c r="L7" s="102" t="str">
        <f>IF(ISTEXT(VLOOKUP(CONCATENATE($A7,"_",L$3),'Unit List'!$A$14:$G$2736,2,FALSE)),"X",$J7)</f>
        <v/>
      </c>
      <c r="M7" s="77" t="str">
        <f>IF(ISTEXT(VLOOKUP(CONCATENATE($A7,"_",M$3),'Unit List'!$A$14:$G$2736,2,FALSE)),"+","")</f>
        <v>+</v>
      </c>
      <c r="N7" s="146" t="str">
        <f>IF(ISTEXT(VLOOKUP(CONCATENATE($A7,"_",N$3),'Unit List'!$A$14:$G$2736,2,FALSE)),"X",$M7)</f>
        <v>+</v>
      </c>
      <c r="O7" s="128" t="str">
        <f>IF(ISTEXT(VLOOKUP(CONCATENATE($A7,"_",O$3),'Unit List'!$A$14:$G$2736,2,FALSE)),"X",$M7)</f>
        <v>+</v>
      </c>
      <c r="P7" s="114" t="str">
        <f>IF(ISTEXT(VLOOKUP(CONCATENATE($A7,"_",P$3),'Unit List'!$A$14:$G$2736,2,FALSE)),"+","")</f>
        <v/>
      </c>
      <c r="Q7" s="79" t="str">
        <f>IF(ISTEXT(VLOOKUP(CONCATENATE($A7,"_",Q$3),'Unit List'!$A$14:$G$2736,2,FALSE)),"X",$P7)</f>
        <v/>
      </c>
      <c r="R7" s="79" t="str">
        <f>IF(ISTEXT(VLOOKUP(CONCATENATE($A7,"_",R$3),'Unit List'!$A$14:$G$2736,2,FALSE)),"X",$P7)</f>
        <v/>
      </c>
      <c r="S7" s="79" t="str">
        <f>IF(ISTEXT(VLOOKUP(CONCATENATE($A7,"_",S$3),'Unit List'!$A$14:$G$2736,2,FALSE)),"X",$P7)</f>
        <v/>
      </c>
      <c r="T7" s="82" t="str">
        <f>IF(ISTEXT(VLOOKUP(CONCATENATE($A7,"_",T$3),'Unit List'!$A$14:$G$2736,2,FALSE)),"X",$P7)</f>
        <v/>
      </c>
      <c r="U7" s="79" t="str">
        <f>IF(ISTEXT(VLOOKUP(CONCATENATE($A7,"_",U$3),'Unit List'!$A$14:$G$2736,2,FALSE)),"X",$P7)</f>
        <v/>
      </c>
      <c r="V7" s="79" t="str">
        <f>IF(ISTEXT(VLOOKUP(CONCATENATE($A7,"_",V$3),'Unit List'!$A$14:$G$2736,2,FALSE)),"X",$P7)</f>
        <v/>
      </c>
      <c r="W7" s="84" t="str">
        <f>IF(ISTEXT(VLOOKUP(CONCATENATE($A7,"_",W$3),'Unit List'!$A$14:$G$2736,2,FALSE)),"X",$P7)</f>
        <v/>
      </c>
      <c r="X7" s="81" t="str">
        <f>IF(ISTEXT(VLOOKUP(CONCATENATE($A7,"_",X$3),'Unit List'!$A$14:$G$2736,2,FALSE)),"+","")</f>
        <v/>
      </c>
      <c r="Y7" s="79" t="str">
        <f>IF(ISTEXT(VLOOKUP(CONCATENATE($A7,"_",Y$3),'Unit List'!$A$14:$G$2736,2,FALSE)),"X",$X7)</f>
        <v/>
      </c>
      <c r="Z7" s="79" t="str">
        <f>IF(ISTEXT(VLOOKUP(CONCATENATE($A7,"_",Z$3),'Unit List'!$A$14:$G$2736,2,FALSE)),"X",$X7)</f>
        <v/>
      </c>
      <c r="AA7" s="79" t="str">
        <f>IF(ISTEXT(VLOOKUP(CONCATENATE($A7,"_",AA$3),'Unit List'!$A$14:$G$2736,2,FALSE)),"X",$X7)</f>
        <v/>
      </c>
      <c r="AB7" s="79" t="str">
        <f>IF(ISTEXT(VLOOKUP(CONCATENATE($A7,"_",AB$3),'Unit List'!$A$14:$G$2736,2,FALSE)),"X",$X7)</f>
        <v/>
      </c>
      <c r="AC7" s="102" t="str">
        <f>IF(ISTEXT(VLOOKUP(CONCATENATE($A7,"_",AC$3),'Unit List'!$A$14:$G$2736,2,FALSE)),"X",$X7)</f>
        <v/>
      </c>
      <c r="AD7" s="81" t="str">
        <f>IF(ISTEXT(VLOOKUP(CONCATENATE($A7,"_",AD$3),'Unit List'!$A$14:$G$2736,2,FALSE)),"+","")</f>
        <v/>
      </c>
      <c r="AE7" s="75" t="str">
        <f>IF(ISTEXT(VLOOKUP(CONCATENATE($A7,"_",AE$3),'Unit List'!$A$14:$G$2736,2,FALSE)),"X",$AD7)</f>
        <v/>
      </c>
      <c r="AF7" s="85" t="str">
        <f>IF(ISTEXT(VLOOKUP(CONCATENATE($A7,"_",AF$3),'Unit List'!$A$14:$G$2736,2,FALSE)),"X",$AD7)</f>
        <v/>
      </c>
      <c r="AG7" s="81" t="str">
        <f>IF(ISTEXT(VLOOKUP(CONCATENATE($A7,"_",AG$3),'Unit List'!$A$14:$G$2736,2,FALSE)),"+","")</f>
        <v/>
      </c>
      <c r="AH7" s="79" t="str">
        <f>IF(ISTEXT(VLOOKUP(CONCATENATE($A7,"_",AH$3),'Unit List'!$A$14:$G$2736,2,FALSE)),"X",$AG7)</f>
        <v/>
      </c>
      <c r="AI7" s="79" t="str">
        <f>IF(ISTEXT(VLOOKUP(CONCATENATE($A7,"_",AI$3),'Unit List'!$A$14:$G$2736,2,FALSE)),"X",$AG7)</f>
        <v/>
      </c>
      <c r="AJ7" s="87" t="str">
        <f>IF(ISTEXT(VLOOKUP(CONCATENATE($A7,"_",AJ$3),'Unit List'!$A$14:$G$2736,2,FALSE)),"X",$AG7)</f>
        <v/>
      </c>
      <c r="AK7" s="77" t="str">
        <f>IF(ISTEXT(VLOOKUP(CONCATENATE($A7,"_",AK$3),'Unit List'!$A$14:$G$2736,2,FALSE)),"+","")</f>
        <v/>
      </c>
      <c r="AL7" s="82" t="str">
        <f>IF(ISTEXT(VLOOKUP(CONCATENATE($A7,"_",AL$3),'Unit List'!$A$14:$G$2736,2,FALSE)),"X",$AK7)</f>
        <v/>
      </c>
      <c r="AM7" s="87" t="str">
        <f>IF(ISTEXT(VLOOKUP(CONCATENATE($A7,"_",AM$3),'Unit List'!$A$14:$G$2736,2,FALSE)),"X",$AK7)</f>
        <v/>
      </c>
      <c r="AN7" s="104" t="str">
        <f>IF(ISTEXT(VLOOKUP(CONCATENATE($A7,"_",AN$3),'Unit List'!$A$14:$G$2736,2,FALSE)),"+","")</f>
        <v/>
      </c>
      <c r="AO7" s="87" t="str">
        <f>IF(ISTEXT(VLOOKUP(CONCATENATE($A7,"_",AO$3),'Unit List'!$A$14:$G$2736,2,FALSE)),"X",$AN7)</f>
        <v/>
      </c>
      <c r="AP7" s="81" t="str">
        <f>IF(ISTEXT(VLOOKUP(CONCATENATE($A7,"_",AP$3),'Unit List'!$A$14:$G$2736,2,FALSE)),"+","")</f>
        <v/>
      </c>
      <c r="AQ7" s="79" t="str">
        <f>IF(ISTEXT(VLOOKUP(CONCATENATE($A7,"_",AQ$3),'Unit List'!$A$14:$G$2736,2,FALSE)),"X",$AP7)</f>
        <v/>
      </c>
      <c r="AR7" s="79" t="str">
        <f>IF(ISTEXT(VLOOKUP(CONCATENATE($A7,"_",AR$3),'Unit List'!$A$14:$G$2736,2,FALSE)),"X",$AP7)</f>
        <v/>
      </c>
      <c r="AS7" s="79" t="str">
        <f>IF(ISTEXT(VLOOKUP(CONCATENATE($A7,"_",AS$3),'Unit List'!$A$14:$G$2736,2,FALSE)),"X",$AP7)</f>
        <v/>
      </c>
      <c r="AT7" s="87" t="str">
        <f>IF(ISTEXT(VLOOKUP(CONCATENATE($A7,"_",AT$3),'Unit List'!$A$14:$G$2736,2,FALSE)),"X",$AP7)</f>
        <v/>
      </c>
      <c r="AU7" s="90" t="str">
        <f>IF(ISTEXT(VLOOKUP(CONCATENATE($A7,"_",AU$3),'Unit List'!$A$14:$G$2736,2,FALSE)),"+","")</f>
        <v/>
      </c>
      <c r="AV7" s="79" t="str">
        <f>IF(ISTEXT(VLOOKUP(CONCATENATE($A7,"_",AV$3),'Unit List'!$A$14:$G$2736,2,FALSE)),"X",$AU7)</f>
        <v/>
      </c>
      <c r="AW7" s="87" t="str">
        <f>IF(ISTEXT(VLOOKUP(CONCATENATE($A7,"_",AW$3),'Unit List'!$A$14:$G$2736,2,FALSE)),"X",$AU7)</f>
        <v/>
      </c>
      <c r="AX7" s="81" t="str">
        <f>IF(ISTEXT(VLOOKUP(CONCATENATE($A7,"_",AX$3),'Unit List'!$A$14:$G$2736,2,FALSE)),"+","")</f>
        <v/>
      </c>
      <c r="AY7" s="79" t="str">
        <f>IF(ISTEXT(VLOOKUP(CONCATENATE($A7,"_",AY$3),'Unit List'!$A$14:$G$2736,2,FALSE)),"X",$AX7)</f>
        <v/>
      </c>
      <c r="AZ7" s="84" t="str">
        <f>IF(ISTEXT(VLOOKUP(CONCATENATE($A7,"_",AZ$3),'Unit List'!$A$14:$G$2736,2,FALSE)),"X",$AX7)</f>
        <v/>
      </c>
      <c r="BA7" s="91" t="str">
        <f>IF(ISTEXT(VLOOKUP(CONCATENATE($A7,"_",BA$3),'Unit List'!$A$14:$G$2736,2,FALSE)),"+","")</f>
        <v/>
      </c>
      <c r="BB7" s="79" t="str">
        <f>IF(ISTEXT(VLOOKUP(CONCATENATE($A7,"_",BB$3),'Unit List'!$A$14:$G$2736,2,FALSE)),"X",$BA7)</f>
        <v/>
      </c>
      <c r="BC7" s="79" t="str">
        <f>IF(ISTEXT(VLOOKUP(CONCATENATE($A7,"_",BC$3),'Unit List'!$A$14:$G$2736,2,FALSE)),"X",$BA7)</f>
        <v/>
      </c>
      <c r="BD7" s="87" t="str">
        <f>IF(ISTEXT(VLOOKUP(CONCATENATE($A7,"_",BD$3),'Unit List'!$A$14:$G$2736,2,FALSE)),"X",$BA7)</f>
        <v/>
      </c>
      <c r="BE7" s="104" t="str">
        <f>IF(ISTEXT(VLOOKUP(CONCATENATE($A7,"_",BE$3),'Unit List'!$A$14:$G$2736,2,FALSE)),"+","")</f>
        <v/>
      </c>
      <c r="BF7" s="102" t="str">
        <f>IF(ISTEXT(VLOOKUP(CONCATENATE($A7,"_",BF$3),'Unit List'!$A$14:$G$2736,2,FALSE)),"X",$BE7)</f>
        <v/>
      </c>
      <c r="BG7" s="105"/>
      <c r="BH7" s="106" t="s">
        <v>0</v>
      </c>
      <c r="BI7" s="276"/>
      <c r="BJ7" s="277"/>
      <c r="BK7" s="277"/>
      <c r="BL7" s="129"/>
      <c r="BM7" s="127" t="s">
        <v>1746</v>
      </c>
      <c r="BN7" s="94"/>
      <c r="BO7" s="94"/>
      <c r="BP7" s="94"/>
      <c r="BQ7" s="94"/>
      <c r="BR7" s="94"/>
      <c r="BS7" s="94"/>
      <c r="DZ7" s="95"/>
      <c r="EA7" s="95"/>
    </row>
    <row r="8" spans="1:131" ht="12.75" customHeight="1" x14ac:dyDescent="0.2">
      <c r="A8" s="96" t="s">
        <v>1105</v>
      </c>
      <c r="B8" s="72" t="str">
        <f>IF(ISTEXT(VLOOKUP(CONCATENATE($A8,"_",B$3),'Unit List'!$A$14:$G$2736,2,FALSE)),"+","")</f>
        <v/>
      </c>
      <c r="C8" s="97" t="str">
        <f>IF(ISTEXT(VLOOKUP(CONCATENATE($A8,"_",C$3),'Unit List'!$A$14:$G$2736,2,FALSE)),"X",$B8)</f>
        <v/>
      </c>
      <c r="D8" s="79" t="str">
        <f>IF(ISTEXT(VLOOKUP(CONCATENATE($A8,"_",D$3),'Unit List'!$A$14:$G$2736,2,FALSE)),"X",$B8)</f>
        <v/>
      </c>
      <c r="E8" s="79" t="str">
        <f>IF(ISTEXT(VLOOKUP(CONCATENATE($A8,"_",E$3),'Unit List'!$A$14:$G$2736,2,FALSE)),"X",$B8)</f>
        <v/>
      </c>
      <c r="F8" s="79" t="str">
        <f>IF(ISTEXT(VLOOKUP(CONCATENATE($A8,"_",F$3),'Unit List'!$A$14:$G$2736,2,FALSE)),"X",$B8)</f>
        <v/>
      </c>
      <c r="G8" s="79" t="str">
        <f>IF(ISTEXT(VLOOKUP(CONCATENATE($A8,"_",G$3),'Unit List'!$A$14:$G$2736,2,FALSE)),"X",$B8)</f>
        <v/>
      </c>
      <c r="H8" s="79" t="str">
        <f>IF(ISTEXT(VLOOKUP(CONCATENATE($A8,"_",H$3),'Unit List'!$A$14:$G$2736,2,FALSE)),"X",$B8)</f>
        <v/>
      </c>
      <c r="I8" s="87" t="str">
        <f>IF(ISTEXT(VLOOKUP(CONCATENATE($A8,"_",I$3),'Unit List'!$A$14:$G$2736,2,FALSE)),"X",$B8)</f>
        <v/>
      </c>
      <c r="J8" s="77" t="str">
        <f>IF(ISTEXT(VLOOKUP(CONCATENATE($A8,"_",J$3),'Unit List'!$A$14:$G$2736,2,FALSE)),"+","")</f>
        <v/>
      </c>
      <c r="K8" s="79" t="str">
        <f>IF(ISTEXT(VLOOKUP(CONCATENATE($A8,"_",K$3),'Unit List'!$A$14:$G$2736,2,FALSE)),"X",$J8)</f>
        <v/>
      </c>
      <c r="L8" s="102" t="str">
        <f>IF(ISTEXT(VLOOKUP(CONCATENATE($A8,"_",L$3),'Unit List'!$A$14:$G$2736,2,FALSE)),"X",$J8)</f>
        <v/>
      </c>
      <c r="M8" s="77" t="str">
        <f>IF(ISTEXT(VLOOKUP(CONCATENATE($A8,"_",M$3),'Unit List'!$A$14:$G$2736,2,FALSE)),"+","")</f>
        <v/>
      </c>
      <c r="N8" s="79" t="str">
        <f>IF(ISTEXT(VLOOKUP(CONCATENATE($A8,"_",N$3),'Unit List'!$A$14:$G$2736,2,FALSE)),"X",$M8)</f>
        <v/>
      </c>
      <c r="O8" s="87" t="str">
        <f>IF(ISTEXT(VLOOKUP(CONCATENATE($A8,"_",O$3),'Unit List'!$A$14:$G$2736,2,FALSE)),"X",$M8)</f>
        <v/>
      </c>
      <c r="P8" s="81" t="str">
        <f>IF(ISTEXT(VLOOKUP(CONCATENATE($A8,"_",P$3),'Unit List'!$A$14:$G$2736,2,FALSE)),"+","")</f>
        <v/>
      </c>
      <c r="Q8" s="79" t="str">
        <f>IF(ISTEXT(VLOOKUP(CONCATENATE($A8,"_",Q$3),'Unit List'!$A$14:$G$2736,2,FALSE)),"X",$P8)</f>
        <v/>
      </c>
      <c r="R8" s="79" t="str">
        <f>IF(ISTEXT(VLOOKUP(CONCATENATE($A8,"_",R$3),'Unit List'!$A$14:$G$2736,2,FALSE)),"X",$P8)</f>
        <v/>
      </c>
      <c r="S8" s="79" t="str">
        <f>IF(ISTEXT(VLOOKUP(CONCATENATE($A8,"_",S$3),'Unit List'!$A$14:$G$2736,2,FALSE)),"X",$P8)</f>
        <v/>
      </c>
      <c r="T8" s="82" t="str">
        <f>IF(ISTEXT(VLOOKUP(CONCATENATE($A8,"_",T$3),'Unit List'!$A$14:$G$2736,2,FALSE)),"X",$P8)</f>
        <v/>
      </c>
      <c r="U8" s="79" t="str">
        <f>IF(ISTEXT(VLOOKUP(CONCATENATE($A8,"_",U$3),'Unit List'!$A$14:$G$2736,2,FALSE)),"X",$P8)</f>
        <v/>
      </c>
      <c r="V8" s="79" t="str">
        <f>IF(ISTEXT(VLOOKUP(CONCATENATE($A8,"_",V$3),'Unit List'!$A$14:$G$2736,2,FALSE)),"X",$P8)</f>
        <v/>
      </c>
      <c r="W8" s="84" t="str">
        <f>IF(ISTEXT(VLOOKUP(CONCATENATE($A8,"_",W$3),'Unit List'!$A$14:$G$2736,2,FALSE)),"X",$P8)</f>
        <v/>
      </c>
      <c r="X8" s="81" t="str">
        <f>IF(ISTEXT(VLOOKUP(CONCATENATE($A8,"_",X$3),'Unit List'!$A$14:$G$2736,2,FALSE)),"+","")</f>
        <v/>
      </c>
      <c r="Y8" s="79" t="str">
        <f>IF(ISTEXT(VLOOKUP(CONCATENATE($A8,"_",Y$3),'Unit List'!$A$14:$G$2736,2,FALSE)),"X",$X8)</f>
        <v/>
      </c>
      <c r="Z8" s="79" t="str">
        <f>IF(ISTEXT(VLOOKUP(CONCATENATE($A8,"_",Z$3),'Unit List'!$A$14:$G$2736,2,FALSE)),"X",$X8)</f>
        <v/>
      </c>
      <c r="AA8" s="79" t="str">
        <f>IF(ISTEXT(VLOOKUP(CONCATENATE($A8,"_",AA$3),'Unit List'!$A$14:$G$2736,2,FALSE)),"X",$X8)</f>
        <v/>
      </c>
      <c r="AB8" s="79" t="str">
        <f>IF(ISTEXT(VLOOKUP(CONCATENATE($A8,"_",AB$3),'Unit List'!$A$14:$G$2736,2,FALSE)),"X",$X8)</f>
        <v/>
      </c>
      <c r="AC8" s="102" t="str">
        <f>IF(ISTEXT(VLOOKUP(CONCATENATE($A8,"_",AC$3),'Unit List'!$A$14:$G$2736,2,FALSE)),"X",$X8)</f>
        <v/>
      </c>
      <c r="AD8" s="81" t="str">
        <f>IF(ISTEXT(VLOOKUP(CONCATENATE($A8,"_",AD$3),'Unit List'!$A$14:$G$2736,2,FALSE)),"+","")</f>
        <v/>
      </c>
      <c r="AE8" s="75" t="str">
        <f>IF(ISTEXT(VLOOKUP(CONCATENATE($A8,"_",AE$3),'Unit List'!$A$14:$G$2736,2,FALSE)),"X",$AD8)</f>
        <v/>
      </c>
      <c r="AF8" s="85" t="str">
        <f>IF(ISTEXT(VLOOKUP(CONCATENATE($A8,"_",AF$3),'Unit List'!$A$14:$G$2736,2,FALSE)),"X",$AD8)</f>
        <v/>
      </c>
      <c r="AG8" s="81" t="str">
        <f>IF(ISTEXT(VLOOKUP(CONCATENATE($A8,"_",AG$3),'Unit List'!$A$14:$G$2736,2,FALSE)),"+","")</f>
        <v/>
      </c>
      <c r="AH8" s="79" t="str">
        <f>IF(ISTEXT(VLOOKUP(CONCATENATE($A8,"_",AH$3),'Unit List'!$A$14:$G$2736,2,FALSE)),"X",$AG8)</f>
        <v/>
      </c>
      <c r="AI8" s="79" t="str">
        <f>IF(ISTEXT(VLOOKUP(CONCATENATE($A8,"_",AI$3),'Unit List'!$A$14:$G$2736,2,FALSE)),"X",$AG8)</f>
        <v/>
      </c>
      <c r="AJ8" s="87" t="str">
        <f>IF(ISTEXT(VLOOKUP(CONCATENATE($A8,"_",AJ$3),'Unit List'!$A$14:$G$2736,2,FALSE)),"X",$AG8)</f>
        <v/>
      </c>
      <c r="AK8" s="77" t="str">
        <f>IF(ISTEXT(VLOOKUP(CONCATENATE($A8,"_",AK$3),'Unit List'!$A$14:$G$2736,2,FALSE)),"+","")</f>
        <v/>
      </c>
      <c r="AL8" s="82" t="str">
        <f>IF(ISTEXT(VLOOKUP(CONCATENATE($A8,"_",AL$3),'Unit List'!$A$14:$G$2736,2,FALSE)),"X",$AK8)</f>
        <v/>
      </c>
      <c r="AM8" s="87" t="str">
        <f>IF(ISTEXT(VLOOKUP(CONCATENATE($A8,"_",AM$3),'Unit List'!$A$14:$G$2736,2,FALSE)),"X",$AK8)</f>
        <v/>
      </c>
      <c r="AN8" s="104" t="str">
        <f>IF(ISTEXT(VLOOKUP(CONCATENATE($A8,"_",AN$3),'Unit List'!$A$14:$G$2736,2,FALSE)),"+","")</f>
        <v/>
      </c>
      <c r="AO8" s="87" t="str">
        <f>IF(ISTEXT(VLOOKUP(CONCATENATE($A8,"_",AO$3),'Unit List'!$A$14:$G$2736,2,FALSE)),"X",$AN8)</f>
        <v/>
      </c>
      <c r="AP8" s="81" t="str">
        <f>IF(ISTEXT(VLOOKUP(CONCATENATE($A8,"_",AP$3),'Unit List'!$A$14:$G$2736,2,FALSE)),"+","")</f>
        <v/>
      </c>
      <c r="AQ8" s="79" t="str">
        <f>IF(ISTEXT(VLOOKUP(CONCATENATE($A8,"_",AQ$3),'Unit List'!$A$14:$G$2736,2,FALSE)),"X",$AP8)</f>
        <v/>
      </c>
      <c r="AR8" s="79" t="str">
        <f>IF(ISTEXT(VLOOKUP(CONCATENATE($A8,"_",AR$3),'Unit List'!$A$14:$G$2736,2,FALSE)),"X",$AP8)</f>
        <v/>
      </c>
      <c r="AS8" s="79" t="str">
        <f>IF(ISTEXT(VLOOKUP(CONCATENATE($A8,"_",AS$3),'Unit List'!$A$14:$G$2736,2,FALSE)),"X",$AP8)</f>
        <v/>
      </c>
      <c r="AT8" s="87" t="str">
        <f>IF(ISTEXT(VLOOKUP(CONCATENATE($A8,"_",AT$3),'Unit List'!$A$14:$G$2736,2,FALSE)),"X",$AP8)</f>
        <v/>
      </c>
      <c r="AU8" s="90" t="str">
        <f>IF(ISTEXT(VLOOKUP(CONCATENATE($A8,"_",AU$3),'Unit List'!$A$14:$G$2736,2,FALSE)),"+","")</f>
        <v/>
      </c>
      <c r="AV8" s="79" t="str">
        <f>IF(ISTEXT(VLOOKUP(CONCATENATE($A8,"_",AV$3),'Unit List'!$A$14:$G$2736,2,FALSE)),"X",$AU8)</f>
        <v/>
      </c>
      <c r="AW8" s="87" t="str">
        <f>IF(ISTEXT(VLOOKUP(CONCATENATE($A8,"_",AW$3),'Unit List'!$A$14:$G$2736,2,FALSE)),"X",$AU8)</f>
        <v/>
      </c>
      <c r="AX8" s="81" t="str">
        <f>IF(ISTEXT(VLOOKUP(CONCATENATE($A8,"_",AX$3),'Unit List'!$A$14:$G$2736,2,FALSE)),"+","")</f>
        <v/>
      </c>
      <c r="AY8" s="79" t="str">
        <f>IF(ISTEXT(VLOOKUP(CONCATENATE($A8,"_",AY$3),'Unit List'!$A$14:$G$2736,2,FALSE)),"X",$AX8)</f>
        <v/>
      </c>
      <c r="AZ8" s="84" t="str">
        <f>IF(ISTEXT(VLOOKUP(CONCATENATE($A8,"_",AZ$3),'Unit List'!$A$14:$G$2736,2,FALSE)),"X",$AX8)</f>
        <v/>
      </c>
      <c r="BA8" s="91" t="str">
        <f>IF(ISTEXT(VLOOKUP(CONCATENATE($A8,"_",BA$3),'Unit List'!$A$14:$G$2736,2,FALSE)),"+","")</f>
        <v/>
      </c>
      <c r="BB8" s="79" t="str">
        <f>IF(ISTEXT(VLOOKUP(CONCATENATE($A8,"_",BB$3),'Unit List'!$A$14:$G$2736,2,FALSE)),"X",$BA8)</f>
        <v/>
      </c>
      <c r="BC8" s="79" t="str">
        <f>IF(ISTEXT(VLOOKUP(CONCATENATE($A8,"_",BC$3),'Unit List'!$A$14:$G$2736,2,FALSE)),"X",$BA8)</f>
        <v/>
      </c>
      <c r="BD8" s="87" t="str">
        <f>IF(ISTEXT(VLOOKUP(CONCATENATE($A8,"_",BD$3),'Unit List'!$A$14:$G$2736,2,FALSE)),"X",$BA8)</f>
        <v/>
      </c>
      <c r="BE8" s="104" t="str">
        <f>IF(ISTEXT(VLOOKUP(CONCATENATE($A8,"_",BE$3),'Unit List'!$A$14:$G$2736,2,FALSE)),"+","")</f>
        <v/>
      </c>
      <c r="BF8" s="102" t="str">
        <f>IF(ISTEXT(VLOOKUP(CONCATENATE($A8,"_",BF$3),'Unit List'!$A$14:$G$2736,2,FALSE)),"X",$BE8)</f>
        <v/>
      </c>
      <c r="BG8" s="105" t="s">
        <v>0</v>
      </c>
      <c r="BH8" s="106" t="s">
        <v>0</v>
      </c>
      <c r="BI8" s="298"/>
      <c r="BJ8" s="299"/>
      <c r="BK8" s="299"/>
      <c r="BL8" s="130"/>
      <c r="BM8" s="131" t="s">
        <v>42</v>
      </c>
      <c r="BN8" s="94"/>
      <c r="BO8" s="94"/>
      <c r="BP8" s="94"/>
      <c r="BQ8" s="94"/>
      <c r="BR8" s="94"/>
      <c r="BS8" s="94"/>
      <c r="DZ8" s="95"/>
      <c r="EA8" s="95"/>
    </row>
    <row r="9" spans="1:131" ht="12.75" customHeight="1" x14ac:dyDescent="0.2">
      <c r="A9" s="96" t="s">
        <v>41</v>
      </c>
      <c r="B9" s="72" t="str">
        <f>IF(ISTEXT(VLOOKUP(CONCATENATE($A9,"_",B$3),'Unit List'!$A$14:$G$2736,2,FALSE)),"+","")</f>
        <v/>
      </c>
      <c r="C9" s="132" t="str">
        <f>IF(ISTEXT(VLOOKUP(CONCATENATE($A9,"_",C$3),'Unit List'!$A$14:$G$2736,2,FALSE)),"X",$B9)</f>
        <v>X</v>
      </c>
      <c r="D9" s="79" t="str">
        <f>IF(ISTEXT(VLOOKUP(CONCATENATE($A9,"_",D$3),'Unit List'!$A$14:$G$2736,2,FALSE)),"X",$B9)</f>
        <v/>
      </c>
      <c r="E9" s="146" t="str">
        <f>IF(ISTEXT(VLOOKUP(CONCATENATE($A9,"_",E$3),'Unit List'!$A$14:$G$2736,2,FALSE)),"X",$B9)</f>
        <v>X</v>
      </c>
      <c r="F9" s="109" t="str">
        <f>IF(ISTEXT(VLOOKUP(CONCATENATE($A9,"_",F$3),'Unit List'!$A$14:$G$2736,2,FALSE)),"X",$B9)</f>
        <v>X</v>
      </c>
      <c r="G9" s="109" t="str">
        <f>IF(ISTEXT(VLOOKUP(CONCATENATE($A9,"_",G$3),'Unit List'!$A$14:$G$2736,2,FALSE)),"X",$B9)</f>
        <v>X</v>
      </c>
      <c r="H9" s="109" t="str">
        <f>IF(ISTEXT(VLOOKUP(CONCATENATE($A9,"_",H$3),'Unit List'!$A$14:$G$2736,2,FALSE)),"X",$B9)</f>
        <v>X</v>
      </c>
      <c r="I9" s="87" t="str">
        <f>IF(ISTEXT(VLOOKUP(CONCATENATE($A9,"_",I$3),'Unit List'!$A$14:$G$2736,2,FALSE)),"X",$B9)</f>
        <v/>
      </c>
      <c r="J9" s="77" t="str">
        <f>IF(ISTEXT(VLOOKUP(CONCATENATE($A9,"_",J$3),'Unit List'!$A$14:$G$2736,2,FALSE)),"+","")</f>
        <v/>
      </c>
      <c r="K9" s="79" t="str">
        <f>IF(ISTEXT(VLOOKUP(CONCATENATE($A9,"_",K$3),'Unit List'!$A$14:$G$2736,2,FALSE)),"X",$J9)</f>
        <v/>
      </c>
      <c r="L9" s="102" t="str">
        <f>IF(ISTEXT(VLOOKUP(CONCATENATE($A9,"_",L$3),'Unit List'!$A$14:$G$2736,2,FALSE)),"X",$J9)</f>
        <v/>
      </c>
      <c r="M9" s="77" t="str">
        <f>IF(ISTEXT(VLOOKUP(CONCATENATE($A9,"_",M$3),'Unit List'!$A$14:$G$2736,2,FALSE)),"+","")</f>
        <v>+</v>
      </c>
      <c r="N9" s="100" t="str">
        <f>IF(ISTEXT(VLOOKUP(CONCATENATE($A9,"_",N$3),'Unit List'!$A$14:$G$2736,2,FALSE)),"X",$M9)</f>
        <v>+</v>
      </c>
      <c r="O9" s="113" t="str">
        <f>IF(ISTEXT(VLOOKUP(CONCATENATE($A9,"_",O$3),'Unit List'!$A$14:$G$2736,2,FALSE)),"X",$M9)</f>
        <v>X</v>
      </c>
      <c r="P9" s="81" t="str">
        <f>IF(ISTEXT(VLOOKUP(CONCATENATE($A9,"_",P$3),'Unit List'!$A$14:$G$2736,2,FALSE)),"+","")</f>
        <v/>
      </c>
      <c r="Q9" s="79" t="str">
        <f>IF(ISTEXT(VLOOKUP(CONCATENATE($A9,"_",Q$3),'Unit List'!$A$14:$G$2736,2,FALSE)),"X",$P9)</f>
        <v/>
      </c>
      <c r="R9" s="79" t="str">
        <f>IF(ISTEXT(VLOOKUP(CONCATENATE($A9,"_",R$3),'Unit List'!$A$14:$G$2736,2,FALSE)),"X",$P9)</f>
        <v/>
      </c>
      <c r="S9" s="79" t="str">
        <f>IF(ISTEXT(VLOOKUP(CONCATENATE($A9,"_",S$3),'Unit List'!$A$14:$G$2736,2,FALSE)),"X",$P9)</f>
        <v/>
      </c>
      <c r="T9" s="82" t="str">
        <f>IF(ISTEXT(VLOOKUP(CONCATENATE($A9,"_",T$3),'Unit List'!$A$14:$G$2736,2,FALSE)),"X",$P9)</f>
        <v/>
      </c>
      <c r="U9" s="109" t="str">
        <f>IF(ISTEXT(VLOOKUP(CONCATENATE($A9,"_",U$3),'Unit List'!$A$14:$G$2736,2,FALSE)),"X",$P9)</f>
        <v>X</v>
      </c>
      <c r="V9" s="79" t="str">
        <f>IF(ISTEXT(VLOOKUP(CONCATENATE($A9,"_",V$3),'Unit List'!$A$14:$G$2736,2,FALSE)),"X",$P9)</f>
        <v/>
      </c>
      <c r="W9" s="84" t="str">
        <f>IF(ISTEXT(VLOOKUP(CONCATENATE($A9,"_",W$3),'Unit List'!$A$14:$G$2736,2,FALSE)),"X",$P9)</f>
        <v/>
      </c>
      <c r="X9" s="81" t="str">
        <f>IF(ISTEXT(VLOOKUP(CONCATENATE($A9,"_",X$3),'Unit List'!$A$14:$G$2736,2,FALSE)),"+","")</f>
        <v/>
      </c>
      <c r="Y9" s="79" t="str">
        <f>IF(ISTEXT(VLOOKUP(CONCATENATE($A9,"_",Y$3),'Unit List'!$A$14:$G$2736,2,FALSE)),"X",$X9)</f>
        <v/>
      </c>
      <c r="Z9" s="79" t="str">
        <f>IF(ISTEXT(VLOOKUP(CONCATENATE($A9,"_",Z$3),'Unit List'!$A$14:$G$2736,2,FALSE)),"X",$X9)</f>
        <v/>
      </c>
      <c r="AA9" s="79" t="str">
        <f>IF(ISTEXT(VLOOKUP(CONCATENATE($A9,"_",AA$3),'Unit List'!$A$14:$G$2736,2,FALSE)),"X",$X9)</f>
        <v/>
      </c>
      <c r="AB9" s="79" t="str">
        <f>IF(ISTEXT(VLOOKUP(CONCATENATE($A9,"_",AB$3),'Unit List'!$A$14:$G$2736,2,FALSE)),"X",$X9)</f>
        <v/>
      </c>
      <c r="AC9" s="102" t="str">
        <f>IF(ISTEXT(VLOOKUP(CONCATENATE($A9,"_",AC$3),'Unit List'!$A$14:$G$2736,2,FALSE)),"X",$X9)</f>
        <v/>
      </c>
      <c r="AD9" s="81" t="str">
        <f>IF(ISTEXT(VLOOKUP(CONCATENATE($A9,"_",AD$3),'Unit List'!$A$14:$G$2736,2,FALSE)),"+","")</f>
        <v/>
      </c>
      <c r="AE9" s="75" t="str">
        <f>IF(ISTEXT(VLOOKUP(CONCATENATE($A9,"_",AE$3),'Unit List'!$A$14:$G$2736,2,FALSE)),"X",$AD9)</f>
        <v/>
      </c>
      <c r="AF9" s="85" t="str">
        <f>IF(ISTEXT(VLOOKUP(CONCATENATE($A9,"_",AF$3),'Unit List'!$A$14:$G$2736,2,FALSE)),"X",$AD9)</f>
        <v/>
      </c>
      <c r="AG9" s="81" t="str">
        <f>IF(ISTEXT(VLOOKUP(CONCATENATE($A9,"_",AG$3),'Unit List'!$A$14:$G$2736,2,FALSE)),"+","")</f>
        <v/>
      </c>
      <c r="AH9" s="79" t="str">
        <f>IF(ISTEXT(VLOOKUP(CONCATENATE($A9,"_",AH$3),'Unit List'!$A$14:$G$2736,2,FALSE)),"X",$AG9)</f>
        <v/>
      </c>
      <c r="AI9" s="79" t="str">
        <f>IF(ISTEXT(VLOOKUP(CONCATENATE($A9,"_",AI$3),'Unit List'!$A$14:$G$2736,2,FALSE)),"X",$AG9)</f>
        <v/>
      </c>
      <c r="AJ9" s="87" t="str">
        <f>IF(ISTEXT(VLOOKUP(CONCATENATE($A9,"_",AJ$3),'Unit List'!$A$14:$G$2736,2,FALSE)),"X",$AG9)</f>
        <v/>
      </c>
      <c r="AK9" s="77" t="str">
        <f>IF(ISTEXT(VLOOKUP(CONCATENATE($A9,"_",AK$3),'Unit List'!$A$14:$G$2736,2,FALSE)),"+","")</f>
        <v/>
      </c>
      <c r="AL9" s="82" t="str">
        <f>IF(ISTEXT(VLOOKUP(CONCATENATE($A9,"_",AL$3),'Unit List'!$A$14:$G$2736,2,FALSE)),"X",$AK9)</f>
        <v/>
      </c>
      <c r="AM9" s="87" t="str">
        <f>IF(ISTEXT(VLOOKUP(CONCATENATE($A9,"_",AM$3),'Unit List'!$A$14:$G$2736,2,FALSE)),"X",$AK9)</f>
        <v/>
      </c>
      <c r="AN9" s="104" t="str">
        <f>IF(ISTEXT(VLOOKUP(CONCATENATE($A9,"_",AN$3),'Unit List'!$A$14:$G$2736,2,FALSE)),"+","")</f>
        <v/>
      </c>
      <c r="AO9" s="87" t="str">
        <f>IF(ISTEXT(VLOOKUP(CONCATENATE($A9,"_",AO$3),'Unit List'!$A$14:$G$2736,2,FALSE)),"X",$AN9)</f>
        <v/>
      </c>
      <c r="AP9" s="81" t="str">
        <f>IF(ISTEXT(VLOOKUP(CONCATENATE($A9,"_",AP$3),'Unit List'!$A$14:$G$2736,2,FALSE)),"+","")</f>
        <v>+</v>
      </c>
      <c r="AQ9" s="79" t="str">
        <f>IF(ISTEXT(VLOOKUP(CONCATENATE($A9,"_",AQ$3),'Unit List'!$A$14:$G$2736,2,FALSE)),"X",$AP9)</f>
        <v>+</v>
      </c>
      <c r="AR9" s="109" t="str">
        <f>IF(ISTEXT(VLOOKUP(CONCATENATE($A9,"_",AR$3),'Unit List'!$A$14:$G$2736,2,FALSE)),"X",$AP9)</f>
        <v>X</v>
      </c>
      <c r="AS9" s="79" t="str">
        <f>IF(ISTEXT(VLOOKUP(CONCATENATE($A9,"_",AS$3),'Unit List'!$A$14:$G$2736,2,FALSE)),"X",$AP9)</f>
        <v>+</v>
      </c>
      <c r="AT9" s="87" t="str">
        <f>IF(ISTEXT(VLOOKUP(CONCATENATE($A9,"_",AT$3),'Unit List'!$A$14:$G$2736,2,FALSE)),"X",$AP9)</f>
        <v>+</v>
      </c>
      <c r="AU9" s="90" t="str">
        <f>IF(ISTEXT(VLOOKUP(CONCATENATE($A9,"_",AU$3),'Unit List'!$A$14:$G$2736,2,FALSE)),"+","")</f>
        <v/>
      </c>
      <c r="AV9" s="79" t="str">
        <f>IF(ISTEXT(VLOOKUP(CONCATENATE($A9,"_",AV$3),'Unit List'!$A$14:$G$2736,2,FALSE)),"X",$AU9)</f>
        <v/>
      </c>
      <c r="AW9" s="87" t="str">
        <f>IF(ISTEXT(VLOOKUP(CONCATENATE($A9,"_",AW$3),'Unit List'!$A$14:$G$2736,2,FALSE)),"X",$AU9)</f>
        <v/>
      </c>
      <c r="AX9" s="81" t="str">
        <f>IF(ISTEXT(VLOOKUP(CONCATENATE($A9,"_",AX$3),'Unit List'!$A$14:$G$2736,2,FALSE)),"+","")</f>
        <v>+</v>
      </c>
      <c r="AY9" s="146" t="str">
        <f>IF(ISTEXT(VLOOKUP(CONCATENATE($A9,"_",AY$3),'Unit List'!$A$14:$G$2736,2,FALSE)),"X",$AX9)</f>
        <v>+</v>
      </c>
      <c r="AZ9" s="147" t="str">
        <f>IF(ISTEXT(VLOOKUP(CONCATENATE($A9,"_",AZ$3),'Unit List'!$A$14:$G$2736,2,FALSE)),"X",$AX9)</f>
        <v>+</v>
      </c>
      <c r="BA9" s="91" t="str">
        <f>IF(ISTEXT(VLOOKUP(CONCATENATE($A9,"_",BA$3),'Unit List'!$A$14:$G$2736,2,FALSE)),"+","")</f>
        <v/>
      </c>
      <c r="BB9" s="79" t="str">
        <f>IF(ISTEXT(VLOOKUP(CONCATENATE($A9,"_",BB$3),'Unit List'!$A$14:$G$2736,2,FALSE)),"X",$BA9)</f>
        <v/>
      </c>
      <c r="BC9" s="79" t="str">
        <f>IF(ISTEXT(VLOOKUP(CONCATENATE($A9,"_",BC$3),'Unit List'!$A$14:$G$2736,2,FALSE)),"X",$BA9)</f>
        <v/>
      </c>
      <c r="BD9" s="87" t="str">
        <f>IF(ISTEXT(VLOOKUP(CONCATENATE($A9,"_",BD$3),'Unit List'!$A$14:$G$2736,2,FALSE)),"X",$BA9)</f>
        <v/>
      </c>
      <c r="BE9" s="104" t="str">
        <f>IF(ISTEXT(VLOOKUP(CONCATENATE($A9,"_",BE$3),'Unit List'!$A$14:$G$2736,2,FALSE)),"+","")</f>
        <v>+</v>
      </c>
      <c r="BF9" s="148" t="str">
        <f>IF(ISTEXT(VLOOKUP(CONCATENATE($A9,"_",BF$3),'Unit List'!$A$14:$G$2736,2,FALSE)),"X",$BE9)</f>
        <v>+</v>
      </c>
      <c r="BG9" s="105"/>
      <c r="BH9" s="106" t="s">
        <v>0</v>
      </c>
      <c r="BI9" s="276"/>
      <c r="BJ9" s="277"/>
      <c r="BK9" s="277"/>
      <c r="BL9" s="277"/>
      <c r="BM9" s="278"/>
      <c r="BN9" s="94"/>
      <c r="BO9" s="94"/>
      <c r="BP9" s="94"/>
      <c r="BQ9" s="94"/>
      <c r="BR9" s="94"/>
      <c r="BS9" s="94"/>
      <c r="DZ9" s="95"/>
      <c r="EA9" s="95"/>
    </row>
    <row r="10" spans="1:131" ht="12.75" customHeight="1" x14ac:dyDescent="0.2">
      <c r="A10" s="96" t="s">
        <v>1112</v>
      </c>
      <c r="B10" s="72" t="str">
        <f>IF(ISTEXT(VLOOKUP(CONCATENATE($A10,"_",B$3),'Unit List'!$A$14:$G$2736,2,FALSE)),"+","")</f>
        <v/>
      </c>
      <c r="C10" s="97" t="str">
        <f>IF(ISTEXT(VLOOKUP(CONCATENATE($A10,"_",C$3),'Unit List'!$A$14:$G$2736,2,FALSE)),"X",$B10)</f>
        <v/>
      </c>
      <c r="D10" s="79" t="str">
        <f>IF(ISTEXT(VLOOKUP(CONCATENATE($A10,"_",D$3),'Unit List'!$A$14:$G$2736,2,FALSE)),"X",$B10)</f>
        <v/>
      </c>
      <c r="E10" s="79" t="str">
        <f>IF(ISTEXT(VLOOKUP(CONCATENATE($A10,"_",E$3),'Unit List'!$A$14:$G$2736,2,FALSE)),"X",$B10)</f>
        <v/>
      </c>
      <c r="F10" s="79" t="str">
        <f>IF(ISTEXT(VLOOKUP(CONCATENATE($A10,"_",F$3),'Unit List'!$A$14:$G$2736,2,FALSE)),"X",$B10)</f>
        <v/>
      </c>
      <c r="G10" s="79" t="str">
        <f>IF(ISTEXT(VLOOKUP(CONCATENATE($A10,"_",G$3),'Unit List'!$A$14:$G$2736,2,FALSE)),"X",$B10)</f>
        <v/>
      </c>
      <c r="H10" s="79" t="str">
        <f>IF(ISTEXT(VLOOKUP(CONCATENATE($A10,"_",H$3),'Unit List'!$A$14:$G$2736,2,FALSE)),"X",$B10)</f>
        <v/>
      </c>
      <c r="I10" s="87" t="str">
        <f>IF(ISTEXT(VLOOKUP(CONCATENATE($A10,"_",I$3),'Unit List'!$A$14:$G$2736,2,FALSE)),"X",$B10)</f>
        <v/>
      </c>
      <c r="J10" s="77" t="str">
        <f>IF(ISTEXT(VLOOKUP(CONCATENATE($A10,"_",J$3),'Unit List'!$A$14:$G$2736,2,FALSE)),"+","")</f>
        <v/>
      </c>
      <c r="K10" s="79" t="str">
        <f>IF(ISTEXT(VLOOKUP(CONCATENATE($A10,"_",K$3),'Unit List'!$A$14:$G$2736,2,FALSE)),"X",$J10)</f>
        <v/>
      </c>
      <c r="L10" s="102" t="str">
        <f>IF(ISTEXT(VLOOKUP(CONCATENATE($A10,"_",L$3),'Unit List'!$A$14:$G$2736,2,FALSE)),"X",$J10)</f>
        <v/>
      </c>
      <c r="M10" s="77" t="str">
        <f>IF(ISTEXT(VLOOKUP(CONCATENATE($A10,"_",M$3),'Unit List'!$A$14:$G$2736,2,FALSE)),"+","")</f>
        <v/>
      </c>
      <c r="N10" s="79" t="str">
        <f>IF(ISTEXT(VLOOKUP(CONCATENATE($A10,"_",N$3),'Unit List'!$A$14:$G$2736,2,FALSE)),"X",$M10)</f>
        <v/>
      </c>
      <c r="O10" s="87" t="str">
        <f>IF(ISTEXT(VLOOKUP(CONCATENATE($A10,"_",O$3),'Unit List'!$A$14:$G$2736,2,FALSE)),"X",$M10)</f>
        <v/>
      </c>
      <c r="P10" s="81" t="str">
        <f>IF(ISTEXT(VLOOKUP(CONCATENATE($A10,"_",P$3),'Unit List'!$A$14:$G$2736,2,FALSE)),"+","")</f>
        <v/>
      </c>
      <c r="Q10" s="79" t="str">
        <f>IF(ISTEXT(VLOOKUP(CONCATENATE($A10,"_",Q$3),'Unit List'!$A$14:$G$2736,2,FALSE)),"X",$P10)</f>
        <v/>
      </c>
      <c r="R10" s="79" t="str">
        <f>IF(ISTEXT(VLOOKUP(CONCATENATE($A10,"_",R$3),'Unit List'!$A$14:$G$2736,2,FALSE)),"X",$P10)</f>
        <v/>
      </c>
      <c r="S10" s="79" t="str">
        <f>IF(ISTEXT(VLOOKUP(CONCATENATE($A10,"_",S$3),'Unit List'!$A$14:$G$2736,2,FALSE)),"X",$P10)</f>
        <v/>
      </c>
      <c r="T10" s="82" t="str">
        <f>IF(ISTEXT(VLOOKUP(CONCATENATE($A10,"_",T$3),'Unit List'!$A$14:$G$2736,2,FALSE)),"X",$P10)</f>
        <v/>
      </c>
      <c r="U10" s="79" t="str">
        <f>IF(ISTEXT(VLOOKUP(CONCATENATE($A10,"_",U$3),'Unit List'!$A$14:$G$2736,2,FALSE)),"X",$P10)</f>
        <v/>
      </c>
      <c r="V10" s="79" t="str">
        <f>IF(ISTEXT(VLOOKUP(CONCATENATE($A10,"_",V$3),'Unit List'!$A$14:$G$2736,2,FALSE)),"X",$P10)</f>
        <v/>
      </c>
      <c r="W10" s="84" t="str">
        <f>IF(ISTEXT(VLOOKUP(CONCATENATE($A10,"_",W$3),'Unit List'!$A$14:$G$2736,2,FALSE)),"X",$P10)</f>
        <v/>
      </c>
      <c r="X10" s="81" t="str">
        <f>IF(ISTEXT(VLOOKUP(CONCATENATE($A10,"_",X$3),'Unit List'!$A$14:$G$2736,2,FALSE)),"+","")</f>
        <v/>
      </c>
      <c r="Y10" s="79" t="str">
        <f>IF(ISTEXT(VLOOKUP(CONCATENATE($A10,"_",Y$3),'Unit List'!$A$14:$G$2736,2,FALSE)),"X",$X10)</f>
        <v/>
      </c>
      <c r="Z10" s="79" t="str">
        <f>IF(ISTEXT(VLOOKUP(CONCATENATE($A10,"_",Z$3),'Unit List'!$A$14:$G$2736,2,FALSE)),"X",$X10)</f>
        <v/>
      </c>
      <c r="AA10" s="79" t="str">
        <f>IF(ISTEXT(VLOOKUP(CONCATENATE($A10,"_",AA$3),'Unit List'!$A$14:$G$2736,2,FALSE)),"X",$X10)</f>
        <v/>
      </c>
      <c r="AB10" s="79" t="str">
        <f>IF(ISTEXT(VLOOKUP(CONCATENATE($A10,"_",AB$3),'Unit List'!$A$14:$G$2736,2,FALSE)),"X",$X10)</f>
        <v/>
      </c>
      <c r="AC10" s="102" t="str">
        <f>IF(ISTEXT(VLOOKUP(CONCATENATE($A10,"_",AC$3),'Unit List'!$A$14:$G$2736,2,FALSE)),"X",$X10)</f>
        <v/>
      </c>
      <c r="AD10" s="81" t="str">
        <f>IF(ISTEXT(VLOOKUP(CONCATENATE($A10,"_",AD$3),'Unit List'!$A$14:$G$2736,2,FALSE)),"+","")</f>
        <v/>
      </c>
      <c r="AE10" s="75" t="str">
        <f>IF(ISTEXT(VLOOKUP(CONCATENATE($A10,"_",AE$3),'Unit List'!$A$14:$G$2736,2,FALSE)),"X",$AD10)</f>
        <v/>
      </c>
      <c r="AF10" s="85" t="str">
        <f>IF(ISTEXT(VLOOKUP(CONCATENATE($A10,"_",AF$3),'Unit List'!$A$14:$G$2736,2,FALSE)),"X",$AD10)</f>
        <v/>
      </c>
      <c r="AG10" s="81" t="str">
        <f>IF(ISTEXT(VLOOKUP(CONCATENATE($A10,"_",AG$3),'Unit List'!$A$14:$G$2736,2,FALSE)),"+","")</f>
        <v/>
      </c>
      <c r="AH10" s="133" t="str">
        <f>IF(ISTEXT(VLOOKUP(CONCATENATE($A10,"_",AH$3),'Unit List'!$A$14:$G$2736,2,FALSE)),"X",$AG10)</f>
        <v/>
      </c>
      <c r="AI10" s="133" t="str">
        <f>IF(ISTEXT(VLOOKUP(CONCATENATE($A10,"_",AI$3),'Unit List'!$A$14:$G$2736,2,FALSE)),"X",$AG10)</f>
        <v/>
      </c>
      <c r="AJ10" s="87" t="str">
        <f>IF(ISTEXT(VLOOKUP(CONCATENATE($A10,"_",AJ$3),'Unit List'!$A$14:$G$2736,2,FALSE)),"X",$AG10)</f>
        <v/>
      </c>
      <c r="AK10" s="77" t="str">
        <f>IF(ISTEXT(VLOOKUP(CONCATENATE($A10,"_",AK$3),'Unit List'!$A$14:$G$2736,2,FALSE)),"+","")</f>
        <v/>
      </c>
      <c r="AL10" s="82" t="str">
        <f>IF(ISTEXT(VLOOKUP(CONCATENATE($A10,"_",AL$3),'Unit List'!$A$14:$G$2736,2,FALSE)),"X",$AK10)</f>
        <v/>
      </c>
      <c r="AM10" s="87" t="str">
        <f>IF(ISTEXT(VLOOKUP(CONCATENATE($A10,"_",AM$3),'Unit List'!$A$14:$G$2736,2,FALSE)),"X",$AK10)</f>
        <v/>
      </c>
      <c r="AN10" s="104" t="str">
        <f>IF(ISTEXT(VLOOKUP(CONCATENATE($A10,"_",AN$3),'Unit List'!$A$14:$G$2736,2,FALSE)),"+","")</f>
        <v/>
      </c>
      <c r="AO10" s="87" t="str">
        <f>IF(ISTEXT(VLOOKUP(CONCATENATE($A10,"_",AO$3),'Unit List'!$A$14:$G$2736,2,FALSE)),"X",$AN10)</f>
        <v/>
      </c>
      <c r="AP10" s="81" t="str">
        <f>IF(ISTEXT(VLOOKUP(CONCATENATE($A10,"_",AP$3),'Unit List'!$A$14:$G$2736,2,FALSE)),"+","")</f>
        <v/>
      </c>
      <c r="AQ10" s="79" t="str">
        <f>IF(ISTEXT(VLOOKUP(CONCATENATE($A10,"_",AQ$3),'Unit List'!$A$14:$G$2736,2,FALSE)),"X",$AP10)</f>
        <v/>
      </c>
      <c r="AR10" s="79" t="str">
        <f>IF(ISTEXT(VLOOKUP(CONCATENATE($A10,"_",AR$3),'Unit List'!$A$14:$G$2736,2,FALSE)),"X",$AP10)</f>
        <v/>
      </c>
      <c r="AS10" s="79" t="str">
        <f>IF(ISTEXT(VLOOKUP(CONCATENATE($A10,"_",AS$3),'Unit List'!$A$14:$G$2736,2,FALSE)),"X",$AP10)</f>
        <v/>
      </c>
      <c r="AT10" s="87" t="str">
        <f>IF(ISTEXT(VLOOKUP(CONCATENATE($A10,"_",AT$3),'Unit List'!$A$14:$G$2736,2,FALSE)),"X",$AP10)</f>
        <v/>
      </c>
      <c r="AU10" s="90" t="str">
        <f>IF(ISTEXT(VLOOKUP(CONCATENATE($A10,"_",AU$3),'Unit List'!$A$14:$G$2736,2,FALSE)),"+","")</f>
        <v/>
      </c>
      <c r="AV10" s="79" t="str">
        <f>IF(ISTEXT(VLOOKUP(CONCATENATE($A10,"_",AV$3),'Unit List'!$A$14:$G$2736,2,FALSE)),"X",$AU10)</f>
        <v/>
      </c>
      <c r="AW10" s="87" t="str">
        <f>IF(ISTEXT(VLOOKUP(CONCATENATE($A10,"_",AW$3),'Unit List'!$A$14:$G$2736,2,FALSE)),"X",$AU10)</f>
        <v/>
      </c>
      <c r="AX10" s="81" t="str">
        <f>IF(ISTEXT(VLOOKUP(CONCATENATE($A10,"_",AX$3),'Unit List'!$A$14:$G$2736,2,FALSE)),"+","")</f>
        <v/>
      </c>
      <c r="AY10" s="79" t="str">
        <f>IF(ISTEXT(VLOOKUP(CONCATENATE($A10,"_",AY$3),'Unit List'!$A$14:$G$2736,2,FALSE)),"X",$AX10)</f>
        <v/>
      </c>
      <c r="AZ10" s="84" t="str">
        <f>IF(ISTEXT(VLOOKUP(CONCATENATE($A10,"_",AZ$3),'Unit List'!$A$14:$G$2736,2,FALSE)),"X",$AX10)</f>
        <v/>
      </c>
      <c r="BA10" s="91" t="str">
        <f>IF(ISTEXT(VLOOKUP(CONCATENATE($A10,"_",BA$3),'Unit List'!$A$14:$G$2736,2,FALSE)),"+","")</f>
        <v/>
      </c>
      <c r="BB10" s="79" t="str">
        <f>IF(ISTEXT(VLOOKUP(CONCATENATE($A10,"_",BB$3),'Unit List'!$A$14:$G$2736,2,FALSE)),"X",$BA10)</f>
        <v/>
      </c>
      <c r="BC10" s="79" t="str">
        <f>IF(ISTEXT(VLOOKUP(CONCATENATE($A10,"_",BC$3),'Unit List'!$A$14:$G$2736,2,FALSE)),"X",$BA10)</f>
        <v/>
      </c>
      <c r="BD10" s="87" t="str">
        <f>IF(ISTEXT(VLOOKUP(CONCATENATE($A10,"_",BD$3),'Unit List'!$A$14:$G$2736,2,FALSE)),"X",$BA10)</f>
        <v/>
      </c>
      <c r="BE10" s="104" t="str">
        <f>IF(ISTEXT(VLOOKUP(CONCATENATE($A10,"_",BE$3),'Unit List'!$A$14:$G$2736,2,FALSE)),"+","")</f>
        <v/>
      </c>
      <c r="BF10" s="102" t="str">
        <f>IF(ISTEXT(VLOOKUP(CONCATENATE($A10,"_",BF$3),'Unit List'!$A$14:$G$2736,2,FALSE)),"X",$BE10)</f>
        <v/>
      </c>
      <c r="BG10" s="124"/>
      <c r="BH10" s="134"/>
      <c r="BI10" s="276"/>
      <c r="BJ10" s="277"/>
      <c r="BK10" s="277"/>
      <c r="BL10" s="277"/>
      <c r="BM10" s="278"/>
      <c r="BN10" s="94"/>
      <c r="BO10" s="94"/>
      <c r="BP10" s="94"/>
      <c r="BQ10" s="94"/>
      <c r="BR10" s="94"/>
      <c r="BS10" s="94"/>
      <c r="DZ10" s="95"/>
      <c r="EA10" s="95"/>
    </row>
    <row r="11" spans="1:131" ht="12.75" customHeight="1" x14ac:dyDescent="0.2">
      <c r="A11" s="96" t="s">
        <v>40</v>
      </c>
      <c r="B11" s="72" t="str">
        <f>IF(ISTEXT(VLOOKUP(CONCATENATE($A11,"_",B$3),'Unit List'!$A$14:$G$2736,2,FALSE)),"+","")</f>
        <v/>
      </c>
      <c r="C11" s="135" t="str">
        <f>IF(ISTEXT(VLOOKUP(CONCATENATE($A11,"_",C$3),'Unit List'!$A$14:$G$2736,2,FALSE)),"X",$B11)</f>
        <v>X</v>
      </c>
      <c r="D11" s="109" t="str">
        <f>IF(ISTEXT(VLOOKUP(CONCATENATE($A11,"_",D$3),'Unit List'!$A$14:$G$2736,2,FALSE)),"X",$B11)</f>
        <v>X</v>
      </c>
      <c r="E11" s="146" t="str">
        <f>IF(ISTEXT(VLOOKUP(CONCATENATE($A11,"_",E$3),'Unit List'!$A$14:$G$2736,2,FALSE)),"X",$B11)</f>
        <v>X</v>
      </c>
      <c r="F11" s="109" t="str">
        <f>IF(ISTEXT(VLOOKUP(CONCATENATE($A11,"_",F$3),'Unit List'!$A$14:$G$2736,2,FALSE)),"X",$B11)</f>
        <v>X</v>
      </c>
      <c r="G11" s="109" t="str">
        <f>IF(ISTEXT(VLOOKUP(CONCATENATE($A11,"_",G$3),'Unit List'!$A$14:$G$2736,2,FALSE)),"X",$B11)</f>
        <v>X</v>
      </c>
      <c r="H11" s="79" t="str">
        <f>IF(ISTEXT(VLOOKUP(CONCATENATE($A11,"_",H$3),'Unit List'!$A$14:$G$2736,2,FALSE)),"X",$B11)</f>
        <v>X</v>
      </c>
      <c r="I11" s="113" t="str">
        <f>IF(ISTEXT(VLOOKUP(CONCATENATE($A11,"_",I$3),'Unit List'!$A$14:$G$2736,2,FALSE)),"X",$B11)</f>
        <v>X</v>
      </c>
      <c r="J11" s="77" t="str">
        <f>IF(ISTEXT(VLOOKUP(CONCATENATE($A11,"_",J$3),'Unit List'!$A$14:$G$2736,2,FALSE)),"+","")</f>
        <v/>
      </c>
      <c r="K11" s="79" t="str">
        <f>IF(ISTEXT(VLOOKUP(CONCATENATE($A11,"_",K$3),'Unit List'!$A$14:$G$2736,2,FALSE)),"X",$J11)</f>
        <v/>
      </c>
      <c r="L11" s="136" t="str">
        <f>IF(ISTEXT(VLOOKUP(CONCATENATE($A11,"_",L$3),'Unit List'!$A$14:$G$2736,2,FALSE)),"X",$J11)</f>
        <v>X</v>
      </c>
      <c r="M11" s="77" t="str">
        <f>IF(ISTEXT(VLOOKUP(CONCATENATE($A11,"_",M$3),'Unit List'!$A$14:$G$2736,2,FALSE)),"+","")</f>
        <v>+</v>
      </c>
      <c r="N11" s="109" t="str">
        <f>IF(ISTEXT(VLOOKUP(CONCATENATE($A11,"_",N$3),'Unit List'!$A$14:$G$2736,2,FALSE)),"X",$M11)</f>
        <v>X</v>
      </c>
      <c r="O11" s="113" t="str">
        <f>IF(ISTEXT(VLOOKUP(CONCATENATE($A11,"_",O$3),'Unit List'!$A$14:$G$2736,2,FALSE)),"X",$M11)</f>
        <v>X</v>
      </c>
      <c r="P11" s="81" t="str">
        <f>IF(ISTEXT(VLOOKUP(CONCATENATE($A11,"_",P$3),'Unit List'!$A$14:$G$2736,2,FALSE)),"+","")</f>
        <v/>
      </c>
      <c r="Q11" s="79" t="str">
        <f>IF(ISTEXT(VLOOKUP(CONCATENATE($A11,"_",Q$3),'Unit List'!$A$14:$G$2736,2,FALSE)),"X",$P11)</f>
        <v/>
      </c>
      <c r="R11" s="79" t="str">
        <f>IF(ISTEXT(VLOOKUP(CONCATENATE($A11,"_",R$3),'Unit List'!$A$14:$G$2736,2,FALSE)),"X",$P11)</f>
        <v/>
      </c>
      <c r="S11" s="109" t="str">
        <f>IF(ISTEXT(VLOOKUP(CONCATENATE($A11,"_",S$3),'Unit List'!$A$14:$G$2736,2,FALSE)),"X",$P11)</f>
        <v>X</v>
      </c>
      <c r="T11" s="82" t="str">
        <f>IF(ISTEXT(VLOOKUP(CONCATENATE($A11,"_",T$3),'Unit List'!$A$14:$G$2736,2,FALSE)),"X",$P11)</f>
        <v/>
      </c>
      <c r="U11" s="109" t="str">
        <f>IF(ISTEXT(VLOOKUP(CONCATENATE($A11,"_",U$3),'Unit List'!$A$14:$G$2736,2,FALSE)),"X",$P11)</f>
        <v>X</v>
      </c>
      <c r="V11" s="109" t="str">
        <f>IF(ISTEXT(VLOOKUP(CONCATENATE($A11,"_",V$3),'Unit List'!$A$14:$G$2736,2,FALSE)),"X",$P11)</f>
        <v>X</v>
      </c>
      <c r="W11" s="84" t="str">
        <f>IF(ISTEXT(VLOOKUP(CONCATENATE($A11,"_",W$3),'Unit List'!$A$14:$G$2736,2,FALSE)),"X",$P11)</f>
        <v/>
      </c>
      <c r="X11" s="81" t="str">
        <f>IF(ISTEXT(VLOOKUP(CONCATENATE($A11,"_",X$3),'Unit List'!$A$14:$G$2736,2,FALSE)),"+","")</f>
        <v/>
      </c>
      <c r="Y11" s="79" t="str">
        <f>IF(ISTEXT(VLOOKUP(CONCATENATE($A11,"_",Y$3),'Unit List'!$A$14:$G$2736,2,FALSE)),"X",$X11)</f>
        <v/>
      </c>
      <c r="Z11" s="79" t="str">
        <f>IF(ISTEXT(VLOOKUP(CONCATENATE($A11,"_",Z$3),'Unit List'!$A$14:$G$2736,2,FALSE)),"X",$X11)</f>
        <v/>
      </c>
      <c r="AA11" s="79" t="str">
        <f>IF(ISTEXT(VLOOKUP(CONCATENATE($A11,"_",AA$3),'Unit List'!$A$14:$G$2736,2,FALSE)),"X",$X11)</f>
        <v/>
      </c>
      <c r="AB11" s="109" t="str">
        <f>IF(ISTEXT(VLOOKUP(CONCATENATE($A11,"_",AB$3),'Unit List'!$A$14:$G$2736,2,FALSE)),"X",$X11)</f>
        <v>X</v>
      </c>
      <c r="AC11" s="102" t="str">
        <f>IF(ISTEXT(VLOOKUP(CONCATENATE($A11,"_",AC$3),'Unit List'!$A$14:$G$2736,2,FALSE)),"X",$X11)</f>
        <v/>
      </c>
      <c r="AD11" s="81" t="str">
        <f>IF(ISTEXT(VLOOKUP(CONCATENATE($A11,"_",AD$3),'Unit List'!$A$14:$G$2736,2,FALSE)),"+","")</f>
        <v/>
      </c>
      <c r="AE11" s="75" t="str">
        <f>IF(ISTEXT(VLOOKUP(CONCATENATE($A11,"_",AE$3),'Unit List'!$A$14:$G$2736,2,FALSE)),"X",$AD11)</f>
        <v/>
      </c>
      <c r="AF11" s="85" t="str">
        <f>IF(ISTEXT(VLOOKUP(CONCATENATE($A11,"_",AF$3),'Unit List'!$A$14:$G$2736,2,FALSE)),"X",$AD11)</f>
        <v/>
      </c>
      <c r="AG11" s="81" t="str">
        <f>IF(ISTEXT(VLOOKUP(CONCATENATE($A11,"_",AG$3),'Unit List'!$A$14:$G$2736,2,FALSE)),"+","")</f>
        <v/>
      </c>
      <c r="AH11" s="79" t="str">
        <f>IF(ISTEXT(VLOOKUP(CONCATENATE($A11,"_",AH$3),'Unit List'!$A$14:$G$2736,2,FALSE)),"X",$AG11)</f>
        <v/>
      </c>
      <c r="AI11" s="79" t="str">
        <f>IF(ISTEXT(VLOOKUP(CONCATENATE($A11,"_",AI$3),'Unit List'!$A$14:$G$2736,2,FALSE)),"X",$AG11)</f>
        <v/>
      </c>
      <c r="AJ11" s="87" t="str">
        <f>IF(ISTEXT(VLOOKUP(CONCATENATE($A11,"_",AJ$3),'Unit List'!$A$14:$G$2736,2,FALSE)),"X",$AG11)</f>
        <v/>
      </c>
      <c r="AK11" s="77" t="str">
        <f>IF(ISTEXT(VLOOKUP(CONCATENATE($A11,"_",AK$3),'Unit List'!$A$14:$G$2736,2,FALSE)),"+","")</f>
        <v/>
      </c>
      <c r="AL11" s="137" t="str">
        <f>IF(ISTEXT(VLOOKUP(CONCATENATE($A11,"_",AL$3),'Unit List'!$A$14:$G$2736,2,FALSE)),"X",$AK11)</f>
        <v>X</v>
      </c>
      <c r="AM11" s="87" t="str">
        <f>IF(ISTEXT(VLOOKUP(CONCATENATE($A11,"_",AM$3),'Unit List'!$A$14:$G$2736,2,FALSE)),"X",$AK11)</f>
        <v/>
      </c>
      <c r="AN11" s="104" t="str">
        <f>IF(ISTEXT(VLOOKUP(CONCATENATE($A11,"_",AN$3),'Unit List'!$A$14:$G$2736,2,FALSE)),"+","")</f>
        <v/>
      </c>
      <c r="AO11" s="87" t="str">
        <f>IF(ISTEXT(VLOOKUP(CONCATENATE($A11,"_",AO$3),'Unit List'!$A$14:$G$2736,2,FALSE)),"X",$AN11)</f>
        <v/>
      </c>
      <c r="AP11" s="81" t="str">
        <f>IF(ISTEXT(VLOOKUP(CONCATENATE($A11,"_",AP$3),'Unit List'!$A$14:$G$2736,2,FALSE)),"+","")</f>
        <v>+</v>
      </c>
      <c r="AQ11" s="109" t="str">
        <f>IF(ISTEXT(VLOOKUP(CONCATENATE($A11,"_",AQ$3),'Unit List'!$A$14:$G$2736,2,FALSE)),"X",$AP11)</f>
        <v>X</v>
      </c>
      <c r="AR11" s="109" t="str">
        <f>IF(ISTEXT(VLOOKUP(CONCATENATE($A11,"_",AR$3),'Unit List'!$A$14:$G$2736,2,FALSE)),"X",$AP11)</f>
        <v>X</v>
      </c>
      <c r="AS11" s="79" t="str">
        <f>IF(ISTEXT(VLOOKUP(CONCATENATE($A11,"_",AS$3),'Unit List'!$A$14:$G$2736,2,FALSE)),"X",$AP11)</f>
        <v>+</v>
      </c>
      <c r="AT11" s="87" t="str">
        <f>IF(ISTEXT(VLOOKUP(CONCATENATE($A11,"_",AT$3),'Unit List'!$A$14:$G$2736,2,FALSE)),"X",$AP11)</f>
        <v>+</v>
      </c>
      <c r="AU11" s="90" t="str">
        <f>IF(ISTEXT(VLOOKUP(CONCATENATE($A11,"_",AU$3),'Unit List'!$A$14:$G$2736,2,FALSE)),"+","")</f>
        <v/>
      </c>
      <c r="AV11" s="79" t="str">
        <f>IF(ISTEXT(VLOOKUP(CONCATENATE($A11,"_",AV$3),'Unit List'!$A$14:$G$2736,2,FALSE)),"X",$AU11)</f>
        <v/>
      </c>
      <c r="AW11" s="87" t="str">
        <f>IF(ISTEXT(VLOOKUP(CONCATENATE($A11,"_",AW$3),'Unit List'!$A$14:$G$2736,2,FALSE)),"X",$AU11)</f>
        <v/>
      </c>
      <c r="AX11" s="81" t="str">
        <f>IF(ISTEXT(VLOOKUP(CONCATENATE($A11,"_",AX$3),'Unit List'!$A$14:$G$2736,2,FALSE)),"+","")</f>
        <v>+</v>
      </c>
      <c r="AY11" s="146" t="str">
        <f>IF(ISTEXT(VLOOKUP(CONCATENATE($A11,"_",AY$3),'Unit List'!$A$14:$G$2736,2,FALSE)),"X",$AX11)</f>
        <v>+</v>
      </c>
      <c r="AZ11" s="147" t="str">
        <f>IF(ISTEXT(VLOOKUP(CONCATENATE($A11,"_",AZ$3),'Unit List'!$A$14:$G$2736,2,FALSE)),"X",$AX11)</f>
        <v>+</v>
      </c>
      <c r="BA11" s="91" t="str">
        <f>IF(ISTEXT(VLOOKUP(CONCATENATE($A11,"_",BA$3),'Unit List'!$A$14:$G$2736,2,FALSE)),"+","")</f>
        <v/>
      </c>
      <c r="BB11" s="79" t="str">
        <f>IF(ISTEXT(VLOOKUP(CONCATENATE($A11,"_",BB$3),'Unit List'!$A$14:$G$2736,2,FALSE)),"X",$BA11)</f>
        <v/>
      </c>
      <c r="BC11" s="79" t="str">
        <f>IF(ISTEXT(VLOOKUP(CONCATENATE($A11,"_",BC$3),'Unit List'!$A$14:$G$2736,2,FALSE)),"X",$BA11)</f>
        <v/>
      </c>
      <c r="BD11" s="87" t="str">
        <f>IF(ISTEXT(VLOOKUP(CONCATENATE($A11,"_",BD$3),'Unit List'!$A$14:$G$2736,2,FALSE)),"X",$BA11)</f>
        <v/>
      </c>
      <c r="BE11" s="104" t="str">
        <f>IF(ISTEXT(VLOOKUP(CONCATENATE($A11,"_",BE$3),'Unit List'!$A$14:$G$2736,2,FALSE)),"+","")</f>
        <v>+</v>
      </c>
      <c r="BF11" s="148" t="str">
        <f>IF(ISTEXT(VLOOKUP(CONCATENATE($A11,"_",BF$3),'Unit List'!$A$14:$G$2736,2,FALSE)),"X",$BE11)</f>
        <v>+</v>
      </c>
      <c r="BG11" s="105"/>
      <c r="BH11" s="106" t="s">
        <v>0</v>
      </c>
      <c r="BI11" s="276"/>
      <c r="BJ11" s="277"/>
      <c r="BK11" s="277"/>
      <c r="BL11" s="277"/>
      <c r="BM11" s="278"/>
      <c r="BN11" s="94"/>
      <c r="BO11" s="94"/>
      <c r="BP11" s="94"/>
      <c r="BQ11" s="94"/>
      <c r="BR11" s="94"/>
      <c r="BS11" s="94"/>
      <c r="DZ11" s="95"/>
      <c r="EA11" s="95"/>
    </row>
    <row r="12" spans="1:131" ht="12.75" customHeight="1" x14ac:dyDescent="0.2">
      <c r="A12" s="96" t="s">
        <v>39</v>
      </c>
      <c r="B12" s="72" t="str">
        <f>IF(ISTEXT(VLOOKUP(CONCATENATE($A12,"_",B$3),'Unit List'!$A$14:$G$2736,2,FALSE)),"+","")</f>
        <v/>
      </c>
      <c r="C12" s="97" t="str">
        <f>IF(ISTEXT(VLOOKUP(CONCATENATE($A12,"_",C$3),'Unit List'!$A$14:$G$2736,2,FALSE)),"X",$B12)</f>
        <v/>
      </c>
      <c r="D12" s="79" t="str">
        <f>IF(ISTEXT(VLOOKUP(CONCATENATE($A12,"_",D$3),'Unit List'!$A$14:$G$2736,2,FALSE)),"X",$B12)</f>
        <v/>
      </c>
      <c r="E12" s="79" t="str">
        <f>IF(ISTEXT(VLOOKUP(CONCATENATE($A12,"_",E$3),'Unit List'!$A$14:$G$2736,2,FALSE)),"X",$B12)</f>
        <v/>
      </c>
      <c r="F12" s="85" t="str">
        <f>IF(ISTEXT(VLOOKUP(CONCATENATE($A12,"_",F$3),'Unit List'!$A$14:$G$2736,2,FALSE)),"X",$B12)</f>
        <v>X</v>
      </c>
      <c r="G12" s="138" t="str">
        <f>IF(ISTEXT(VLOOKUP(CONCATENATE($A12,"_",G$3),'Unit List'!$A$14:$G$2736,2,FALSE)),"X",$B12)</f>
        <v>X</v>
      </c>
      <c r="H12" s="79" t="str">
        <f>IF(ISTEXT(VLOOKUP(CONCATENATE($A12,"_",H$3),'Unit List'!$A$14:$G$2736,2,FALSE)),"X",$B12)</f>
        <v/>
      </c>
      <c r="I12" s="87" t="str">
        <f>IF(ISTEXT(VLOOKUP(CONCATENATE($A12,"_",I$3),'Unit List'!$A$14:$G$2736,2,FALSE)),"X",$B12)</f>
        <v/>
      </c>
      <c r="J12" s="77" t="str">
        <f>IF(ISTEXT(VLOOKUP(CONCATENATE($A12,"_",J$3),'Unit List'!$A$14:$G$2736,2,FALSE)),"+","")</f>
        <v/>
      </c>
      <c r="K12" s="79" t="str">
        <f>IF(ISTEXT(VLOOKUP(CONCATENATE($A12,"_",K$3),'Unit List'!$A$14:$G$2736,2,FALSE)),"X",$J12)</f>
        <v/>
      </c>
      <c r="L12" s="102" t="str">
        <f>IF(ISTEXT(VLOOKUP(CONCATENATE($A12,"_",L$3),'Unit List'!$A$14:$G$2736,2,FALSE)),"X",$J12)</f>
        <v/>
      </c>
      <c r="M12" s="77" t="str">
        <f>IF(ISTEXT(VLOOKUP(CONCATENATE($A12,"_",M$3),'Unit List'!$A$14:$G$2736,2,FALSE)),"+","")</f>
        <v/>
      </c>
      <c r="N12" s="79" t="str">
        <f>IF(ISTEXT(VLOOKUP(CONCATENATE($A12,"_",N$3),'Unit List'!$A$14:$G$2736,2,FALSE)),"X",$M12)</f>
        <v/>
      </c>
      <c r="O12" s="87" t="str">
        <f>IF(ISTEXT(VLOOKUP(CONCATENATE($A12,"_",O$3),'Unit List'!$A$14:$G$2736,2,FALSE)),"X",$M12)</f>
        <v/>
      </c>
      <c r="P12" s="81" t="str">
        <f>IF(ISTEXT(VLOOKUP(CONCATENATE($A12,"_",P$3),'Unit List'!$A$14:$G$2736,2,FALSE)),"+","")</f>
        <v/>
      </c>
      <c r="Q12" s="79" t="str">
        <f>IF(ISTEXT(VLOOKUP(CONCATENATE($A12,"_",Q$3),'Unit List'!$A$14:$G$2736,2,FALSE)),"X",$P12)</f>
        <v/>
      </c>
      <c r="R12" s="79" t="str">
        <f>IF(ISTEXT(VLOOKUP(CONCATENATE($A12,"_",R$3),'Unit List'!$A$14:$G$2736,2,FALSE)),"X",$P12)</f>
        <v/>
      </c>
      <c r="S12" s="79" t="str">
        <f>IF(ISTEXT(VLOOKUP(CONCATENATE($A12,"_",S$3),'Unit List'!$A$14:$G$2736,2,FALSE)),"X",$P12)</f>
        <v/>
      </c>
      <c r="T12" s="82" t="str">
        <f>IF(ISTEXT(VLOOKUP(CONCATENATE($A12,"_",T$3),'Unit List'!$A$14:$G$2736,2,FALSE)),"X",$P12)</f>
        <v/>
      </c>
      <c r="U12" s="79" t="str">
        <f>IF(ISTEXT(VLOOKUP(CONCATENATE($A12,"_",U$3),'Unit List'!$A$14:$G$2736,2,FALSE)),"X",$P12)</f>
        <v/>
      </c>
      <c r="V12" s="79" t="str">
        <f>IF(ISTEXT(VLOOKUP(CONCATENATE($A12,"_",V$3),'Unit List'!$A$14:$G$2736,2,FALSE)),"X",$P12)</f>
        <v/>
      </c>
      <c r="W12" s="84" t="str">
        <f>IF(ISTEXT(VLOOKUP(CONCATENATE($A12,"_",W$3),'Unit List'!$A$14:$G$2736,2,FALSE)),"X",$P12)</f>
        <v/>
      </c>
      <c r="X12" s="81" t="str">
        <f>IF(ISTEXT(VLOOKUP(CONCATENATE($A12,"_",X$3),'Unit List'!$A$14:$G$2736,2,FALSE)),"+","")</f>
        <v/>
      </c>
      <c r="Y12" s="79" t="str">
        <f>IF(ISTEXT(VLOOKUP(CONCATENATE($A12,"_",Y$3),'Unit List'!$A$14:$G$2736,2,FALSE)),"X",$X12)</f>
        <v/>
      </c>
      <c r="Z12" s="79" t="str">
        <f>IF(ISTEXT(VLOOKUP(CONCATENATE($A12,"_",Z$3),'Unit List'!$A$14:$G$2736,2,FALSE)),"X",$X12)</f>
        <v/>
      </c>
      <c r="AA12" s="79" t="str">
        <f>IF(ISTEXT(VLOOKUP(CONCATENATE($A12,"_",AA$3),'Unit List'!$A$14:$G$2736,2,FALSE)),"X",$X12)</f>
        <v/>
      </c>
      <c r="AB12" s="79" t="str">
        <f>IF(ISTEXT(VLOOKUP(CONCATENATE($A12,"_",AB$3),'Unit List'!$A$14:$G$2736,2,FALSE)),"X",$X12)</f>
        <v/>
      </c>
      <c r="AC12" s="102" t="str">
        <f>IF(ISTEXT(VLOOKUP(CONCATENATE($A12,"_",AC$3),'Unit List'!$A$14:$G$2736,2,FALSE)),"X",$X12)</f>
        <v/>
      </c>
      <c r="AD12" s="81" t="str">
        <f>IF(ISTEXT(VLOOKUP(CONCATENATE($A12,"_",AD$3),'Unit List'!$A$14:$G$2736,2,FALSE)),"+","")</f>
        <v/>
      </c>
      <c r="AE12" s="75" t="str">
        <f>IF(ISTEXT(VLOOKUP(CONCATENATE($A12,"_",AE$3),'Unit List'!$A$14:$G$2736,2,FALSE)),"X",$AD12)</f>
        <v/>
      </c>
      <c r="AF12" s="85" t="str">
        <f>IF(ISTEXT(VLOOKUP(CONCATENATE($A12,"_",AF$3),'Unit List'!$A$14:$G$2736,2,FALSE)),"X",$AD12)</f>
        <v/>
      </c>
      <c r="AG12" s="81" t="str">
        <f>IF(ISTEXT(VLOOKUP(CONCATENATE($A12,"_",AG$3),'Unit List'!$A$14:$G$2736,2,FALSE)),"+","")</f>
        <v/>
      </c>
      <c r="AH12" s="79" t="str">
        <f>IF(ISTEXT(VLOOKUP(CONCATENATE($A12,"_",AH$3),'Unit List'!$A$14:$G$2736,2,FALSE)),"X",$AG12)</f>
        <v/>
      </c>
      <c r="AI12" s="79" t="str">
        <f>IF(ISTEXT(VLOOKUP(CONCATENATE($A12,"_",AI$3),'Unit List'!$A$14:$G$2736,2,FALSE)),"X",$AG12)</f>
        <v/>
      </c>
      <c r="AJ12" s="87" t="str">
        <f>IF(ISTEXT(VLOOKUP(CONCATENATE($A12,"_",AJ$3),'Unit List'!$A$14:$G$2736,2,FALSE)),"X",$AG12)</f>
        <v/>
      </c>
      <c r="AK12" s="77" t="str">
        <f>IF(ISTEXT(VLOOKUP(CONCATENATE($A12,"_",AK$3),'Unit List'!$A$14:$G$2736,2,FALSE)),"+","")</f>
        <v/>
      </c>
      <c r="AL12" s="82" t="str">
        <f>IF(ISTEXT(VLOOKUP(CONCATENATE($A12,"_",AL$3),'Unit List'!$A$14:$G$2736,2,FALSE)),"X",$AK12)</f>
        <v/>
      </c>
      <c r="AM12" s="101" t="str">
        <f>IF(ISTEXT(VLOOKUP(CONCATENATE($A12,"_",AM$3),'Unit List'!$A$14:$G$2736,2,FALSE)),"X",$AK12)</f>
        <v/>
      </c>
      <c r="AN12" s="104" t="str">
        <f>IF(ISTEXT(VLOOKUP(CONCATENATE($A12,"_",AN$3),'Unit List'!$A$14:$G$2736,2,FALSE)),"+","")</f>
        <v/>
      </c>
      <c r="AO12" s="87" t="str">
        <f>IF(ISTEXT(VLOOKUP(CONCATENATE($A12,"_",AO$3),'Unit List'!$A$14:$G$2736,2,FALSE)),"X",$AN12)</f>
        <v/>
      </c>
      <c r="AP12" s="81" t="str">
        <f>IF(ISTEXT(VLOOKUP(CONCATENATE($A12,"_",AP$3),'Unit List'!$A$14:$G$2736,2,FALSE)),"+","")</f>
        <v/>
      </c>
      <c r="AQ12" s="79" t="str">
        <f>IF(ISTEXT(VLOOKUP(CONCATENATE($A12,"_",AQ$3),'Unit List'!$A$14:$G$2736,2,FALSE)),"X",$AP12)</f>
        <v/>
      </c>
      <c r="AR12" s="79" t="str">
        <f>IF(ISTEXT(VLOOKUP(CONCATENATE($A12,"_",AR$3),'Unit List'!$A$14:$G$2736,2,FALSE)),"X",$AP12)</f>
        <v/>
      </c>
      <c r="AS12" s="79" t="str">
        <f>IF(ISTEXT(VLOOKUP(CONCATENATE($A12,"_",AS$3),'Unit List'!$A$14:$G$2736,2,FALSE)),"X",$AP12)</f>
        <v/>
      </c>
      <c r="AT12" s="87" t="str">
        <f>IF(ISTEXT(VLOOKUP(CONCATENATE($A12,"_",AT$3),'Unit List'!$A$14:$G$2736,2,FALSE)),"X",$AP12)</f>
        <v/>
      </c>
      <c r="AU12" s="90" t="str">
        <f>IF(ISTEXT(VLOOKUP(CONCATENATE($A12,"_",AU$3),'Unit List'!$A$14:$G$2736,2,FALSE)),"+","")</f>
        <v/>
      </c>
      <c r="AV12" s="79" t="str">
        <f>IF(ISTEXT(VLOOKUP(CONCATENATE($A12,"_",AV$3),'Unit List'!$A$14:$G$2736,2,FALSE)),"X",$AU12)</f>
        <v/>
      </c>
      <c r="AW12" s="87" t="str">
        <f>IF(ISTEXT(VLOOKUP(CONCATENATE($A12,"_",AW$3),'Unit List'!$A$14:$G$2736,2,FALSE)),"X",$AU12)</f>
        <v/>
      </c>
      <c r="AX12" s="81" t="str">
        <f>IF(ISTEXT(VLOOKUP(CONCATENATE($A12,"_",AX$3),'Unit List'!$A$14:$G$2736,2,FALSE)),"+","")</f>
        <v/>
      </c>
      <c r="AY12" s="79" t="str">
        <f>IF(ISTEXT(VLOOKUP(CONCATENATE($A12,"_",AY$3),'Unit List'!$A$14:$G$2736,2,FALSE)),"X",$AX12)</f>
        <v/>
      </c>
      <c r="AZ12" s="84" t="str">
        <f>IF(ISTEXT(VLOOKUP(CONCATENATE($A12,"_",AZ$3),'Unit List'!$A$14:$G$2736,2,FALSE)),"X",$AX12)</f>
        <v/>
      </c>
      <c r="BA12" s="91" t="str">
        <f>IF(ISTEXT(VLOOKUP(CONCATENATE($A12,"_",BA$3),'Unit List'!$A$14:$G$2736,2,FALSE)),"+","")</f>
        <v/>
      </c>
      <c r="BB12" s="79" t="str">
        <f>IF(ISTEXT(VLOOKUP(CONCATENATE($A12,"_",BB$3),'Unit List'!$A$14:$G$2736,2,FALSE)),"X",$BA12)</f>
        <v/>
      </c>
      <c r="BC12" s="79" t="str">
        <f>IF(ISTEXT(VLOOKUP(CONCATENATE($A12,"_",BC$3),'Unit List'!$A$14:$G$2736,2,FALSE)),"X",$BA12)</f>
        <v/>
      </c>
      <c r="BD12" s="87" t="str">
        <f>IF(ISTEXT(VLOOKUP(CONCATENATE($A12,"_",BD$3),'Unit List'!$A$14:$G$2736,2,FALSE)),"X",$BA12)</f>
        <v/>
      </c>
      <c r="BE12" s="104" t="str">
        <f>IF(ISTEXT(VLOOKUP(CONCATENATE($A12,"_",BE$3),'Unit List'!$A$14:$G$2736,2,FALSE)),"+","")</f>
        <v/>
      </c>
      <c r="BF12" s="102" t="str">
        <f>IF(ISTEXT(VLOOKUP(CONCATENATE($A12,"_",BF$3),'Unit List'!$A$14:$G$2736,2,FALSE)),"X",$BE12)</f>
        <v/>
      </c>
      <c r="BG12" s="105"/>
      <c r="BH12" s="106" t="s">
        <v>0</v>
      </c>
      <c r="BI12" s="276"/>
      <c r="BJ12" s="277"/>
      <c r="BK12" s="277"/>
      <c r="BL12" s="277"/>
      <c r="BM12" s="278"/>
      <c r="BN12" s="94"/>
      <c r="BO12" s="94"/>
      <c r="BP12" s="94"/>
      <c r="BQ12" s="94"/>
      <c r="BR12" s="94"/>
      <c r="BS12" s="94"/>
      <c r="DZ12" s="95"/>
      <c r="EA12" s="95"/>
    </row>
    <row r="13" spans="1:131" ht="12.75" customHeight="1" x14ac:dyDescent="0.2">
      <c r="A13" s="96" t="s">
        <v>38</v>
      </c>
      <c r="B13" s="72" t="str">
        <f>IF(ISTEXT(VLOOKUP(CONCATENATE($A13,"_",B$3),'Unit List'!$A$14:$G$2736,2,FALSE)),"+","")</f>
        <v/>
      </c>
      <c r="C13" s="97" t="str">
        <f>IF(ISTEXT(VLOOKUP(CONCATENATE($A13,"_",C$3),'Unit List'!$A$14:$G$2736,2,FALSE)),"X",$B13)</f>
        <v/>
      </c>
      <c r="D13" s="79" t="str">
        <f>IF(ISTEXT(VLOOKUP(CONCATENATE($A13,"_",D$3),'Unit List'!$A$14:$G$2736,2,FALSE)),"X",$B13)</f>
        <v/>
      </c>
      <c r="E13" s="79" t="str">
        <f>IF(ISTEXT(VLOOKUP(CONCATENATE($A13,"_",E$3),'Unit List'!$A$14:$G$2736,2,FALSE)),"X",$B13)</f>
        <v/>
      </c>
      <c r="F13" s="79" t="str">
        <f>IF(ISTEXT(VLOOKUP(CONCATENATE($A13,"_",F$3),'Unit List'!$A$14:$G$2736,2,FALSE)),"X",$B13)</f>
        <v/>
      </c>
      <c r="G13" s="79" t="str">
        <f>IF(ISTEXT(VLOOKUP(CONCATENATE($A13,"_",G$3),'Unit List'!$A$14:$G$2736,2,FALSE)),"X",$B13)</f>
        <v/>
      </c>
      <c r="H13" s="79" t="str">
        <f>IF(ISTEXT(VLOOKUP(CONCATENATE($A13,"_",H$3),'Unit List'!$A$14:$G$2736,2,FALSE)),"X",$B13)</f>
        <v/>
      </c>
      <c r="I13" s="87" t="str">
        <f>IF(ISTEXT(VLOOKUP(CONCATENATE($A13,"_",I$3),'Unit List'!$A$14:$G$2736,2,FALSE)),"X",$B13)</f>
        <v/>
      </c>
      <c r="J13" s="77" t="str">
        <f>IF(ISTEXT(VLOOKUP(CONCATENATE($A13,"_",J$3),'Unit List'!$A$14:$G$2736,2,FALSE)),"+","")</f>
        <v/>
      </c>
      <c r="K13" s="79" t="str">
        <f>IF(ISTEXT(VLOOKUP(CONCATENATE($A13,"_",K$3),'Unit List'!$A$14:$G$2736,2,FALSE)),"X",$J13)</f>
        <v/>
      </c>
      <c r="L13" s="102" t="str">
        <f>IF(ISTEXT(VLOOKUP(CONCATENATE($A13,"_",L$3),'Unit List'!$A$14:$G$2736,2,FALSE)),"X",$J13)</f>
        <v/>
      </c>
      <c r="M13" s="77" t="str">
        <f>IF(ISTEXT(VLOOKUP(CONCATENATE($A13,"_",M$3),'Unit List'!$A$14:$G$2736,2,FALSE)),"+","")</f>
        <v/>
      </c>
      <c r="N13" s="79" t="str">
        <f>IF(ISTEXT(VLOOKUP(CONCATENATE($A13,"_",N$3),'Unit List'!$A$14:$G$2736,2,FALSE)),"X",$M13)</f>
        <v/>
      </c>
      <c r="O13" s="87" t="str">
        <f>IF(ISTEXT(VLOOKUP(CONCATENATE($A13,"_",O$3),'Unit List'!$A$14:$G$2736,2,FALSE)),"X",$M13)</f>
        <v/>
      </c>
      <c r="P13" s="81" t="str">
        <f>IF(ISTEXT(VLOOKUP(CONCATENATE($A13,"_",P$3),'Unit List'!$A$14:$G$2736,2,FALSE)),"+","")</f>
        <v/>
      </c>
      <c r="Q13" s="79" t="str">
        <f>IF(ISTEXT(VLOOKUP(CONCATENATE($A13,"_",Q$3),'Unit List'!$A$14:$G$2736,2,FALSE)),"X",$P13)</f>
        <v/>
      </c>
      <c r="R13" s="79" t="str">
        <f>IF(ISTEXT(VLOOKUP(CONCATENATE($A13,"_",R$3),'Unit List'!$A$14:$G$2736,2,FALSE)),"X",$P13)</f>
        <v/>
      </c>
      <c r="S13" s="79" t="str">
        <f>IF(ISTEXT(VLOOKUP(CONCATENATE($A13,"_",S$3),'Unit List'!$A$14:$G$2736,2,FALSE)),"X",$P13)</f>
        <v/>
      </c>
      <c r="T13" s="139" t="s">
        <v>0</v>
      </c>
      <c r="U13" s="79" t="str">
        <f>IF(ISTEXT(VLOOKUP(CONCATENATE($A13,"_",U$3),'Unit List'!$A$14:$G$2736,2,FALSE)),"X",$P13)</f>
        <v/>
      </c>
      <c r="V13" s="79" t="str">
        <f>IF(ISTEXT(VLOOKUP(CONCATENATE($A13,"_",V$3),'Unit List'!$A$14:$G$2736,2,FALSE)),"X",$P13)</f>
        <v/>
      </c>
      <c r="W13" s="84" t="str">
        <f>IF(ISTEXT(VLOOKUP(CONCATENATE($A13,"_",W$3),'Unit List'!$A$14:$G$2736,2,FALSE)),"X",$P13)</f>
        <v/>
      </c>
      <c r="X13" s="81" t="str">
        <f>IF(ISTEXT(VLOOKUP(CONCATENATE($A13,"_",X$3),'Unit List'!$A$14:$G$2736,2,FALSE)),"+","")</f>
        <v/>
      </c>
      <c r="Y13" s="79" t="str">
        <f>IF(ISTEXT(VLOOKUP(CONCATENATE($A13,"_",Y$3),'Unit List'!$A$14:$G$2736,2,FALSE)),"X",$X13)</f>
        <v/>
      </c>
      <c r="Z13" s="79" t="str">
        <f>IF(ISTEXT(VLOOKUP(CONCATENATE($A13,"_",Z$3),'Unit List'!$A$14:$G$2736,2,FALSE)),"X",$X13)</f>
        <v/>
      </c>
      <c r="AA13" s="79" t="str">
        <f>IF(ISTEXT(VLOOKUP(CONCATENATE($A13,"_",AA$3),'Unit List'!$A$14:$G$2736,2,FALSE)),"X",$X13)</f>
        <v/>
      </c>
      <c r="AB13" s="79" t="str">
        <f>IF(ISTEXT(VLOOKUP(CONCATENATE($A13,"_",AB$3),'Unit List'!$A$14:$G$2736,2,FALSE)),"X",$X13)</f>
        <v/>
      </c>
      <c r="AC13" s="102" t="str">
        <f>IF(ISTEXT(VLOOKUP(CONCATENATE($A13,"_",AC$3),'Unit List'!$A$14:$G$2736,2,FALSE)),"X",$X13)</f>
        <v/>
      </c>
      <c r="AD13" s="81" t="str">
        <f>IF(ISTEXT(VLOOKUP(CONCATENATE($A13,"_",AD$3),'Unit List'!$A$14:$G$2736,2,FALSE)),"+","")</f>
        <v/>
      </c>
      <c r="AE13" s="75" t="str">
        <f>IF(ISTEXT(VLOOKUP(CONCATENATE($A13,"_",AE$3),'Unit List'!$A$14:$G$2736,2,FALSE)),"X",$AD13)</f>
        <v/>
      </c>
      <c r="AF13" s="85" t="str">
        <f>IF(ISTEXT(VLOOKUP(CONCATENATE($A13,"_",AF$3),'Unit List'!$A$14:$G$2736,2,FALSE)),"X",$AD13)</f>
        <v/>
      </c>
      <c r="AG13" s="81" t="str">
        <f>IF(ISTEXT(VLOOKUP(CONCATENATE($A13,"_",AG$3),'Unit List'!$A$14:$G$2736,2,FALSE)),"+","")</f>
        <v/>
      </c>
      <c r="AH13" s="79" t="str">
        <f>IF(ISTEXT(VLOOKUP(CONCATENATE($A13,"_",AH$3),'Unit List'!$A$14:$G$2736,2,FALSE)),"X",$AG13)</f>
        <v/>
      </c>
      <c r="AI13" s="79" t="str">
        <f>IF(ISTEXT(VLOOKUP(CONCATENATE($A13,"_",AI$3),'Unit List'!$A$14:$G$2736,2,FALSE)),"X",$AG13)</f>
        <v/>
      </c>
      <c r="AJ13" s="87" t="str">
        <f>IF(ISTEXT(VLOOKUP(CONCATENATE($A13,"_",AJ$3),'Unit List'!$A$14:$G$2736,2,FALSE)),"X",$AG13)</f>
        <v/>
      </c>
      <c r="AK13" s="77" t="str">
        <f>IF(ISTEXT(VLOOKUP(CONCATENATE($A13,"_",AK$3),'Unit List'!$A$14:$G$2736,2,FALSE)),"+","")</f>
        <v/>
      </c>
      <c r="AL13" s="82" t="str">
        <f>IF(ISTEXT(VLOOKUP(CONCATENATE($A13,"_",AL$3),'Unit List'!$A$14:$G$2736,2,FALSE)),"X",$AK13)</f>
        <v/>
      </c>
      <c r="AM13" s="87" t="str">
        <f>IF(ISTEXT(VLOOKUP(CONCATENATE($A13,"_",AM$3),'Unit List'!$A$14:$G$2736,2,FALSE)),"X",$AK13)</f>
        <v/>
      </c>
      <c r="AN13" s="104" t="str">
        <f>IF(ISTEXT(VLOOKUP(CONCATENATE($A13,"_",AN$3),'Unit List'!$A$14:$G$2736,2,FALSE)),"+","")</f>
        <v/>
      </c>
      <c r="AO13" s="87" t="str">
        <f>IF(ISTEXT(VLOOKUP(CONCATENATE($A13,"_",AO$3),'Unit List'!$A$14:$G$2736,2,FALSE)),"X",$AN13)</f>
        <v/>
      </c>
      <c r="AP13" s="81" t="str">
        <f>IF(ISTEXT(VLOOKUP(CONCATENATE($A13,"_",AP$3),'Unit List'!$A$14:$G$2736,2,FALSE)),"+","")</f>
        <v/>
      </c>
      <c r="AQ13" s="79" t="str">
        <f>IF(ISTEXT(VLOOKUP(CONCATENATE($A13,"_",AQ$3),'Unit List'!$A$14:$G$2736,2,FALSE)),"X",$AP13)</f>
        <v/>
      </c>
      <c r="AR13" s="79" t="str">
        <f>IF(ISTEXT(VLOOKUP(CONCATENATE($A13,"_",AR$3),'Unit List'!$A$14:$G$2736,2,FALSE)),"X",$AP13)</f>
        <v/>
      </c>
      <c r="AS13" s="140" t="s">
        <v>0</v>
      </c>
      <c r="AT13" s="87" t="str">
        <f>IF(ISTEXT(VLOOKUP(CONCATENATE($A13,"_",AT$3),'Unit List'!$A$14:$G$2736,2,FALSE)),"X",$AP13)</f>
        <v/>
      </c>
      <c r="AU13" s="90" t="str">
        <f>IF(ISTEXT(VLOOKUP(CONCATENATE($A13,"_",AU$3),'Unit List'!$A$14:$G$2736,2,FALSE)),"+","")</f>
        <v/>
      </c>
      <c r="AV13" s="79" t="str">
        <f>IF(ISTEXT(VLOOKUP(CONCATENATE($A13,"_",AV$3),'Unit List'!$A$14:$G$2736,2,FALSE)),"X",$AU13)</f>
        <v/>
      </c>
      <c r="AW13" s="87" t="str">
        <f>IF(ISTEXT(VLOOKUP(CONCATENATE($A13,"_",AW$3),'Unit List'!$A$14:$G$2736,2,FALSE)),"X",$AU13)</f>
        <v/>
      </c>
      <c r="AX13" s="81" t="str">
        <f>IF(ISTEXT(VLOOKUP(CONCATENATE($A13,"_",AX$3),'Unit List'!$A$14:$G$2736,2,FALSE)),"+","")</f>
        <v/>
      </c>
      <c r="AY13" s="79" t="str">
        <f>IF(ISTEXT(VLOOKUP(CONCATENATE($A13,"_",AY$3),'Unit List'!$A$14:$G$2736,2,FALSE)),"X",$AX13)</f>
        <v/>
      </c>
      <c r="AZ13" s="84" t="str">
        <f>IF(ISTEXT(VLOOKUP(CONCATENATE($A13,"_",AZ$3),'Unit List'!$A$14:$G$2736,2,FALSE)),"X",$AX13)</f>
        <v/>
      </c>
      <c r="BA13" s="91" t="str">
        <f>IF(ISTEXT(VLOOKUP(CONCATENATE($A13,"_",BA$3),'Unit List'!$A$14:$G$2736,2,FALSE)),"+","")</f>
        <v/>
      </c>
      <c r="BB13" s="79" t="str">
        <f>IF(ISTEXT(VLOOKUP(CONCATENATE($A13,"_",BB$3),'Unit List'!$A$14:$G$2736,2,FALSE)),"X",$BA13)</f>
        <v/>
      </c>
      <c r="BC13" s="79" t="str">
        <f>IF(ISTEXT(VLOOKUP(CONCATENATE($A13,"_",BC$3),'Unit List'!$A$14:$G$2736,2,FALSE)),"X",$BA13)</f>
        <v/>
      </c>
      <c r="BD13" s="87" t="str">
        <f>IF(ISTEXT(VLOOKUP(CONCATENATE($A13,"_",BD$3),'Unit List'!$A$14:$G$2736,2,FALSE)),"X",$BA13)</f>
        <v/>
      </c>
      <c r="BE13" s="104" t="str">
        <f>IF(ISTEXT(VLOOKUP(CONCATENATE($A13,"_",BE$3),'Unit List'!$A$14:$G$2736,2,FALSE)),"+","")</f>
        <v/>
      </c>
      <c r="BF13" s="102" t="str">
        <f>IF(ISTEXT(VLOOKUP(CONCATENATE($A13,"_",BF$3),'Unit List'!$A$14:$G$2736,2,FALSE)),"X",$BE13)</f>
        <v/>
      </c>
      <c r="BG13" s="124"/>
      <c r="BH13" s="134"/>
      <c r="BI13" s="276"/>
      <c r="BJ13" s="277"/>
      <c r="BK13" s="277"/>
      <c r="BL13" s="277"/>
      <c r="BM13" s="278"/>
      <c r="BN13" s="94"/>
      <c r="BO13" s="94"/>
      <c r="BP13" s="94"/>
      <c r="BQ13" s="94"/>
      <c r="BR13" s="94"/>
      <c r="BS13" s="94"/>
      <c r="DZ13" s="95"/>
      <c r="EA13" s="95"/>
    </row>
    <row r="14" spans="1:131" ht="12.75" customHeight="1" x14ac:dyDescent="0.2">
      <c r="A14" s="96" t="s">
        <v>37</v>
      </c>
      <c r="B14" s="72" t="str">
        <f>IF(ISTEXT(VLOOKUP(CONCATENATE($A14,"_",B$3),'Unit List'!$A$14:$G$2736,2,FALSE)),"+","")</f>
        <v/>
      </c>
      <c r="C14" s="132" t="str">
        <f>IF(ISTEXT(VLOOKUP(CONCATENATE($A14,"_",C$3),'Unit List'!$A$14:$G$2736,2,FALSE)),"X",$B14)</f>
        <v>X</v>
      </c>
      <c r="D14" s="79" t="str">
        <f>IF(ISTEXT(VLOOKUP(CONCATENATE($A14,"_",D$3),'Unit List'!$A$14:$G$2736,2,FALSE)),"X",$B14)</f>
        <v>X</v>
      </c>
      <c r="E14" s="146" t="str">
        <f>IF(ISTEXT(VLOOKUP(CONCATENATE($A14,"_",E$3),'Unit List'!$A$14:$G$2736,2,FALSE)),"X",$B14)</f>
        <v>X</v>
      </c>
      <c r="F14" s="109" t="str">
        <f>IF(ISTEXT(VLOOKUP(CONCATENATE($A14,"_",F$3),'Unit List'!$A$14:$G$2736,2,FALSE)),"X",$B14)</f>
        <v>X</v>
      </c>
      <c r="G14" s="109" t="str">
        <f>IF(ISTEXT(VLOOKUP(CONCATENATE($A14,"_",G$3),'Unit List'!$A$14:$G$2736,2,FALSE)),"X",$B14)</f>
        <v>X</v>
      </c>
      <c r="H14" s="109" t="str">
        <f>IF(ISTEXT(VLOOKUP(CONCATENATE($A14,"_",H$3),'Unit List'!$A$14:$G$2736,2,FALSE)),"X",$B14)</f>
        <v>X</v>
      </c>
      <c r="I14" s="87" t="str">
        <f>IF(ISTEXT(VLOOKUP(CONCATENATE($A14,"_",I$3),'Unit List'!$A$14:$G$2736,2,FALSE)),"X",$B14)</f>
        <v/>
      </c>
      <c r="J14" s="77" t="str">
        <f>IF(ISTEXT(VLOOKUP(CONCATENATE($A14,"_",J$3),'Unit List'!$A$14:$G$2736,2,FALSE)),"+","")</f>
        <v/>
      </c>
      <c r="K14" s="79" t="str">
        <f>IF(ISTEXT(VLOOKUP(CONCATENATE($A14,"_",K$3),'Unit List'!$A$14:$G$2736,2,FALSE)),"X",$J14)</f>
        <v/>
      </c>
      <c r="L14" s="136" t="str">
        <f>IF(ISTEXT(VLOOKUP(CONCATENATE($A14,"_",L$3),'Unit List'!$A$14:$G$2736,2,FALSE)),"X",$J14)</f>
        <v>X</v>
      </c>
      <c r="M14" s="77" t="str">
        <f>IF(ISTEXT(VLOOKUP(CONCATENATE($A14,"_",M$3),'Unit List'!$A$14:$G$2736,2,FALSE)),"+","")</f>
        <v>+</v>
      </c>
      <c r="N14" s="79" t="str">
        <f>IF(ISTEXT(VLOOKUP(CONCATENATE($A14,"_",N$3),'Unit List'!$A$14:$G$2736,2,FALSE)),"X",$M14)</f>
        <v>+</v>
      </c>
      <c r="O14" s="113" t="str">
        <f>IF(ISTEXT(VLOOKUP(CONCATENATE($A14,"_",O$3),'Unit List'!$A$14:$G$2736,2,FALSE)),"X",$M14)</f>
        <v>X</v>
      </c>
      <c r="P14" s="81" t="str">
        <f>IF(ISTEXT(VLOOKUP(CONCATENATE($A14,"_",P$3),'Unit List'!$A$14:$G$2736,2,FALSE)),"+","")</f>
        <v/>
      </c>
      <c r="Q14" s="79" t="str">
        <f>IF(ISTEXT(VLOOKUP(CONCATENATE($A14,"_",Q$3),'Unit List'!$A$14:$G$2736,2,FALSE)),"X",$P14)</f>
        <v/>
      </c>
      <c r="R14" s="79" t="str">
        <f>IF(ISTEXT(VLOOKUP(CONCATENATE($A14,"_",R$3),'Unit List'!$A$14:$G$2736,2,FALSE)),"X",$P14)</f>
        <v/>
      </c>
      <c r="S14" s="79" t="str">
        <f>IF(ISTEXT(VLOOKUP(CONCATENATE($A14,"_",S$3),'Unit List'!$A$14:$G$2736,2,FALSE)),"X",$P14)</f>
        <v/>
      </c>
      <c r="T14" s="82" t="str">
        <f>IF(ISTEXT(VLOOKUP(CONCATENATE($A14,"_",T$3),'Unit List'!$A$14:$G$2736,2,FALSE)),"X",$P14)</f>
        <v/>
      </c>
      <c r="U14" s="109" t="str">
        <f>IF(ISTEXT(VLOOKUP(CONCATENATE($A14,"_",U$3),'Unit List'!$A$14:$G$2736,2,FALSE)),"X",$P14)</f>
        <v>X</v>
      </c>
      <c r="V14" s="79" t="str">
        <f>IF(ISTEXT(VLOOKUP(CONCATENATE($A14,"_",V$3),'Unit List'!$A$14:$G$2736,2,FALSE)),"X",$P14)</f>
        <v/>
      </c>
      <c r="W14" s="84" t="str">
        <f>IF(ISTEXT(VLOOKUP(CONCATENATE($A14,"_",W$3),'Unit List'!$A$14:$G$2736,2,FALSE)),"X",$P14)</f>
        <v/>
      </c>
      <c r="X14" s="81" t="str">
        <f>IF(ISTEXT(VLOOKUP(CONCATENATE($A14,"_",X$3),'Unit List'!$A$14:$G$2736,2,FALSE)),"+","")</f>
        <v/>
      </c>
      <c r="Y14" s="79" t="str">
        <f>IF(ISTEXT(VLOOKUP(CONCATENATE($A14,"_",Y$3),'Unit List'!$A$14:$G$2736,2,FALSE)),"X",$X14)</f>
        <v/>
      </c>
      <c r="Z14" s="79" t="str">
        <f>IF(ISTEXT(VLOOKUP(CONCATENATE($A14,"_",Z$3),'Unit List'!$A$14:$G$2736,2,FALSE)),"X",$X14)</f>
        <v/>
      </c>
      <c r="AA14" s="79" t="str">
        <f>IF(ISTEXT(VLOOKUP(CONCATENATE($A14,"_",AA$3),'Unit List'!$A$14:$G$2736,2,FALSE)),"X",$X14)</f>
        <v/>
      </c>
      <c r="AB14" s="79" t="str">
        <f>IF(ISTEXT(VLOOKUP(CONCATENATE($A14,"_",AB$3),'Unit List'!$A$14:$G$2736,2,FALSE)),"X",$X14)</f>
        <v/>
      </c>
      <c r="AC14" s="102" t="str">
        <f>IF(ISTEXT(VLOOKUP(CONCATENATE($A14,"_",AC$3),'Unit List'!$A$14:$G$2736,2,FALSE)),"X",$X14)</f>
        <v/>
      </c>
      <c r="AD14" s="81" t="str">
        <f>IF(ISTEXT(VLOOKUP(CONCATENATE($A14,"_",AD$3),'Unit List'!$A$14:$G$2736,2,FALSE)),"+","")</f>
        <v/>
      </c>
      <c r="AE14" s="75" t="str">
        <f>IF(ISTEXT(VLOOKUP(CONCATENATE($A14,"_",AE$3),'Unit List'!$A$14:$G$2736,2,FALSE)),"X",$AD14)</f>
        <v/>
      </c>
      <c r="AF14" s="85" t="str">
        <f>IF(ISTEXT(VLOOKUP(CONCATENATE($A14,"_",AF$3),'Unit List'!$A$14:$G$2736,2,FALSE)),"X",$AD14)</f>
        <v/>
      </c>
      <c r="AG14" s="81" t="str">
        <f>IF(ISTEXT(VLOOKUP(CONCATENATE($A14,"_",AG$3),'Unit List'!$A$14:$G$2736,2,FALSE)),"+","")</f>
        <v/>
      </c>
      <c r="AH14" s="79" t="str">
        <f>IF(ISTEXT(VLOOKUP(CONCATENATE($A14,"_",AH$3),'Unit List'!$A$14:$G$2736,2,FALSE)),"X",$AG14)</f>
        <v/>
      </c>
      <c r="AI14" s="79" t="str">
        <f>IF(ISTEXT(VLOOKUP(CONCATENATE($A14,"_",AI$3),'Unit List'!$A$14:$G$2736,2,FALSE)),"X",$AG14)</f>
        <v/>
      </c>
      <c r="AJ14" s="87" t="str">
        <f>IF(ISTEXT(VLOOKUP(CONCATENATE($A14,"_",AJ$3),'Unit List'!$A$14:$G$2736,2,FALSE)),"X",$AG14)</f>
        <v/>
      </c>
      <c r="AK14" s="77" t="str">
        <f>IF(ISTEXT(VLOOKUP(CONCATENATE($A14,"_",AK$3),'Unit List'!$A$14:$G$2736,2,FALSE)),"+","")</f>
        <v/>
      </c>
      <c r="AL14" s="82" t="str">
        <f>IF(ISTEXT(VLOOKUP(CONCATENATE($A14,"_",AL$3),'Unit List'!$A$14:$G$2736,2,FALSE)),"X",$AK14)</f>
        <v/>
      </c>
      <c r="AM14" s="87" t="str">
        <f>IF(ISTEXT(VLOOKUP(CONCATENATE($A14,"_",AM$3),'Unit List'!$A$14:$G$2736,2,FALSE)),"X",$AK14)</f>
        <v/>
      </c>
      <c r="AN14" s="104" t="str">
        <f>IF(ISTEXT(VLOOKUP(CONCATENATE($A14,"_",AN$3),'Unit List'!$A$14:$G$2736,2,FALSE)),"+","")</f>
        <v/>
      </c>
      <c r="AO14" s="87" t="str">
        <f>IF(ISTEXT(VLOOKUP(CONCATENATE($A14,"_",AO$3),'Unit List'!$A$14:$G$2736,2,FALSE)),"X",$AN14)</f>
        <v/>
      </c>
      <c r="AP14" s="81" t="str">
        <f>IF(ISTEXT(VLOOKUP(CONCATENATE($A14,"_",AP$3),'Unit List'!$A$14:$G$2736,2,FALSE)),"+","")</f>
        <v>+</v>
      </c>
      <c r="AQ14" s="79" t="str">
        <f>IF(ISTEXT(VLOOKUP(CONCATENATE($A14,"_",AQ$3),'Unit List'!$A$14:$G$2736,2,FALSE)),"X",$AP14)</f>
        <v>+</v>
      </c>
      <c r="AR14" s="109" t="str">
        <f>IF(ISTEXT(VLOOKUP(CONCATENATE($A14,"_",AR$3),'Unit List'!$A$14:$G$2736,2,FALSE)),"X",$AP14)</f>
        <v>X</v>
      </c>
      <c r="AS14" s="79" t="str">
        <f>IF(ISTEXT(VLOOKUP(CONCATENATE($A14,"_",AS$3),'Unit List'!$A$14:$G$2736,2,FALSE)),"X",$AP14)</f>
        <v>+</v>
      </c>
      <c r="AT14" s="87" t="str">
        <f>IF(ISTEXT(VLOOKUP(CONCATENATE($A14,"_",AT$3),'Unit List'!$A$14:$G$2736,2,FALSE)),"X",$AP14)</f>
        <v>+</v>
      </c>
      <c r="AU14" s="90" t="str">
        <f>IF(ISTEXT(VLOOKUP(CONCATENATE($A14,"_",AU$3),'Unit List'!$A$14:$G$2736,2,FALSE)),"+","")</f>
        <v/>
      </c>
      <c r="AV14" s="79" t="str">
        <f>IF(ISTEXT(VLOOKUP(CONCATENATE($A14,"_",AV$3),'Unit List'!$A$14:$G$2736,2,FALSE)),"X",$AU14)</f>
        <v/>
      </c>
      <c r="AW14" s="87" t="str">
        <f>IF(ISTEXT(VLOOKUP(CONCATENATE($A14,"_",AW$3),'Unit List'!$A$14:$G$2736,2,FALSE)),"X",$AU14)</f>
        <v/>
      </c>
      <c r="AX14" s="81" t="str">
        <f>IF(ISTEXT(VLOOKUP(CONCATENATE($A14,"_",AX$3),'Unit List'!$A$14:$G$2736,2,FALSE)),"+","")</f>
        <v>+</v>
      </c>
      <c r="AY14" s="146" t="str">
        <f>IF(ISTEXT(VLOOKUP(CONCATENATE($A14,"_",AY$3),'Unit List'!$A$14:$G$2736,2,FALSE)),"X",$AX14)</f>
        <v>+</v>
      </c>
      <c r="AZ14" s="147" t="str">
        <f>IF(ISTEXT(VLOOKUP(CONCATENATE($A14,"_",AZ$3),'Unit List'!$A$14:$G$2736,2,FALSE)),"X",$AX14)</f>
        <v>+</v>
      </c>
      <c r="BA14" s="91" t="str">
        <f>IF(ISTEXT(VLOOKUP(CONCATENATE($A14,"_",BA$3),'Unit List'!$A$14:$G$2736,2,FALSE)),"+","")</f>
        <v/>
      </c>
      <c r="BB14" s="79" t="str">
        <f>IF(ISTEXT(VLOOKUP(CONCATENATE($A14,"_",BB$3),'Unit List'!$A$14:$G$2736,2,FALSE)),"X",$BA14)</f>
        <v/>
      </c>
      <c r="BC14" s="79" t="str">
        <f>IF(ISTEXT(VLOOKUP(CONCATENATE($A14,"_",BC$3),'Unit List'!$A$14:$G$2736,2,FALSE)),"X",$BA14)</f>
        <v/>
      </c>
      <c r="BD14" s="87" t="str">
        <f>IF(ISTEXT(VLOOKUP(CONCATENATE($A14,"_",BD$3),'Unit List'!$A$14:$G$2736,2,FALSE)),"X",$BA14)</f>
        <v/>
      </c>
      <c r="BE14" s="104" t="str">
        <f>IF(ISTEXT(VLOOKUP(CONCATENATE($A14,"_",BE$3),'Unit List'!$A$14:$G$2736,2,FALSE)),"+","")</f>
        <v>+</v>
      </c>
      <c r="BF14" s="148" t="str">
        <f>IF(ISTEXT(VLOOKUP(CONCATENATE($A14,"_",BF$3),'Unit List'!$A$14:$G$2736,2,FALSE)),"X",$BE14)</f>
        <v>+</v>
      </c>
      <c r="BG14" s="105" t="s">
        <v>0</v>
      </c>
      <c r="BH14" s="106" t="s">
        <v>0</v>
      </c>
      <c r="BI14" s="276"/>
      <c r="BJ14" s="277"/>
      <c r="BK14" s="277"/>
      <c r="BL14" s="277"/>
      <c r="BM14" s="278"/>
      <c r="BN14" s="94"/>
      <c r="BO14" s="94"/>
      <c r="BP14" s="94"/>
      <c r="BQ14" s="94"/>
      <c r="BR14" s="94"/>
      <c r="BS14" s="94"/>
      <c r="DZ14" s="95"/>
      <c r="EA14" s="95"/>
    </row>
    <row r="15" spans="1:131" ht="12.75" customHeight="1" x14ac:dyDescent="0.2">
      <c r="A15" s="96" t="s">
        <v>36</v>
      </c>
      <c r="B15" s="72" t="str">
        <f>IF(ISTEXT(VLOOKUP(CONCATENATE($A15,"_",B$3),'Unit List'!$A$14:$G$2736,2,FALSE)),"+","")</f>
        <v/>
      </c>
      <c r="C15" s="97" t="str">
        <f>IF(ISTEXT(VLOOKUP(CONCATENATE($A15,"_",C$3),'Unit List'!$A$14:$G$2736,2,FALSE)),"X",$B15)</f>
        <v/>
      </c>
      <c r="D15" s="79" t="str">
        <f>IF(ISTEXT(VLOOKUP(CONCATENATE($A15,"_",D$3),'Unit List'!$A$14:$G$2736,2,FALSE)),"X",$B15)</f>
        <v/>
      </c>
      <c r="E15" s="79" t="str">
        <f>IF(ISTEXT(VLOOKUP(CONCATENATE($A15,"_",E$3),'Unit List'!$A$14:$G$2736,2,FALSE)),"X",$B15)</f>
        <v/>
      </c>
      <c r="F15" s="79" t="str">
        <f>IF(ISTEXT(VLOOKUP(CONCATENATE($A15,"_",F$3),'Unit List'!$A$14:$G$2736,2,FALSE)),"X",$B15)</f>
        <v/>
      </c>
      <c r="G15" s="79" t="str">
        <f>IF(ISTEXT(VLOOKUP(CONCATENATE($A15,"_",G$3),'Unit List'!$A$14:$G$2736,2,FALSE)),"X",$B15)</f>
        <v/>
      </c>
      <c r="H15" s="79" t="str">
        <f>IF(ISTEXT(VLOOKUP(CONCATENATE($A15,"_",H$3),'Unit List'!$A$14:$G$2736,2,FALSE)),"X",$B15)</f>
        <v/>
      </c>
      <c r="I15" s="87" t="str">
        <f>IF(ISTEXT(VLOOKUP(CONCATENATE($A15,"_",I$3),'Unit List'!$A$14:$G$2736,2,FALSE)),"X",$B15)</f>
        <v/>
      </c>
      <c r="J15" s="77" t="str">
        <f>IF(ISTEXT(VLOOKUP(CONCATENATE($A15,"_",J$3),'Unit List'!$A$14:$G$2736,2,FALSE)),"+","")</f>
        <v/>
      </c>
      <c r="K15" s="79" t="str">
        <f>IF(ISTEXT(VLOOKUP(CONCATENATE($A15,"_",K$3),'Unit List'!$A$14:$G$2736,2,FALSE)),"X",$J15)</f>
        <v/>
      </c>
      <c r="L15" s="102" t="str">
        <f>IF(ISTEXT(VLOOKUP(CONCATENATE($A15,"_",L$3),'Unit List'!$A$14:$G$2736,2,FALSE)),"X",$J15)</f>
        <v/>
      </c>
      <c r="M15" s="77" t="str">
        <f>IF(ISTEXT(VLOOKUP(CONCATENATE($A15,"_",M$3),'Unit List'!$A$14:$G$2736,2,FALSE)),"+","")</f>
        <v/>
      </c>
      <c r="N15" s="79" t="str">
        <f>IF(ISTEXT(VLOOKUP(CONCATENATE($A15,"_",N$3),'Unit List'!$A$14:$G$2736,2,FALSE)),"X",$M15)</f>
        <v/>
      </c>
      <c r="O15" s="87" t="str">
        <f>IF(ISTEXT(VLOOKUP(CONCATENATE($A15,"_",O$3),'Unit List'!$A$14:$G$2736,2,FALSE)),"X",$M15)</f>
        <v/>
      </c>
      <c r="P15" s="81" t="str">
        <f>IF(ISTEXT(VLOOKUP(CONCATENATE($A15,"_",P$3),'Unit List'!$A$14:$G$2736,2,FALSE)),"+","")</f>
        <v/>
      </c>
      <c r="Q15" s="79" t="str">
        <f>IF(ISTEXT(VLOOKUP(CONCATENATE($A15,"_",Q$3),'Unit List'!$A$14:$G$2736,2,FALSE)),"X",$P15)</f>
        <v/>
      </c>
      <c r="R15" s="79" t="str">
        <f>IF(ISTEXT(VLOOKUP(CONCATENATE($A15,"_",R$3),'Unit List'!$A$14:$G$2736,2,FALSE)),"X",$P15)</f>
        <v/>
      </c>
      <c r="S15" s="79" t="str">
        <f>IF(ISTEXT(VLOOKUP(CONCATENATE($A15,"_",S$3),'Unit List'!$A$14:$G$2736,2,FALSE)),"X",$P15)</f>
        <v/>
      </c>
      <c r="T15" s="82" t="str">
        <f>IF(ISTEXT(VLOOKUP(CONCATENATE($A15,"_",T$3),'Unit List'!$A$14:$G$2736,2,FALSE)),"X",$P15)</f>
        <v/>
      </c>
      <c r="U15" s="140" t="s">
        <v>0</v>
      </c>
      <c r="V15" s="79" t="str">
        <f>IF(ISTEXT(VLOOKUP(CONCATENATE($A15,"_",V$3),'Unit List'!$A$14:$G$2736,2,FALSE)),"X",$P15)</f>
        <v/>
      </c>
      <c r="W15" s="84" t="str">
        <f>IF(ISTEXT(VLOOKUP(CONCATENATE($A15,"_",W$3),'Unit List'!$A$14:$G$2736,2,FALSE)),"X",$P15)</f>
        <v/>
      </c>
      <c r="X15" s="81" t="str">
        <f>IF(ISTEXT(VLOOKUP(CONCATENATE($A15,"_",X$3),'Unit List'!$A$14:$G$2736,2,FALSE)),"+","")</f>
        <v/>
      </c>
      <c r="Y15" s="79" t="str">
        <f>IF(ISTEXT(VLOOKUP(CONCATENATE($A15,"_",Y$3),'Unit List'!$A$14:$G$2736,2,FALSE)),"X",$X15)</f>
        <v/>
      </c>
      <c r="Z15" s="141" t="s">
        <v>0</v>
      </c>
      <c r="AA15" s="79" t="str">
        <f>IF(ISTEXT(VLOOKUP(CONCATENATE($A15,"_",AA$3),'Unit List'!$A$14:$G$2736,2,FALSE)),"X",$X15)</f>
        <v/>
      </c>
      <c r="AB15" s="79" t="str">
        <f>IF(ISTEXT(VLOOKUP(CONCATENATE($A15,"_",AB$3),'Unit List'!$A$14:$G$2736,2,FALSE)),"X",$X15)</f>
        <v/>
      </c>
      <c r="AC15" s="102" t="str">
        <f>IF(ISTEXT(VLOOKUP(CONCATENATE($A15,"_",AC$3),'Unit List'!$A$14:$G$2736,2,FALSE)),"X",$X15)</f>
        <v/>
      </c>
      <c r="AD15" s="81" t="str">
        <f>IF(ISTEXT(VLOOKUP(CONCATENATE($A15,"_",AD$3),'Unit List'!$A$14:$G$2736,2,FALSE)),"+","")</f>
        <v/>
      </c>
      <c r="AE15" s="75" t="str">
        <f>IF(ISTEXT(VLOOKUP(CONCATENATE($A15,"_",AE$3),'Unit List'!$A$14:$G$2736,2,FALSE)),"X",$AD15)</f>
        <v/>
      </c>
      <c r="AF15" s="85" t="str">
        <f>IF(ISTEXT(VLOOKUP(CONCATENATE($A15,"_",AF$3),'Unit List'!$A$14:$G$2736,2,FALSE)),"X",$AD15)</f>
        <v/>
      </c>
      <c r="AG15" s="81" t="str">
        <f>IF(ISTEXT(VLOOKUP(CONCATENATE($A15,"_",AG$3),'Unit List'!$A$14:$G$2736,2,FALSE)),"+","")</f>
        <v/>
      </c>
      <c r="AH15" s="79" t="str">
        <f>IF(ISTEXT(VLOOKUP(CONCATENATE($A15,"_",AH$3),'Unit List'!$A$14:$G$2736,2,FALSE)),"X",$AG15)</f>
        <v/>
      </c>
      <c r="AI15" s="79" t="str">
        <f>IF(ISTEXT(VLOOKUP(CONCATENATE($A15,"_",AI$3),'Unit List'!$A$14:$G$2736,2,FALSE)),"X",$AG15)</f>
        <v/>
      </c>
      <c r="AJ15" s="87" t="str">
        <f>IF(ISTEXT(VLOOKUP(CONCATENATE($A15,"_",AJ$3),'Unit List'!$A$14:$G$2736,2,FALSE)),"X",$AG15)</f>
        <v/>
      </c>
      <c r="AK15" s="77" t="str">
        <f>IF(ISTEXT(VLOOKUP(CONCATENATE($A15,"_",AK$3),'Unit List'!$A$14:$G$2736,2,FALSE)),"+","")</f>
        <v/>
      </c>
      <c r="AL15" s="82" t="str">
        <f>IF(ISTEXT(VLOOKUP(CONCATENATE($A15,"_",AL$3),'Unit List'!$A$14:$G$2736,2,FALSE)),"X",$AK15)</f>
        <v/>
      </c>
      <c r="AM15" s="87" t="str">
        <f>IF(ISTEXT(VLOOKUP(CONCATENATE($A15,"_",AM$3),'Unit List'!$A$14:$G$2736,2,FALSE)),"X",$AK15)</f>
        <v/>
      </c>
      <c r="AN15" s="104" t="str">
        <f>IF(ISTEXT(VLOOKUP(CONCATENATE($A15,"_",AN$3),'Unit List'!$A$14:$G$2736,2,FALSE)),"+","")</f>
        <v/>
      </c>
      <c r="AO15" s="87" t="str">
        <f>IF(ISTEXT(VLOOKUP(CONCATENATE($A15,"_",AO$3),'Unit List'!$A$14:$G$2736,2,FALSE)),"X",$AN15)</f>
        <v/>
      </c>
      <c r="AP15" s="81" t="str">
        <f>IF(ISTEXT(VLOOKUP(CONCATENATE($A15,"_",AP$3),'Unit List'!$A$14:$G$2736,2,FALSE)),"+","")</f>
        <v/>
      </c>
      <c r="AQ15" s="79" t="str">
        <f>IF(ISTEXT(VLOOKUP(CONCATENATE($A15,"_",AQ$3),'Unit List'!$A$14:$G$2736,2,FALSE)),"X",$AP15)</f>
        <v/>
      </c>
      <c r="AR15" s="79" t="str">
        <f>IF(ISTEXT(VLOOKUP(CONCATENATE($A15,"_",AR$3),'Unit List'!$A$14:$G$2736,2,FALSE)),"X",$AP15)</f>
        <v/>
      </c>
      <c r="AS15" s="79" t="str">
        <f>IF(ISTEXT(VLOOKUP(CONCATENATE($A15,"_",AS$3),'Unit List'!$A$14:$G$2736,2,FALSE)),"X",$AP15)</f>
        <v/>
      </c>
      <c r="AT15" s="87" t="str">
        <f>IF(ISTEXT(VLOOKUP(CONCATENATE($A15,"_",AT$3),'Unit List'!$A$14:$G$2736,2,FALSE)),"X",$AP15)</f>
        <v/>
      </c>
      <c r="AU15" s="90" t="str">
        <f>IF(ISTEXT(VLOOKUP(CONCATENATE($A15,"_",AU$3),'Unit List'!$A$14:$G$2736,2,FALSE)),"+","")</f>
        <v/>
      </c>
      <c r="AV15" s="79" t="str">
        <f>IF(ISTEXT(VLOOKUP(CONCATENATE($A15,"_",AV$3),'Unit List'!$A$14:$G$2736,2,FALSE)),"X",$AU15)</f>
        <v/>
      </c>
      <c r="AW15" s="87" t="str">
        <f>IF(ISTEXT(VLOOKUP(CONCATENATE($A15,"_",AW$3),'Unit List'!$A$14:$G$2736,2,FALSE)),"X",$AU15)</f>
        <v/>
      </c>
      <c r="AX15" s="81" t="str">
        <f>IF(ISTEXT(VLOOKUP(CONCATENATE($A15,"_",AX$3),'Unit List'!$A$14:$G$2736,2,FALSE)),"+","")</f>
        <v/>
      </c>
      <c r="AY15" s="79" t="str">
        <f>IF(ISTEXT(VLOOKUP(CONCATENATE($A15,"_",AY$3),'Unit List'!$A$14:$G$2736,2,FALSE)),"X",$AX15)</f>
        <v/>
      </c>
      <c r="AZ15" s="84" t="str">
        <f>IF(ISTEXT(VLOOKUP(CONCATENATE($A15,"_",AZ$3),'Unit List'!$A$14:$G$2736,2,FALSE)),"X",$AX15)</f>
        <v/>
      </c>
      <c r="BA15" s="91" t="str">
        <f>IF(ISTEXT(VLOOKUP(CONCATENATE($A15,"_",BA$3),'Unit List'!$A$14:$G$2736,2,FALSE)),"+","")</f>
        <v/>
      </c>
      <c r="BB15" s="79" t="str">
        <f>IF(ISTEXT(VLOOKUP(CONCATENATE($A15,"_",BB$3),'Unit List'!$A$14:$G$2736,2,FALSE)),"X",$BA15)</f>
        <v/>
      </c>
      <c r="BC15" s="79" t="str">
        <f>IF(ISTEXT(VLOOKUP(CONCATENATE($A15,"_",BC$3),'Unit List'!$A$14:$G$2736,2,FALSE)),"X",$BA15)</f>
        <v/>
      </c>
      <c r="BD15" s="87" t="str">
        <f>IF(ISTEXT(VLOOKUP(CONCATENATE($A15,"_",BD$3),'Unit List'!$A$14:$G$2736,2,FALSE)),"X",$BA15)</f>
        <v/>
      </c>
      <c r="BE15" s="104" t="str">
        <f>IF(ISTEXT(VLOOKUP(CONCATENATE($A15,"_",BE$3),'Unit List'!$A$14:$G$2736,2,FALSE)),"+","")</f>
        <v/>
      </c>
      <c r="BF15" s="102" t="str">
        <f>IF(ISTEXT(VLOOKUP(CONCATENATE($A15,"_",BF$3),'Unit List'!$A$14:$G$2736,2,FALSE)),"X",$BE15)</f>
        <v/>
      </c>
      <c r="BG15" s="105"/>
      <c r="BH15" s="106" t="s">
        <v>0</v>
      </c>
      <c r="BI15" s="276"/>
      <c r="BJ15" s="277"/>
      <c r="BK15" s="277"/>
      <c r="BL15" s="277"/>
      <c r="BM15" s="278"/>
      <c r="BN15" s="94"/>
      <c r="BO15" s="94"/>
      <c r="BP15" s="94"/>
      <c r="BQ15" s="94"/>
      <c r="BR15" s="94"/>
      <c r="BS15" s="94"/>
      <c r="DZ15" s="95"/>
      <c r="EA15" s="95"/>
    </row>
    <row r="16" spans="1:131" ht="12.75" customHeight="1" x14ac:dyDescent="0.2">
      <c r="A16" s="96" t="s">
        <v>35</v>
      </c>
      <c r="B16" s="72" t="str">
        <f>IF(ISTEXT(VLOOKUP(CONCATENATE($A16,"_",B$3),'Unit List'!$A$14:$G$2736,2,FALSE)),"+","")</f>
        <v/>
      </c>
      <c r="C16" s="97" t="str">
        <f>IF(ISTEXT(VLOOKUP(CONCATENATE($A16,"_",C$3),'Unit List'!$A$14:$G$2736,2,FALSE)),"X",$B16)</f>
        <v/>
      </c>
      <c r="D16" s="140" t="s">
        <v>0</v>
      </c>
      <c r="E16" s="79" t="str">
        <f>IF(ISTEXT(VLOOKUP(CONCATENATE($A16,"_",E$3),'Unit List'!$A$14:$G$2736,2,FALSE)),"X",$B16)</f>
        <v/>
      </c>
      <c r="F16" s="79" t="str">
        <f>IF(ISTEXT(VLOOKUP(CONCATENATE($A16,"_",F$3),'Unit List'!$A$14:$G$2736,2,FALSE)),"X",$B16)</f>
        <v/>
      </c>
      <c r="G16" s="109" t="str">
        <f>IF(ISTEXT(VLOOKUP(CONCATENATE($A16,"_",G$3),'Unit List'!$A$14:$G$2736,2,FALSE)),"X",$B16)</f>
        <v>X</v>
      </c>
      <c r="H16" s="109" t="str">
        <f>IF(ISTEXT(VLOOKUP(CONCATENATE($A16,"_",H$3),'Unit List'!$A$14:$G$2736,2,FALSE)),"X",$B16)</f>
        <v>X</v>
      </c>
      <c r="I16" s="87" t="str">
        <f>IF(ISTEXT(VLOOKUP(CONCATENATE($A16,"_",I$3),'Unit List'!$A$14:$G$2736,2,FALSE)),"X",$B16)</f>
        <v/>
      </c>
      <c r="J16" s="77" t="str">
        <f>IF(ISTEXT(VLOOKUP(CONCATENATE($A16,"_",J$3),'Unit List'!$A$14:$G$2736,2,FALSE)),"+","")</f>
        <v/>
      </c>
      <c r="K16" s="79" t="str">
        <f>IF(ISTEXT(VLOOKUP(CONCATENATE($A16,"_",K$3),'Unit List'!$A$14:$G$2736,2,FALSE)),"X",$J16)</f>
        <v/>
      </c>
      <c r="L16" s="102" t="str">
        <f>IF(ISTEXT(VLOOKUP(CONCATENATE($A16,"_",L$3),'Unit List'!$A$14:$G$2736,2,FALSE)),"X",$J16)</f>
        <v/>
      </c>
      <c r="M16" s="77" t="str">
        <f>IF(ISTEXT(VLOOKUP(CONCATENATE($A16,"_",M$3),'Unit List'!$A$14:$G$2736,2,FALSE)),"+","")</f>
        <v/>
      </c>
      <c r="N16" s="79" t="str">
        <f>IF(ISTEXT(VLOOKUP(CONCATENATE($A16,"_",N$3),'Unit List'!$A$14:$G$2736,2,FALSE)),"X",$M16)</f>
        <v/>
      </c>
      <c r="O16" s="122" t="s">
        <v>0</v>
      </c>
      <c r="P16" s="81" t="str">
        <f>IF(ISTEXT(VLOOKUP(CONCATENATE($A16,"_",P$3),'Unit List'!$A$14:$G$2736,2,FALSE)),"+","")</f>
        <v/>
      </c>
      <c r="Q16" s="79" t="str">
        <f>IF(ISTEXT(VLOOKUP(CONCATENATE($A16,"_",Q$3),'Unit List'!$A$14:$G$2736,2,FALSE)),"X",$P16)</f>
        <v/>
      </c>
      <c r="R16" s="79" t="str">
        <f>IF(ISTEXT(VLOOKUP(CONCATENATE($A16,"_",R$3),'Unit List'!$A$14:$G$2736,2,FALSE)),"X",$P16)</f>
        <v/>
      </c>
      <c r="S16" s="79" t="str">
        <f>IF(ISTEXT(VLOOKUP(CONCATENATE($A16,"_",S$3),'Unit List'!$A$14:$G$2736,2,FALSE)),"X",$P16)</f>
        <v/>
      </c>
      <c r="T16" s="82" t="str">
        <f>IF(ISTEXT(VLOOKUP(CONCATENATE($A16,"_",T$3),'Unit List'!$A$14:$G$2736,2,FALSE)),"X",$P16)</f>
        <v/>
      </c>
      <c r="U16" s="79" t="str">
        <f>IF(ISTEXT(VLOOKUP(CONCATENATE($A16,"_",U$3),'Unit List'!$A$14:$G$2736,2,FALSE)),"X",$P16)</f>
        <v/>
      </c>
      <c r="V16" s="79" t="str">
        <f>IF(ISTEXT(VLOOKUP(CONCATENATE($A16,"_",V$3),'Unit List'!$A$14:$G$2736,2,FALSE)),"X",$P16)</f>
        <v/>
      </c>
      <c r="W16" s="84" t="str">
        <f>IF(ISTEXT(VLOOKUP(CONCATENATE($A16,"_",W$3),'Unit List'!$A$14:$G$2736,2,FALSE)),"X",$P16)</f>
        <v/>
      </c>
      <c r="X16" s="77" t="str">
        <f>IF(ISTEXT(VLOOKUP(CONCATENATE($A16,"_",X$3),'Unit List'!$A$14:$G$2736,2,FALSE)),"+","")</f>
        <v>+</v>
      </c>
      <c r="Y16" s="146" t="str">
        <f>IF(ISTEXT(VLOOKUP(CONCATENATE($A16,"_",Y$3),'Unit List'!$A$14:$G$2736,2,FALSE)),"X",$X16)</f>
        <v>+</v>
      </c>
      <c r="Z16" s="146" t="str">
        <f>IF(ISTEXT(VLOOKUP(CONCATENATE($A16,"_",Z$3),'Unit List'!$A$14:$G$2736,2,FALSE)),"X",$X16)</f>
        <v>+</v>
      </c>
      <c r="AA16" s="146" t="str">
        <f>IF(ISTEXT(VLOOKUP(CONCATENATE($A16,"_",AA$3),'Unit List'!$A$14:$G$2736,2,FALSE)),"X",$X16)</f>
        <v>+</v>
      </c>
      <c r="AB16" s="146" t="str">
        <f>IF(ISTEXT(VLOOKUP(CONCATENATE($A16,"_",AB$3),'Unit List'!$A$14:$G$2736,2,FALSE)),"X",$X16)</f>
        <v>+</v>
      </c>
      <c r="AC16" s="148" t="str">
        <f>IF(ISTEXT(VLOOKUP(CONCATENATE($A16,"_",AC$3),'Unit List'!$A$14:$G$2736,2,FALSE)),"X",$X16)</f>
        <v>+</v>
      </c>
      <c r="AD16" s="81" t="str">
        <f>IF(ISTEXT(VLOOKUP(CONCATENATE($A16,"_",AD$3),'Unit List'!$A$14:$G$2736,2,FALSE)),"+","")</f>
        <v>+</v>
      </c>
      <c r="AE16" s="75" t="str">
        <f>IF(ISTEXT(VLOOKUP(CONCATENATE($A16,"_",AE$3),'Unit List'!$A$14:$G$2736,2,FALSE)),"X",$AD16)</f>
        <v>+</v>
      </c>
      <c r="AF16" s="141" t="s">
        <v>0</v>
      </c>
      <c r="AG16" s="81" t="str">
        <f>IF(ISTEXT(VLOOKUP(CONCATENATE($A16,"_",AG$3),'Unit List'!$A$14:$G$2736,2,FALSE)),"+","")</f>
        <v/>
      </c>
      <c r="AH16" s="79" t="str">
        <f>IF(ISTEXT(VLOOKUP(CONCATENATE($A16,"_",AH$3),'Unit List'!$A$14:$G$2736,2,FALSE)),"X",$AG16)</f>
        <v/>
      </c>
      <c r="AI16" s="79" t="str">
        <f>IF(ISTEXT(VLOOKUP(CONCATENATE($A16,"_",AI$3),'Unit List'!$A$14:$G$2736,2,FALSE)),"X",$AG16)</f>
        <v/>
      </c>
      <c r="AJ16" s="87" t="str">
        <f>IF(ISTEXT(VLOOKUP(CONCATENATE($A16,"_",AJ$3),'Unit List'!$A$14:$G$2736,2,FALSE)),"X",$AG16)</f>
        <v/>
      </c>
      <c r="AK16" s="77" t="str">
        <f>IF(ISTEXT(VLOOKUP(CONCATENATE($A16,"_",AK$3),'Unit List'!$A$14:$G$2736,2,FALSE)),"+","")</f>
        <v/>
      </c>
      <c r="AL16" s="82" t="str">
        <f>IF(ISTEXT(VLOOKUP(CONCATENATE($A16,"_",AL$3),'Unit List'!$A$14:$G$2736,2,FALSE)),"X",$AK16)</f>
        <v>X</v>
      </c>
      <c r="AM16" s="87" t="str">
        <f>IF(ISTEXT(VLOOKUP(CONCATENATE($A16,"_",AM$3),'Unit List'!$A$14:$G$2736,2,FALSE)),"X",$AK16)</f>
        <v/>
      </c>
      <c r="AN16" s="104" t="str">
        <f>IF(ISTEXT(VLOOKUP(CONCATENATE($A16,"_",AN$3),'Unit List'!$A$14:$G$2736,2,FALSE)),"+","")</f>
        <v/>
      </c>
      <c r="AO16" s="87" t="str">
        <f>IF(ISTEXT(VLOOKUP(CONCATENATE($A16,"_",AO$3),'Unit List'!$A$14:$G$2736,2,FALSE)),"X",$AN16)</f>
        <v/>
      </c>
      <c r="AP16" s="81" t="str">
        <f>IF(ISTEXT(VLOOKUP(CONCATENATE($A16,"_",AP$3),'Unit List'!$A$14:$G$2736,2,FALSE)),"+","")</f>
        <v/>
      </c>
      <c r="AQ16" s="79" t="str">
        <f>IF(ISTEXT(VLOOKUP(CONCATENATE($A16,"_",AQ$3),'Unit List'!$A$14:$G$2736,2,FALSE)),"X",$AP16)</f>
        <v/>
      </c>
      <c r="AR16" s="79" t="str">
        <f>IF(ISTEXT(VLOOKUP(CONCATENATE($A16,"_",AR$3),'Unit List'!$A$14:$G$2736,2,FALSE)),"X",$AP16)</f>
        <v/>
      </c>
      <c r="AS16" s="79" t="str">
        <f>IF(ISTEXT(VLOOKUP(CONCATENATE($A16,"_",AS$3),'Unit List'!$A$14:$G$2736,2,FALSE)),"X",$AP16)</f>
        <v/>
      </c>
      <c r="AT16" s="87" t="str">
        <f>IF(ISTEXT(VLOOKUP(CONCATENATE($A16,"_",AT$3),'Unit List'!$A$14:$G$2736,2,FALSE)),"X",$AP16)</f>
        <v/>
      </c>
      <c r="AU16" s="90" t="str">
        <f>IF(ISTEXT(VLOOKUP(CONCATENATE($A16,"_",AU$3),'Unit List'!$A$14:$G$2736,2,FALSE)),"+","")</f>
        <v/>
      </c>
      <c r="AV16" s="79" t="str">
        <f>IF(ISTEXT(VLOOKUP(CONCATENATE($A16,"_",AV$3),'Unit List'!$A$14:$G$2736,2,FALSE)),"X",$AU16)</f>
        <v/>
      </c>
      <c r="AW16" s="87" t="str">
        <f>IF(ISTEXT(VLOOKUP(CONCATENATE($A16,"_",AW$3),'Unit List'!$A$14:$G$2736,2,FALSE)),"X",$AU16)</f>
        <v/>
      </c>
      <c r="AX16" s="81" t="str">
        <f>IF(ISTEXT(VLOOKUP(CONCATENATE($A16,"_",AX$3),'Unit List'!$A$14:$G$2736,2,FALSE)),"+","")</f>
        <v/>
      </c>
      <c r="AY16" s="79" t="str">
        <f>IF(ISTEXT(VLOOKUP(CONCATENATE($A16,"_",AY$3),'Unit List'!$A$14:$G$2736,2,FALSE)),"X",$AX16)</f>
        <v/>
      </c>
      <c r="AZ16" s="142" t="s">
        <v>0</v>
      </c>
      <c r="BA16" s="91" t="str">
        <f>IF(ISTEXT(VLOOKUP(CONCATENATE($A16,"_",BA$3),'Unit List'!$A$14:$G$2736,2,FALSE)),"+","")</f>
        <v/>
      </c>
      <c r="BB16" s="79" t="str">
        <f>IF(ISTEXT(VLOOKUP(CONCATENATE($A16,"_",BB$3),'Unit List'!$A$14:$G$2736,2,FALSE)),"X",$BA16)</f>
        <v/>
      </c>
      <c r="BC16" s="79" t="str">
        <f>IF(ISTEXT(VLOOKUP(CONCATENATE($A16,"_",BC$3),'Unit List'!$A$14:$G$2736,2,FALSE)),"X",$BA16)</f>
        <v/>
      </c>
      <c r="BD16" s="87" t="str">
        <f>IF(ISTEXT(VLOOKUP(CONCATENATE($A16,"_",BD$3),'Unit List'!$A$14:$G$2736,2,FALSE)),"X",$BA16)</f>
        <v/>
      </c>
      <c r="BE16" s="104" t="str">
        <f>IF(ISTEXT(VLOOKUP(CONCATENATE($A16,"_",BE$3),'Unit List'!$A$14:$G$2736,2,FALSE)),"+","")</f>
        <v/>
      </c>
      <c r="BF16" s="102" t="str">
        <f>IF(ISTEXT(VLOOKUP(CONCATENATE($A16,"_",BF$3),'Unit List'!$A$14:$G$2736,2,FALSE)),"X",$BE16)</f>
        <v/>
      </c>
      <c r="BG16" s="105"/>
      <c r="BH16" s="106" t="s">
        <v>0</v>
      </c>
      <c r="BI16" s="276"/>
      <c r="BJ16" s="277"/>
      <c r="BK16" s="277"/>
      <c r="BL16" s="277"/>
      <c r="BM16" s="278"/>
      <c r="BN16" s="94"/>
      <c r="BO16" s="94"/>
      <c r="BP16" s="94"/>
      <c r="BQ16" s="94"/>
      <c r="BR16" s="94"/>
      <c r="BS16" s="94"/>
      <c r="DZ16" s="95"/>
      <c r="EA16" s="95"/>
    </row>
    <row r="17" spans="1:131" ht="12.75" customHeight="1" x14ac:dyDescent="0.2">
      <c r="A17" s="96" t="s">
        <v>1106</v>
      </c>
      <c r="B17" s="72" t="str">
        <f>IF(ISTEXT(VLOOKUP(CONCATENATE($A17,"_",B$3),'Unit List'!$A$14:$G$2736,2,FALSE)),"+","")</f>
        <v/>
      </c>
      <c r="C17" s="97" t="str">
        <f>IF(ISTEXT(VLOOKUP(CONCATENATE($A17,"_",C$3),'Unit List'!$A$14:$G$2736,2,FALSE)),"X",$B17)</f>
        <v/>
      </c>
      <c r="D17" s="79" t="str">
        <f>IF(ISTEXT(VLOOKUP(CONCATENATE($A17,"_",D$3),'Unit List'!$A$14:$G$2736,2,FALSE)),"X",$B17)</f>
        <v/>
      </c>
      <c r="E17" s="79" t="str">
        <f>IF(ISTEXT(VLOOKUP(CONCATENATE($A17,"_",E$3),'Unit List'!$A$14:$G$2736,2,FALSE)),"X",$B17)</f>
        <v/>
      </c>
      <c r="F17" s="79" t="str">
        <f>IF(ISTEXT(VLOOKUP(CONCATENATE($A17,"_",F$3),'Unit List'!$A$14:$G$2736,2,FALSE)),"X",$B17)</f>
        <v/>
      </c>
      <c r="G17" s="79" t="str">
        <f>IF(ISTEXT(VLOOKUP(CONCATENATE($A17,"_",G$3),'Unit List'!$A$14:$G$2736,2,FALSE)),"X",$B17)</f>
        <v/>
      </c>
      <c r="H17" s="79" t="str">
        <f>IF(ISTEXT(VLOOKUP(CONCATENATE($A17,"_",H$3),'Unit List'!$A$14:$G$2736,2,FALSE)),"X",$B17)</f>
        <v/>
      </c>
      <c r="I17" s="87" t="str">
        <f>IF(ISTEXT(VLOOKUP(CONCATENATE($A17,"_",I$3),'Unit List'!$A$14:$G$2736,2,FALSE)),"X",$B17)</f>
        <v/>
      </c>
      <c r="J17" s="77" t="str">
        <f>IF(ISTEXT(VLOOKUP(CONCATENATE($A17,"_",J$3),'Unit List'!$A$14:$G$2736,2,FALSE)),"+","")</f>
        <v/>
      </c>
      <c r="K17" s="79" t="str">
        <f>IF(ISTEXT(VLOOKUP(CONCATENATE($A17,"_",K$3),'Unit List'!$A$14:$G$2736,2,FALSE)),"X",$J17)</f>
        <v/>
      </c>
      <c r="L17" s="102" t="str">
        <f>IF(ISTEXT(VLOOKUP(CONCATENATE($A17,"_",L$3),'Unit List'!$A$14:$G$2736,2,FALSE)),"X",$J17)</f>
        <v/>
      </c>
      <c r="M17" s="77" t="str">
        <f>IF(ISTEXT(VLOOKUP(CONCATENATE($A17,"_",M$3),'Unit List'!$A$14:$G$2736,2,FALSE)),"+","")</f>
        <v/>
      </c>
      <c r="N17" s="79" t="str">
        <f>IF(ISTEXT(VLOOKUP(CONCATENATE($A17,"_",N$3),'Unit List'!$A$14:$G$2736,2,FALSE)),"X",$M17)</f>
        <v/>
      </c>
      <c r="O17" s="87" t="str">
        <f>IF(ISTEXT(VLOOKUP(CONCATENATE($A17,"_",O$3),'Unit List'!$A$14:$G$2736,2,FALSE)),"X",$M17)</f>
        <v/>
      </c>
      <c r="P17" s="81" t="str">
        <f>IF(ISTEXT(VLOOKUP(CONCATENATE($A17,"_",P$3),'Unit List'!$A$14:$G$2736,2,FALSE)),"+","")</f>
        <v/>
      </c>
      <c r="Q17" s="79" t="str">
        <f>IF(ISTEXT(VLOOKUP(CONCATENATE($A17,"_",Q$3),'Unit List'!$A$14:$G$2736,2,FALSE)),"X",$P17)</f>
        <v/>
      </c>
      <c r="R17" s="79" t="str">
        <f>IF(ISTEXT(VLOOKUP(CONCATENATE($A17,"_",R$3),'Unit List'!$A$14:$G$2736,2,FALSE)),"X",$P17)</f>
        <v/>
      </c>
      <c r="S17" s="79" t="str">
        <f>IF(ISTEXT(VLOOKUP(CONCATENATE($A17,"_",S$3),'Unit List'!$A$14:$G$2736,2,FALSE)),"X",$P17)</f>
        <v/>
      </c>
      <c r="T17" s="82" t="str">
        <f>IF(ISTEXT(VLOOKUP(CONCATENATE($A17,"_",T$3),'Unit List'!$A$14:$G$2736,2,FALSE)),"X",$P17)</f>
        <v/>
      </c>
      <c r="U17" s="79" t="str">
        <f>IF(ISTEXT(VLOOKUP(CONCATENATE($A17,"_",U$3),'Unit List'!$A$14:$G$2736,2,FALSE)),"X",$P17)</f>
        <v/>
      </c>
      <c r="V17" s="79" t="str">
        <f>IF(ISTEXT(VLOOKUP(CONCATENATE($A17,"_",V$3),'Unit List'!$A$14:$G$2736,2,FALSE)),"X",$P17)</f>
        <v/>
      </c>
      <c r="W17" s="84" t="str">
        <f>IF(ISTEXT(VLOOKUP(CONCATENATE($A17,"_",W$3),'Unit List'!$A$14:$G$2736,2,FALSE)),"X",$P17)</f>
        <v/>
      </c>
      <c r="X17" s="81" t="str">
        <f>IF(ISTEXT(VLOOKUP(CONCATENATE($A17,"_",X$3),'Unit List'!$A$14:$G$2736,2,FALSE)),"+","")</f>
        <v/>
      </c>
      <c r="Y17" s="79" t="str">
        <f>IF(ISTEXT(VLOOKUP(CONCATENATE($A17,"_",Y$3),'Unit List'!$A$14:$G$2736,2,FALSE)),"X",$X17)</f>
        <v/>
      </c>
      <c r="Z17" s="79" t="str">
        <f>IF(ISTEXT(VLOOKUP(CONCATENATE($A17,"_",Z$3),'Unit List'!$A$14:$G$2736,2,FALSE)),"X",$X17)</f>
        <v/>
      </c>
      <c r="AA17" s="79" t="str">
        <f>IF(ISTEXT(VLOOKUP(CONCATENATE($A17,"_",AA$3),'Unit List'!$A$14:$G$2736,2,FALSE)),"X",$X17)</f>
        <v/>
      </c>
      <c r="AB17" s="140" t="s">
        <v>0</v>
      </c>
      <c r="AC17" s="102" t="str">
        <f>IF(ISTEXT(VLOOKUP(CONCATENATE($A17,"_",AC$3),'Unit List'!$A$14:$G$2736,2,FALSE)),"X",$X17)</f>
        <v/>
      </c>
      <c r="AD17" s="81" t="str">
        <f>IF(ISTEXT(VLOOKUP(CONCATENATE($A17,"_",AD$3),'Unit List'!$A$14:$G$2736,2,FALSE)),"+","")</f>
        <v>+</v>
      </c>
      <c r="AE17" s="75" t="str">
        <f>IF(ISTEXT(VLOOKUP(CONCATENATE($A17,"_",AE$3),'Unit List'!$A$14:$G$2736,2,FALSE)),"X",$AD17)</f>
        <v>+</v>
      </c>
      <c r="AF17" s="85" t="str">
        <f>IF(ISTEXT(VLOOKUP(CONCATENATE($A17,"_",AF$3),'Unit List'!$A$14:$G$2736,2,FALSE)),"X",$AD17)</f>
        <v>+</v>
      </c>
      <c r="AG17" s="81" t="str">
        <f>IF(ISTEXT(VLOOKUP(CONCATENATE($A17,"_",AG$3),'Unit List'!$A$14:$G$2736,2,FALSE)),"+","")</f>
        <v>+</v>
      </c>
      <c r="AH17" s="79" t="str">
        <f>IF(ISTEXT(VLOOKUP(CONCATENATE($A17,"_",AH$3),'Unit List'!$A$14:$G$2736,2,FALSE)),"X",$AG17)</f>
        <v>+</v>
      </c>
      <c r="AI17" s="79" t="str">
        <f>IF(ISTEXT(VLOOKUP(CONCATENATE($A17,"_",AI$3),'Unit List'!$A$14:$G$2736,2,FALSE)),"X",$AG17)</f>
        <v>+</v>
      </c>
      <c r="AJ17" s="87" t="str">
        <f>IF(ISTEXT(VLOOKUP(CONCATENATE($A17,"_",AJ$3),'Unit List'!$A$14:$G$2736,2,FALSE)),"X",$AG17)</f>
        <v>+</v>
      </c>
      <c r="AK17" s="77" t="str">
        <f>IF(ISTEXT(VLOOKUP(CONCATENATE($A17,"_",AK$3),'Unit List'!$A$14:$G$2736,2,FALSE)),"+","")</f>
        <v/>
      </c>
      <c r="AL17" s="143" t="s">
        <v>0</v>
      </c>
      <c r="AM17" s="87" t="str">
        <f>IF(ISTEXT(VLOOKUP(CONCATENATE($A17,"_",AM$3),'Unit List'!$A$14:$G$2736,2,FALSE)),"X",$AK17)</f>
        <v/>
      </c>
      <c r="AN17" s="104" t="str">
        <f>IF(ISTEXT(VLOOKUP(CONCATENATE($A17,"_",AN$3),'Unit List'!$A$14:$G$2736,2,FALSE)),"+","")</f>
        <v/>
      </c>
      <c r="AO17" s="122" t="s">
        <v>0</v>
      </c>
      <c r="AP17" s="81" t="str">
        <f>IF(ISTEXT(VLOOKUP(CONCATENATE($A17,"_",AP$3),'Unit List'!$A$14:$G$2736,2,FALSE)),"+","")</f>
        <v>+</v>
      </c>
      <c r="AQ17" s="79" t="str">
        <f>IF(ISTEXT(VLOOKUP(CONCATENATE($A17,"_",AQ$3),'Unit List'!$A$14:$G$2736,2,FALSE)),"X",$AP17)</f>
        <v>+</v>
      </c>
      <c r="AR17" s="79" t="str">
        <f>IF(ISTEXT(VLOOKUP(CONCATENATE($A17,"_",AR$3),'Unit List'!$A$14:$G$2736,2,FALSE)),"X",$AP17)</f>
        <v>+</v>
      </c>
      <c r="AS17" s="79" t="str">
        <f>IF(ISTEXT(VLOOKUP(CONCATENATE($A17,"_",AS$3),'Unit List'!$A$14:$G$2736,2,FALSE)),"X",$AP17)</f>
        <v>+</v>
      </c>
      <c r="AT17" s="87" t="str">
        <f>IF(ISTEXT(VLOOKUP(CONCATENATE($A17,"_",AT$3),'Unit List'!$A$14:$G$2736,2,FALSE)),"X",$AP17)</f>
        <v>+</v>
      </c>
      <c r="AU17" s="90" t="str">
        <f>IF(ISTEXT(VLOOKUP(CONCATENATE($A17,"_",AU$3),'Unit List'!$A$14:$G$2736,2,FALSE)),"+","")</f>
        <v/>
      </c>
      <c r="AV17" s="79" t="str">
        <f>IF(ISTEXT(VLOOKUP(CONCATENATE($A17,"_",AV$3),'Unit List'!$A$14:$G$2736,2,FALSE)),"X",$AU17)</f>
        <v/>
      </c>
      <c r="AW17" s="87" t="str">
        <f>IF(ISTEXT(VLOOKUP(CONCATENATE($A17,"_",AW$3),'Unit List'!$A$14:$G$2736,2,FALSE)),"X",$AU17)</f>
        <v/>
      </c>
      <c r="AX17" s="114" t="str">
        <f>IF(ISTEXT(VLOOKUP(CONCATENATE($A17,"_",AX$3),'Unit List'!$A$14:$G$2736,2,FALSE)),"+","")</f>
        <v>+</v>
      </c>
      <c r="AY17" s="109" t="str">
        <f>IF(ISTEXT(VLOOKUP(CONCATENATE($A17,"_",AY$3),'Unit List'!$A$14:$G$2736,2,FALSE)),"X",$AX17)</f>
        <v>+</v>
      </c>
      <c r="AZ17" s="254" t="str">
        <f>IF(ISTEXT(VLOOKUP(CONCATENATE($A17,"_",AZ$3),'Unit List'!$A$14:$G$2736,2,FALSE)),"X",$AX17)</f>
        <v>+</v>
      </c>
      <c r="BA17" s="91" t="str">
        <f>IF(ISTEXT(VLOOKUP(CONCATENATE($A17,"_",BA$3),'Unit List'!$A$14:$G$2736,2,FALSE)),"+","")</f>
        <v/>
      </c>
      <c r="BB17" s="79" t="str">
        <f>IF(ISTEXT(VLOOKUP(CONCATENATE($A17,"_",BB$3),'Unit List'!$A$14:$G$2736,2,FALSE)),"X",$BA17)</f>
        <v/>
      </c>
      <c r="BC17" s="79" t="str">
        <f>IF(ISTEXT(VLOOKUP(CONCATENATE($A17,"_",BC$3),'Unit List'!$A$14:$G$2736,2,FALSE)),"X",$BA17)</f>
        <v/>
      </c>
      <c r="BD17" s="87" t="str">
        <f>IF(ISTEXT(VLOOKUP(CONCATENATE($A17,"_",BD$3),'Unit List'!$A$14:$G$2736,2,FALSE)),"X",$BA17)</f>
        <v/>
      </c>
      <c r="BE17" s="104" t="str">
        <f>IF(ISTEXT(VLOOKUP(CONCATENATE($A17,"_",BE$3),'Unit List'!$A$14:$G$2736,2,FALSE)),"+","")</f>
        <v/>
      </c>
      <c r="BF17" s="102" t="str">
        <f>IF(ISTEXT(VLOOKUP(CONCATENATE($A17,"_",BF$3),'Unit List'!$A$14:$G$2736,2,FALSE)),"X",$BE17)</f>
        <v/>
      </c>
      <c r="BG17" s="124"/>
      <c r="BH17" s="125" t="s">
        <v>0</v>
      </c>
      <c r="BI17" s="276" t="s">
        <v>1301</v>
      </c>
      <c r="BJ17" s="277"/>
      <c r="BK17" s="277"/>
      <c r="BL17" s="277"/>
      <c r="BM17" s="278"/>
      <c r="BN17" s="94"/>
      <c r="BO17" s="94"/>
      <c r="BP17" s="94"/>
      <c r="BQ17" s="94"/>
      <c r="BR17" s="94"/>
      <c r="BS17" s="94"/>
      <c r="DZ17" s="95"/>
      <c r="EA17" s="95"/>
    </row>
    <row r="18" spans="1:131" ht="12.75" customHeight="1" x14ac:dyDescent="0.2">
      <c r="A18" s="96" t="s">
        <v>1273</v>
      </c>
      <c r="B18" s="72" t="str">
        <f>IF(ISTEXT(VLOOKUP(CONCATENATE($A18,"_",B$3),'Unit List'!$A$14:$G$2736,2,FALSE)),"+","")</f>
        <v/>
      </c>
      <c r="C18" s="144" t="str">
        <f>IF(ISTEXT(VLOOKUP(CONCATENATE($A18,"_",C$3),'Unit List'!$A$14:$G$2736,2,FALSE)),"X",$B18)</f>
        <v/>
      </c>
      <c r="D18" s="100" t="str">
        <f>IF(ISTEXT(VLOOKUP(CONCATENATE($A18,"_",D$3),'Unit List'!$A$14:$G$2736,2,FALSE)),"X",$B18)</f>
        <v/>
      </c>
      <c r="E18" s="79" t="str">
        <f>IF(ISTEXT(VLOOKUP(CONCATENATE($A18,"_",E$3),'Unit List'!$A$14:$G$2736,2,FALSE)),"X",$B18)</f>
        <v/>
      </c>
      <c r="F18" s="109" t="str">
        <f>IF(ISTEXT(VLOOKUP(CONCATENATE($A18,"_",F$3),'Unit List'!$A$14:$G$2736,2,FALSE)),"X",$B18)</f>
        <v>X</v>
      </c>
      <c r="G18" s="109" t="str">
        <f>IF(ISTEXT(VLOOKUP(CONCATENATE($A18,"_",G$3),'Unit List'!$A$14:$G$2736,2,FALSE)),"X",$B18)</f>
        <v>X</v>
      </c>
      <c r="H18" s="109" t="str">
        <f>IF(ISTEXT(VLOOKUP(CONCATENATE($A18,"_",H$3),'Unit List'!$A$14:$G$2736,2,FALSE)),"X",$B18)</f>
        <v>X</v>
      </c>
      <c r="I18" s="84" t="str">
        <f>IF(ISTEXT(VLOOKUP(CONCATENATE($A18,"_",I$3),'Unit List'!$A$14:$G$2736,2,FALSE)),"X",$B18)</f>
        <v>X</v>
      </c>
      <c r="J18" s="77" t="str">
        <f>IF(ISTEXT(VLOOKUP(CONCATENATE($A18,"_",J$3),'Unit List'!$A$14:$G$2736,2,FALSE)),"+","")</f>
        <v>+</v>
      </c>
      <c r="K18" s="259" t="str">
        <f>IF(ISTEXT(VLOOKUP(CONCATENATE($A18,"_",K$3),'Unit List'!$A$14:$G$2736,2,FALSE)),"X",$J18)</f>
        <v>+</v>
      </c>
      <c r="L18" s="157" t="str">
        <f>IF(ISTEXT(VLOOKUP(CONCATENATE($A18,"_",L$3),'Unit List'!$A$14:$G$2736,2,FALSE)),"X",$J18)</f>
        <v>+</v>
      </c>
      <c r="M18" s="77" t="str">
        <f>IF(ISTEXT(VLOOKUP(CONCATENATE($A18,"_",M$3),'Unit List'!$A$14:$G$2736,2,FALSE)),"+","")</f>
        <v>+</v>
      </c>
      <c r="N18" s="146" t="str">
        <f>IF(ISTEXT(VLOOKUP(CONCATENATE($A18,"_",N$3),'Unit List'!$A$14:$G$2736,2,FALSE)),"X",$M18)</f>
        <v>+</v>
      </c>
      <c r="O18" s="254" t="str">
        <f>IF(ISTEXT(VLOOKUP(CONCATENATE($A18,"_",O$3),'Unit List'!$A$14:$G$2736,2,FALSE)),"X",$M18)</f>
        <v>X</v>
      </c>
      <c r="P18" s="81" t="str">
        <f>IF(ISTEXT(VLOOKUP(CONCATENATE($A18,"_",P$3),'Unit List'!$A$14:$G$2736,2,FALSE)),"+","")</f>
        <v>+</v>
      </c>
      <c r="Q18" s="146" t="str">
        <f>IF(ISTEXT(VLOOKUP(CONCATENATE($A18,"_",Q$3),'Unit List'!$A$14:$G$2736,2,FALSE)),"X",$P18)</f>
        <v>+</v>
      </c>
      <c r="R18" s="146" t="str">
        <f>IF(ISTEXT(VLOOKUP(CONCATENATE($A18,"_",R$3),'Unit List'!$A$14:$G$2736,2,FALSE)),"X",$P18)</f>
        <v>+</v>
      </c>
      <c r="S18" s="109" t="str">
        <f>IF(ISTEXT(VLOOKUP(CONCATENATE($A18,"_",S$3),'Unit List'!$A$14:$G$2736,2,FALSE)),"X",$P18)</f>
        <v>X</v>
      </c>
      <c r="T18" s="163" t="str">
        <f>IF(ISTEXT(VLOOKUP(CONCATENATE($A18,"_",T$3),'Unit List'!$A$14:$G$2736,2,FALSE)),"X",$P18)</f>
        <v>+</v>
      </c>
      <c r="U18" s="109" t="str">
        <f>IF(ISTEXT(VLOOKUP(CONCATENATE($A18,"_",U$3),'Unit List'!$A$14:$G$2736,2,FALSE)),"X",$P18)</f>
        <v>X</v>
      </c>
      <c r="V18" s="108" t="str">
        <f>IF(ISTEXT(VLOOKUP(CONCATENATE($A18,"_",V$3),'Unit List'!$A$14:$G$2736,2,FALSE)),"X",$P18)</f>
        <v>X</v>
      </c>
      <c r="W18" s="147" t="str">
        <f>IF(ISTEXT(VLOOKUP(CONCATENATE($A18,"_",W$3),'Unit List'!$A$14:$G$2736,2,FALSE)),"X",$P18)</f>
        <v>+</v>
      </c>
      <c r="X18" s="114" t="str">
        <f>IF(ISTEXT(VLOOKUP(CONCATENATE($A18,"_",X$3),'Unit List'!$A$14:$G$2736,2,FALSE)),"+","")</f>
        <v>+</v>
      </c>
      <c r="Y18" s="108" t="str">
        <f>IF(ISTEXT(VLOOKUP(CONCATENATE($A18,"_",Y$3),'Unit List'!$A$14:$G$2736,2,FALSE)),"X",$X18)</f>
        <v>+</v>
      </c>
      <c r="Z18" s="146" t="str">
        <f>IF(ISTEXT(VLOOKUP(CONCATENATE($A18,"_",Z$3),'Unit List'!$A$14:$G$2736,2,FALSE)),"X",$X18)</f>
        <v>+</v>
      </c>
      <c r="AA18" s="109" t="str">
        <f>IF(ISTEXT(VLOOKUP(CONCATENATE($A18,"_",AA$3),'Unit List'!$A$14:$G$2736,2,FALSE)),"X",$X18)</f>
        <v>X</v>
      </c>
      <c r="AB18" s="109" t="str">
        <f>IF(ISTEXT(VLOOKUP(CONCATENATE($A18,"_",AB$3),'Unit List'!$A$14:$G$2736,2,FALSE)),"X",$X18)</f>
        <v>X</v>
      </c>
      <c r="AC18" s="136" t="str">
        <f>IF(ISTEXT(VLOOKUP(CONCATENATE($A18,"_",AC$3),'Unit List'!$A$14:$G$2736,2,FALSE)),"X",$X18)</f>
        <v>X</v>
      </c>
      <c r="AD18" s="114" t="str">
        <f>IF(ISTEXT(VLOOKUP(CONCATENATE($A18,"_",AD$3),'Unit List'!$A$14:$G$2736,2,FALSE)),"+","")</f>
        <v/>
      </c>
      <c r="AE18" s="75" t="str">
        <f>IF(ISTEXT(VLOOKUP(CONCATENATE($A18,"_",AE$3),'Unit List'!$A$14:$G$2736,2,FALSE)),"X",$AD18)</f>
        <v/>
      </c>
      <c r="AF18" s="85" t="str">
        <f>IF(ISTEXT(VLOOKUP(CONCATENATE($A18,"_",AF$3),'Unit List'!$A$14:$G$2736,2,FALSE)),"X",$AD18)</f>
        <v/>
      </c>
      <c r="AG18" s="114" t="str">
        <f>IF(ISTEXT(VLOOKUP(CONCATENATE($A18,"_",AG$3),'Unit List'!$A$14:$G$2736,2,FALSE)),"+","")</f>
        <v>+</v>
      </c>
      <c r="AH18" s="108" t="str">
        <f>IF(ISTEXT(VLOOKUP(CONCATENATE($A18,"_",AH$3),'Unit List'!$A$14:$G$2736,2,FALSE)),"X",$AG18)</f>
        <v>+</v>
      </c>
      <c r="AI18" s="146" t="str">
        <f>IF(ISTEXT(VLOOKUP(CONCATENATE($A18,"_",AI$3),'Unit List'!$A$14:$G$2736,2,FALSE)),"X",$AG18)</f>
        <v>X</v>
      </c>
      <c r="AJ18" s="147" t="str">
        <f>IF(ISTEXT(VLOOKUP(CONCATENATE($A18,"_",AJ$3),'Unit List'!$A$14:$G$2736,2,FALSE)),"X",$AG18)</f>
        <v>+</v>
      </c>
      <c r="AK18" s="110" t="str">
        <f>IF(ISTEXT(VLOOKUP(CONCATENATE($A18,"_",AK$3),'Unit List'!$A$14:$G$2736,2,FALSE)),"+","")</f>
        <v>+</v>
      </c>
      <c r="AL18" s="163" t="str">
        <f>IF(ISTEXT(VLOOKUP(CONCATENATE($A18,"_",AL$3),'Unit List'!$A$14:$G$2736,2,FALSE)),"X",$AK18)</f>
        <v>+</v>
      </c>
      <c r="AM18" s="254" t="str">
        <f>IF(ISTEXT(VLOOKUP(CONCATENATE($A18,"_",AM$3),'Unit List'!$A$14:$G$2736,2,FALSE)),"X",$AK18)</f>
        <v>+</v>
      </c>
      <c r="AN18" s="104" t="str">
        <f>IF(ISTEXT(VLOOKUP(CONCATENATE($A18,"_",AN$3),'Unit List'!$A$14:$G$2736,2,FALSE)),"+","")</f>
        <v>+</v>
      </c>
      <c r="AO18" s="113" t="str">
        <f>IF(ISTEXT(VLOOKUP(CONCATENATE($A18,"_",AO$3),'Unit List'!$A$14:$G$2736,2,FALSE)),"X",$AN18)</f>
        <v>X</v>
      </c>
      <c r="AP18" s="114" t="str">
        <f>IF(ISTEXT(VLOOKUP(CONCATENATE($A18,"_",AP$3),'Unit List'!$A$14:$G$2736,2,FALSE)),"+","")</f>
        <v>+</v>
      </c>
      <c r="AQ18" s="109" t="str">
        <f>IF(ISTEXT(VLOOKUP(CONCATENATE($A18,"_",AQ$3),'Unit List'!$A$14:$G$2736,2,FALSE)),"X",$AP18)</f>
        <v>X</v>
      </c>
      <c r="AR18" s="109" t="str">
        <f>IF(ISTEXT(VLOOKUP(CONCATENATE($A18,"_",AR$3),'Unit List'!$A$14:$G$2736,2,FALSE)),"X",$AP18)</f>
        <v>X</v>
      </c>
      <c r="AS18" s="109" t="str">
        <f>IF(ISTEXT(VLOOKUP(CONCATENATE($A18,"_",AS$3),'Unit List'!$A$14:$G$2736,2,FALSE)),"X",$AP18)</f>
        <v>X</v>
      </c>
      <c r="AT18" s="113" t="str">
        <f>IF(ISTEXT(VLOOKUP(CONCATENATE($A18,"_",AT$3),'Unit List'!$A$14:$G$2736,2,FALSE)),"X",$AP18)</f>
        <v>X</v>
      </c>
      <c r="AU18" s="90" t="str">
        <f>IF(ISTEXT(VLOOKUP(CONCATENATE($A18,"_",AU$3),'Unit List'!$A$14:$G$2736,2,FALSE)),"+","")</f>
        <v>+</v>
      </c>
      <c r="AV18" s="146" t="str">
        <f>IF(ISTEXT(VLOOKUP(CONCATENATE($A18,"_",AV$3),'Unit List'!$A$14:$G$2736,2,FALSE)),"X",$AU18)</f>
        <v>+</v>
      </c>
      <c r="AW18" s="147" t="str">
        <f>IF(ISTEXT(VLOOKUP(CONCATENATE($A18,"_",AW$3),'Unit List'!$A$14:$G$2736,2,FALSE)),"X",$AU18)</f>
        <v>+</v>
      </c>
      <c r="AX18" s="114" t="str">
        <f>IF(ISTEXT(VLOOKUP(CONCATENATE($A18,"_",AX$3),'Unit List'!$A$14:$G$2736,2,FALSE)),"+","")</f>
        <v>+</v>
      </c>
      <c r="AY18" s="108" t="str">
        <f>IF(ISTEXT(VLOOKUP(CONCATENATE($A18,"_",AY$3),'Unit List'!$A$14:$G$2736,2,FALSE)),"X",$AX18)</f>
        <v>+</v>
      </c>
      <c r="AZ18" s="254" t="str">
        <f>IF(ISTEXT(VLOOKUP(CONCATENATE($A18,"_",AZ$3),'Unit List'!$A$14:$G$2736,2,FALSE)),"X",$AX18)</f>
        <v>+</v>
      </c>
      <c r="BA18" s="114" t="str">
        <f>IF(ISTEXT(VLOOKUP(CONCATENATE($A18,"_",BA$3),'Unit List'!$A$14:$G$2736,2,FALSE)),"+","")</f>
        <v>+</v>
      </c>
      <c r="BB18" s="109" t="str">
        <f>IF(ISTEXT(VLOOKUP(CONCATENATE($A18,"_",BB$3),'Unit List'!$A$14:$G$2736,2,FALSE)),"X",$BA18)</f>
        <v>X</v>
      </c>
      <c r="BC18" s="109" t="str">
        <f>IF(ISTEXT(VLOOKUP(CONCATENATE($A18,"_",BC$3),'Unit List'!$A$14:$G$2736,2,FALSE)),"X",$BA18)</f>
        <v>X</v>
      </c>
      <c r="BD18" s="113" t="str">
        <f>IF(ISTEXT(VLOOKUP(CONCATENATE($A18,"_",BD$3),'Unit List'!$A$14:$G$2736,2,FALSE)),"X",$BA18)</f>
        <v>X</v>
      </c>
      <c r="BE18" s="104" t="str">
        <f>IF(ISTEXT(VLOOKUP(CONCATENATE($A18,"_",BE$3),'Unit List'!$A$14:$G$2736,2,FALSE)),"+","")</f>
        <v>+</v>
      </c>
      <c r="BF18" s="148" t="str">
        <f>IF(ISTEXT(VLOOKUP(CONCATENATE($A18,"_",BF$3),'Unit List'!$A$14:$G$2736,2,FALSE)),"X",$BE18)</f>
        <v>+</v>
      </c>
      <c r="BG18" s="124"/>
      <c r="BH18" s="134"/>
      <c r="BI18" s="273" t="s">
        <v>12</v>
      </c>
      <c r="BJ18" s="274"/>
      <c r="BK18" s="274"/>
      <c r="BL18" s="274"/>
      <c r="BM18" s="275"/>
      <c r="BN18" s="94"/>
      <c r="BO18" s="94"/>
      <c r="BP18" s="94"/>
      <c r="BQ18" s="94"/>
      <c r="BR18" s="94"/>
      <c r="BS18" s="94"/>
      <c r="DZ18" s="95"/>
      <c r="EA18" s="95"/>
    </row>
    <row r="19" spans="1:131" ht="12.75" customHeight="1" x14ac:dyDescent="0.2">
      <c r="A19" s="96" t="s">
        <v>34</v>
      </c>
      <c r="B19" s="72" t="str">
        <f>IF(ISTEXT(VLOOKUP(CONCATENATE($A19,"_",B$3),'Unit List'!$A$14:$G$2736,2,FALSE)),"+","")</f>
        <v/>
      </c>
      <c r="C19" s="149" t="str">
        <f>IF(ISTEXT(VLOOKUP(CONCATENATE($A19,"_",C$3),'Unit List'!$A$14:$G$2736,2,FALSE)),"X",$B19)</f>
        <v>X</v>
      </c>
      <c r="D19" s="100" t="str">
        <f>IF(ISTEXT(VLOOKUP(CONCATENATE($A19,"_",D$3),'Unit List'!$A$14:$G$2736,2,FALSE)),"X",$B19)</f>
        <v/>
      </c>
      <c r="E19" s="79" t="str">
        <f>IF(ISTEXT(VLOOKUP(CONCATENATE($A19,"_",E$3),'Unit List'!$A$14:$G$2736,2,FALSE)),"X",$B19)</f>
        <v/>
      </c>
      <c r="F19" s="116" t="s">
        <v>0</v>
      </c>
      <c r="G19" s="109" t="str">
        <f>IF(ISTEXT(VLOOKUP(CONCATENATE($A19,"_",G$3),'Unit List'!$A$14:$G$2736,2,FALSE)),"X",$B19)</f>
        <v>X</v>
      </c>
      <c r="H19" s="109" t="str">
        <f>IF(ISTEXT(VLOOKUP(CONCATENATE($A19,"_",H$3),'Unit List'!$A$14:$G$2736,2,FALSE)),"X",$B19)</f>
        <v>X</v>
      </c>
      <c r="I19" s="87" t="str">
        <f>IF(ISTEXT(VLOOKUP(CONCATENATE($A19,"_",I$3),'Unit List'!$A$14:$G$2736,2,FALSE)),"X",$B19)</f>
        <v/>
      </c>
      <c r="J19" s="77" t="str">
        <f>IF(ISTEXT(VLOOKUP(CONCATENATE($A19,"_",J$3),'Unit List'!$A$14:$G$2736,2,FALSE)),"+","")</f>
        <v>+</v>
      </c>
      <c r="K19" s="259" t="str">
        <f>IF(ISTEXT(VLOOKUP(CONCATENATE($A19,"_",K$3),'Unit List'!$A$14:$G$2736,2,FALSE)),"X",$J19)</f>
        <v>+</v>
      </c>
      <c r="L19" s="157" t="str">
        <f>IF(ISTEXT(VLOOKUP(CONCATENATE($A19,"_",L$3),'Unit List'!$A$14:$G$2736,2,FALSE)),"X",$J19)</f>
        <v>+</v>
      </c>
      <c r="M19" s="77" t="str">
        <f>IF(ISTEXT(VLOOKUP(CONCATENATE($A19,"_",M$3),'Unit List'!$A$14:$G$2736,2,FALSE)),"+","")</f>
        <v/>
      </c>
      <c r="N19" s="79" t="str">
        <f>IF(ISTEXT(VLOOKUP(CONCATENATE($A19,"_",N$3),'Unit List'!$A$14:$G$2736,2,FALSE)),"X",$M19)</f>
        <v/>
      </c>
      <c r="O19" s="113" t="str">
        <f>IF(ISTEXT(VLOOKUP(CONCATENATE($A19,"_",O$3),'Unit List'!$A$14:$G$2736,2,FALSE)),"X",$M19)</f>
        <v>X</v>
      </c>
      <c r="P19" s="81" t="str">
        <f>IF(ISTEXT(VLOOKUP(CONCATENATE($A19,"_",P$3),'Unit List'!$A$14:$G$2736,2,FALSE)),"+","")</f>
        <v>+</v>
      </c>
      <c r="Q19" s="119" t="str">
        <f>IF(ISTEXT(VLOOKUP(CONCATENATE($A19,"_",Q$3),'Unit List'!$A$14:$G$2736,2,FALSE)),"X",$P19)</f>
        <v>+</v>
      </c>
      <c r="R19" s="119" t="str">
        <f>IF(ISTEXT(VLOOKUP(CONCATENATE($A19,"_",R$3),'Unit List'!$A$14:$G$2736,2,FALSE)),"X",$P19)</f>
        <v>+</v>
      </c>
      <c r="S19" s="79" t="str">
        <f>IF(ISTEXT(VLOOKUP(CONCATENATE($A19,"_",S$3),'Unit List'!$A$14:$G$2736,2,FALSE)),"X",$P19)</f>
        <v>X</v>
      </c>
      <c r="T19" s="255" t="str">
        <f>IF(ISTEXT(VLOOKUP(CONCATENATE($A19,"_",T$3),'Unit List'!$A$14:$G$2736,2,FALSE)),"X",$P19)</f>
        <v>+</v>
      </c>
      <c r="U19" s="109" t="str">
        <f>IF(ISTEXT(VLOOKUP(CONCATENATE($A19,"_",U$3),'Unit List'!$A$14:$G$2736,2,FALSE)),"X",$P19)</f>
        <v>X</v>
      </c>
      <c r="V19" s="108" t="str">
        <f>IF(ISTEXT(VLOOKUP(CONCATENATE($A19,"_",V$3),'Unit List'!$A$14:$G$2736,2,FALSE)),"X",$P19)</f>
        <v>X</v>
      </c>
      <c r="W19" s="120" t="str">
        <f>IF(ISTEXT(VLOOKUP(CONCATENATE($A19,"_",W$3),'Unit List'!$A$14:$G$2736,2,FALSE)),"X",$P19)</f>
        <v>+</v>
      </c>
      <c r="X19" s="114" t="str">
        <f>IF(ISTEXT(VLOOKUP(CONCATENATE($A19,"_",X$3),'Unit List'!$A$14:$G$2736,2,FALSE)),"+","")</f>
        <v>+</v>
      </c>
      <c r="Y19" s="108" t="str">
        <f>IF(ISTEXT(VLOOKUP(CONCATENATE($A19,"_",Y$3),'Unit List'!$A$14:$G$2736,2,FALSE)),"X",$X19)</f>
        <v>X</v>
      </c>
      <c r="Z19" s="119" t="str">
        <f>IF(ISTEXT(VLOOKUP(CONCATENATE($A19,"_",Z$3),'Unit List'!$A$14:$G$2736,2,FALSE)),"X",$X19)</f>
        <v>+</v>
      </c>
      <c r="AA19" s="109" t="str">
        <f>IF(ISTEXT(VLOOKUP(CONCATENATE($A19,"_",AA$3),'Unit List'!$A$14:$G$2736,2,FALSE)),"X",$X19)</f>
        <v>X</v>
      </c>
      <c r="AB19" s="109" t="str">
        <f>IF(ISTEXT(VLOOKUP(CONCATENATE($A19,"_",AB$3),'Unit List'!$A$14:$G$2736,2,FALSE)),"X",$X19)</f>
        <v>X</v>
      </c>
      <c r="AC19" s="111" t="str">
        <f>IF(ISTEXT(VLOOKUP(CONCATENATE($A19,"_",AC$3),'Unit List'!$A$14:$G$2736,2,FALSE)),"X",$X19)</f>
        <v>X</v>
      </c>
      <c r="AD19" s="114" t="str">
        <f>IF(ISTEXT(VLOOKUP(CONCATENATE($A19,"_",AD$3),'Unit List'!$A$14:$G$2736,2,FALSE)),"+","")</f>
        <v>+</v>
      </c>
      <c r="AE19" s="75" t="str">
        <f>IF(ISTEXT(VLOOKUP(CONCATENATE($A19,"_",AE$3),'Unit List'!$A$14:$G$2736,2,FALSE)),"X",$AD19)</f>
        <v>+</v>
      </c>
      <c r="AF19" s="85" t="str">
        <f>IF(ISTEXT(VLOOKUP(CONCATENATE($A19,"_",AF$3),'Unit List'!$A$14:$G$2736,2,FALSE)),"X",$AD19)</f>
        <v>+</v>
      </c>
      <c r="AG19" s="114" t="str">
        <f>IF(ISTEXT(VLOOKUP(CONCATENATE($A19,"_",AG$3),'Unit List'!$A$14:$G$2736,2,FALSE)),"+","")</f>
        <v>+</v>
      </c>
      <c r="AH19" s="108" t="str">
        <f>IF(ISTEXT(VLOOKUP(CONCATENATE($A19,"_",AH$3),'Unit List'!$A$14:$G$2736,2,FALSE)),"X",$AG19)</f>
        <v>+</v>
      </c>
      <c r="AI19" s="119" t="str">
        <f>IF(ISTEXT(VLOOKUP(CONCATENATE($A19,"_",AI$3),'Unit List'!$A$14:$G$2736,2,FALSE)),"X",$AG19)</f>
        <v>X</v>
      </c>
      <c r="AJ19" s="120" t="str">
        <f>IF(ISTEXT(VLOOKUP(CONCATENATE($A19,"_",AJ$3),'Unit List'!$A$14:$G$2736,2,FALSE)),"X",$AG19)</f>
        <v>+</v>
      </c>
      <c r="AK19" s="110" t="str">
        <f>IF(ISTEXT(VLOOKUP(CONCATENATE($A19,"_",AK$3),'Unit List'!$A$14:$G$2736,2,FALSE)),"+","")</f>
        <v>+</v>
      </c>
      <c r="AL19" s="255" t="str">
        <f>IF(ISTEXT(VLOOKUP(CONCATENATE($A19,"_",AL$3),'Unit List'!$A$14:$G$2736,2,FALSE)),"X",$AK19)</f>
        <v>+</v>
      </c>
      <c r="AM19" s="256" t="str">
        <f>IF(ISTEXT(VLOOKUP(CONCATENATE($A19,"_",AM$3),'Unit List'!$A$14:$G$2736,2,FALSE)),"X",$AK19)</f>
        <v>+</v>
      </c>
      <c r="AN19" s="150" t="str">
        <f>IF(ISTEXT(VLOOKUP(CONCATENATE($A19,"_",AN$3),'Unit List'!$A$14:$G$2736,2,FALSE)),"+","")</f>
        <v>+</v>
      </c>
      <c r="AO19" s="254" t="str">
        <f>IF(ISTEXT(VLOOKUP(CONCATENATE($A19,"_",AO$3),'Unit List'!$A$14:$G$2736,2,FALSE)),"X",$AN19)</f>
        <v>+</v>
      </c>
      <c r="AP19" s="114" t="str">
        <f>IF(ISTEXT(VLOOKUP(CONCATENATE($A19,"_",AP$3),'Unit List'!$A$14:$G$2736,2,FALSE)),"+","")</f>
        <v>+</v>
      </c>
      <c r="AQ19" s="140" t="s">
        <v>0</v>
      </c>
      <c r="AR19" s="109" t="str">
        <f>IF(ISTEXT(VLOOKUP(CONCATENATE($A19,"_",AR$3),'Unit List'!$A$14:$G$2736,2,FALSE)),"X",$AP19)</f>
        <v>X</v>
      </c>
      <c r="AS19" s="108" t="str">
        <f>IF(ISTEXT(VLOOKUP(CONCATENATE($A19,"_",AS$3),'Unit List'!$A$14:$G$2736,2,FALSE)),"X",$AP19)</f>
        <v>+</v>
      </c>
      <c r="AT19" s="117" t="str">
        <f>IF(ISTEXT(VLOOKUP(CONCATENATE($A19,"_",AT$3),'Unit List'!$A$14:$G$2736,2,FALSE)),"X",$AP19)</f>
        <v>X</v>
      </c>
      <c r="AU19" s="118" t="str">
        <f>IF(ISTEXT(VLOOKUP(CONCATENATE($A19,"_",AU$3),'Unit List'!$A$14:$G$2736,2,FALSE)),"+","")</f>
        <v>+</v>
      </c>
      <c r="AV19" s="119" t="str">
        <f>IF(ISTEXT(VLOOKUP(CONCATENATE($A19,"_",AV$3),'Unit List'!$A$14:$G$2736,2,FALSE)),"X",$AU19)</f>
        <v>+</v>
      </c>
      <c r="AW19" s="120" t="str">
        <f>IF(ISTEXT(VLOOKUP(CONCATENATE($A19,"_",AW$3),'Unit List'!$A$14:$G$2736,2,FALSE)),"X",$AU19)</f>
        <v>+</v>
      </c>
      <c r="AX19" s="114" t="str">
        <f>IF(ISTEXT(VLOOKUP(CONCATENATE($A19,"_",AX$3),'Unit List'!$A$14:$G$2736,2,FALSE)),"+","")</f>
        <v>+</v>
      </c>
      <c r="AY19" s="109" t="str">
        <f>IF(ISTEXT(VLOOKUP(CONCATENATE($A19,"_",AY$3),'Unit List'!$A$14:$G$2736,2,FALSE)),"X",$AX19)</f>
        <v>X</v>
      </c>
      <c r="AZ19" s="254" t="str">
        <f>IF(ISTEXT(VLOOKUP(CONCATENATE($A19,"_",AZ$3),'Unit List'!$A$14:$G$2736,2,FALSE)),"X",$AX19)</f>
        <v>+</v>
      </c>
      <c r="BA19" s="114" t="str">
        <f>IF(ISTEXT(VLOOKUP(CONCATENATE($A19,"_",BA$3),'Unit List'!$A$14:$G$2736,2,FALSE)),"+","")</f>
        <v>+</v>
      </c>
      <c r="BB19" s="109" t="str">
        <f>IF(ISTEXT(VLOOKUP(CONCATENATE($A19,"_",BB$3),'Unit List'!$A$14:$G$2736,2,FALSE)),"X",$BA19)</f>
        <v>X</v>
      </c>
      <c r="BC19" s="145" t="str">
        <f>IF(ISTEXT(VLOOKUP(CONCATENATE($A19,"_",BC$3),'Unit List'!$A$14:$G$2736,2,FALSE)),"X",$BA19)</f>
        <v>X</v>
      </c>
      <c r="BD19" s="117" t="str">
        <f>IF(ISTEXT(VLOOKUP(CONCATENATE($A19,"_",BD$3),'Unit List'!$A$14:$G$2736,2,FALSE)),"X",$BA19)</f>
        <v>X</v>
      </c>
      <c r="BE19" s="150" t="str">
        <f>IF(ISTEXT(VLOOKUP(CONCATENATE($A19,"_",BE$3),'Unit List'!$A$14:$G$2736,2,FALSE)),"+","")</f>
        <v>+</v>
      </c>
      <c r="BF19" s="123" t="str">
        <f>IF(ISTEXT(VLOOKUP(CONCATENATE($A19,"_",BF$3),'Unit List'!$A$14:$G$2736,2,FALSE)),"X",$BE19)</f>
        <v>+</v>
      </c>
      <c r="BG19" s="151"/>
      <c r="BH19" s="152"/>
      <c r="BI19" s="273" t="s">
        <v>12</v>
      </c>
      <c r="BJ19" s="274"/>
      <c r="BK19" s="274"/>
      <c r="BL19" s="274"/>
      <c r="BM19" s="275"/>
      <c r="BN19" s="94"/>
      <c r="BO19" s="94"/>
      <c r="BP19" s="94"/>
      <c r="BQ19" s="94"/>
      <c r="BR19" s="94"/>
      <c r="BS19" s="94"/>
      <c r="DZ19" s="95"/>
      <c r="EA19" s="95"/>
    </row>
    <row r="20" spans="1:131" ht="12.75" customHeight="1" x14ac:dyDescent="0.2">
      <c r="A20" s="96" t="s">
        <v>33</v>
      </c>
      <c r="B20" s="72" t="str">
        <f>IF(ISTEXT(VLOOKUP(CONCATENATE($A20,"_",B$3),'Unit List'!$A$14:$G$2736,2,FALSE)),"+","")</f>
        <v/>
      </c>
      <c r="C20" s="132" t="str">
        <f>IF(ISTEXT(VLOOKUP(CONCATENATE($A20,"_",C$3),'Unit List'!$A$14:$G$2736,2,FALSE)),"X",$B20)</f>
        <v>X</v>
      </c>
      <c r="D20" s="79" t="str">
        <f>IF(ISTEXT(VLOOKUP(CONCATENATE($A20,"_",D$3),'Unit List'!$A$14:$G$2736,2,FALSE)),"X",$B20)</f>
        <v>X</v>
      </c>
      <c r="E20" s="146" t="str">
        <f>IF(ISTEXT(VLOOKUP(CONCATENATE($A20,"_",E$3),'Unit List'!$A$14:$G$2736,2,FALSE)),"X",$B20)</f>
        <v>X</v>
      </c>
      <c r="F20" s="109" t="str">
        <f>IF(ISTEXT(VLOOKUP(CONCATENATE($A20,"_",F$3),'Unit List'!$A$14:$G$2736,2,FALSE)),"X",$B20)</f>
        <v>X</v>
      </c>
      <c r="G20" s="109" t="str">
        <f>IF(ISTEXT(VLOOKUP(CONCATENATE($A20,"_",G$3),'Unit List'!$A$14:$G$2736,2,FALSE)),"X",$B20)</f>
        <v>X</v>
      </c>
      <c r="H20" s="109" t="str">
        <f>IF(ISTEXT(VLOOKUP(CONCATENATE($A20,"_",H$3),'Unit List'!$A$14:$G$2736,2,FALSE)),"X",$B20)</f>
        <v>X</v>
      </c>
      <c r="I20" s="113" t="str">
        <f>IF(ISTEXT(VLOOKUP(CONCATENATE($A20,"_",I$3),'Unit List'!$A$14:$G$2736,2,FALSE)),"X",$B20)</f>
        <v>X</v>
      </c>
      <c r="J20" s="77" t="str">
        <f>IF(ISTEXT(VLOOKUP(CONCATENATE($A20,"_",J$3),'Unit List'!$A$14:$G$2736,2,FALSE)),"+","")</f>
        <v/>
      </c>
      <c r="K20" s="79" t="str">
        <f>IF(ISTEXT(VLOOKUP(CONCATENATE($A20,"_",K$3),'Unit List'!$A$14:$G$2736,2,FALSE)),"X",$J20)</f>
        <v/>
      </c>
      <c r="L20" s="136" t="str">
        <f>IF(ISTEXT(VLOOKUP(CONCATENATE($A20,"_",L$3),'Unit List'!$A$14:$G$2736,2,FALSE)),"X",$J20)</f>
        <v>X</v>
      </c>
      <c r="M20" s="77" t="str">
        <f>IF(ISTEXT(VLOOKUP(CONCATENATE($A20,"_",M$3),'Unit List'!$A$14:$G$2736,2,FALSE)),"+","")</f>
        <v>+</v>
      </c>
      <c r="N20" s="109" t="str">
        <f>IF(ISTEXT(VLOOKUP(CONCATENATE($A20,"_",N$3),'Unit List'!$A$14:$G$2736,2,FALSE)),"X",$M20)</f>
        <v>X</v>
      </c>
      <c r="O20" s="113" t="str">
        <f>IF(ISTEXT(VLOOKUP(CONCATENATE($A20,"_",O$3),'Unit List'!$A$14:$G$2736,2,FALSE)),"X",$M20)</f>
        <v>X</v>
      </c>
      <c r="P20" s="81" t="str">
        <f>IF(ISTEXT(VLOOKUP(CONCATENATE($A20,"_",P$3),'Unit List'!$A$14:$G$2736,2,FALSE)),"+","")</f>
        <v/>
      </c>
      <c r="Q20" s="79" t="str">
        <f>IF(ISTEXT(VLOOKUP(CONCATENATE($A20,"_",Q$3),'Unit List'!$A$14:$G$2736,2,FALSE)),"X",$P20)</f>
        <v/>
      </c>
      <c r="R20" s="79" t="str">
        <f>IF(ISTEXT(VLOOKUP(CONCATENATE($A20,"_",R$3),'Unit List'!$A$14:$G$2736,2,FALSE)),"X",$P20)</f>
        <v/>
      </c>
      <c r="S20" s="109" t="str">
        <f>IF(ISTEXT(VLOOKUP(CONCATENATE($A20,"_",S$3),'Unit List'!$A$14:$G$2736,2,FALSE)),"X",$P20)</f>
        <v>X</v>
      </c>
      <c r="T20" s="82" t="str">
        <f>IF(ISTEXT(VLOOKUP(CONCATENATE($A20,"_",T$3),'Unit List'!$A$14:$G$2736,2,FALSE)),"X",$P20)</f>
        <v/>
      </c>
      <c r="U20" s="109" t="str">
        <f>IF(ISTEXT(VLOOKUP(CONCATENATE($A20,"_",U$3),'Unit List'!$A$14:$G$2736,2,FALSE)),"X",$P20)</f>
        <v>X</v>
      </c>
      <c r="V20" s="79" t="str">
        <f>IF(ISTEXT(VLOOKUP(CONCATENATE($A20,"_",V$3),'Unit List'!$A$14:$G$2736,2,FALSE)),"X",$P20)</f>
        <v/>
      </c>
      <c r="W20" s="84" t="str">
        <f>IF(ISTEXT(VLOOKUP(CONCATENATE($A20,"_",W$3),'Unit List'!$A$14:$G$2736,2,FALSE)),"X",$P20)</f>
        <v/>
      </c>
      <c r="X20" s="81" t="str">
        <f>IF(ISTEXT(VLOOKUP(CONCATENATE($A20,"_",X$3),'Unit List'!$A$14:$G$2736,2,FALSE)),"+","")</f>
        <v/>
      </c>
      <c r="Y20" s="79" t="str">
        <f>IF(ISTEXT(VLOOKUP(CONCATENATE($A20,"_",Y$3),'Unit List'!$A$14:$G$2736,2,FALSE)),"X",$X20)</f>
        <v/>
      </c>
      <c r="Z20" s="79" t="str">
        <f>IF(ISTEXT(VLOOKUP(CONCATENATE($A20,"_",Z$3),'Unit List'!$A$14:$G$2736,2,FALSE)),"X",$X20)</f>
        <v/>
      </c>
      <c r="AA20" s="79" t="str">
        <f>IF(ISTEXT(VLOOKUP(CONCATENATE($A20,"_",AA$3),'Unit List'!$A$14:$G$2736,2,FALSE)),"X",$X20)</f>
        <v/>
      </c>
      <c r="AB20" s="79" t="str">
        <f>IF(ISTEXT(VLOOKUP(CONCATENATE($A20,"_",AB$3),'Unit List'!$A$14:$G$2736,2,FALSE)),"X",$X20)</f>
        <v/>
      </c>
      <c r="AC20" s="102" t="str">
        <f>IF(ISTEXT(VLOOKUP(CONCATENATE($A20,"_",AC$3),'Unit List'!$A$14:$G$2736,2,FALSE)),"X",$X20)</f>
        <v/>
      </c>
      <c r="AD20" s="81" t="str">
        <f>IF(ISTEXT(VLOOKUP(CONCATENATE($A20,"_",AD$3),'Unit List'!$A$14:$G$2736,2,FALSE)),"+","")</f>
        <v/>
      </c>
      <c r="AE20" s="75" t="str">
        <f>IF(ISTEXT(VLOOKUP(CONCATENATE($A20,"_",AE$3),'Unit List'!$A$14:$G$2736,2,FALSE)),"X",$AD20)</f>
        <v/>
      </c>
      <c r="AF20" s="85" t="str">
        <f>IF(ISTEXT(VLOOKUP(CONCATENATE($A20,"_",AF$3),'Unit List'!$A$14:$G$2736,2,FALSE)),"X",$AD20)</f>
        <v/>
      </c>
      <c r="AG20" s="81" t="str">
        <f>IF(ISTEXT(VLOOKUP(CONCATENATE($A20,"_",AG$3),'Unit List'!$A$14:$G$2736,2,FALSE)),"+","")</f>
        <v/>
      </c>
      <c r="AH20" s="79" t="str">
        <f>IF(ISTEXT(VLOOKUP(CONCATENATE($A20,"_",AH$3),'Unit List'!$A$14:$G$2736,2,FALSE)),"X",$AG20)</f>
        <v/>
      </c>
      <c r="AI20" s="79" t="str">
        <f>IF(ISTEXT(VLOOKUP(CONCATENATE($A20,"_",AI$3),'Unit List'!$A$14:$G$2736,2,FALSE)),"X",$AG20)</f>
        <v/>
      </c>
      <c r="AJ20" s="87" t="str">
        <f>IF(ISTEXT(VLOOKUP(CONCATENATE($A20,"_",AJ$3),'Unit List'!$A$14:$G$2736,2,FALSE)),"X",$AG20)</f>
        <v/>
      </c>
      <c r="AK20" s="77" t="str">
        <f>IF(ISTEXT(VLOOKUP(CONCATENATE($A20,"_",AK$3),'Unit List'!$A$14:$G$2736,2,FALSE)),"+","")</f>
        <v/>
      </c>
      <c r="AL20" s="82" t="str">
        <f>IF(ISTEXT(VLOOKUP(CONCATENATE($A20,"_",AL$3),'Unit List'!$A$14:$G$2736,2,FALSE)),"X",$AK20)</f>
        <v/>
      </c>
      <c r="AM20" s="87" t="str">
        <f>IF(ISTEXT(VLOOKUP(CONCATENATE($A20,"_",AM$3),'Unit List'!$A$14:$G$2736,2,FALSE)),"X",$AK20)</f>
        <v/>
      </c>
      <c r="AN20" s="104" t="str">
        <f>IF(ISTEXT(VLOOKUP(CONCATENATE($A20,"_",AN$3),'Unit List'!$A$14:$G$2736,2,FALSE)),"+","")</f>
        <v/>
      </c>
      <c r="AO20" s="87" t="str">
        <f>IF(ISTEXT(VLOOKUP(CONCATENATE($A20,"_",AO$3),'Unit List'!$A$14:$G$2736,2,FALSE)),"X",$AN20)</f>
        <v/>
      </c>
      <c r="AP20" s="81" t="str">
        <f>IF(ISTEXT(VLOOKUP(CONCATENATE($A20,"_",AP$3),'Unit List'!$A$14:$G$2736,2,FALSE)),"+","")</f>
        <v>+</v>
      </c>
      <c r="AQ20" s="79" t="str">
        <f>IF(ISTEXT(VLOOKUP(CONCATENATE($A20,"_",AQ$3),'Unit List'!$A$14:$G$2736,2,FALSE)),"X",$AP20)</f>
        <v>+</v>
      </c>
      <c r="AR20" s="109" t="str">
        <f>IF(ISTEXT(VLOOKUP(CONCATENATE($A20,"_",AR$3),'Unit List'!$A$14:$G$2736,2,FALSE)),"X",$AP20)</f>
        <v>X</v>
      </c>
      <c r="AS20" s="79" t="str">
        <f>IF(ISTEXT(VLOOKUP(CONCATENATE($A20,"_",AS$3),'Unit List'!$A$14:$G$2736,2,FALSE)),"X",$AP20)</f>
        <v>+</v>
      </c>
      <c r="AT20" s="87" t="str">
        <f>IF(ISTEXT(VLOOKUP(CONCATENATE($A20,"_",AT$3),'Unit List'!$A$14:$G$2736,2,FALSE)),"X",$AP20)</f>
        <v>+</v>
      </c>
      <c r="AU20" s="90" t="str">
        <f>IF(ISTEXT(VLOOKUP(CONCATENATE($A20,"_",AU$3),'Unit List'!$A$14:$G$2736,2,FALSE)),"+","")</f>
        <v/>
      </c>
      <c r="AV20" s="79" t="str">
        <f>IF(ISTEXT(VLOOKUP(CONCATENATE($A20,"_",AV$3),'Unit List'!$A$14:$G$2736,2,FALSE)),"X",$AU20)</f>
        <v/>
      </c>
      <c r="AW20" s="87" t="str">
        <f>IF(ISTEXT(VLOOKUP(CONCATENATE($A20,"_",AW$3),'Unit List'!$A$14:$G$2736,2,FALSE)),"X",$AU20)</f>
        <v/>
      </c>
      <c r="AX20" s="81" t="str">
        <f>IF(ISTEXT(VLOOKUP(CONCATENATE($A20,"_",AX$3),'Unit List'!$A$14:$G$2736,2,FALSE)),"+","")</f>
        <v>+</v>
      </c>
      <c r="AY20" s="146" t="str">
        <f>IF(ISTEXT(VLOOKUP(CONCATENATE($A20,"_",AY$3),'Unit List'!$A$14:$G$2736,2,FALSE)),"X",$AX20)</f>
        <v>+</v>
      </c>
      <c r="AZ20" s="147" t="str">
        <f>IF(ISTEXT(VLOOKUP(CONCATENATE($A20,"_",AZ$3),'Unit List'!$A$14:$G$2736,2,FALSE)),"X",$AX20)</f>
        <v>+</v>
      </c>
      <c r="BA20" s="91" t="str">
        <f>IF(ISTEXT(VLOOKUP(CONCATENATE($A20,"_",BA$3),'Unit List'!$A$14:$G$2736,2,FALSE)),"+","")</f>
        <v/>
      </c>
      <c r="BB20" s="79" t="str">
        <f>IF(ISTEXT(VLOOKUP(CONCATENATE($A20,"_",BB$3),'Unit List'!$A$14:$G$2736,2,FALSE)),"X",$BA20)</f>
        <v/>
      </c>
      <c r="BC20" s="79" t="str">
        <f>IF(ISTEXT(VLOOKUP(CONCATENATE($A20,"_",BC$3),'Unit List'!$A$14:$G$2736,2,FALSE)),"X",$BA20)</f>
        <v/>
      </c>
      <c r="BD20" s="87" t="str">
        <f>IF(ISTEXT(VLOOKUP(CONCATENATE($A20,"_",BD$3),'Unit List'!$A$14:$G$2736,2,FALSE)),"X",$BA20)</f>
        <v/>
      </c>
      <c r="BE20" s="104" t="str">
        <f>IF(ISTEXT(VLOOKUP(CONCATENATE($A20,"_",BE$3),'Unit List'!$A$14:$G$2736,2,FALSE)),"+","")</f>
        <v>+</v>
      </c>
      <c r="BF20" s="148" t="str">
        <f>IF(ISTEXT(VLOOKUP(CONCATENATE($A20,"_",BF$3),'Unit List'!$A$14:$G$2736,2,FALSE)),"X",$BE20)</f>
        <v>+</v>
      </c>
      <c r="BG20" s="124"/>
      <c r="BH20" s="134"/>
      <c r="BI20" s="276"/>
      <c r="BJ20" s="277"/>
      <c r="BK20" s="277"/>
      <c r="BL20" s="277"/>
      <c r="BM20" s="278"/>
      <c r="BN20" s="94"/>
      <c r="BO20" s="94"/>
      <c r="BP20" s="94"/>
      <c r="BQ20" s="94"/>
      <c r="BR20" s="94"/>
      <c r="BS20" s="94"/>
      <c r="DZ20" s="95"/>
      <c r="EA20" s="95"/>
    </row>
    <row r="21" spans="1:131" ht="12.75" customHeight="1" x14ac:dyDescent="0.2">
      <c r="A21" s="96" t="s">
        <v>32</v>
      </c>
      <c r="B21" s="72" t="str">
        <f>IF(ISTEXT(VLOOKUP(CONCATENATE($A21,"_",B$3),'Unit List'!$A$14:$G$2736,2,FALSE)),"+","")</f>
        <v/>
      </c>
      <c r="C21" s="132" t="str">
        <f>IF(ISTEXT(VLOOKUP(CONCATENATE($A21,"_",C$3),'Unit List'!$A$14:$G$2736,2,FALSE)),"X",$B21)</f>
        <v>X</v>
      </c>
      <c r="D21" s="109" t="str">
        <f>IF(ISTEXT(VLOOKUP(CONCATENATE($A21,"_",D$3),'Unit List'!$A$14:$G$2736,2,FALSE)),"X",$B21)</f>
        <v>X</v>
      </c>
      <c r="E21" s="146" t="str">
        <f>IF(ISTEXT(VLOOKUP(CONCATENATE($A21,"_",E$3),'Unit List'!$A$14:$G$2736,2,FALSE)),"X",$B21)</f>
        <v>X</v>
      </c>
      <c r="F21" s="109" t="str">
        <f>IF(ISTEXT(VLOOKUP(CONCATENATE($A21,"_",F$3),'Unit List'!$A$14:$G$2736,2,FALSE)),"X",$B21)</f>
        <v>X</v>
      </c>
      <c r="G21" s="109" t="str">
        <f>IF(ISTEXT(VLOOKUP(CONCATENATE($A21,"_",G$3),'Unit List'!$A$14:$G$2736,2,FALSE)),"X",$B21)</f>
        <v>X</v>
      </c>
      <c r="H21" s="109" t="str">
        <f>IF(ISTEXT(VLOOKUP(CONCATENATE($A21,"_",H$3),'Unit List'!$A$14:$G$2736,2,FALSE)),"X",$B21)</f>
        <v>X</v>
      </c>
      <c r="I21" s="113" t="str">
        <f>IF(ISTEXT(VLOOKUP(CONCATENATE($A21,"_",I$3),'Unit List'!$A$14:$G$2736,2,FALSE)),"X",$B21)</f>
        <v>X</v>
      </c>
      <c r="J21" s="77" t="str">
        <f>IF(ISTEXT(VLOOKUP(CONCATENATE($A21,"_",J$3),'Unit List'!$A$14:$G$2736,2,FALSE)),"+","")</f>
        <v/>
      </c>
      <c r="K21" s="79" t="str">
        <f>IF(ISTEXT(VLOOKUP(CONCATENATE($A21,"_",K$3),'Unit List'!$A$14:$G$2736,2,FALSE)),"X",$J21)</f>
        <v/>
      </c>
      <c r="L21" s="136" t="str">
        <f>IF(ISTEXT(VLOOKUP(CONCATENATE($A21,"_",L$3),'Unit List'!$A$14:$G$2736,2,FALSE)),"X",$J21)</f>
        <v>X</v>
      </c>
      <c r="M21" s="77" t="str">
        <f>IF(ISTEXT(VLOOKUP(CONCATENATE($A21,"_",M$3),'Unit List'!$A$14:$G$2736,2,FALSE)),"+","")</f>
        <v>+</v>
      </c>
      <c r="N21" s="109" t="str">
        <f>IF(ISTEXT(VLOOKUP(CONCATENATE($A21,"_",N$3),'Unit List'!$A$14:$G$2736,2,FALSE)),"X",$M21)</f>
        <v>X</v>
      </c>
      <c r="O21" s="113" t="str">
        <f>IF(ISTEXT(VLOOKUP(CONCATENATE($A21,"_",O$3),'Unit List'!$A$14:$G$2736,2,FALSE)),"X",$M21)</f>
        <v>X</v>
      </c>
      <c r="P21" s="81" t="str">
        <f>IF(ISTEXT(VLOOKUP(CONCATENATE($A21,"_",P$3),'Unit List'!$A$14:$G$2736,2,FALSE)),"+","")</f>
        <v/>
      </c>
      <c r="Q21" s="85" t="str">
        <f>IF(ISTEXT(VLOOKUP(CONCATENATE($A21,"_",Q$3),'Unit List'!$A$14:$G$2736,2,FALSE)),"X",$P21)</f>
        <v>X</v>
      </c>
      <c r="R21" s="79" t="str">
        <f>IF(ISTEXT(VLOOKUP(CONCATENATE($A21,"_",R$3),'Unit List'!$A$14:$G$2736,2,FALSE)),"X",$P21)</f>
        <v/>
      </c>
      <c r="S21" s="109" t="str">
        <f>IF(ISTEXT(VLOOKUP(CONCATENATE($A21,"_",S$3),'Unit List'!$A$14:$G$2736,2,FALSE)),"X",$P21)</f>
        <v>X</v>
      </c>
      <c r="T21" s="82" t="str">
        <f>IF(ISTEXT(VLOOKUP(CONCATENATE($A21,"_",T$3),'Unit List'!$A$14:$G$2736,2,FALSE)),"X",$P21)</f>
        <v/>
      </c>
      <c r="U21" s="109" t="str">
        <f>IF(ISTEXT(VLOOKUP(CONCATENATE($A21,"_",U$3),'Unit List'!$A$14:$G$2736,2,FALSE)),"X",$P21)</f>
        <v>X</v>
      </c>
      <c r="V21" s="109" t="str">
        <f>IF(ISTEXT(VLOOKUP(CONCATENATE($A21,"_",V$3),'Unit List'!$A$14:$G$2736,2,FALSE)),"X",$P21)</f>
        <v>X</v>
      </c>
      <c r="W21" s="84" t="str">
        <f>IF(ISTEXT(VLOOKUP(CONCATENATE($A21,"_",W$3),'Unit List'!$A$14:$G$2736,2,FALSE)),"X",$P21)</f>
        <v/>
      </c>
      <c r="X21" s="114" t="str">
        <f>IF(ISTEXT(VLOOKUP(CONCATENATE($A21,"_",X$3),'Unit List'!$A$14:$G$2736,2,FALSE)),"+","")</f>
        <v>+</v>
      </c>
      <c r="Y21" s="119" t="str">
        <f>IF(ISTEXT(VLOOKUP(CONCATENATE($A21,"_",Y$3),'Unit List'!$A$14:$G$2736,2,FALSE)),"X",$X21)</f>
        <v>+</v>
      </c>
      <c r="Z21" s="119" t="str">
        <f>IF(ISTEXT(VLOOKUP(CONCATENATE($A21,"_",Z$3),'Unit List'!$A$14:$G$2736,2,FALSE)),"X",$X21)</f>
        <v>+</v>
      </c>
      <c r="AA21" s="119" t="str">
        <f>IF(ISTEXT(VLOOKUP(CONCATENATE($A21,"_",AA$3),'Unit List'!$A$14:$G$2736,2,FALSE)),"X",$X21)</f>
        <v>+</v>
      </c>
      <c r="AB21" s="109" t="str">
        <f>IF(ISTEXT(VLOOKUP(CONCATENATE($A21,"_",AB$3),'Unit List'!$A$14:$G$2736,2,FALSE)),"X",$X21)</f>
        <v>X</v>
      </c>
      <c r="AC21" s="123" t="str">
        <f>IF(ISTEXT(VLOOKUP(CONCATENATE($A21,"_",AC$3),'Unit List'!$A$14:$G$2736,2,FALSE)),"X",$X21)</f>
        <v>+</v>
      </c>
      <c r="AD21" s="114" t="str">
        <f>IF(ISTEXT(VLOOKUP(CONCATENATE($A21,"_",AD$3),'Unit List'!$A$14:$G$2736,2,FALSE)),"+","")</f>
        <v/>
      </c>
      <c r="AE21" s="75" t="str">
        <f>IF(ISTEXT(VLOOKUP(CONCATENATE($A21,"_",AE$3),'Unit List'!$A$14:$G$2736,2,FALSE)),"X",$AD21)</f>
        <v/>
      </c>
      <c r="AF21" s="85" t="str">
        <f>IF(ISTEXT(VLOOKUP(CONCATENATE($A21,"_",AF$3),'Unit List'!$A$14:$G$2736,2,FALSE)),"X",$AD21)</f>
        <v/>
      </c>
      <c r="AG21" s="114" t="str">
        <f>IF(ISTEXT(VLOOKUP(CONCATENATE($A21,"_",AG$3),'Unit List'!$A$14:$G$2736,2,FALSE)),"+","")</f>
        <v>+</v>
      </c>
      <c r="AH21" s="119" t="str">
        <f>IF(ISTEXT(VLOOKUP(CONCATENATE($A21,"_",AH$3),'Unit List'!$A$14:$G$2736,2,FALSE)),"X",$AG21)</f>
        <v>+</v>
      </c>
      <c r="AI21" s="119" t="str">
        <f>IF(ISTEXT(VLOOKUP(CONCATENATE($A21,"_",AI$3),'Unit List'!$A$14:$G$2736,2,FALSE)),"X",$AG21)</f>
        <v>+</v>
      </c>
      <c r="AJ21" s="147" t="str">
        <f>IF(ISTEXT(VLOOKUP(CONCATENATE($A21,"_",AJ$3),'Unit List'!$A$14:$G$2736,2,FALSE)),"X",$AG21)</f>
        <v>+</v>
      </c>
      <c r="AK21" s="110" t="str">
        <f>IF(ISTEXT(VLOOKUP(CONCATENATE($A21,"_",AK$3),'Unit List'!$A$14:$G$2736,2,FALSE)),"+","")</f>
        <v/>
      </c>
      <c r="AL21" s="137" t="str">
        <f>IF(ISTEXT(VLOOKUP(CONCATENATE($A21,"_",AL$3),'Unit List'!$A$14:$G$2736,2,FALSE)),"X",$AK21)</f>
        <v>X</v>
      </c>
      <c r="AM21" s="87" t="str">
        <f>IF(ISTEXT(VLOOKUP(CONCATENATE($A21,"_",AM$3),'Unit List'!$A$14:$G$2736,2,FALSE)),"X",$AK21)</f>
        <v>X</v>
      </c>
      <c r="AN21" s="150" t="str">
        <f>IF(ISTEXT(VLOOKUP(CONCATENATE($A21,"_",AN$3),'Unit List'!$A$14:$G$2736,2,FALSE)),"+","")</f>
        <v/>
      </c>
      <c r="AO21" s="87" t="str">
        <f>IF(ISTEXT(VLOOKUP(CONCATENATE($A21,"_",AO$3),'Unit List'!$A$14:$G$2736,2,FALSE)),"X",$AN21)</f>
        <v/>
      </c>
      <c r="AP21" s="81" t="str">
        <f>IF(ISTEXT(VLOOKUP(CONCATENATE($A21,"_",AP$3),'Unit List'!$A$14:$G$2736,2,FALSE)),"+","")</f>
        <v/>
      </c>
      <c r="AQ21" s="109" t="str">
        <f>IF(ISTEXT(VLOOKUP(CONCATENATE($A21,"_",AQ$3),'Unit List'!$A$14:$G$2736,2,FALSE)),"X",$AP21)</f>
        <v>X</v>
      </c>
      <c r="AR21" s="140" t="s">
        <v>0</v>
      </c>
      <c r="AS21" s="79" t="str">
        <f>IF(ISTEXT(VLOOKUP(CONCATENATE($A21,"_",AS$3),'Unit List'!$A$14:$G$2736,2,FALSE)),"X",$AP21)</f>
        <v/>
      </c>
      <c r="AT21" s="87" t="str">
        <f>IF(ISTEXT(VLOOKUP(CONCATENATE($A21,"_",AT$3),'Unit List'!$A$14:$G$2736,2,FALSE)),"X",$AP21)</f>
        <v/>
      </c>
      <c r="AU21" s="90" t="str">
        <f>IF(ISTEXT(VLOOKUP(CONCATENATE($A21,"_",AU$3),'Unit List'!$A$14:$G$2736,2,FALSE)),"+","")</f>
        <v/>
      </c>
      <c r="AV21" s="79" t="str">
        <f>IF(ISTEXT(VLOOKUP(CONCATENATE($A21,"_",AV$3),'Unit List'!$A$14:$G$2736,2,FALSE)),"X",$AU21)</f>
        <v/>
      </c>
      <c r="AW21" s="87" t="str">
        <f>IF(ISTEXT(VLOOKUP(CONCATENATE($A21,"_",AW$3),'Unit List'!$A$14:$G$2736,2,FALSE)),"X",$AU21)</f>
        <v/>
      </c>
      <c r="AX21" s="114" t="str">
        <f>IF(ISTEXT(VLOOKUP(CONCATENATE($A21,"_",AX$3),'Unit List'!$A$14:$G$2736,2,FALSE)),"+","")</f>
        <v>+</v>
      </c>
      <c r="AY21" s="119" t="str">
        <f>IF(ISTEXT(VLOOKUP(CONCATENATE($A21,"_",AY$3),'Unit List'!$A$14:$G$2736,2,FALSE)),"X",$AX21)</f>
        <v>+</v>
      </c>
      <c r="AZ21" s="147" t="str">
        <f>IF(ISTEXT(VLOOKUP(CONCATENATE($A21,"_",AZ$3),'Unit List'!$A$14:$G$2736,2,FALSE)),"X",$AX21)</f>
        <v>+</v>
      </c>
      <c r="BA21" s="114" t="str">
        <f>IF(ISTEXT(VLOOKUP(CONCATENATE($A21,"_",BA$3),'Unit List'!$A$14:$G$2736,2,FALSE)),"+","")</f>
        <v>+</v>
      </c>
      <c r="BB21" s="119" t="str">
        <f>IF(ISTEXT(VLOOKUP(CONCATENATE($A21,"_",BB$3),'Unit List'!$A$14:$G$2736,2,FALSE)),"X",$BA21)</f>
        <v>+</v>
      </c>
      <c r="BC21" s="119" t="str">
        <f>IF(ISTEXT(VLOOKUP(CONCATENATE($A21,"_",BC$3),'Unit List'!$A$14:$G$2736,2,FALSE)),"X",$BA21)</f>
        <v>+</v>
      </c>
      <c r="BD21" s="120" t="str">
        <f>IF(ISTEXT(VLOOKUP(CONCATENATE($A21,"_",BD$3),'Unit List'!$A$14:$G$2736,2,FALSE)),"X",$BA21)</f>
        <v>+</v>
      </c>
      <c r="BE21" s="150" t="str">
        <f>IF(ISTEXT(VLOOKUP(CONCATENATE($A21,"_",BE$3),'Unit List'!$A$14:$G$2736,2,FALSE)),"+","")</f>
        <v>+</v>
      </c>
      <c r="BF21" s="148" t="str">
        <f>IF(ISTEXT(VLOOKUP(CONCATENATE($A21,"_",BF$3),'Unit List'!$A$14:$G$2736,2,FALSE)),"X",$BE21)</f>
        <v>+</v>
      </c>
      <c r="BG21" s="153"/>
      <c r="BH21" s="154" t="s">
        <v>0</v>
      </c>
      <c r="BI21" s="276"/>
      <c r="BJ21" s="277"/>
      <c r="BK21" s="277"/>
      <c r="BL21" s="277"/>
      <c r="BM21" s="278"/>
      <c r="BN21" s="94"/>
      <c r="BO21" s="94"/>
      <c r="BP21" s="94"/>
      <c r="BQ21" s="94"/>
      <c r="BR21" s="94"/>
      <c r="BS21" s="94"/>
      <c r="DZ21" s="95"/>
      <c r="EA21" s="95"/>
    </row>
    <row r="22" spans="1:131" ht="12.75" customHeight="1" x14ac:dyDescent="0.2">
      <c r="A22" s="96" t="s">
        <v>31</v>
      </c>
      <c r="B22" s="72" t="str">
        <f>IF(ISTEXT(VLOOKUP(CONCATENATE($A22,"_",B$3),'Unit List'!$A$14:$G$2736,2,FALSE)),"+","")</f>
        <v/>
      </c>
      <c r="C22" s="97" t="str">
        <f>IF(ISTEXT(VLOOKUP(CONCATENATE($A22,"_",C$3),'Unit List'!$A$14:$G$2736,2,FALSE)),"X",$B22)</f>
        <v/>
      </c>
      <c r="D22" s="79" t="str">
        <f>IF(ISTEXT(VLOOKUP(CONCATENATE($A22,"_",D$3),'Unit List'!$A$14:$G$2736,2,FALSE)),"X",$B22)</f>
        <v/>
      </c>
      <c r="E22" s="79" t="str">
        <f>IF(ISTEXT(VLOOKUP(CONCATENATE($A22,"_",E$3),'Unit List'!$A$14:$G$2736,2,FALSE)),"X",$B22)</f>
        <v/>
      </c>
      <c r="F22" s="140" t="s">
        <v>0</v>
      </c>
      <c r="G22" s="79" t="str">
        <f>IF(ISTEXT(VLOOKUP(CONCATENATE($A22,"_",G$3),'Unit List'!$A$14:$G$2736,2,FALSE)),"X",$B22)</f>
        <v/>
      </c>
      <c r="H22" s="79" t="str">
        <f>IF(ISTEXT(VLOOKUP(CONCATENATE($A22,"_",H$3),'Unit List'!$A$14:$G$2736,2,FALSE)),"X",$B22)</f>
        <v/>
      </c>
      <c r="I22" s="87" t="str">
        <f>IF(ISTEXT(VLOOKUP(CONCATENATE($A22,"_",I$3),'Unit List'!$A$14:$G$2736,2,FALSE)),"X",$B22)</f>
        <v/>
      </c>
      <c r="J22" s="77" t="str">
        <f>IF(ISTEXT(VLOOKUP(CONCATENATE($A22,"_",J$3),'Unit List'!$A$14:$G$2736,2,FALSE)),"+","")</f>
        <v/>
      </c>
      <c r="K22" s="79" t="str">
        <f>IF(ISTEXT(VLOOKUP(CONCATENATE($A22,"_",K$3),'Unit List'!$A$14:$G$2736,2,FALSE)),"X",$J22)</f>
        <v/>
      </c>
      <c r="L22" s="102" t="str">
        <f>IF(ISTEXT(VLOOKUP(CONCATENATE($A22,"_",L$3),'Unit List'!$A$14:$G$2736,2,FALSE)),"X",$J22)</f>
        <v/>
      </c>
      <c r="M22" s="77" t="str">
        <f>IF(ISTEXT(VLOOKUP(CONCATENATE($A22,"_",M$3),'Unit List'!$A$14:$G$2736,2,FALSE)),"+","")</f>
        <v/>
      </c>
      <c r="N22" s="79" t="str">
        <f>IF(ISTEXT(VLOOKUP(CONCATENATE($A22,"_",N$3),'Unit List'!$A$14:$G$2736,2,FALSE)),"X",$M22)</f>
        <v/>
      </c>
      <c r="O22" s="87" t="str">
        <f>IF(ISTEXT(VLOOKUP(CONCATENATE($A22,"_",O$3),'Unit List'!$A$14:$G$2736,2,FALSE)),"X",$M22)</f>
        <v/>
      </c>
      <c r="P22" s="81" t="str">
        <f>IF(ISTEXT(VLOOKUP(CONCATENATE($A22,"_",P$3),'Unit List'!$A$14:$G$2736,2,FALSE)),"+","")</f>
        <v/>
      </c>
      <c r="Q22" s="79" t="str">
        <f>IF(ISTEXT(VLOOKUP(CONCATENATE($A22,"_",Q$3),'Unit List'!$A$14:$G$2736,2,FALSE)),"X",$P22)</f>
        <v/>
      </c>
      <c r="R22" s="79" t="str">
        <f>IF(ISTEXT(VLOOKUP(CONCATENATE($A22,"_",R$3),'Unit List'!$A$14:$G$2736,2,FALSE)),"X",$P22)</f>
        <v/>
      </c>
      <c r="S22" s="79" t="str">
        <f>IF(ISTEXT(VLOOKUP(CONCATENATE($A22,"_",S$3),'Unit List'!$A$14:$G$2736,2,FALSE)),"X",$P22)</f>
        <v/>
      </c>
      <c r="T22" s="82" t="str">
        <f>IF(ISTEXT(VLOOKUP(CONCATENATE($A22,"_",T$3),'Unit List'!$A$14:$G$2736,2,FALSE)),"X",$P22)</f>
        <v/>
      </c>
      <c r="U22" s="79" t="str">
        <f>IF(ISTEXT(VLOOKUP(CONCATENATE($A22,"_",U$3),'Unit List'!$A$14:$G$2736,2,FALSE)),"X",$P22)</f>
        <v/>
      </c>
      <c r="V22" s="79" t="str">
        <f>IF(ISTEXT(VLOOKUP(CONCATENATE($A22,"_",V$3),'Unit List'!$A$14:$G$2736,2,FALSE)),"X",$P22)</f>
        <v/>
      </c>
      <c r="W22" s="84" t="str">
        <f>IF(ISTEXT(VLOOKUP(CONCATENATE($A22,"_",W$3),'Unit List'!$A$14:$G$2736,2,FALSE)),"X",$P22)</f>
        <v/>
      </c>
      <c r="X22" s="81" t="str">
        <f>IF(ISTEXT(VLOOKUP(CONCATENATE($A22,"_",X$3),'Unit List'!$A$14:$G$2736,2,FALSE)),"+","")</f>
        <v/>
      </c>
      <c r="Y22" s="79" t="str">
        <f>IF(ISTEXT(VLOOKUP(CONCATENATE($A22,"_",Y$3),'Unit List'!$A$14:$G$2736,2,FALSE)),"X",$X22)</f>
        <v/>
      </c>
      <c r="Z22" s="79" t="str">
        <f>IF(ISTEXT(VLOOKUP(CONCATENATE($A22,"_",Z$3),'Unit List'!$A$14:$G$2736,2,FALSE)),"X",$X22)</f>
        <v/>
      </c>
      <c r="AA22" s="79" t="str">
        <f>IF(ISTEXT(VLOOKUP(CONCATENATE($A22,"_",AA$3),'Unit List'!$A$14:$G$2736,2,FALSE)),"X",$X22)</f>
        <v/>
      </c>
      <c r="AB22" s="79" t="str">
        <f>IF(ISTEXT(VLOOKUP(CONCATENATE($A22,"_",AB$3),'Unit List'!$A$14:$G$2736,2,FALSE)),"X",$X22)</f>
        <v/>
      </c>
      <c r="AC22" s="102" t="str">
        <f>IF(ISTEXT(VLOOKUP(CONCATENATE($A22,"_",AC$3),'Unit List'!$A$14:$G$2736,2,FALSE)),"X",$X22)</f>
        <v/>
      </c>
      <c r="AD22" s="81" t="str">
        <f>IF(ISTEXT(VLOOKUP(CONCATENATE($A22,"_",AD$3),'Unit List'!$A$14:$G$2736,2,FALSE)),"+","")</f>
        <v/>
      </c>
      <c r="AE22" s="75" t="str">
        <f>IF(ISTEXT(VLOOKUP(CONCATENATE($A22,"_",AE$3),'Unit List'!$A$14:$G$2736,2,FALSE)),"X",$AD22)</f>
        <v/>
      </c>
      <c r="AF22" s="85" t="str">
        <f>IF(ISTEXT(VLOOKUP(CONCATENATE($A22,"_",AF$3),'Unit List'!$A$14:$G$2736,2,FALSE)),"X",$AD22)</f>
        <v/>
      </c>
      <c r="AG22" s="81" t="str">
        <f>IF(ISTEXT(VLOOKUP(CONCATENATE($A22,"_",AG$3),'Unit List'!$A$14:$G$2736,2,FALSE)),"+","")</f>
        <v/>
      </c>
      <c r="AH22" s="79" t="str">
        <f>IF(ISTEXT(VLOOKUP(CONCATENATE($A22,"_",AH$3),'Unit List'!$A$14:$G$2736,2,FALSE)),"X",$AG22)</f>
        <v/>
      </c>
      <c r="AI22" s="79" t="str">
        <f>IF(ISTEXT(VLOOKUP(CONCATENATE($A22,"_",AI$3),'Unit List'!$A$14:$G$2736,2,FALSE)),"X",$AG22)</f>
        <v/>
      </c>
      <c r="AJ22" s="87" t="str">
        <f>IF(ISTEXT(VLOOKUP(CONCATENATE($A22,"_",AJ$3),'Unit List'!$A$14:$G$2736,2,FALSE)),"X",$AG22)</f>
        <v/>
      </c>
      <c r="AK22" s="77" t="str">
        <f>IF(ISTEXT(VLOOKUP(CONCATENATE($A22,"_",AK$3),'Unit List'!$A$14:$G$2736,2,FALSE)),"+","")</f>
        <v/>
      </c>
      <c r="AL22" s="82" t="str">
        <f>IF(ISTEXT(VLOOKUP(CONCATENATE($A22,"_",AL$3),'Unit List'!$A$14:$G$2736,2,FALSE)),"X",$AK22)</f>
        <v/>
      </c>
      <c r="AM22" s="87" t="str">
        <f>IF(ISTEXT(VLOOKUP(CONCATENATE($A22,"_",AM$3),'Unit List'!$A$14:$G$2736,2,FALSE)),"X",$AK22)</f>
        <v/>
      </c>
      <c r="AN22" s="104" t="str">
        <f>IF(ISTEXT(VLOOKUP(CONCATENATE($A22,"_",AN$3),'Unit List'!$A$14:$G$2736,2,FALSE)),"+","")</f>
        <v/>
      </c>
      <c r="AO22" s="87" t="str">
        <f>IF(ISTEXT(VLOOKUP(CONCATENATE($A22,"_",AO$3),'Unit List'!$A$14:$G$2736,2,FALSE)),"X",$AN22)</f>
        <v/>
      </c>
      <c r="AP22" s="81" t="str">
        <f>IF(ISTEXT(VLOOKUP(CONCATENATE($A22,"_",AP$3),'Unit List'!$A$14:$G$2736,2,FALSE)),"+","")</f>
        <v/>
      </c>
      <c r="AQ22" s="79" t="str">
        <f>IF(ISTEXT(VLOOKUP(CONCATENATE($A22,"_",AQ$3),'Unit List'!$A$14:$G$2736,2,FALSE)),"X",$AP22)</f>
        <v/>
      </c>
      <c r="AR22" s="79" t="str">
        <f>IF(ISTEXT(VLOOKUP(CONCATENATE($A22,"_",AR$3),'Unit List'!$A$14:$G$2736,2,FALSE)),"X",$AP22)</f>
        <v/>
      </c>
      <c r="AS22" s="79" t="str">
        <f>IF(ISTEXT(VLOOKUP(CONCATENATE($A22,"_",AS$3),'Unit List'!$A$14:$G$2736,2,FALSE)),"X",$AP22)</f>
        <v/>
      </c>
      <c r="AT22" s="87" t="str">
        <f>IF(ISTEXT(VLOOKUP(CONCATENATE($A22,"_",AT$3),'Unit List'!$A$14:$G$2736,2,FALSE)),"X",$AP22)</f>
        <v/>
      </c>
      <c r="AU22" s="90" t="str">
        <f>IF(ISTEXT(VLOOKUP(CONCATENATE($A22,"_",AU$3),'Unit List'!$A$14:$G$2736,2,FALSE)),"+","")</f>
        <v/>
      </c>
      <c r="AV22" s="79" t="str">
        <f>IF(ISTEXT(VLOOKUP(CONCATENATE($A22,"_",AV$3),'Unit List'!$A$14:$G$2736,2,FALSE)),"X",$AU22)</f>
        <v/>
      </c>
      <c r="AW22" s="87" t="str">
        <f>IF(ISTEXT(VLOOKUP(CONCATENATE($A22,"_",AW$3),'Unit List'!$A$14:$G$2736,2,FALSE)),"X",$AU22)</f>
        <v/>
      </c>
      <c r="AX22" s="81" t="str">
        <f>IF(ISTEXT(VLOOKUP(CONCATENATE($A22,"_",AX$3),'Unit List'!$A$14:$G$2736,2,FALSE)),"+","")</f>
        <v/>
      </c>
      <c r="AY22" s="79" t="str">
        <f>IF(ISTEXT(VLOOKUP(CONCATENATE($A22,"_",AY$3),'Unit List'!$A$14:$G$2736,2,FALSE)),"X",$AX22)</f>
        <v/>
      </c>
      <c r="AZ22" s="84" t="str">
        <f>IF(ISTEXT(VLOOKUP(CONCATENATE($A22,"_",AZ$3),'Unit List'!$A$14:$G$2736,2,FALSE)),"X",$AX22)</f>
        <v/>
      </c>
      <c r="BA22" s="91" t="str">
        <f>IF(ISTEXT(VLOOKUP(CONCATENATE($A22,"_",BA$3),'Unit List'!$A$14:$G$2736,2,FALSE)),"+","")</f>
        <v/>
      </c>
      <c r="BB22" s="79" t="str">
        <f>IF(ISTEXT(VLOOKUP(CONCATENATE($A22,"_",BB$3),'Unit List'!$A$14:$G$2736,2,FALSE)),"X",$BA22)</f>
        <v/>
      </c>
      <c r="BC22" s="79" t="str">
        <f>IF(ISTEXT(VLOOKUP(CONCATENATE($A22,"_",BC$3),'Unit List'!$A$14:$G$2736,2,FALSE)),"X",$BA22)</f>
        <v/>
      </c>
      <c r="BD22" s="87" t="str">
        <f>IF(ISTEXT(VLOOKUP(CONCATENATE($A22,"_",BD$3),'Unit List'!$A$14:$G$2736,2,FALSE)),"X",$BA22)</f>
        <v/>
      </c>
      <c r="BE22" s="104" t="str">
        <f>IF(ISTEXT(VLOOKUP(CONCATENATE($A22,"_",BE$3),'Unit List'!$A$14:$G$2736,2,FALSE)),"+","")</f>
        <v/>
      </c>
      <c r="BF22" s="102" t="str">
        <f>IF(ISTEXT(VLOOKUP(CONCATENATE($A22,"_",BF$3),'Unit List'!$A$14:$G$2736,2,FALSE)),"X",$BE22)</f>
        <v/>
      </c>
      <c r="BG22" s="124"/>
      <c r="BH22" s="134"/>
      <c r="BI22" s="276"/>
      <c r="BJ22" s="277"/>
      <c r="BK22" s="277"/>
      <c r="BL22" s="277"/>
      <c r="BM22" s="278"/>
      <c r="BN22" s="94"/>
      <c r="BO22" s="94"/>
      <c r="BP22" s="94"/>
      <c r="BQ22" s="94"/>
      <c r="BR22" s="94"/>
      <c r="BS22" s="94"/>
      <c r="DZ22" s="95"/>
      <c r="EA22" s="95"/>
    </row>
    <row r="23" spans="1:131" ht="12.75" customHeight="1" x14ac:dyDescent="0.2">
      <c r="A23" s="96" t="s">
        <v>1278</v>
      </c>
      <c r="B23" s="72" t="str">
        <f>IF(ISTEXT(VLOOKUP(CONCATENATE($A23,"_",B$3),'Unit List'!$A$14:$G$2736,2,FALSE)),"+","")</f>
        <v/>
      </c>
      <c r="C23" s="97" t="str">
        <f>IF(ISTEXT(VLOOKUP(CONCATENATE($A23,"_",C$3),'Unit List'!$A$14:$G$2736,2,FALSE)),"X",$B23)</f>
        <v/>
      </c>
      <c r="D23" s="79" t="str">
        <f>IF(ISTEXT(VLOOKUP(CONCATENATE($A23,"_",D$3),'Unit List'!$A$14:$G$2736,2,FALSE)),"X",$B23)</f>
        <v/>
      </c>
      <c r="E23" s="79" t="str">
        <f>IF(ISTEXT(VLOOKUP(CONCATENATE($A23,"_",E$3),'Unit List'!$A$14:$G$2736,2,FALSE)),"X",$B23)</f>
        <v/>
      </c>
      <c r="F23" s="79" t="str">
        <f>IF(ISTEXT(VLOOKUP(CONCATENATE($A23,"_",F$3),'Unit List'!$A$14:$G$2736,2,FALSE)),"X",$B23)</f>
        <v/>
      </c>
      <c r="G23" s="79" t="str">
        <f>IF(ISTEXT(VLOOKUP(CONCATENATE($A23,"_",G$3),'Unit List'!$A$14:$G$2736,2,FALSE)),"X",$B23)</f>
        <v/>
      </c>
      <c r="H23" s="79" t="str">
        <f>IF(ISTEXT(VLOOKUP(CONCATENATE($A23,"_",H$3),'Unit List'!$A$14:$G$2736,2,FALSE)),"X",$B23)</f>
        <v/>
      </c>
      <c r="I23" s="87" t="str">
        <f>IF(ISTEXT(VLOOKUP(CONCATENATE($A23,"_",I$3),'Unit List'!$A$14:$G$2736,2,FALSE)),"X",$B23)</f>
        <v/>
      </c>
      <c r="J23" s="77" t="str">
        <f>IF(ISTEXT(VLOOKUP(CONCATENATE($A23,"_",J$3),'Unit List'!$A$14:$G$2736,2,FALSE)),"+","")</f>
        <v/>
      </c>
      <c r="K23" s="79" t="str">
        <f>IF(ISTEXT(VLOOKUP(CONCATENATE($A23,"_",K$3),'Unit List'!$A$14:$G$2736,2,FALSE)),"X",$J23)</f>
        <v/>
      </c>
      <c r="L23" s="102" t="str">
        <f>IF(ISTEXT(VLOOKUP(CONCATENATE($A23,"_",L$3),'Unit List'!$A$14:$G$2736,2,FALSE)),"X",$J23)</f>
        <v/>
      </c>
      <c r="M23" s="77" t="str">
        <f>IF(ISTEXT(VLOOKUP(CONCATENATE($A23,"_",M$3),'Unit List'!$A$14:$G$2736,2,FALSE)),"+","")</f>
        <v/>
      </c>
      <c r="N23" s="79" t="str">
        <f>IF(ISTEXT(VLOOKUP(CONCATENATE($A23,"_",N$3),'Unit List'!$A$14:$G$2736,2,FALSE)),"X",$M23)</f>
        <v/>
      </c>
      <c r="O23" s="87" t="str">
        <f>IF(ISTEXT(VLOOKUP(CONCATENATE($A23,"_",O$3),'Unit List'!$A$14:$G$2736,2,FALSE)),"X",$M23)</f>
        <v/>
      </c>
      <c r="P23" s="81" t="str">
        <f>IF(ISTEXT(VLOOKUP(CONCATENATE($A23,"_",P$3),'Unit List'!$A$14:$G$2736,2,FALSE)),"+","")</f>
        <v/>
      </c>
      <c r="Q23" s="79" t="str">
        <f>IF(ISTEXT(VLOOKUP(CONCATENATE($A23,"_",Q$3),'Unit List'!$A$14:$G$2736,2,FALSE)),"X",$P23)</f>
        <v/>
      </c>
      <c r="R23" s="79" t="str">
        <f>IF(ISTEXT(VLOOKUP(CONCATENATE($A23,"_",R$3),'Unit List'!$A$14:$G$2736,2,FALSE)),"X",$P23)</f>
        <v/>
      </c>
      <c r="S23" s="79" t="str">
        <f>IF(ISTEXT(VLOOKUP(CONCATENATE($A23,"_",S$3),'Unit List'!$A$14:$G$2736,2,FALSE)),"X",$P23)</f>
        <v/>
      </c>
      <c r="T23" s="82" t="str">
        <f>IF(ISTEXT(VLOOKUP(CONCATENATE($A23,"_",T$3),'Unit List'!$A$14:$G$2736,2,FALSE)),"X",$P23)</f>
        <v/>
      </c>
      <c r="U23" s="79" t="str">
        <f>IF(ISTEXT(VLOOKUP(CONCATENATE($A23,"_",U$3),'Unit List'!$A$14:$G$2736,2,FALSE)),"X",$P23)</f>
        <v/>
      </c>
      <c r="V23" s="79" t="str">
        <f>IF(ISTEXT(VLOOKUP(CONCATENATE($A23,"_",V$3),'Unit List'!$A$14:$G$2736,2,FALSE)),"X",$P23)</f>
        <v/>
      </c>
      <c r="W23" s="142" t="s">
        <v>0</v>
      </c>
      <c r="X23" s="81" t="str">
        <f>IF(ISTEXT(VLOOKUP(CONCATENATE($A23,"_",X$3),'Unit List'!$A$14:$G$2736,2,FALSE)),"+","")</f>
        <v/>
      </c>
      <c r="Y23" s="79" t="str">
        <f>IF(ISTEXT(VLOOKUP(CONCATENATE($A23,"_",Y$3),'Unit List'!$A$14:$G$2736,2,FALSE)),"X",$X23)</f>
        <v/>
      </c>
      <c r="Z23" s="79" t="str">
        <f>IF(ISTEXT(VLOOKUP(CONCATENATE($A23,"_",Z$3),'Unit List'!$A$14:$G$2736,2,FALSE)),"X",$X23)</f>
        <v/>
      </c>
      <c r="AA23" s="79" t="str">
        <f>IF(ISTEXT(VLOOKUP(CONCATENATE($A23,"_",AA$3),'Unit List'!$A$14:$G$2736,2,FALSE)),"X",$X23)</f>
        <v/>
      </c>
      <c r="AB23" s="79" t="str">
        <f>IF(ISTEXT(VLOOKUP(CONCATENATE($A23,"_",AB$3),'Unit List'!$A$14:$G$2736,2,FALSE)),"X",$X23)</f>
        <v/>
      </c>
      <c r="AC23" s="102" t="str">
        <f>IF(ISTEXT(VLOOKUP(CONCATENATE($A23,"_",AC$3),'Unit List'!$A$14:$G$2736,2,FALSE)),"X",$X23)</f>
        <v/>
      </c>
      <c r="AD23" s="81" t="str">
        <f>IF(ISTEXT(VLOOKUP(CONCATENATE($A23,"_",AD$3),'Unit List'!$A$14:$G$2736,2,FALSE)),"+","")</f>
        <v/>
      </c>
      <c r="AE23" s="75" t="str">
        <f>IF(ISTEXT(VLOOKUP(CONCATENATE($A23,"_",AE$3),'Unit List'!$A$14:$G$2736,2,FALSE)),"X",$AD23)</f>
        <v/>
      </c>
      <c r="AF23" s="85" t="str">
        <f>IF(ISTEXT(VLOOKUP(CONCATENATE($A23,"_",AF$3),'Unit List'!$A$14:$G$2736,2,FALSE)),"X",$AD23)</f>
        <v/>
      </c>
      <c r="AG23" s="81" t="str">
        <f>IF(ISTEXT(VLOOKUP(CONCATENATE($A23,"_",AG$3),'Unit List'!$A$14:$G$2736,2,FALSE)),"+","")</f>
        <v/>
      </c>
      <c r="AH23" s="79" t="str">
        <f>IF(ISTEXT(VLOOKUP(CONCATENATE($A23,"_",AH$3),'Unit List'!$A$14:$G$2736,2,FALSE)),"X",$AG23)</f>
        <v/>
      </c>
      <c r="AI23" s="79" t="str">
        <f>IF(ISTEXT(VLOOKUP(CONCATENATE($A23,"_",AI$3),'Unit List'!$A$14:$G$2736,2,FALSE)),"X",$AG23)</f>
        <v/>
      </c>
      <c r="AJ23" s="87" t="str">
        <f>IF(ISTEXT(VLOOKUP(CONCATENATE($A23,"_",AJ$3),'Unit List'!$A$14:$G$2736,2,FALSE)),"X",$AG23)</f>
        <v/>
      </c>
      <c r="AK23" s="77" t="str">
        <f>IF(ISTEXT(VLOOKUP(CONCATENATE($A23,"_",AK$3),'Unit List'!$A$14:$G$2736,2,FALSE)),"+","")</f>
        <v/>
      </c>
      <c r="AL23" s="82" t="str">
        <f>IF(ISTEXT(VLOOKUP(CONCATENATE($A23,"_",AL$3),'Unit List'!$A$14:$G$2736,2,FALSE)),"X",$AK23)</f>
        <v/>
      </c>
      <c r="AM23" s="87" t="str">
        <f>IF(ISTEXT(VLOOKUP(CONCATENATE($A23,"_",AM$3),'Unit List'!$A$14:$G$2736,2,FALSE)),"X",$AK23)</f>
        <v/>
      </c>
      <c r="AN23" s="104" t="str">
        <f>IF(ISTEXT(VLOOKUP(CONCATENATE($A23,"_",AN$3),'Unit List'!$A$14:$G$2736,2,FALSE)),"+","")</f>
        <v/>
      </c>
      <c r="AO23" s="87" t="str">
        <f>IF(ISTEXT(VLOOKUP(CONCATENATE($A23,"_",AO$3),'Unit List'!$A$14:$G$2736,2,FALSE)),"X",$AN23)</f>
        <v/>
      </c>
      <c r="AP23" s="81" t="str">
        <f>IF(ISTEXT(VLOOKUP(CONCATENATE($A23,"_",AP$3),'Unit List'!$A$14:$G$2736,2,FALSE)),"+","")</f>
        <v/>
      </c>
      <c r="AQ23" s="79" t="str">
        <f>IF(ISTEXT(VLOOKUP(CONCATENATE($A23,"_",AQ$3),'Unit List'!$A$14:$G$2736,2,FALSE)),"X",$AP23)</f>
        <v/>
      </c>
      <c r="AR23" s="79" t="str">
        <f>IF(ISTEXT(VLOOKUP(CONCATENATE($A23,"_",AR$3),'Unit List'!$A$14:$G$2736,2,FALSE)),"X",$AP23)</f>
        <v/>
      </c>
      <c r="AS23" s="79" t="str">
        <f>IF(ISTEXT(VLOOKUP(CONCATENATE($A23,"_",AS$3),'Unit List'!$A$14:$G$2736,2,FALSE)),"X",$AP23)</f>
        <v/>
      </c>
      <c r="AT23" s="87" t="str">
        <f>IF(ISTEXT(VLOOKUP(CONCATENATE($A23,"_",AT$3),'Unit List'!$A$14:$G$2736,2,FALSE)),"X",$AP23)</f>
        <v/>
      </c>
      <c r="AU23" s="90" t="str">
        <f>IF(ISTEXT(VLOOKUP(CONCATENATE($A23,"_",AU$3),'Unit List'!$A$14:$G$2736,2,FALSE)),"+","")</f>
        <v/>
      </c>
      <c r="AV23" s="79" t="str">
        <f>IF(ISTEXT(VLOOKUP(CONCATENATE($A23,"_",AV$3),'Unit List'!$A$14:$G$2736,2,FALSE)),"X",$AU23)</f>
        <v/>
      </c>
      <c r="AW23" s="87" t="str">
        <f>IF(ISTEXT(VLOOKUP(CONCATENATE($A23,"_",AW$3),'Unit List'!$A$14:$G$2736,2,FALSE)),"X",$AU23)</f>
        <v/>
      </c>
      <c r="AX23" s="81" t="str">
        <f>IF(ISTEXT(VLOOKUP(CONCATENATE($A23,"_",AX$3),'Unit List'!$A$14:$G$2736,2,FALSE)),"+","")</f>
        <v/>
      </c>
      <c r="AY23" s="79" t="str">
        <f>IF(ISTEXT(VLOOKUP(CONCATENATE($A23,"_",AY$3),'Unit List'!$A$14:$G$2736,2,FALSE)),"X",$AX23)</f>
        <v/>
      </c>
      <c r="AZ23" s="84" t="str">
        <f>IF(ISTEXT(VLOOKUP(CONCATENATE($A23,"_",AZ$3),'Unit List'!$A$14:$G$2736,2,FALSE)),"X",$AX23)</f>
        <v/>
      </c>
      <c r="BA23" s="91" t="str">
        <f>IF(ISTEXT(VLOOKUP(CONCATENATE($A23,"_",BA$3),'Unit List'!$A$14:$G$2736,2,FALSE)),"+","")</f>
        <v/>
      </c>
      <c r="BB23" s="79" t="str">
        <f>IF(ISTEXT(VLOOKUP(CONCATENATE($A23,"_",BB$3),'Unit List'!$A$14:$G$2736,2,FALSE)),"X",$BA23)</f>
        <v/>
      </c>
      <c r="BC23" s="79" t="str">
        <f>IF(ISTEXT(VLOOKUP(CONCATENATE($A23,"_",BC$3),'Unit List'!$A$14:$G$2736,2,FALSE)),"X",$BA23)</f>
        <v/>
      </c>
      <c r="BD23" s="87" t="str">
        <f>IF(ISTEXT(VLOOKUP(CONCATENATE($A23,"_",BD$3),'Unit List'!$A$14:$G$2736,2,FALSE)),"X",$BA23)</f>
        <v/>
      </c>
      <c r="BE23" s="104" t="str">
        <f>IF(ISTEXT(VLOOKUP(CONCATENATE($A23,"_",BE$3),'Unit List'!$A$14:$G$2736,2,FALSE)),"+","")</f>
        <v/>
      </c>
      <c r="BF23" s="102" t="str">
        <f>IF(ISTEXT(VLOOKUP(CONCATENATE($A23,"_",BF$3),'Unit List'!$A$14:$G$2736,2,FALSE)),"X",$BE23)</f>
        <v/>
      </c>
      <c r="BG23" s="124"/>
      <c r="BH23" s="134"/>
      <c r="BI23" s="276"/>
      <c r="BJ23" s="277"/>
      <c r="BK23" s="277"/>
      <c r="BL23" s="277"/>
      <c r="BM23" s="278"/>
      <c r="BN23" s="94"/>
      <c r="BO23" s="94"/>
      <c r="BP23" s="94"/>
      <c r="BQ23" s="94"/>
      <c r="BR23" s="94"/>
      <c r="BS23" s="94"/>
      <c r="DZ23" s="95"/>
      <c r="EA23" s="95"/>
    </row>
    <row r="24" spans="1:131" ht="12.75" customHeight="1" x14ac:dyDescent="0.2">
      <c r="A24" s="96" t="s">
        <v>1276</v>
      </c>
      <c r="B24" s="72" t="str">
        <f>IF(ISTEXT(VLOOKUP(CONCATENATE($A24,"_",B$3),'Unit List'!$A$14:$G$2736,2,FALSE)),"+","")</f>
        <v/>
      </c>
      <c r="C24" s="97" t="str">
        <f>IF(ISTEXT(VLOOKUP(CONCATENATE($A24,"_",C$3),'Unit List'!$A$14:$G$2736,2,FALSE)),"X",$B24)</f>
        <v/>
      </c>
      <c r="D24" s="79" t="str">
        <f>IF(ISTEXT(VLOOKUP(CONCATENATE($A24,"_",D$3),'Unit List'!$A$14:$G$2736,2,FALSE)),"X",$B24)</f>
        <v/>
      </c>
      <c r="E24" s="79" t="str">
        <f>IF(ISTEXT(VLOOKUP(CONCATENATE($A24,"_",E$3),'Unit List'!$A$14:$G$2736,2,FALSE)),"X",$B24)</f>
        <v/>
      </c>
      <c r="F24" s="79" t="str">
        <f>IF(ISTEXT(VLOOKUP(CONCATENATE($A24,"_",F$3),'Unit List'!$A$14:$G$2736,2,FALSE)),"X",$B24)</f>
        <v/>
      </c>
      <c r="G24" s="79" t="str">
        <f>IF(ISTEXT(VLOOKUP(CONCATENATE($A24,"_",G$3),'Unit List'!$A$14:$G$2736,2,FALSE)),"X",$B24)</f>
        <v/>
      </c>
      <c r="H24" s="79" t="str">
        <f>IF(ISTEXT(VLOOKUP(CONCATENATE($A24,"_",H$3),'Unit List'!$A$14:$G$2736,2,FALSE)),"X",$B24)</f>
        <v/>
      </c>
      <c r="I24" s="87" t="str">
        <f>IF(ISTEXT(VLOOKUP(CONCATENATE($A24,"_",I$3),'Unit List'!$A$14:$G$2736,2,FALSE)),"X",$B24)</f>
        <v/>
      </c>
      <c r="J24" s="77" t="str">
        <f>IF(ISTEXT(VLOOKUP(CONCATENATE($A24,"_",J$3),'Unit List'!$A$14:$G$2736,2,FALSE)),"+","")</f>
        <v/>
      </c>
      <c r="K24" s="79" t="str">
        <f>IF(ISTEXT(VLOOKUP(CONCATENATE($A24,"_",K$3),'Unit List'!$A$14:$G$2736,2,FALSE)),"X",$J24)</f>
        <v/>
      </c>
      <c r="L24" s="102" t="str">
        <f>IF(ISTEXT(VLOOKUP(CONCATENATE($A24,"_",L$3),'Unit List'!$A$14:$G$2736,2,FALSE)),"X",$J24)</f>
        <v/>
      </c>
      <c r="M24" s="77" t="str">
        <f>IF(ISTEXT(VLOOKUP(CONCATENATE($A24,"_",M$3),'Unit List'!$A$14:$G$2736,2,FALSE)),"+","")</f>
        <v/>
      </c>
      <c r="N24" s="79" t="str">
        <f>IF(ISTEXT(VLOOKUP(CONCATENATE($A24,"_",N$3),'Unit List'!$A$14:$G$2736,2,FALSE)),"X",$M24)</f>
        <v/>
      </c>
      <c r="O24" s="87" t="str">
        <f>IF(ISTEXT(VLOOKUP(CONCATENATE($A24,"_",O$3),'Unit List'!$A$14:$G$2736,2,FALSE)),"X",$M24)</f>
        <v/>
      </c>
      <c r="P24" s="81" t="str">
        <f>IF(ISTEXT(VLOOKUP(CONCATENATE($A24,"_",P$3),'Unit List'!$A$14:$G$2736,2,FALSE)),"+","")</f>
        <v/>
      </c>
      <c r="Q24" s="79" t="str">
        <f>IF(ISTEXT(VLOOKUP(CONCATENATE($A24,"_",Q$3),'Unit List'!$A$14:$G$2736,2,FALSE)),"X",$P24)</f>
        <v/>
      </c>
      <c r="R24" s="79" t="str">
        <f>IF(ISTEXT(VLOOKUP(CONCATENATE($A24,"_",R$3),'Unit List'!$A$14:$G$2736,2,FALSE)),"X",$P24)</f>
        <v/>
      </c>
      <c r="S24" s="79" t="str">
        <f>IF(ISTEXT(VLOOKUP(CONCATENATE($A24,"_",S$3),'Unit List'!$A$14:$G$2736,2,FALSE)),"X",$P24)</f>
        <v/>
      </c>
      <c r="T24" s="82" t="str">
        <f>IF(ISTEXT(VLOOKUP(CONCATENATE($A24,"_",T$3),'Unit List'!$A$14:$G$2736,2,FALSE)),"X",$P24)</f>
        <v/>
      </c>
      <c r="U24" s="79" t="str">
        <f>IF(ISTEXT(VLOOKUP(CONCATENATE($A24,"_",U$3),'Unit List'!$A$14:$G$2736,2,FALSE)),"X",$P24)</f>
        <v/>
      </c>
      <c r="V24" s="79" t="str">
        <f>IF(ISTEXT(VLOOKUP(CONCATENATE($A24,"_",V$3),'Unit List'!$A$14:$G$2736,2,FALSE)),"X",$P24)</f>
        <v/>
      </c>
      <c r="W24" s="84" t="str">
        <f>IF(ISTEXT(VLOOKUP(CONCATENATE($A24,"_",W$3),'Unit List'!$A$14:$G$2736,2,FALSE)),"X",$P24)</f>
        <v/>
      </c>
      <c r="X24" s="81" t="str">
        <f>IF(ISTEXT(VLOOKUP(CONCATENATE($A24,"_",X$3),'Unit List'!$A$14:$G$2736,2,FALSE)),"+","")</f>
        <v/>
      </c>
      <c r="Y24" s="79" t="str">
        <f>IF(ISTEXT(VLOOKUP(CONCATENATE($A24,"_",Y$3),'Unit List'!$A$14:$G$2736,2,FALSE)),"X",$X24)</f>
        <v/>
      </c>
      <c r="Z24" s="79" t="str">
        <f>IF(ISTEXT(VLOOKUP(CONCATENATE($A24,"_",Z$3),'Unit List'!$A$14:$G$2736,2,FALSE)),"X",$X24)</f>
        <v/>
      </c>
      <c r="AA24" s="79" t="str">
        <f>IF(ISTEXT(VLOOKUP(CONCATENATE($A24,"_",AA$3),'Unit List'!$A$14:$G$2736,2,FALSE)),"X",$X24)</f>
        <v/>
      </c>
      <c r="AB24" s="79" t="str">
        <f>IF(ISTEXT(VLOOKUP(CONCATENATE($A24,"_",AB$3),'Unit List'!$A$14:$G$2736,2,FALSE)),"X",$X24)</f>
        <v/>
      </c>
      <c r="AC24" s="102" t="str">
        <f>IF(ISTEXT(VLOOKUP(CONCATENATE($A24,"_",AC$3),'Unit List'!$A$14:$G$2736,2,FALSE)),"X",$X24)</f>
        <v/>
      </c>
      <c r="AD24" s="81" t="str">
        <f>IF(ISTEXT(VLOOKUP(CONCATENATE($A24,"_",AD$3),'Unit List'!$A$14:$G$2736,2,FALSE)),"+","")</f>
        <v/>
      </c>
      <c r="AE24" s="75" t="str">
        <f>IF(ISTEXT(VLOOKUP(CONCATENATE($A24,"_",AE$3),'Unit List'!$A$14:$G$2736,2,FALSE)),"X",$AD24)</f>
        <v/>
      </c>
      <c r="AF24" s="85" t="str">
        <f>IF(ISTEXT(VLOOKUP(CONCATENATE($A24,"_",AF$3),'Unit List'!$A$14:$G$2736,2,FALSE)),"X",$AD24)</f>
        <v/>
      </c>
      <c r="AG24" s="81" t="str">
        <f>IF(ISTEXT(VLOOKUP(CONCATENATE($A24,"_",AG$3),'Unit List'!$A$14:$G$2736,2,FALSE)),"+","")</f>
        <v/>
      </c>
      <c r="AH24" s="79" t="str">
        <f>IF(ISTEXT(VLOOKUP(CONCATENATE($A24,"_",AH$3),'Unit List'!$A$14:$G$2736,2,FALSE)),"X",$AG24)</f>
        <v/>
      </c>
      <c r="AI24" s="79" t="str">
        <f>IF(ISTEXT(VLOOKUP(CONCATENATE($A24,"_",AI$3),'Unit List'!$A$14:$G$2736,2,FALSE)),"X",$AG24)</f>
        <v/>
      </c>
      <c r="AJ24" s="87" t="str">
        <f>IF(ISTEXT(VLOOKUP(CONCATENATE($A24,"_",AJ$3),'Unit List'!$A$14:$G$2736,2,FALSE)),"X",$AG24)</f>
        <v/>
      </c>
      <c r="AK24" s="77" t="str">
        <f>IF(ISTEXT(VLOOKUP(CONCATENATE($A24,"_",AK$3),'Unit List'!$A$14:$G$2736,2,FALSE)),"+","")</f>
        <v/>
      </c>
      <c r="AL24" s="82" t="str">
        <f>IF(ISTEXT(VLOOKUP(CONCATENATE($A24,"_",AL$3),'Unit List'!$A$14:$G$2736,2,FALSE)),"X",$AK24)</f>
        <v/>
      </c>
      <c r="AM24" s="87" t="str">
        <f>IF(ISTEXT(VLOOKUP(CONCATENATE($A24,"_",AM$3),'Unit List'!$A$14:$G$2736,2,FALSE)),"X",$AK24)</f>
        <v/>
      </c>
      <c r="AN24" s="104" t="str">
        <f>IF(ISTEXT(VLOOKUP(CONCATENATE($A24,"_",AN$3),'Unit List'!$A$14:$G$2736,2,FALSE)),"+","")</f>
        <v/>
      </c>
      <c r="AO24" s="87" t="str">
        <f>IF(ISTEXT(VLOOKUP(CONCATENATE($A24,"_",AO$3),'Unit List'!$A$14:$G$2736,2,FALSE)),"X",$AN24)</f>
        <v/>
      </c>
      <c r="AP24" s="81" t="str">
        <f>IF(ISTEXT(VLOOKUP(CONCATENATE($A24,"_",AP$3),'Unit List'!$A$14:$G$2736,2,FALSE)),"+","")</f>
        <v/>
      </c>
      <c r="AQ24" s="79" t="str">
        <f>IF(ISTEXT(VLOOKUP(CONCATENATE($A24,"_",AQ$3),'Unit List'!$A$14:$G$2736,2,FALSE)),"X",$AP24)</f>
        <v/>
      </c>
      <c r="AR24" s="79" t="str">
        <f>IF(ISTEXT(VLOOKUP(CONCATENATE($A24,"_",AR$3),'Unit List'!$A$14:$G$2736,2,FALSE)),"X",$AP24)</f>
        <v/>
      </c>
      <c r="AS24" s="79" t="str">
        <f>IF(ISTEXT(VLOOKUP(CONCATENATE($A24,"_",AS$3),'Unit List'!$A$14:$G$2736,2,FALSE)),"X",$AP24)</f>
        <v/>
      </c>
      <c r="AT24" s="87" t="str">
        <f>IF(ISTEXT(VLOOKUP(CONCATENATE($A24,"_",AT$3),'Unit List'!$A$14:$G$2736,2,FALSE)),"X",$AP24)</f>
        <v/>
      </c>
      <c r="AU24" s="90" t="str">
        <f>IF(ISTEXT(VLOOKUP(CONCATENATE($A24,"_",AU$3),'Unit List'!$A$14:$G$2736,2,FALSE)),"+","")</f>
        <v/>
      </c>
      <c r="AV24" s="79" t="str">
        <f>IF(ISTEXT(VLOOKUP(CONCATENATE($A24,"_",AV$3),'Unit List'!$A$14:$G$2736,2,FALSE)),"X",$AU24)</f>
        <v/>
      </c>
      <c r="AW24" s="87" t="str">
        <f>IF(ISTEXT(VLOOKUP(CONCATENATE($A24,"_",AW$3),'Unit List'!$A$14:$G$2736,2,FALSE)),"X",$AU24)</f>
        <v/>
      </c>
      <c r="AX24" s="81" t="str">
        <f>IF(ISTEXT(VLOOKUP(CONCATENATE($A24,"_",AX$3),'Unit List'!$A$14:$G$2736,2,FALSE)),"+","")</f>
        <v/>
      </c>
      <c r="AY24" s="79" t="str">
        <f>IF(ISTEXT(VLOOKUP(CONCATENATE($A24,"_",AY$3),'Unit List'!$A$14:$G$2736,2,FALSE)),"X",$AX24)</f>
        <v/>
      </c>
      <c r="AZ24" s="84" t="str">
        <f>IF(ISTEXT(VLOOKUP(CONCATENATE($A24,"_",AZ$3),'Unit List'!$A$14:$G$2736,2,FALSE)),"X",$AX24)</f>
        <v/>
      </c>
      <c r="BA24" s="91" t="str">
        <f>IF(ISTEXT(VLOOKUP(CONCATENATE($A24,"_",BA$3),'Unit List'!$A$14:$G$2736,2,FALSE)),"+","")</f>
        <v/>
      </c>
      <c r="BB24" s="79" t="str">
        <f>IF(ISTEXT(VLOOKUP(CONCATENATE($A24,"_",BB$3),'Unit List'!$A$14:$G$2736,2,FALSE)),"X",$BA24)</f>
        <v/>
      </c>
      <c r="BC24" s="79" t="str">
        <f>IF(ISTEXT(VLOOKUP(CONCATENATE($A24,"_",BC$3),'Unit List'!$A$14:$G$2736,2,FALSE)),"X",$BA24)</f>
        <v/>
      </c>
      <c r="BD24" s="87" t="str">
        <f>IF(ISTEXT(VLOOKUP(CONCATENATE($A24,"_",BD$3),'Unit List'!$A$14:$G$2736,2,FALSE)),"X",$BA24)</f>
        <v/>
      </c>
      <c r="BE24" s="104" t="str">
        <f>IF(ISTEXT(VLOOKUP(CONCATENATE($A24,"_",BE$3),'Unit List'!$A$14:$G$2736,2,FALSE)),"+","")</f>
        <v/>
      </c>
      <c r="BF24" s="102" t="str">
        <f>IF(ISTEXT(VLOOKUP(CONCATENATE($A24,"_",BF$3),'Unit List'!$A$14:$G$2736,2,FALSE)),"X",$BE24)</f>
        <v/>
      </c>
      <c r="BG24" s="124"/>
      <c r="BH24" s="134"/>
      <c r="BI24" s="276"/>
      <c r="BJ24" s="277"/>
      <c r="BK24" s="277"/>
      <c r="BL24" s="277"/>
      <c r="BM24" s="278"/>
      <c r="BN24" s="94"/>
      <c r="BO24" s="94"/>
      <c r="BP24" s="94"/>
      <c r="BQ24" s="94"/>
      <c r="BR24" s="94"/>
      <c r="BS24" s="94"/>
      <c r="DZ24" s="95"/>
      <c r="EA24" s="95"/>
    </row>
    <row r="25" spans="1:131" ht="12.75" customHeight="1" x14ac:dyDescent="0.2">
      <c r="A25" s="96" t="s">
        <v>1156</v>
      </c>
      <c r="B25" s="72" t="str">
        <f>IF(ISTEXT(VLOOKUP(CONCATENATE($A25,"_",B$3),'Unit List'!$A$14:$G$2736,2,FALSE)),"+","")</f>
        <v/>
      </c>
      <c r="C25" s="97" t="str">
        <f>IF(ISTEXT(VLOOKUP(CONCATENATE($A25,"_",C$3),'Unit List'!$A$14:$G$2736,2,FALSE)),"X",$B25)</f>
        <v/>
      </c>
      <c r="D25" s="146" t="str">
        <f>IF(ISTEXT(VLOOKUP(CONCATENATE($A25,"_",D$3),'Unit List'!$A$14:$G$2736,2,FALSE)),"X",$B25)</f>
        <v>X</v>
      </c>
      <c r="E25" s="79" t="str">
        <f>IF(ISTEXT(VLOOKUP(CONCATENATE($A25,"_",E$3),'Unit List'!$A$14:$G$2736,2,FALSE)),"X",$B25)</f>
        <v/>
      </c>
      <c r="F25" s="79" t="str">
        <f>IF(ISTEXT(VLOOKUP(CONCATENATE($A25,"_",F$3),'Unit List'!$A$14:$G$2736,2,FALSE)),"X",$B25)</f>
        <v/>
      </c>
      <c r="G25" s="79" t="str">
        <f>IF(ISTEXT(VLOOKUP(CONCATENATE($A25,"_",G$3),'Unit List'!$A$14:$G$2736,2,FALSE)),"X",$B25)</f>
        <v/>
      </c>
      <c r="H25" s="138" t="str">
        <f>IF(ISTEXT(VLOOKUP(CONCATENATE($A25,"_",H$3),'Unit List'!$A$14:$G$2736,2,FALSE)),"X",$B25)</f>
        <v>X</v>
      </c>
      <c r="I25" s="87" t="str">
        <f>IF(ISTEXT(VLOOKUP(CONCATENATE($A25,"_",I$3),'Unit List'!$A$14:$G$2736,2,FALSE)),"X",$B25)</f>
        <v/>
      </c>
      <c r="J25" s="81" t="str">
        <f>IF(ISTEXT(VLOOKUP(CONCATENATE($A25,"_",J$3),'Unit List'!$A$14:$G$2736,2,FALSE)),"+","")</f>
        <v/>
      </c>
      <c r="K25" s="79" t="str">
        <f>IF(ISTEXT(VLOOKUP(CONCATENATE($A25,"_",K$3),'Unit List'!$A$14:$G$2736,2,FALSE)),"X",$J25)</f>
        <v/>
      </c>
      <c r="L25" s="102" t="str">
        <f>IF(ISTEXT(VLOOKUP(CONCATENATE($A25,"_",L$3),'Unit List'!$A$14:$G$2736,2,FALSE)),"X",$J25)</f>
        <v/>
      </c>
      <c r="M25" s="77" t="str">
        <f>IF(ISTEXT(VLOOKUP(CONCATENATE($A25,"_",M$3),'Unit List'!$A$14:$G$2736,2,FALSE)),"+","")</f>
        <v>+</v>
      </c>
      <c r="N25" s="79" t="str">
        <f>IF(ISTEXT(VLOOKUP(CONCATENATE($A25,"_",N$3),'Unit List'!$A$14:$G$2736,2,FALSE)),"X",$M25)</f>
        <v>+</v>
      </c>
      <c r="O25" s="87" t="str">
        <f>IF(ISTEXT(VLOOKUP(CONCATENATE($A25,"_",O$3),'Unit List'!$A$14:$G$2736,2,FALSE)),"X",$M25)</f>
        <v>+</v>
      </c>
      <c r="P25" s="81" t="str">
        <f>IF(ISTEXT(VLOOKUP(CONCATENATE($A25,"_",P$3),'Unit List'!$A$14:$G$2736,2,FALSE)),"+","")</f>
        <v/>
      </c>
      <c r="Q25" s="79" t="str">
        <f>IF(ISTEXT(VLOOKUP(CONCATENATE($A25,"_",Q$3),'Unit List'!$A$14:$G$2736,2,FALSE)),"X",$P25)</f>
        <v/>
      </c>
      <c r="R25" s="79" t="str">
        <f>IF(ISTEXT(VLOOKUP(CONCATENATE($A25,"_",R$3),'Unit List'!$A$14:$G$2736,2,FALSE)),"X",$P25)</f>
        <v/>
      </c>
      <c r="S25" s="79" t="str">
        <f>IF(ISTEXT(VLOOKUP(CONCATENATE($A25,"_",S$3),'Unit List'!$A$14:$G$2736,2,FALSE)),"X",$P25)</f>
        <v/>
      </c>
      <c r="T25" s="82" t="str">
        <f>IF(ISTEXT(VLOOKUP(CONCATENATE($A25,"_",T$3),'Unit List'!$A$14:$G$2736,2,FALSE)),"X",$P25)</f>
        <v/>
      </c>
      <c r="U25" s="79" t="str">
        <f>IF(ISTEXT(VLOOKUP(CONCATENATE($A25,"_",U$3),'Unit List'!$A$14:$G$2736,2,FALSE)),"X",$P25)</f>
        <v/>
      </c>
      <c r="V25" s="79" t="str">
        <f>IF(ISTEXT(VLOOKUP(CONCATENATE($A25,"_",V$3),'Unit List'!$A$14:$G$2736,2,FALSE)),"X",$P25)</f>
        <v/>
      </c>
      <c r="W25" s="87" t="str">
        <f>IF(ISTEXT(VLOOKUP(CONCATENATE($A25,"_",W$3),'Unit List'!$A$14:$G$2736,2,FALSE)),"X",$P25)</f>
        <v/>
      </c>
      <c r="X25" s="81" t="str">
        <f>IF(ISTEXT(VLOOKUP(CONCATENATE($A25,"_",X$3),'Unit List'!$A$14:$G$2736,2,FALSE)),"+","")</f>
        <v/>
      </c>
      <c r="Y25" s="79" t="str">
        <f>IF(ISTEXT(VLOOKUP(CONCATENATE($A25,"_",Y$3),'Unit List'!$A$14:$G$2736,2,FALSE)),"X",$X25)</f>
        <v/>
      </c>
      <c r="Z25" s="79" t="str">
        <f>IF(ISTEXT(VLOOKUP(CONCATENATE($A25,"_",Z$3),'Unit List'!$A$14:$G$2736,2,FALSE)),"X",$X25)</f>
        <v/>
      </c>
      <c r="AA25" s="79" t="str">
        <f>IF(ISTEXT(VLOOKUP(CONCATENATE($A25,"_",AA$3),'Unit List'!$A$14:$G$2736,2,FALSE)),"X",$X25)</f>
        <v/>
      </c>
      <c r="AB25" s="79" t="str">
        <f>IF(ISTEXT(VLOOKUP(CONCATENATE($A25,"_",AB$3),'Unit List'!$A$14:$G$2736,2,FALSE)),"X",$X25)</f>
        <v/>
      </c>
      <c r="AC25" s="102" t="str">
        <f>IF(ISTEXT(VLOOKUP(CONCATENATE($A25,"_",AC$3),'Unit List'!$A$14:$G$2736,2,FALSE)),"X",$X25)</f>
        <v/>
      </c>
      <c r="AD25" s="81" t="str">
        <f>IF(ISTEXT(VLOOKUP(CONCATENATE($A25,"_",AD$3),'Unit List'!$A$14:$G$2736,2,FALSE)),"+","")</f>
        <v/>
      </c>
      <c r="AE25" s="75" t="str">
        <f>IF(ISTEXT(VLOOKUP(CONCATENATE($A25,"_",AE$3),'Unit List'!$A$14:$G$2736,2,FALSE)),"X",$AD25)</f>
        <v/>
      </c>
      <c r="AF25" s="85" t="str">
        <f>IF(ISTEXT(VLOOKUP(CONCATENATE($A25,"_",AF$3),'Unit List'!$A$14:$G$2736,2,FALSE)),"X",$AD25)</f>
        <v/>
      </c>
      <c r="AG25" s="81" t="str">
        <f>IF(ISTEXT(VLOOKUP(CONCATENATE($A25,"_",AG$3),'Unit List'!$A$14:$G$2736,2,FALSE)),"+","")</f>
        <v/>
      </c>
      <c r="AH25" s="133" t="str">
        <f>IF(ISTEXT(VLOOKUP(CONCATENATE($A25,"_",AH$3),'Unit List'!$A$14:$G$2736,2,FALSE)),"X",$AG25)</f>
        <v/>
      </c>
      <c r="AI25" s="133" t="str">
        <f>IF(ISTEXT(VLOOKUP(CONCATENATE($A25,"_",AI$3),'Unit List'!$A$14:$G$2736,2,FALSE)),"X",$AG25)</f>
        <v/>
      </c>
      <c r="AJ25" s="87" t="str">
        <f>IF(ISTEXT(VLOOKUP(CONCATENATE($A25,"_",AJ$3),'Unit List'!$A$14:$G$2736,2,FALSE)),"X",$AG25)</f>
        <v/>
      </c>
      <c r="AK25" s="81" t="str">
        <f>IF(ISTEXT(VLOOKUP(CONCATENATE($A25,"_",AK$3),'Unit List'!$A$14:$G$2736,2,FALSE)),"+","")</f>
        <v/>
      </c>
      <c r="AL25" s="82" t="str">
        <f>IF(ISTEXT(VLOOKUP(CONCATENATE($A25,"_",AL$3),'Unit List'!$A$14:$G$2736,2,FALSE)),"X",$AK25)</f>
        <v/>
      </c>
      <c r="AM25" s="87" t="str">
        <f>IF(ISTEXT(VLOOKUP(CONCATENATE($A25,"_",AM$3),'Unit List'!$A$14:$G$2736,2,FALSE)),"X",$AK25)</f>
        <v/>
      </c>
      <c r="AN25" s="104" t="str">
        <f>IF(ISTEXT(VLOOKUP(CONCATENATE($A25,"_",AN$3),'Unit List'!$A$14:$G$2736,2,FALSE)),"+","")</f>
        <v/>
      </c>
      <c r="AO25" s="87" t="str">
        <f>IF(ISTEXT(VLOOKUP(CONCATENATE($A25,"_",AO$3),'Unit List'!$A$14:$G$2736,2,FALSE)),"X",$AN25)</f>
        <v/>
      </c>
      <c r="AP25" s="81" t="str">
        <f>IF(ISTEXT(VLOOKUP(CONCATENATE($A25,"_",AP$3),'Unit List'!$A$14:$G$2736,2,FALSE)),"+","")</f>
        <v/>
      </c>
      <c r="AQ25" s="79" t="str">
        <f>IF(ISTEXT(VLOOKUP(CONCATENATE($A25,"_",AQ$3),'Unit List'!$A$14:$G$2736,2,FALSE)),"X",$AP25)</f>
        <v/>
      </c>
      <c r="AR25" s="79" t="str">
        <f>IF(ISTEXT(VLOOKUP(CONCATENATE($A25,"_",AR$3),'Unit List'!$A$14:$G$2736,2,FALSE)),"X",$AP25)</f>
        <v/>
      </c>
      <c r="AS25" s="79" t="str">
        <f>IF(ISTEXT(VLOOKUP(CONCATENATE($A25,"_",AS$3),'Unit List'!$A$14:$G$2736,2,FALSE)),"X",$AP25)</f>
        <v/>
      </c>
      <c r="AT25" s="87" t="str">
        <f>IF(ISTEXT(VLOOKUP(CONCATENATE($A25,"_",AT$3),'Unit List'!$A$14:$G$2736,2,FALSE)),"X",$AP25)</f>
        <v/>
      </c>
      <c r="AU25" s="90" t="str">
        <f>IF(ISTEXT(VLOOKUP(CONCATENATE($A25,"_",AU$3),'Unit List'!$A$14:$G$2736,2,FALSE)),"+","")</f>
        <v/>
      </c>
      <c r="AV25" s="79" t="str">
        <f>IF(ISTEXT(VLOOKUP(CONCATENATE($A25,"_",AV$3),'Unit List'!$A$14:$G$2736,2,FALSE)),"X",$AU25)</f>
        <v/>
      </c>
      <c r="AW25" s="87" t="str">
        <f>IF(ISTEXT(VLOOKUP(CONCATENATE($A25,"_",AW$3),'Unit List'!$A$14:$G$2736,2,FALSE)),"X",$AU25)</f>
        <v/>
      </c>
      <c r="AX25" s="81" t="str">
        <f>IF(ISTEXT(VLOOKUP(CONCATENATE($A25,"_",AX$3),'Unit List'!$A$14:$G$2736,2,FALSE)),"+","")</f>
        <v/>
      </c>
      <c r="AY25" s="79" t="str">
        <f>IF(ISTEXT(VLOOKUP(CONCATENATE($A25,"_",AY$3),'Unit List'!$A$14:$G$2736,2,FALSE)),"X",$AX25)</f>
        <v/>
      </c>
      <c r="AZ25" s="87" t="str">
        <f>IF(ISTEXT(VLOOKUP(CONCATENATE($A25,"_",AZ$3),'Unit List'!$A$14:$G$2736,2,FALSE)),"X",$AX25)</f>
        <v/>
      </c>
      <c r="BA25" s="91" t="str">
        <f>IF(ISTEXT(VLOOKUP(CONCATENATE($A25,"_",BA$3),'Unit List'!$A$14:$G$2736,2,FALSE)),"+","")</f>
        <v/>
      </c>
      <c r="BB25" s="79" t="str">
        <f>IF(ISTEXT(VLOOKUP(CONCATENATE($A25,"_",BB$3),'Unit List'!$A$14:$G$2736,2,FALSE)),"X",$BA25)</f>
        <v/>
      </c>
      <c r="BC25" s="79" t="str">
        <f>IF(ISTEXT(VLOOKUP(CONCATENATE($A25,"_",BC$3),'Unit List'!$A$14:$G$2736,2,FALSE)),"X",$BA25)</f>
        <v/>
      </c>
      <c r="BD25" s="87" t="str">
        <f>IF(ISTEXT(VLOOKUP(CONCATENATE($A25,"_",BD$3),'Unit List'!$A$14:$G$2736,2,FALSE)),"X",$BA25)</f>
        <v/>
      </c>
      <c r="BE25" s="104" t="str">
        <f>IF(ISTEXT(VLOOKUP(CONCATENATE($A25,"_",BE$3),'Unit List'!$A$14:$G$2736,2,FALSE)),"+","")</f>
        <v/>
      </c>
      <c r="BF25" s="102" t="str">
        <f>IF(ISTEXT(VLOOKUP(CONCATENATE($A25,"_",BF$3),'Unit List'!$A$14:$G$2736,2,FALSE)),"X",$BE25)</f>
        <v/>
      </c>
      <c r="BG25" s="105"/>
      <c r="BH25" s="106" t="s">
        <v>0</v>
      </c>
      <c r="BI25" s="276"/>
      <c r="BJ25" s="277"/>
      <c r="BK25" s="277"/>
      <c r="BL25" s="277"/>
      <c r="BM25" s="278"/>
      <c r="BN25" s="94"/>
      <c r="BO25" s="94"/>
      <c r="BP25" s="94"/>
      <c r="BQ25" s="94"/>
      <c r="BR25" s="94"/>
      <c r="BS25" s="94"/>
      <c r="DZ25" s="95"/>
      <c r="EA25" s="95"/>
    </row>
    <row r="26" spans="1:131" ht="12.75" customHeight="1" x14ac:dyDescent="0.2">
      <c r="A26" s="96" t="s">
        <v>1107</v>
      </c>
      <c r="B26" s="72" t="str">
        <f>IF(ISTEXT(VLOOKUP(CONCATENATE($A26,"_",B$3),'Unit List'!$A$14:$G$2736,2,FALSE)),"+","")</f>
        <v/>
      </c>
      <c r="C26" s="132" t="str">
        <f>IF(ISTEXT(VLOOKUP(CONCATENATE($A26,"_",C$3),'Unit List'!$A$14:$G$2736,2,FALSE)),"X",$B26)</f>
        <v>X</v>
      </c>
      <c r="D26" s="79" t="str">
        <f>IF(ISTEXT(VLOOKUP(CONCATENATE($A26,"_",D$3),'Unit List'!$A$14:$G$2736,2,FALSE)),"X",$B26)</f>
        <v>X</v>
      </c>
      <c r="E26" s="146" t="str">
        <f>IF(ISTEXT(VLOOKUP(CONCATENATE($A26,"_",E$3),'Unit List'!$A$14:$G$2736,2,FALSE)),"X",$B26)</f>
        <v>X</v>
      </c>
      <c r="F26" s="109" t="str">
        <f>IF(ISTEXT(VLOOKUP(CONCATENATE($A26,"_",F$3),'Unit List'!$A$14:$G$2736,2,FALSE)),"X",$B26)</f>
        <v>X</v>
      </c>
      <c r="G26" s="109" t="str">
        <f>IF(ISTEXT(VLOOKUP(CONCATENATE($A26,"_",G$3),'Unit List'!$A$14:$G$2736,2,FALSE)),"X",$B26)</f>
        <v>X</v>
      </c>
      <c r="H26" s="109" t="str">
        <f>IF(ISTEXT(VLOOKUP(CONCATENATE($A26,"_",H$3),'Unit List'!$A$14:$G$2736,2,FALSE)),"X",$B26)</f>
        <v>X</v>
      </c>
      <c r="I26" s="113" t="str">
        <f>IF(ISTEXT(VLOOKUP(CONCATENATE($A26,"_",I$3),'Unit List'!$A$14:$G$2736,2,FALSE)),"X",$B26)</f>
        <v>X</v>
      </c>
      <c r="J26" s="77" t="str">
        <f>IF(ISTEXT(VLOOKUP(CONCATENATE($A26,"_",J$3),'Unit List'!$A$14:$G$2736,2,FALSE)),"+","")</f>
        <v/>
      </c>
      <c r="K26" s="79" t="str">
        <f>IF(ISTEXT(VLOOKUP(CONCATENATE($A26,"_",K$3),'Unit List'!$A$14:$G$2736,2,FALSE)),"X",$J26)</f>
        <v/>
      </c>
      <c r="L26" s="102" t="str">
        <f>IF(ISTEXT(VLOOKUP(CONCATENATE($A26,"_",L$3),'Unit List'!$A$14:$G$2736,2,FALSE)),"X",$J26)</f>
        <v>X</v>
      </c>
      <c r="M26" s="77" t="str">
        <f>IF(ISTEXT(VLOOKUP(CONCATENATE($A26,"_",M$3),'Unit List'!$A$14:$G$2736,2,FALSE)),"+","")</f>
        <v>+</v>
      </c>
      <c r="N26" s="79" t="str">
        <f>IF(ISTEXT(VLOOKUP(CONCATENATE($A26,"_",N$3),'Unit List'!$A$14:$G$2736,2,FALSE)),"X",$M26)</f>
        <v>X</v>
      </c>
      <c r="O26" s="87" t="str">
        <f>IF(ISTEXT(VLOOKUP(CONCATENATE($A26,"_",O$3),'Unit List'!$A$14:$G$2736,2,FALSE)),"X",$M26)</f>
        <v>X</v>
      </c>
      <c r="P26" s="81" t="str">
        <f>IF(ISTEXT(VLOOKUP(CONCATENATE($A26,"_",P$3),'Unit List'!$A$14:$G$2736,2,FALSE)),"+","")</f>
        <v/>
      </c>
      <c r="Q26" s="79" t="str">
        <f>IF(ISTEXT(VLOOKUP(CONCATENATE($A26,"_",Q$3),'Unit List'!$A$14:$G$2736,2,FALSE)),"X",$P26)</f>
        <v/>
      </c>
      <c r="R26" s="79" t="str">
        <f>IF(ISTEXT(VLOOKUP(CONCATENATE($A26,"_",R$3),'Unit List'!$A$14:$G$2736,2,FALSE)),"X",$P26)</f>
        <v/>
      </c>
      <c r="S26" s="109" t="str">
        <f>IF(ISTEXT(VLOOKUP(CONCATENATE($A26,"_",S$3),'Unit List'!$A$14:$G$2736,2,FALSE)),"X",$P26)</f>
        <v>X</v>
      </c>
      <c r="T26" s="82" t="str">
        <f>IF(ISTEXT(VLOOKUP(CONCATENATE($A26,"_",T$3),'Unit List'!$A$14:$G$2736,2,FALSE)),"X",$P26)</f>
        <v/>
      </c>
      <c r="U26" s="138" t="str">
        <f>IF(ISTEXT(VLOOKUP(CONCATENATE($A26,"_",U$3),'Unit List'!$A$14:$G$2736,2,FALSE)),"X",$P26)</f>
        <v>X</v>
      </c>
      <c r="V26" s="109" t="str">
        <f>IF(ISTEXT(VLOOKUP(CONCATENATE($A26,"_",V$3),'Unit List'!$A$14:$G$2736,2,FALSE)),"X",$P26)</f>
        <v>X</v>
      </c>
      <c r="W26" s="84" t="str">
        <f>IF(ISTEXT(VLOOKUP(CONCATENATE($A26,"_",W$3),'Unit List'!$A$14:$G$2736,2,FALSE)),"X",$P26)</f>
        <v/>
      </c>
      <c r="X26" s="81" t="str">
        <f>IF(ISTEXT(VLOOKUP(CONCATENATE($A26,"_",X$3),'Unit List'!$A$14:$G$2736,2,FALSE)),"+","")</f>
        <v>+</v>
      </c>
      <c r="Y26" s="112" t="str">
        <f>IF(ISTEXT(VLOOKUP(CONCATENATE($A26,"_",Y$3),'Unit List'!$A$14:$G$2736,2,FALSE)),"X",$X26)</f>
        <v>X</v>
      </c>
      <c r="Z26" s="146" t="str">
        <f>IF(ISTEXT(VLOOKUP(CONCATENATE($A26,"_",Z$3),'Unit List'!$A$14:$G$2736,2,FALSE)),"X",$X26)</f>
        <v>+</v>
      </c>
      <c r="AA26" s="79" t="str">
        <f>IF(ISTEXT(VLOOKUP(CONCATENATE($A26,"_",AA$3),'Unit List'!$A$14:$G$2736,2,FALSE)),"X",$X26)</f>
        <v>X</v>
      </c>
      <c r="AB26" s="79" t="str">
        <f>IF(ISTEXT(VLOOKUP(CONCATENATE($A26,"_",AB$3),'Unit List'!$A$14:$G$2736,2,FALSE)),"X",$X26)</f>
        <v>X</v>
      </c>
      <c r="AC26" s="148" t="str">
        <f>IF(ISTEXT(VLOOKUP(CONCATENATE($A26,"_",AC$3),'Unit List'!$A$14:$G$2736,2,FALSE)),"X",$X26)</f>
        <v>+</v>
      </c>
      <c r="AD26" s="81" t="str">
        <f>IF(ISTEXT(VLOOKUP(CONCATENATE($A26,"_",AD$3),'Unit List'!$A$14:$G$2736,2,FALSE)),"+","")</f>
        <v>+</v>
      </c>
      <c r="AE26" s="75" t="str">
        <f>IF(ISTEXT(VLOOKUP(CONCATENATE($A26,"_",AE$3),'Unit List'!$A$14:$G$2736,2,FALSE)),"X",$AD26)</f>
        <v>+</v>
      </c>
      <c r="AF26" s="85" t="str">
        <f>IF(ISTEXT(VLOOKUP(CONCATENATE($A26,"_",AF$3),'Unit List'!$A$14:$G$2736,2,FALSE)),"X",$AD26)</f>
        <v>+</v>
      </c>
      <c r="AG26" s="81" t="str">
        <f>IF(ISTEXT(VLOOKUP(CONCATENATE($A26,"_",AG$3),'Unit List'!$A$14:$G$2736,2,FALSE)),"+","")</f>
        <v>+</v>
      </c>
      <c r="AH26" s="79" t="str">
        <f>IF(ISTEXT(VLOOKUP(CONCATENATE($A26,"_",AH$3),'Unit List'!$A$14:$G$2736,2,FALSE)),"X",$AG26)</f>
        <v>X</v>
      </c>
      <c r="AI26" s="146" t="str">
        <f>IF(ISTEXT(VLOOKUP(CONCATENATE($A26,"_",AI$3),'Unit List'!$A$14:$G$2736,2,FALSE)),"X",$AG26)</f>
        <v>+</v>
      </c>
      <c r="AJ26" s="147" t="str">
        <f>IF(ISTEXT(VLOOKUP(CONCATENATE($A26,"_",AJ$3),'Unit List'!$A$14:$G$2736,2,FALSE)),"X",$AG26)</f>
        <v>+</v>
      </c>
      <c r="AK26" s="77" t="str">
        <f>IF(ISTEXT(VLOOKUP(CONCATENATE($A26,"_",AK$3),'Unit List'!$A$14:$G$2736,2,FALSE)),"+","")</f>
        <v/>
      </c>
      <c r="AL26" s="82" t="str">
        <f>IF(ISTEXT(VLOOKUP(CONCATENATE($A26,"_",AL$3),'Unit List'!$A$14:$G$2736,2,FALSE)),"X",$AK26)</f>
        <v/>
      </c>
      <c r="AM26" s="87" t="str">
        <f>IF(ISTEXT(VLOOKUP(CONCATENATE($A26,"_",AM$3),'Unit List'!$A$14:$G$2736,2,FALSE)),"X",$AK26)</f>
        <v/>
      </c>
      <c r="AN26" s="104" t="str">
        <f>IF(ISTEXT(VLOOKUP(CONCATENATE($A26,"_",AN$3),'Unit List'!$A$14:$G$2736,2,FALSE)),"+","")</f>
        <v>+</v>
      </c>
      <c r="AO26" s="147" t="str">
        <f>IF(ISTEXT(VLOOKUP(CONCATENATE($A26,"_",AO$3),'Unit List'!$A$14:$G$2736,2,FALSE)),"X",$AN26)</f>
        <v>+</v>
      </c>
      <c r="AP26" s="81" t="str">
        <f>IF(ISTEXT(VLOOKUP(CONCATENATE($A26,"_",AP$3),'Unit List'!$A$14:$G$2736,2,FALSE)),"+","")</f>
        <v>+</v>
      </c>
      <c r="AQ26" s="146" t="str">
        <f>IF(ISTEXT(VLOOKUP(CONCATENATE($A26,"_",AQ$3),'Unit List'!$A$14:$G$2736,2,FALSE)),"X",$AP26)</f>
        <v>+</v>
      </c>
      <c r="AR26" s="109" t="str">
        <f>IF(ISTEXT(VLOOKUP(CONCATENATE($A26,"_",AR$3),'Unit List'!$A$14:$G$2736,2,FALSE)),"X",$AP26)</f>
        <v>X</v>
      </c>
      <c r="AS26" s="146" t="str">
        <f>IF(ISTEXT(VLOOKUP(CONCATENATE($A26,"_",AS$3),'Unit List'!$A$14:$G$2736,2,FALSE)),"X",$AP26)</f>
        <v>+</v>
      </c>
      <c r="AT26" s="147" t="str">
        <f>IF(ISTEXT(VLOOKUP(CONCATENATE($A26,"_",AT$3),'Unit List'!$A$14:$G$2736,2,FALSE)),"X",$AP26)</f>
        <v>+</v>
      </c>
      <c r="AU26" s="90" t="str">
        <f>IF(ISTEXT(VLOOKUP(CONCATENATE($A26,"_",AU$3),'Unit List'!$A$14:$G$2736,2,FALSE)),"+","")</f>
        <v/>
      </c>
      <c r="AV26" s="79" t="str">
        <f>IF(ISTEXT(VLOOKUP(CONCATENATE($A26,"_",AV$3),'Unit List'!$A$14:$G$2736,2,FALSE)),"X",$AU26)</f>
        <v/>
      </c>
      <c r="AW26" s="87" t="str">
        <f>IF(ISTEXT(VLOOKUP(CONCATENATE($A26,"_",AW$3),'Unit List'!$A$14:$G$2736,2,FALSE)),"X",$AU26)</f>
        <v/>
      </c>
      <c r="AX26" s="81" t="str">
        <f>IF(ISTEXT(VLOOKUP(CONCATENATE($A26,"_",AX$3),'Unit List'!$A$14:$G$2736,2,FALSE)),"+","")</f>
        <v>+</v>
      </c>
      <c r="AY26" s="146" t="str">
        <f>IF(ISTEXT(VLOOKUP(CONCATENATE($A26,"_",AY$3),'Unit List'!$A$14:$G$2736,2,FALSE)),"X",$AX26)</f>
        <v>+</v>
      </c>
      <c r="AZ26" s="147" t="str">
        <f>IF(ISTEXT(VLOOKUP(CONCATENATE($A26,"_",AZ$3),'Unit List'!$A$14:$G$2736,2,FALSE)),"X",$AX26)</f>
        <v>+</v>
      </c>
      <c r="BA26" s="91" t="str">
        <f>IF(ISTEXT(VLOOKUP(CONCATENATE($A26,"_",BA$3),'Unit List'!$A$14:$G$2736,2,FALSE)),"+","")</f>
        <v>+</v>
      </c>
      <c r="BB26" s="79" t="str">
        <f>IF(ISTEXT(VLOOKUP(CONCATENATE($A26,"_",BB$3),'Unit List'!$A$14:$G$2736,2,FALSE)),"X",$BA26)</f>
        <v>X</v>
      </c>
      <c r="BC26" s="146" t="str">
        <f>IF(ISTEXT(VLOOKUP(CONCATENATE($A26,"_",BC$3),'Unit List'!$A$14:$G$2736,2,FALSE)),"X",$BA26)</f>
        <v>+</v>
      </c>
      <c r="BD26" s="147" t="str">
        <f>IF(ISTEXT(VLOOKUP(CONCATENATE($A26,"_",BD$3),'Unit List'!$A$14:$G$2736,2,FALSE)),"X",$BA26)</f>
        <v>+</v>
      </c>
      <c r="BE26" s="104" t="str">
        <f>IF(ISTEXT(VLOOKUP(CONCATENATE($A26,"_",BE$3),'Unit List'!$A$14:$G$2736,2,FALSE)),"+","")</f>
        <v>+</v>
      </c>
      <c r="BF26" s="148" t="str">
        <f>IF(ISTEXT(VLOOKUP(CONCATENATE($A26,"_",BF$3),'Unit List'!$A$14:$G$2736,2,FALSE)),"X",$BE26)</f>
        <v>+</v>
      </c>
      <c r="BG26" s="105"/>
      <c r="BH26" s="106" t="s">
        <v>0</v>
      </c>
      <c r="BI26" s="276"/>
      <c r="BJ26" s="277"/>
      <c r="BK26" s="277"/>
      <c r="BL26" s="277"/>
      <c r="BM26" s="278"/>
      <c r="BN26" s="94"/>
      <c r="BO26" s="94"/>
      <c r="BP26" s="94"/>
      <c r="BQ26" s="94"/>
      <c r="BR26" s="94"/>
      <c r="BS26" s="94"/>
      <c r="DZ26" s="95"/>
      <c r="EA26" s="95"/>
    </row>
    <row r="27" spans="1:131" ht="12.75" customHeight="1" x14ac:dyDescent="0.2">
      <c r="A27" s="96" t="s">
        <v>30</v>
      </c>
      <c r="B27" s="72" t="str">
        <f>IF(ISTEXT(VLOOKUP(CONCATENATE($A27,"_",B$3),'Unit List'!$A$14:$G$2736,2,FALSE)),"+","")</f>
        <v/>
      </c>
      <c r="C27" s="144" t="str">
        <f>IF(ISTEXT(VLOOKUP(CONCATENATE($A27,"_",C$3),'Unit List'!$A$14:$G$2736,2,FALSE)),"X",$B27)</f>
        <v/>
      </c>
      <c r="D27" s="100" t="str">
        <f>IF(ISTEXT(VLOOKUP(CONCATENATE($A27,"_",D$3),'Unit List'!$A$14:$G$2736,2,FALSE)),"X",$B27)</f>
        <v/>
      </c>
      <c r="E27" s="79" t="str">
        <f>IF(ISTEXT(VLOOKUP(CONCATENATE($A27,"_",E$3),'Unit List'!$A$14:$G$2736,2,FALSE)),"X",$B27)</f>
        <v/>
      </c>
      <c r="F27" s="109" t="str">
        <f>IF(ISTEXT(VLOOKUP(CONCATENATE($A27,"_",F$3),'Unit List'!$A$14:$G$2736,2,FALSE)),"X",$B27)</f>
        <v>X</v>
      </c>
      <c r="G27" s="109" t="str">
        <f>IF(ISTEXT(VLOOKUP(CONCATENATE($A27,"_",G$3),'Unit List'!$A$14:$G$2736,2,FALSE)),"X",$B27)</f>
        <v>X</v>
      </c>
      <c r="H27" s="109" t="str">
        <f>IF(ISTEXT(VLOOKUP(CONCATENATE($A27,"_",H$3),'Unit List'!$A$14:$G$2736,2,FALSE)),"X",$B27)</f>
        <v>X</v>
      </c>
      <c r="I27" s="87" t="str">
        <f>IF(ISTEXT(VLOOKUP(CONCATENATE($A27,"_",I$3),'Unit List'!$A$14:$G$2736,2,FALSE)),"X",$B27)</f>
        <v/>
      </c>
      <c r="J27" s="77" t="str">
        <f>IF(ISTEXT(VLOOKUP(CONCATENATE($A27,"_",J$3),'Unit List'!$A$14:$G$2736,2,FALSE)),"+","")</f>
        <v>+</v>
      </c>
      <c r="K27" s="145" t="str">
        <f>IF(ISTEXT(VLOOKUP(CONCATENATE($A27,"_",K$3),'Unit List'!$A$14:$G$2736,2,FALSE)),"X",$J27)</f>
        <v>+</v>
      </c>
      <c r="L27" s="111" t="str">
        <f>IF(ISTEXT(VLOOKUP(CONCATENATE($A27,"_",L$3),'Unit List'!$A$14:$G$2736,2,FALSE)),"X",$J27)</f>
        <v>+</v>
      </c>
      <c r="M27" s="77" t="str">
        <f>IF(ISTEXT(VLOOKUP(CONCATENATE($A27,"_",M$3),'Unit List'!$A$14:$G$2736,2,FALSE)),"+","")</f>
        <v>+</v>
      </c>
      <c r="N27" s="146" t="str">
        <f>IF(ISTEXT(VLOOKUP(CONCATENATE($A27,"_",N$3),'Unit List'!$A$14:$G$2736,2,FALSE)),"X",$M27)</f>
        <v>+</v>
      </c>
      <c r="O27" s="113" t="str">
        <f>IF(ISTEXT(VLOOKUP(CONCATENATE($A27,"_",O$3),'Unit List'!$A$14:$G$2736,2,FALSE)),"X",$M27)</f>
        <v>X</v>
      </c>
      <c r="P27" s="114" t="str">
        <f>IF(ISTEXT(VLOOKUP(CONCATENATE($A27,"_",P$3),'Unit List'!$A$14:$G$2736,2,FALSE)),"+","")</f>
        <v>+</v>
      </c>
      <c r="Q27" s="146" t="str">
        <f>IF(ISTEXT(VLOOKUP(CONCATENATE($A27,"_",Q$3),'Unit List'!$A$14:$G$2736,2,FALSE)),"X",$P27)</f>
        <v>+</v>
      </c>
      <c r="R27" s="140" t="s">
        <v>0</v>
      </c>
      <c r="S27" s="116" t="s">
        <v>0</v>
      </c>
      <c r="T27" s="163" t="str">
        <f>IF(ISTEXT(VLOOKUP(CONCATENATE($A27,"_",T$3),'Unit List'!$A$14:$G$2736,2,FALSE)),"X",$P27)</f>
        <v>+</v>
      </c>
      <c r="U27" s="109" t="str">
        <f>IF(ISTEXT(VLOOKUP(CONCATENATE($A27,"_",U$3),'Unit List'!$A$14:$G$2736,2,FALSE)),"X",$P27)</f>
        <v>X</v>
      </c>
      <c r="V27" s="109" t="str">
        <f>IF(ISTEXT(VLOOKUP(CONCATENATE($A27,"_",V$3),'Unit List'!$A$14:$G$2736,2,FALSE)),"X",$P27)</f>
        <v>X</v>
      </c>
      <c r="W27" s="87" t="str">
        <f>IF(ISTEXT(VLOOKUP(CONCATENATE($A27,"_",W$3),'Unit List'!$A$14:$G$2736,2,FALSE)),"X",$P27)</f>
        <v>+</v>
      </c>
      <c r="X27" s="114" t="str">
        <f>IF(ISTEXT(VLOOKUP(CONCATENATE($A27,"_",X$3),'Unit List'!$A$14:$G$2736,2,FALSE)),"+","")</f>
        <v>+</v>
      </c>
      <c r="Y27" s="108" t="str">
        <f>IF(ISTEXT(VLOOKUP(CONCATENATE($A27,"_",Y$3),'Unit List'!$A$14:$G$2736,2,FALSE)),"X",$X27)</f>
        <v>X</v>
      </c>
      <c r="Z27" s="146" t="str">
        <f>IF(ISTEXT(VLOOKUP(CONCATENATE($A27,"_",Z$3),'Unit List'!$A$14:$G$2736,2,FALSE)),"X",$X27)</f>
        <v>+</v>
      </c>
      <c r="AA27" s="109" t="str">
        <f>IF(ISTEXT(VLOOKUP(CONCATENATE($A27,"_",AA$3),'Unit List'!$A$14:$G$2736,2,FALSE)),"X",$X27)</f>
        <v>X</v>
      </c>
      <c r="AB27" s="109" t="str">
        <f>IF(ISTEXT(VLOOKUP(CONCATENATE($A27,"_",AB$3),'Unit List'!$A$14:$G$2736,2,FALSE)),"X",$X27)</f>
        <v>X</v>
      </c>
      <c r="AC27" s="136" t="str">
        <f>IF(ISTEXT(VLOOKUP(CONCATENATE($A27,"_",AC$3),'Unit List'!$A$14:$G$2736,2,FALSE)),"X",$X27)</f>
        <v>X</v>
      </c>
      <c r="AD27" s="114" t="str">
        <f>IF(ISTEXT(VLOOKUP(CONCATENATE($A27,"_",AD$3),'Unit List'!$A$14:$G$2736,2,FALSE)),"+","")</f>
        <v/>
      </c>
      <c r="AE27" s="140" t="s">
        <v>0</v>
      </c>
      <c r="AF27" s="85" t="str">
        <f>IF(ISTEXT(VLOOKUP(CONCATENATE($A27,"_",AF$3),'Unit List'!$A$14:$G$2736,2,FALSE)),"X",$AD27)</f>
        <v/>
      </c>
      <c r="AG27" s="114" t="str">
        <f>IF(ISTEXT(VLOOKUP(CONCATENATE($A27,"_",AG$3),'Unit List'!$A$14:$G$2736,2,FALSE)),"+","")</f>
        <v>+</v>
      </c>
      <c r="AH27" s="109" t="str">
        <f>IF(ISTEXT(VLOOKUP(CONCATENATE($A27,"_",AH$3),'Unit List'!$A$14:$G$2736,2,FALSE)),"X",$AG27)</f>
        <v>X</v>
      </c>
      <c r="AI27" s="146" t="str">
        <f>IF(ISTEXT(VLOOKUP(CONCATENATE($A27,"_",AI$3),'Unit List'!$A$14:$G$2736,2,FALSE)),"X",$AG27)</f>
        <v>X</v>
      </c>
      <c r="AJ27" s="120" t="str">
        <f>IF(ISTEXT(VLOOKUP(CONCATENATE($A27,"_",AJ$3),'Unit List'!$A$14:$G$2736,2,FALSE)),"X",$AG27)</f>
        <v>+</v>
      </c>
      <c r="AK27" s="110" t="str">
        <f>IF(ISTEXT(VLOOKUP(CONCATENATE($A27,"_",AK$3),'Unit List'!$A$14:$G$2736,2,FALSE)),"+","")</f>
        <v>+</v>
      </c>
      <c r="AL27" s="163" t="str">
        <f>IF(ISTEXT(VLOOKUP(CONCATENATE($A27,"_",AL$3),'Unit List'!$A$14:$G$2736,2,FALSE)),"X",$AK27)</f>
        <v>+</v>
      </c>
      <c r="AM27" s="113" t="str">
        <f>IF(ISTEXT(VLOOKUP(CONCATENATE($A27,"_",AM$3),'Unit List'!$A$14:$G$2736,2,FALSE)),"X",$AK27)</f>
        <v>X</v>
      </c>
      <c r="AN27" s="104" t="str">
        <f>IF(ISTEXT(VLOOKUP(CONCATENATE($A27,"_",AN$3),'Unit List'!$A$14:$G$2736,2,FALSE)),"+","")</f>
        <v>+</v>
      </c>
      <c r="AO27" s="254" t="str">
        <f>IF(ISTEXT(VLOOKUP(CONCATENATE($A27,"_",AO$3),'Unit List'!$A$14:$G$2736,2,FALSE)),"X",$AN27)</f>
        <v>+</v>
      </c>
      <c r="AP27" s="114" t="str">
        <f>IF(ISTEXT(VLOOKUP(CONCATENATE($A27,"_",AP$3),'Unit List'!$A$14:$G$2736,2,FALSE)),"+","")</f>
        <v>+</v>
      </c>
      <c r="AQ27" s="109" t="str">
        <f>IF(ISTEXT(VLOOKUP(CONCATENATE($A27,"_",AQ$3),'Unit List'!$A$14:$G$2736,2,FALSE)),"X",$AP27)</f>
        <v>X</v>
      </c>
      <c r="AR27" s="109" t="str">
        <f>IF(ISTEXT(VLOOKUP(CONCATENATE($A27,"_",AR$3),'Unit List'!$A$14:$G$2736,2,FALSE)),"X",$AP27)</f>
        <v>X</v>
      </c>
      <c r="AS27" s="109" t="str">
        <f>IF(ISTEXT(VLOOKUP(CONCATENATE($A27,"_",AS$3),'Unit List'!$A$14:$G$2736,2,FALSE)),"X",$AP27)</f>
        <v>X</v>
      </c>
      <c r="AT27" s="113" t="str">
        <f>IF(ISTEXT(VLOOKUP(CONCATENATE($A27,"_",AT$3),'Unit List'!$A$14:$G$2736,2,FALSE)),"X",$AP27)</f>
        <v>X</v>
      </c>
      <c r="AU27" s="90" t="str">
        <f>IF(ISTEXT(VLOOKUP(CONCATENATE($A27,"_",AU$3),'Unit List'!$A$14:$G$2736,2,FALSE)),"+","")</f>
        <v>+</v>
      </c>
      <c r="AV27" s="119" t="str">
        <f>IF(ISTEXT(VLOOKUP(CONCATENATE($A27,"_",AV$3),'Unit List'!$A$14:$G$2736,2,FALSE)),"X",$AU27)</f>
        <v>+</v>
      </c>
      <c r="AW27" s="147" t="str">
        <f>IF(ISTEXT(VLOOKUP(CONCATENATE($A27,"_",AW$3),'Unit List'!$A$14:$G$2736,2,FALSE)),"X",$AU27)</f>
        <v>+</v>
      </c>
      <c r="AX27" s="81" t="str">
        <f>IF(ISTEXT(VLOOKUP(CONCATENATE($A27,"_",AX$3),'Unit List'!$A$14:$G$2736,2,FALSE)),"+","")</f>
        <v>+</v>
      </c>
      <c r="AY27" s="109" t="str">
        <f>IF(ISTEXT(VLOOKUP(CONCATENATE($A27,"_",AY$3),'Unit List'!$A$14:$G$2736,2,FALSE)),"X",$AX27)</f>
        <v>X</v>
      </c>
      <c r="AZ27" s="254" t="str">
        <f>IF(ISTEXT(VLOOKUP(CONCATENATE($A27,"_",AZ$3),'Unit List'!$A$14:$G$2736,2,FALSE)),"X",$AX27)</f>
        <v>+</v>
      </c>
      <c r="BA27" s="114" t="str">
        <f>IF(ISTEXT(VLOOKUP(CONCATENATE($A27,"_",BA$3),'Unit List'!$A$14:$G$2736,2,FALSE)),"+","")</f>
        <v>+</v>
      </c>
      <c r="BB27" s="109" t="str">
        <f>IF(ISTEXT(VLOOKUP(CONCATENATE($A27,"_",BB$3),'Unit List'!$A$14:$G$2736,2,FALSE)),"X",$BA27)</f>
        <v>X</v>
      </c>
      <c r="BC27" s="109" t="str">
        <f>IF(ISTEXT(VLOOKUP(CONCATENATE($A27,"_",BC$3),'Unit List'!$A$14:$G$2736,2,FALSE)),"X",$BA27)</f>
        <v>X</v>
      </c>
      <c r="BD27" s="254" t="str">
        <f>IF(ISTEXT(VLOOKUP(CONCATENATE($A27,"_",BD$3),'Unit List'!$A$14:$G$2736,2,FALSE)),"X",$BA27)</f>
        <v>X</v>
      </c>
      <c r="BE27" s="104" t="str">
        <f>IF(ISTEXT(VLOOKUP(CONCATENATE($A27,"_",BE$3),'Unit List'!$A$14:$G$2736,2,FALSE)),"+","")</f>
        <v>+</v>
      </c>
      <c r="BF27" s="148" t="str">
        <f>IF(ISTEXT(VLOOKUP(CONCATENATE($A27,"_",BF$3),'Unit List'!$A$14:$G$2736,2,FALSE)),"X",$BE27)</f>
        <v>+</v>
      </c>
      <c r="BG27" s="124"/>
      <c r="BH27" s="125" t="s">
        <v>0</v>
      </c>
      <c r="BI27" s="273" t="s">
        <v>12</v>
      </c>
      <c r="BJ27" s="274"/>
      <c r="BK27" s="274"/>
      <c r="BL27" s="274"/>
      <c r="BM27" s="275"/>
      <c r="BN27" s="94"/>
      <c r="BO27" s="94"/>
      <c r="BP27" s="94"/>
      <c r="BQ27" s="94"/>
      <c r="BR27" s="94"/>
      <c r="BS27" s="94"/>
      <c r="DZ27" s="95"/>
      <c r="EA27" s="95"/>
    </row>
    <row r="28" spans="1:131" ht="12.75" customHeight="1" x14ac:dyDescent="0.2">
      <c r="A28" s="96" t="s">
        <v>1108</v>
      </c>
      <c r="B28" s="72" t="str">
        <f>IF(ISTEXT(VLOOKUP(CONCATENATE($A28,"_",B$3),'Unit List'!$A$14:$G$2736,2,FALSE)),"+","")</f>
        <v/>
      </c>
      <c r="C28" s="132" t="str">
        <f>IF(ISTEXT(VLOOKUP(CONCATENATE($A28,"_",C$3),'Unit List'!$A$14:$G$2736,2,FALSE)),"X",$B28)</f>
        <v/>
      </c>
      <c r="D28" s="109" t="str">
        <f>IF(ISTEXT(VLOOKUP(CONCATENATE($A28,"_",D$3),'Unit List'!$A$14:$G$2736,2,FALSE)),"X",$B28)</f>
        <v/>
      </c>
      <c r="E28" s="79" t="str">
        <f>IF(ISTEXT(VLOOKUP(CONCATENATE($A28,"_",E$3),'Unit List'!$A$14:$G$2736,2,FALSE)),"X",$B28)</f>
        <v/>
      </c>
      <c r="F28" s="109" t="str">
        <f>IF(ISTEXT(VLOOKUP(CONCATENATE($A28,"_",F$3),'Unit List'!$A$14:$G$2736,2,FALSE)),"X",$B28)</f>
        <v/>
      </c>
      <c r="G28" s="156" t="str">
        <f>IF(ISTEXT(VLOOKUP(CONCATENATE($A28,"_",G$3),'Unit List'!$A$14:$G$2736,2,FALSE)),"X",$B28)</f>
        <v/>
      </c>
      <c r="H28" s="109" t="str">
        <f>IF(ISTEXT(VLOOKUP(CONCATENATE($A28,"_",H$3),'Unit List'!$A$14:$G$2736,2,FALSE)),"X",$B28)</f>
        <v/>
      </c>
      <c r="I28" s="113" t="str">
        <f>IF(ISTEXT(VLOOKUP(CONCATENATE($A28,"_",I$3),'Unit List'!$A$14:$G$2736,2,FALSE)),"X",$B28)</f>
        <v/>
      </c>
      <c r="J28" s="110" t="str">
        <f>IF(ISTEXT(VLOOKUP(CONCATENATE($A28,"_",J$3),'Unit List'!$A$14:$G$2736,2,FALSE)),"+","")</f>
        <v/>
      </c>
      <c r="K28" s="79" t="str">
        <f>IF(ISTEXT(VLOOKUP(CONCATENATE($A28,"_",K$3),'Unit List'!$A$14:$G$2736,2,FALSE)),"X",$J28)</f>
        <v/>
      </c>
      <c r="L28" s="136" t="str">
        <f>IF(ISTEXT(VLOOKUP(CONCATENATE($A28,"_",L$3),'Unit List'!$A$14:$G$2736,2,FALSE)),"X",$J28)</f>
        <v/>
      </c>
      <c r="M28" s="110" t="str">
        <f>IF(ISTEXT(VLOOKUP(CONCATENATE($A28,"_",M$3),'Unit List'!$A$14:$G$2736,2,FALSE)),"+","")</f>
        <v/>
      </c>
      <c r="N28" s="109" t="str">
        <f>IF(ISTEXT(VLOOKUP(CONCATENATE($A28,"_",N$3),'Unit List'!$A$14:$G$2736,2,FALSE)),"X",$M28)</f>
        <v/>
      </c>
      <c r="O28" s="113" t="str">
        <f>IF(ISTEXT(VLOOKUP(CONCATENATE($A28,"_",O$3),'Unit List'!$A$14:$G$2736,2,FALSE)),"X",$M28)</f>
        <v/>
      </c>
      <c r="P28" s="81" t="str">
        <f>IF(ISTEXT(VLOOKUP(CONCATENATE($A28,"_",P$3),'Unit List'!$A$14:$G$2736,2,FALSE)),"+","")</f>
        <v/>
      </c>
      <c r="Q28" s="141" t="s">
        <v>0</v>
      </c>
      <c r="R28" s="79" t="str">
        <f>IF(ISTEXT(VLOOKUP(CONCATENATE($A28,"_",R$3),'Unit List'!$A$14:$G$2736,2,FALSE)),"X",$P28)</f>
        <v/>
      </c>
      <c r="S28" s="109" t="str">
        <f>IF(ISTEXT(VLOOKUP(CONCATENATE($A28,"_",S$3),'Unit List'!$A$14:$G$2736,2,FALSE)),"X",$P28)</f>
        <v/>
      </c>
      <c r="T28" s="82" t="str">
        <f>IF(ISTEXT(VLOOKUP(CONCATENATE($A28,"_",T$3),'Unit List'!$A$14:$G$2736,2,FALSE)),"X",$P28)</f>
        <v/>
      </c>
      <c r="U28" s="109" t="str">
        <f>IF(ISTEXT(VLOOKUP(CONCATENATE($A28,"_",U$3),'Unit List'!$A$14:$G$2736,2,FALSE)),"X",$P28)</f>
        <v/>
      </c>
      <c r="V28" s="109" t="str">
        <f>IF(ISTEXT(VLOOKUP(CONCATENATE($A28,"_",V$3),'Unit List'!$A$14:$G$2736,2,FALSE)),"X",$P28)</f>
        <v/>
      </c>
      <c r="W28" s="84" t="str">
        <f>IF(ISTEXT(VLOOKUP(CONCATENATE($A28,"_",W$3),'Unit List'!$A$14:$G$2736,2,FALSE)),"X",$P28)</f>
        <v/>
      </c>
      <c r="X28" s="81" t="str">
        <f>IF(ISTEXT(VLOOKUP(CONCATENATE($A28,"_",X$3),'Unit List'!$A$14:$G$2736,2,FALSE)),"+","")</f>
        <v/>
      </c>
      <c r="Y28" s="79" t="str">
        <f>IF(ISTEXT(VLOOKUP(CONCATENATE($A28,"_",Y$3),'Unit List'!$A$14:$G$2736,2,FALSE)),"X",$X28)</f>
        <v/>
      </c>
      <c r="Z28" s="79" t="str">
        <f>IF(ISTEXT(VLOOKUP(CONCATENATE($A28,"_",Z$3),'Unit List'!$A$14:$G$2736,2,FALSE)),"X",$X28)</f>
        <v/>
      </c>
      <c r="AA28" s="79" t="str">
        <f>IF(ISTEXT(VLOOKUP(CONCATENATE($A28,"_",AA$3),'Unit List'!$A$14:$G$2736,2,FALSE)),"X",$X28)</f>
        <v/>
      </c>
      <c r="AB28" s="79" t="str">
        <f>IF(ISTEXT(VLOOKUP(CONCATENATE($A28,"_",AB$3),'Unit List'!$A$14:$G$2736,2,FALSE)),"X",$X28)</f>
        <v/>
      </c>
      <c r="AC28" s="102" t="str">
        <f>IF(ISTEXT(VLOOKUP(CONCATENATE($A28,"_",AC$3),'Unit List'!$A$14:$G$2736,2,FALSE)),"X",$X28)</f>
        <v/>
      </c>
      <c r="AD28" s="114" t="str">
        <f>IF(ISTEXT(VLOOKUP(CONCATENATE($A28,"_",AD$3),'Unit List'!$A$14:$G$2736,2,FALSE)),"+","")</f>
        <v/>
      </c>
      <c r="AE28" s="79" t="str">
        <f>IF(ISTEXT(VLOOKUP(CONCATENATE($A28,"_",AE$3),'Unit List'!$A$14:$G$2736,2,FALSE)),"X",$AD28)</f>
        <v/>
      </c>
      <c r="AF28" s="85" t="str">
        <f>IF(ISTEXT(VLOOKUP(CONCATENATE($A28,"_",AF$3),'Unit List'!$A$14:$G$2736,2,FALSE)),"X",$AD28)</f>
        <v/>
      </c>
      <c r="AG28" s="114" t="str">
        <f>IF(ISTEXT(VLOOKUP(CONCATENATE($A28,"_",AG$3),'Unit List'!$A$14:$G$2736,2,FALSE)),"+","")</f>
        <v/>
      </c>
      <c r="AH28" s="109" t="str">
        <f>IF(ISTEXT(VLOOKUP(CONCATENATE($A28,"_",AH$3),'Unit List'!$A$14:$G$2736,2,FALSE)),"X",$AG28)</f>
        <v/>
      </c>
      <c r="AI28" s="109" t="str">
        <f>IF(ISTEXT(VLOOKUP(CONCATENATE($A28,"_",AI$3),'Unit List'!$A$14:$G$2736,2,FALSE)),"X",$AG28)</f>
        <v/>
      </c>
      <c r="AJ28" s="113" t="str">
        <f>IF(ISTEXT(VLOOKUP(CONCATENATE($A28,"_",AJ$3),'Unit List'!$A$14:$G$2736,2,FALSE)),"X",$AG28)</f>
        <v/>
      </c>
      <c r="AK28" s="77" t="str">
        <f>IF(ISTEXT(VLOOKUP(CONCATENATE($A28,"_",AK$3),'Unit List'!$A$14:$G$2736,2,FALSE)),"+","")</f>
        <v/>
      </c>
      <c r="AL28" s="137" t="str">
        <f>IF(ISTEXT(VLOOKUP(CONCATENATE($A28,"_",AL$3),'Unit List'!$A$14:$G$2736,2,FALSE)),"X",$AK28)</f>
        <v/>
      </c>
      <c r="AM28" s="87" t="str">
        <f>IF(ISTEXT(VLOOKUP(CONCATENATE($A28,"_",AM$3),'Unit List'!$A$14:$G$2736,2,FALSE)),"X",$AK28)</f>
        <v/>
      </c>
      <c r="AN28" s="104" t="str">
        <f>IF(ISTEXT(VLOOKUP(CONCATENATE($A28,"_",AN$3),'Unit List'!$A$14:$G$2736,2,FALSE)),"+","")</f>
        <v/>
      </c>
      <c r="AO28" s="147" t="str">
        <f>IF(ISTEXT(VLOOKUP(CONCATENATE($A28,"_",AO$3),'Unit List'!$A$14:$G$2736,2,FALSE)),"X",$AN28)</f>
        <v/>
      </c>
      <c r="AP28" s="114" t="str">
        <f>IF(ISTEXT(VLOOKUP(CONCATENATE($A28,"_",AP$3),'Unit List'!$A$14:$G$2736,2,FALSE)),"+","")</f>
        <v/>
      </c>
      <c r="AQ28" s="109" t="str">
        <f>IF(ISTEXT(VLOOKUP(CONCATENATE($A28,"_",AQ$3),'Unit List'!$A$14:$G$2736,2,FALSE)),"X",$AP28)</f>
        <v/>
      </c>
      <c r="AR28" s="109" t="str">
        <f>IF(ISTEXT(VLOOKUP(CONCATENATE($A28,"_",AR$3),'Unit List'!$A$14:$G$2736,2,FALSE)),"X",$AP28)</f>
        <v/>
      </c>
      <c r="AS28" s="145" t="str">
        <f>IF(ISTEXT(VLOOKUP(CONCATENATE($A28,"_",AS$3),'Unit List'!$A$14:$G$2736,2,FALSE)),"X",$AP28)</f>
        <v/>
      </c>
      <c r="AT28" s="87" t="str">
        <f>IF(ISTEXT(VLOOKUP(CONCATENATE($A28,"_",AT$3),'Unit List'!$A$14:$G$2736,2,FALSE)),"X",$AP28)</f>
        <v/>
      </c>
      <c r="AU28" s="90" t="str">
        <f>IF(ISTEXT(VLOOKUP(CONCATENATE($A28,"_",AU$3),'Unit List'!$A$14:$G$2736,2,FALSE)),"+","")</f>
        <v/>
      </c>
      <c r="AV28" s="146" t="str">
        <f>IF(ISTEXT(VLOOKUP(CONCATENATE($A28,"_",AV$3),'Unit List'!$A$14:$G$2736,2,FALSE)),"X",$AU28)</f>
        <v/>
      </c>
      <c r="AW28" s="113" t="str">
        <f>IF(ISTEXT(VLOOKUP(CONCATENATE($A28,"_",AW$3),'Unit List'!$A$14:$G$2736,2,FALSE)),"X",$AU28)</f>
        <v/>
      </c>
      <c r="AX28" s="114" t="str">
        <f>IF(ISTEXT(VLOOKUP(CONCATENATE($A28,"_",AX$3),'Unit List'!$A$14:$G$2736,2,FALSE)),"+","")</f>
        <v/>
      </c>
      <c r="AY28" s="109" t="str">
        <f>IF(ISTEXT(VLOOKUP(CONCATENATE($A28,"_",AY$3),'Unit List'!$A$14:$G$2736,2,FALSE)),"X",$AX28)</f>
        <v/>
      </c>
      <c r="AZ28" s="128" t="str">
        <f>IF(ISTEXT(VLOOKUP(CONCATENATE($A28,"_",AZ$3),'Unit List'!$A$14:$G$2736,2,FALSE)),"X",$AX28)</f>
        <v/>
      </c>
      <c r="BA28" s="91" t="str">
        <f>IF(ISTEXT(VLOOKUP(CONCATENATE($A28,"_",BA$3),'Unit List'!$A$14:$G$2736,2,FALSE)),"+","")</f>
        <v/>
      </c>
      <c r="BB28" s="79" t="str">
        <f>IF(ISTEXT(VLOOKUP(CONCATENATE($A28,"_",BB$3),'Unit List'!$A$14:$G$2736,2,FALSE)),"X",$BA28)</f>
        <v/>
      </c>
      <c r="BC28" s="79" t="str">
        <f>IF(ISTEXT(VLOOKUP(CONCATENATE($A28,"_",BC$3),'Unit List'!$A$14:$G$2736,2,FALSE)),"X",$BA28)</f>
        <v/>
      </c>
      <c r="BD28" s="87" t="str">
        <f>IF(ISTEXT(VLOOKUP(CONCATENATE($A28,"_",BD$3),'Unit List'!$A$14:$G$2736,2,FALSE)),"X",$BA28)</f>
        <v/>
      </c>
      <c r="BE28" s="104" t="str">
        <f>IF(ISTEXT(VLOOKUP(CONCATENATE($A28,"_",BE$3),'Unit List'!$A$14:$G$2736,2,FALSE)),"+","")</f>
        <v/>
      </c>
      <c r="BF28" s="157" t="str">
        <f>IF(ISTEXT(VLOOKUP(CONCATENATE($A28,"_",BF$3),'Unit List'!$A$14:$G$2736,2,FALSE)),"X",$BE28)</f>
        <v/>
      </c>
      <c r="BG28" s="124"/>
      <c r="BH28" s="134"/>
      <c r="BI28" s="276"/>
      <c r="BJ28" s="277"/>
      <c r="BK28" s="277"/>
      <c r="BL28" s="277"/>
      <c r="BM28" s="278"/>
      <c r="BN28" s="94"/>
      <c r="BO28" s="94"/>
      <c r="BP28" s="94"/>
      <c r="BQ28" s="94"/>
      <c r="BR28" s="94"/>
      <c r="BS28" s="94"/>
      <c r="DZ28" s="95"/>
      <c r="EA28" s="95"/>
    </row>
    <row r="29" spans="1:131" ht="12.75" customHeight="1" x14ac:dyDescent="0.2">
      <c r="A29" s="96" t="s">
        <v>29</v>
      </c>
      <c r="B29" s="72" t="str">
        <f>IF(ISTEXT(VLOOKUP(CONCATENATE($A29,"_",B$3),'Unit List'!$A$14:$G$2736,2,FALSE)),"+","")</f>
        <v>+</v>
      </c>
      <c r="C29" s="97" t="str">
        <f>IF(ISTEXT(VLOOKUP(CONCATENATE($A29,"_",C$3),'Unit List'!$A$14:$G$2736,2,FALSE)),"X",$B29)</f>
        <v>X</v>
      </c>
      <c r="D29" s="79" t="str">
        <f>IF(ISTEXT(VLOOKUP(CONCATENATE($A29,"_",D$3),'Unit List'!$A$14:$G$2736,2,FALSE)),"X",$B29)</f>
        <v>X</v>
      </c>
      <c r="E29" s="79" t="str">
        <f>IF(ISTEXT(VLOOKUP(CONCATENATE($A29,"_",E$3),'Unit List'!$A$14:$G$2736,2,FALSE)),"X",$B29)</f>
        <v>X</v>
      </c>
      <c r="F29" s="100" t="str">
        <f>IF(ISTEXT(VLOOKUP(CONCATENATE($A29,"_",F$3),'Unit List'!$A$14:$G$2736,2,FALSE)),"X",$B29)</f>
        <v>X</v>
      </c>
      <c r="G29" s="79" t="str">
        <f>IF(ISTEXT(VLOOKUP(CONCATENATE($A29,"_",G$3),'Unit List'!$A$14:$G$2736,2,FALSE)),"X",$B29)</f>
        <v>X</v>
      </c>
      <c r="H29" s="79" t="str">
        <f>IF(ISTEXT(VLOOKUP(CONCATENATE($A29,"_",H$3),'Unit List'!$A$14:$G$2736,2,FALSE)),"X",$B29)</f>
        <v>X</v>
      </c>
      <c r="I29" s="87" t="str">
        <f>IF(ISTEXT(VLOOKUP(CONCATENATE($A29,"_",I$3),'Unit List'!$A$14:$G$2736,2,FALSE)),"X",$B29)</f>
        <v>+</v>
      </c>
      <c r="J29" s="77" t="str">
        <f>IF(ISTEXT(VLOOKUP(CONCATENATE($A29,"_",J$3),'Unit List'!$A$14:$G$2736,2,FALSE)),"+","")</f>
        <v/>
      </c>
      <c r="K29" s="79" t="str">
        <f>IF(ISTEXT(VLOOKUP(CONCATENATE($A29,"_",K$3),'Unit List'!$A$14:$G$2736,2,FALSE)),"X",$J29)</f>
        <v/>
      </c>
      <c r="L29" s="102" t="str">
        <f>IF(ISTEXT(VLOOKUP(CONCATENATE($A29,"_",L$3),'Unit List'!$A$14:$G$2736,2,FALSE)),"X",$J29)</f>
        <v/>
      </c>
      <c r="M29" s="77" t="str">
        <f>IF(ISTEXT(VLOOKUP(CONCATENATE($A29,"_",M$3),'Unit List'!$A$14:$G$2736,2,FALSE)),"+","")</f>
        <v>+</v>
      </c>
      <c r="N29" s="79" t="str">
        <f>IF(ISTEXT(VLOOKUP(CONCATENATE($A29,"_",N$3),'Unit List'!$A$14:$G$2736,2,FALSE)),"X",$M29)</f>
        <v>+</v>
      </c>
      <c r="O29" s="87" t="str">
        <f>IF(ISTEXT(VLOOKUP(CONCATENATE($A29,"_",O$3),'Unit List'!$A$14:$G$2736,2,FALSE)),"X",$M29)</f>
        <v>X</v>
      </c>
      <c r="P29" s="81" t="str">
        <f>IF(ISTEXT(VLOOKUP(CONCATENATE($A29,"_",P$3),'Unit List'!$A$14:$G$2736,2,FALSE)),"+","")</f>
        <v>+</v>
      </c>
      <c r="Q29" s="79" t="str">
        <f>IF(ISTEXT(VLOOKUP(CONCATENATE($A29,"_",Q$3),'Unit List'!$A$14:$G$2736,2,FALSE)),"X",$P29)</f>
        <v>+</v>
      </c>
      <c r="R29" s="79" t="str">
        <f>IF(ISTEXT(VLOOKUP(CONCATENATE($A29,"_",R$3),'Unit List'!$A$14:$G$2736,2,FALSE)),"X",$P29)</f>
        <v>+</v>
      </c>
      <c r="S29" s="79" t="str">
        <f>IF(ISTEXT(VLOOKUP(CONCATENATE($A29,"_",S$3),'Unit List'!$A$14:$G$2736,2,FALSE)),"X",$P29)</f>
        <v>+</v>
      </c>
      <c r="T29" s="82" t="str">
        <f>IF(ISTEXT(VLOOKUP(CONCATENATE($A29,"_",T$3),'Unit List'!$A$14:$G$2736,2,FALSE)),"X",$P29)</f>
        <v>+</v>
      </c>
      <c r="U29" s="79" t="str">
        <f>IF(ISTEXT(VLOOKUP(CONCATENATE($A29,"_",U$3),'Unit List'!$A$14:$G$2736,2,FALSE)),"X",$P29)</f>
        <v>X</v>
      </c>
      <c r="V29" s="79" t="str">
        <f>IF(ISTEXT(VLOOKUP(CONCATENATE($A29,"_",V$3),'Unit List'!$A$14:$G$2736,2,FALSE)),"X",$P29)</f>
        <v>X</v>
      </c>
      <c r="W29" s="84" t="str">
        <f>IF(ISTEXT(VLOOKUP(CONCATENATE($A29,"_",W$3),'Unit List'!$A$14:$G$2736,2,FALSE)),"X",$P29)</f>
        <v>+</v>
      </c>
      <c r="X29" s="81" t="str">
        <f>IF(ISTEXT(VLOOKUP(CONCATENATE($A29,"_",X$3),'Unit List'!$A$14:$G$2736,2,FALSE)),"+","")</f>
        <v/>
      </c>
      <c r="Y29" s="79" t="str">
        <f>IF(ISTEXT(VLOOKUP(CONCATENATE($A29,"_",Y$3),'Unit List'!$A$14:$G$2736,2,FALSE)),"X",$X29)</f>
        <v/>
      </c>
      <c r="Z29" s="79" t="str">
        <f>IF(ISTEXT(VLOOKUP(CONCATENATE($A29,"_",Z$3),'Unit List'!$A$14:$G$2736,2,FALSE)),"X",$X29)</f>
        <v/>
      </c>
      <c r="AA29" s="79" t="str">
        <f>IF(ISTEXT(VLOOKUP(CONCATENATE($A29,"_",AA$3),'Unit List'!$A$14:$G$2736,2,FALSE)),"X",$X29)</f>
        <v/>
      </c>
      <c r="AB29" s="79" t="str">
        <f>IF(ISTEXT(VLOOKUP(CONCATENATE($A29,"_",AB$3),'Unit List'!$A$14:$G$2736,2,FALSE)),"X",$X29)</f>
        <v/>
      </c>
      <c r="AC29" s="102" t="str">
        <f>IF(ISTEXT(VLOOKUP(CONCATENATE($A29,"_",AC$3),'Unit List'!$A$14:$G$2736,2,FALSE)),"X",$X29)</f>
        <v/>
      </c>
      <c r="AD29" s="81" t="str">
        <f>IF(ISTEXT(VLOOKUP(CONCATENATE($A29,"_",AD$3),'Unit List'!$A$14:$G$2736,2,FALSE)),"+","")</f>
        <v/>
      </c>
      <c r="AE29" s="79" t="str">
        <f>IF(ISTEXT(VLOOKUP(CONCATENATE($A29,"_",AE$3),'Unit List'!$A$14:$G$2736,2,FALSE)),"X",$AD29)</f>
        <v/>
      </c>
      <c r="AF29" s="85" t="str">
        <f>IF(ISTEXT(VLOOKUP(CONCATENATE($A29,"_",AF$3),'Unit List'!$A$14:$G$2736,2,FALSE)),"X",$AD29)</f>
        <v/>
      </c>
      <c r="AG29" s="81" t="str">
        <f>IF(ISTEXT(VLOOKUP(CONCATENATE($A29,"_",AG$3),'Unit List'!$A$14:$G$2736,2,FALSE)),"+","")</f>
        <v/>
      </c>
      <c r="AH29" s="79" t="str">
        <f>IF(ISTEXT(VLOOKUP(CONCATENATE($A29,"_",AH$3),'Unit List'!$A$14:$G$2736,2,FALSE)),"X",$AG29)</f>
        <v/>
      </c>
      <c r="AI29" s="79" t="str">
        <f>IF(ISTEXT(VLOOKUP(CONCATENATE($A29,"_",AI$3),'Unit List'!$A$14:$G$2736,2,FALSE)),"X",$AG29)</f>
        <v/>
      </c>
      <c r="AJ29" s="87" t="str">
        <f>IF(ISTEXT(VLOOKUP(CONCATENATE($A29,"_",AJ$3),'Unit List'!$A$14:$G$2736,2,FALSE)),"X",$AG29)</f>
        <v/>
      </c>
      <c r="AK29" s="77" t="str">
        <f>IF(ISTEXT(VLOOKUP(CONCATENATE($A29,"_",AK$3),'Unit List'!$A$14:$G$2736,2,FALSE)),"+","")</f>
        <v>+</v>
      </c>
      <c r="AL29" s="82" t="str">
        <f>IF(ISTEXT(VLOOKUP(CONCATENATE($A29,"_",AL$3),'Unit List'!$A$14:$G$2736,2,FALSE)),"X",$AK29)</f>
        <v>+</v>
      </c>
      <c r="AM29" s="87" t="str">
        <f>IF(ISTEXT(VLOOKUP(CONCATENATE($A29,"_",AM$3),'Unit List'!$A$14:$G$2736,2,FALSE)),"X",$AK29)</f>
        <v>+</v>
      </c>
      <c r="AN29" s="104" t="str">
        <f>IF(ISTEXT(VLOOKUP(CONCATENATE($A29,"_",AN$3),'Unit List'!$A$14:$G$2736,2,FALSE)),"+","")</f>
        <v>+</v>
      </c>
      <c r="AO29" s="87" t="str">
        <f>IF(ISTEXT(VLOOKUP(CONCATENATE($A29,"_",AO$3),'Unit List'!$A$14:$G$2736,2,FALSE)),"X",$AN29)</f>
        <v>+</v>
      </c>
      <c r="AP29" s="81" t="str">
        <f>IF(ISTEXT(VLOOKUP(CONCATENATE($A29,"_",AP$3),'Unit List'!$A$14:$G$2736,2,FALSE)),"+","")</f>
        <v>+</v>
      </c>
      <c r="AQ29" s="79" t="str">
        <f>IF(ISTEXT(VLOOKUP(CONCATENATE($A29,"_",AQ$3),'Unit List'!$A$14:$G$2736,2,FALSE)),"X",$AP29)</f>
        <v>+</v>
      </c>
      <c r="AR29" s="79" t="str">
        <f>IF(ISTEXT(VLOOKUP(CONCATENATE($A29,"_",AR$3),'Unit List'!$A$14:$G$2736,2,FALSE)),"X",$AP29)</f>
        <v>X</v>
      </c>
      <c r="AS29" s="79" t="str">
        <f>IF(ISTEXT(VLOOKUP(CONCATENATE($A29,"_",AS$3),'Unit List'!$A$14:$G$2736,2,FALSE)),"X",$AP29)</f>
        <v>+</v>
      </c>
      <c r="AT29" s="87" t="str">
        <f>IF(ISTEXT(VLOOKUP(CONCATENATE($A29,"_",AT$3),'Unit List'!$A$14:$G$2736,2,FALSE)),"X",$AP29)</f>
        <v>+</v>
      </c>
      <c r="AU29" s="90" t="str">
        <f>IF(ISTEXT(VLOOKUP(CONCATENATE($A29,"_",AU$3),'Unit List'!$A$14:$G$2736,2,FALSE)),"+","")</f>
        <v/>
      </c>
      <c r="AV29" s="79" t="str">
        <f>IF(ISTEXT(VLOOKUP(CONCATENATE($A29,"_",AV$3),'Unit List'!$A$14:$G$2736,2,FALSE)),"X",$AU29)</f>
        <v/>
      </c>
      <c r="AW29" s="87" t="str">
        <f>IF(ISTEXT(VLOOKUP(CONCATENATE($A29,"_",AW$3),'Unit List'!$A$14:$G$2736,2,FALSE)),"X",$AU29)</f>
        <v/>
      </c>
      <c r="AX29" s="81" t="str">
        <f>IF(ISTEXT(VLOOKUP(CONCATENATE($A29,"_",AX$3),'Unit List'!$A$14:$G$2736,2,FALSE)),"+","")</f>
        <v>+</v>
      </c>
      <c r="AY29" s="79" t="str">
        <f>IF(ISTEXT(VLOOKUP(CONCATENATE($A29,"_",AY$3),'Unit List'!$A$14:$G$2736,2,FALSE)),"X",$AX29)</f>
        <v>+</v>
      </c>
      <c r="AZ29" s="84" t="str">
        <f>IF(ISTEXT(VLOOKUP(CONCATENATE($A29,"_",AZ$3),'Unit List'!$A$14:$G$2736,2,FALSE)),"X",$AX29)</f>
        <v>+</v>
      </c>
      <c r="BA29" s="91" t="str">
        <f>IF(ISTEXT(VLOOKUP(CONCATENATE($A29,"_",BA$3),'Unit List'!$A$14:$G$2736,2,FALSE)),"+","")</f>
        <v/>
      </c>
      <c r="BB29" s="79" t="str">
        <f>IF(ISTEXT(VLOOKUP(CONCATENATE($A29,"_",BB$3),'Unit List'!$A$14:$G$2736,2,FALSE)),"X",$BA29)</f>
        <v/>
      </c>
      <c r="BC29" s="79" t="str">
        <f>IF(ISTEXT(VLOOKUP(CONCATENATE($A29,"_",BC$3),'Unit List'!$A$14:$G$2736,2,FALSE)),"X",$BA29)</f>
        <v/>
      </c>
      <c r="BD29" s="87" t="str">
        <f>IF(ISTEXT(VLOOKUP(CONCATENATE($A29,"_",BD$3),'Unit List'!$A$14:$G$2736,2,FALSE)),"X",$BA29)</f>
        <v/>
      </c>
      <c r="BE29" s="104" t="str">
        <f>IF(ISTEXT(VLOOKUP(CONCATENATE($A29,"_",BE$3),'Unit List'!$A$14:$G$2736,2,FALSE)),"+","")</f>
        <v/>
      </c>
      <c r="BF29" s="102" t="str">
        <f>IF(ISTEXT(VLOOKUP(CONCATENATE($A29,"_",BF$3),'Unit List'!$A$14:$G$2736,2,FALSE)),"X",$BE29)</f>
        <v/>
      </c>
      <c r="BG29" s="105"/>
      <c r="BH29" s="106" t="s">
        <v>0</v>
      </c>
      <c r="BI29" s="276"/>
      <c r="BJ29" s="277"/>
      <c r="BK29" s="277"/>
      <c r="BL29" s="277"/>
      <c r="BM29" s="278"/>
      <c r="BN29" s="94"/>
      <c r="BO29" s="94"/>
      <c r="BP29" s="94"/>
      <c r="BQ29" s="94"/>
      <c r="BR29" s="94"/>
      <c r="BS29" s="94"/>
      <c r="DZ29" s="95"/>
      <c r="EA29" s="95"/>
    </row>
    <row r="30" spans="1:131" ht="12.75" customHeight="1" x14ac:dyDescent="0.2">
      <c r="A30" s="96" t="s">
        <v>1109</v>
      </c>
      <c r="B30" s="72" t="str">
        <f>IF(ISTEXT(VLOOKUP(CONCATENATE($A30,"_",B$3),'Unit List'!$A$14:$G$2736,2,FALSE)),"+","")</f>
        <v/>
      </c>
      <c r="C30" s="132" t="str">
        <f>IF(ISTEXT(VLOOKUP(CONCATENATE($A30,"_",C$3),'Unit List'!$A$14:$G$2736,2,FALSE)),"X",$B30)</f>
        <v>X</v>
      </c>
      <c r="D30" s="109" t="str">
        <f>IF(ISTEXT(VLOOKUP(CONCATENATE($A30,"_",D$3),'Unit List'!$A$14:$G$2736,2,FALSE)),"X",$B30)</f>
        <v>X</v>
      </c>
      <c r="E30" s="146" t="str">
        <f>IF(ISTEXT(VLOOKUP(CONCATENATE($A30,"_",E$3),'Unit List'!$A$14:$G$2736,2,FALSE)),"X",$B30)</f>
        <v>X</v>
      </c>
      <c r="F30" s="109" t="str">
        <f>IF(ISTEXT(VLOOKUP(CONCATENATE($A30,"_",F$3),'Unit List'!$A$14:$G$2736,2,FALSE)),"X",$B30)</f>
        <v>X</v>
      </c>
      <c r="G30" s="79" t="str">
        <f>IF(ISTEXT(VLOOKUP(CONCATENATE($A30,"_",G$3),'Unit List'!$A$14:$G$2736,2,FALSE)),"X",$B30)</f>
        <v>X</v>
      </c>
      <c r="H30" s="109" t="str">
        <f>IF(ISTEXT(VLOOKUP(CONCATENATE($A30,"_",H$3),'Unit List'!$A$14:$G$2736,2,FALSE)),"X",$B30)</f>
        <v>X</v>
      </c>
      <c r="I30" s="87" t="str">
        <f>IF(ISTEXT(VLOOKUP(CONCATENATE($A30,"_",I$3),'Unit List'!$A$14:$G$2736,2,FALSE)),"X",$B30)</f>
        <v/>
      </c>
      <c r="J30" s="77" t="str">
        <f>IF(ISTEXT(VLOOKUP(CONCATENATE($A30,"_",J$3),'Unit List'!$A$14:$G$2736,2,FALSE)),"+","")</f>
        <v>+</v>
      </c>
      <c r="K30" s="79" t="str">
        <f>IF(ISTEXT(VLOOKUP(CONCATENATE($A30,"_",K$3),'Unit List'!$A$14:$G$2736,2,FALSE)),"X",$J30)</f>
        <v>+</v>
      </c>
      <c r="L30" s="102" t="str">
        <f>IF(ISTEXT(VLOOKUP(CONCATENATE($A30,"_",L$3),'Unit List'!$A$14:$G$2736,2,FALSE)),"X",$J30)</f>
        <v>+</v>
      </c>
      <c r="M30" s="77" t="str">
        <f>IF(ISTEXT(VLOOKUP(CONCATENATE($A30,"_",M$3),'Unit List'!$A$14:$G$2736,2,FALSE)),"+","")</f>
        <v>+</v>
      </c>
      <c r="N30" s="79" t="str">
        <f>IF(ISTEXT(VLOOKUP(CONCATENATE($A30,"_",N$3),'Unit List'!$A$14:$G$2736,2,FALSE)),"X",$M30)</f>
        <v>+</v>
      </c>
      <c r="O30" s="113" t="str">
        <f>IF(ISTEXT(VLOOKUP(CONCATENATE($A30,"_",O$3),'Unit List'!$A$14:$G$2736,2,FALSE)),"X",$M30)</f>
        <v>X</v>
      </c>
      <c r="P30" s="81" t="str">
        <f>IF(ISTEXT(VLOOKUP(CONCATENATE($A30,"_",P$3),'Unit List'!$A$14:$G$2736,2,FALSE)),"+","")</f>
        <v/>
      </c>
      <c r="Q30" s="79" t="str">
        <f>IF(ISTEXT(VLOOKUP(CONCATENATE($A30,"_",Q$3),'Unit List'!$A$14:$G$2736,2,FALSE)),"X",$P30)</f>
        <v/>
      </c>
      <c r="R30" s="79" t="str">
        <f>IF(ISTEXT(VLOOKUP(CONCATENATE($A30,"_",R$3),'Unit List'!$A$14:$G$2736,2,FALSE)),"X",$P30)</f>
        <v/>
      </c>
      <c r="S30" s="138" t="str">
        <f>IF(ISTEXT(VLOOKUP(CONCATENATE($A30,"_",S$3),'Unit List'!$A$14:$G$2736,2,FALSE)),"X",$P30)</f>
        <v>X</v>
      </c>
      <c r="T30" s="158" t="str">
        <f>IF(ISTEXT(VLOOKUP(CONCATENATE($A30,"_",T$3),'Unit List'!$A$14:$G$2736,2,FALSE)),"X",$P30)</f>
        <v>X</v>
      </c>
      <c r="U30" s="109" t="str">
        <f>IF(ISTEXT(VLOOKUP(CONCATENATE($A30,"_",U$3),'Unit List'!$A$14:$G$2736,2,FALSE)),"X",$P30)</f>
        <v>X</v>
      </c>
      <c r="V30" s="109" t="str">
        <f>IF(ISTEXT(VLOOKUP(CONCATENATE($A30,"_",V$3),'Unit List'!$A$14:$G$2736,2,FALSE)),"X",$P30)</f>
        <v>X</v>
      </c>
      <c r="W30" s="84" t="str">
        <f>IF(ISTEXT(VLOOKUP(CONCATENATE($A30,"_",W$3),'Unit List'!$A$14:$G$2736,2,FALSE)),"X",$P30)</f>
        <v/>
      </c>
      <c r="X30" s="81" t="str">
        <f>IF(ISTEXT(VLOOKUP(CONCATENATE($A30,"_",X$3),'Unit List'!$A$14:$G$2736,2,FALSE)),"+","")</f>
        <v/>
      </c>
      <c r="Y30" s="79" t="str">
        <f>IF(ISTEXT(VLOOKUP(CONCATENATE($A30,"_",Y$3),'Unit List'!$A$14:$G$2736,2,FALSE)),"X",$X30)</f>
        <v/>
      </c>
      <c r="Z30" s="79" t="str">
        <f>IF(ISTEXT(VLOOKUP(CONCATENATE($A30,"_",Z$3),'Unit List'!$A$14:$G$2736,2,FALSE)),"X",$X30)</f>
        <v/>
      </c>
      <c r="AA30" s="109" t="str">
        <f>IF(ISTEXT(VLOOKUP(CONCATENATE($A30,"_",AA$3),'Unit List'!$A$14:$G$2736,2,FALSE)),"X",$X30)</f>
        <v>X</v>
      </c>
      <c r="AB30" s="138" t="str">
        <f>IF(ISTEXT(VLOOKUP(CONCATENATE($A30,"_",AB$3),'Unit List'!$A$14:$G$2736,2,FALSE)),"X",$X30)</f>
        <v>X</v>
      </c>
      <c r="AC30" s="136" t="str">
        <f>IF(ISTEXT(VLOOKUP(CONCATENATE($A30,"_",AC$3),'Unit List'!$A$14:$G$2736,2,FALSE)),"X",$X30)</f>
        <v>X</v>
      </c>
      <c r="AD30" s="81" t="str">
        <f>IF(ISTEXT(VLOOKUP(CONCATENATE($A30,"_",AD$3),'Unit List'!$A$14:$G$2736,2,FALSE)),"+","")</f>
        <v/>
      </c>
      <c r="AE30" s="79" t="str">
        <f>IF(ISTEXT(VLOOKUP(CONCATENATE($A30,"_",AE$3),'Unit List'!$A$14:$G$2736,2,FALSE)),"X",$AD30)</f>
        <v/>
      </c>
      <c r="AF30" s="85" t="str">
        <f>IF(ISTEXT(VLOOKUP(CONCATENATE($A30,"_",AF$3),'Unit List'!$A$14:$G$2736,2,FALSE)),"X",$AD30)</f>
        <v/>
      </c>
      <c r="AG30" s="81" t="str">
        <f>IF(ISTEXT(VLOOKUP(CONCATENATE($A30,"_",AG$3),'Unit List'!$A$14:$G$2736,2,FALSE)),"+","")</f>
        <v/>
      </c>
      <c r="AH30" s="79" t="str">
        <f>IF(ISTEXT(VLOOKUP(CONCATENATE($A30,"_",AH$3),'Unit List'!$A$14:$G$2736,2,FALSE)),"X",$AG30)</f>
        <v/>
      </c>
      <c r="AI30" s="79" t="str">
        <f>IF(ISTEXT(VLOOKUP(CONCATENATE($A30,"_",AI$3),'Unit List'!$A$14:$G$2736,2,FALSE)),"X",$AG30)</f>
        <v/>
      </c>
      <c r="AJ30" s="87" t="str">
        <f>IF(ISTEXT(VLOOKUP(CONCATENATE($A30,"_",AJ$3),'Unit List'!$A$14:$G$2736,2,FALSE)),"X",$AG30)</f>
        <v/>
      </c>
      <c r="AK30" s="77" t="str">
        <f>IF(ISTEXT(VLOOKUP(CONCATENATE($A30,"_",AK$3),'Unit List'!$A$14:$G$2736,2,FALSE)),"+","")</f>
        <v/>
      </c>
      <c r="AL30" s="82" t="str">
        <f>IF(ISTEXT(VLOOKUP(CONCATENATE($A30,"_",AL$3),'Unit List'!$A$14:$G$2736,2,FALSE)),"X",$AK30)</f>
        <v/>
      </c>
      <c r="AM30" s="128" t="str">
        <f>IF(ISTEXT(VLOOKUP(CONCATENATE($A30,"_",AM$3),'Unit List'!$A$14:$G$2736,2,FALSE)),"X",$AK30)</f>
        <v>X</v>
      </c>
      <c r="AN30" s="104" t="str">
        <f>IF(ISTEXT(VLOOKUP(CONCATENATE($A30,"_",AN$3),'Unit List'!$A$14:$G$2736,2,FALSE)),"+","")</f>
        <v>+</v>
      </c>
      <c r="AO30" s="254" t="str">
        <f>IF(ISTEXT(VLOOKUP(CONCATENATE($A30,"_",AO$3),'Unit List'!$A$14:$G$2736,2,FALSE)),"X",$AN30)</f>
        <v>+</v>
      </c>
      <c r="AP30" s="81" t="str">
        <f>IF(ISTEXT(VLOOKUP(CONCATENATE($A30,"_",AP$3),'Unit List'!$A$14:$G$2736,2,FALSE)),"+","")</f>
        <v>+</v>
      </c>
      <c r="AQ30" s="79" t="str">
        <f>IF(ISTEXT(VLOOKUP(CONCATENATE($A30,"_",AQ$3),'Unit List'!$A$14:$G$2736,2,FALSE)),"X",$AP30)</f>
        <v>+</v>
      </c>
      <c r="AR30" s="138" t="str">
        <f>IF(ISTEXT(VLOOKUP(CONCATENATE($A30,"_",AR$3),'Unit List'!$A$14:$G$2736,2,FALSE)),"X",$AP30)</f>
        <v>X</v>
      </c>
      <c r="AS30" s="138" t="str">
        <f>IF(ISTEXT(VLOOKUP(CONCATENATE($A30,"_",AS$3),'Unit List'!$A$14:$G$2736,2,FALSE)),"X",$AP30)</f>
        <v>X</v>
      </c>
      <c r="AT30" s="87" t="str">
        <f>IF(ISTEXT(VLOOKUP(CONCATENATE($A30,"_",AT$3),'Unit List'!$A$14:$G$2736,2,FALSE)),"X",$AP30)</f>
        <v>+</v>
      </c>
      <c r="AU30" s="90" t="str">
        <f>IF(ISTEXT(VLOOKUP(CONCATENATE($A30,"_",AU$3),'Unit List'!$A$14:$G$2736,2,FALSE)),"+","")</f>
        <v/>
      </c>
      <c r="AV30" s="79" t="str">
        <f>IF(ISTEXT(VLOOKUP(CONCATENATE($A30,"_",AV$3),'Unit List'!$A$14:$G$2736,2,FALSE)),"X",$AU30)</f>
        <v/>
      </c>
      <c r="AW30" s="84" t="str">
        <f>IF(ISTEXT(VLOOKUP(CONCATENATE($A30,"_",AW$3),'Unit List'!$A$14:$G$2736,2,FALSE)),"X",$AU30)</f>
        <v>X</v>
      </c>
      <c r="AX30" s="81" t="str">
        <f>IF(ISTEXT(VLOOKUP(CONCATENATE($A30,"_",AX$3),'Unit List'!$A$14:$G$2736,2,FALSE)),"+","")</f>
        <v>+</v>
      </c>
      <c r="AY30" s="146" t="str">
        <f>IF(ISTEXT(VLOOKUP(CONCATENATE($A30,"_",AY$3),'Unit List'!$A$14:$G$2736,2,FALSE)),"X",$AX30)</f>
        <v>+</v>
      </c>
      <c r="AZ30" s="147" t="str">
        <f>IF(ISTEXT(VLOOKUP(CONCATENATE($A30,"_",AZ$3),'Unit List'!$A$14:$G$2736,2,FALSE)),"X",$AX30)</f>
        <v>+</v>
      </c>
      <c r="BA30" s="91" t="str">
        <f>IF(ISTEXT(VLOOKUP(CONCATENATE($A30,"_",BA$3),'Unit List'!$A$14:$G$2736,2,FALSE)),"+","")</f>
        <v>+</v>
      </c>
      <c r="BB30" s="146" t="str">
        <f>IF(ISTEXT(VLOOKUP(CONCATENATE($A30,"_",BB$3),'Unit List'!$A$14:$G$2736,2,FALSE)),"X",$BA30)</f>
        <v>+</v>
      </c>
      <c r="BC30" s="79" t="str">
        <f>IF(ISTEXT(VLOOKUP(CONCATENATE($A30,"_",BC$3),'Unit List'!$A$14:$G$2736,2,FALSE)),"X",$BA30)</f>
        <v>+</v>
      </c>
      <c r="BD30" s="147" t="str">
        <f>IF(ISTEXT(VLOOKUP(CONCATENATE($A30,"_",BD$3),'Unit List'!$A$14:$G$2736,2,FALSE)),"X",$BA30)</f>
        <v>+</v>
      </c>
      <c r="BE30" s="104" t="str">
        <f>IF(ISTEXT(VLOOKUP(CONCATENATE($A30,"_",BE$3),'Unit List'!$A$14:$G$2736,2,FALSE)),"+","")</f>
        <v>+</v>
      </c>
      <c r="BF30" s="148" t="str">
        <f>IF(ISTEXT(VLOOKUP(CONCATENATE($A30,"_",BF$3),'Unit List'!$A$14:$G$2736,2,FALSE)),"X",$BE30)</f>
        <v>+</v>
      </c>
      <c r="BG30" s="105"/>
      <c r="BH30" s="106" t="s">
        <v>0</v>
      </c>
      <c r="BI30" s="273" t="s">
        <v>12</v>
      </c>
      <c r="BJ30" s="274"/>
      <c r="BK30" s="274"/>
      <c r="BL30" s="274"/>
      <c r="BM30" s="275"/>
      <c r="BN30" s="94"/>
      <c r="BO30" s="94"/>
      <c r="BP30" s="94"/>
      <c r="BQ30" s="94"/>
      <c r="BR30" s="94"/>
      <c r="BS30" s="94"/>
      <c r="DZ30" s="95"/>
      <c r="EA30" s="95"/>
    </row>
    <row r="31" spans="1:131" ht="12.75" customHeight="1" x14ac:dyDescent="0.2">
      <c r="A31" s="96" t="s">
        <v>28</v>
      </c>
      <c r="B31" s="72" t="str">
        <f>IF(ISTEXT(VLOOKUP(CONCATENATE($A31,"_",B$3),'Unit List'!$A$14:$G$2736,2,FALSE)),"+","")</f>
        <v/>
      </c>
      <c r="C31" s="97" t="str">
        <f>IF(ISTEXT(VLOOKUP(CONCATENATE($A31,"_",C$3),'Unit List'!$A$14:$G$2736,2,FALSE)),"X",$B31)</f>
        <v/>
      </c>
      <c r="D31" s="100" t="str">
        <f>IF(ISTEXT(VLOOKUP(CONCATENATE($A31,"_",D$3),'Unit List'!$A$14:$G$2736,2,FALSE)),"X",$B31)</f>
        <v/>
      </c>
      <c r="E31" s="79" t="str">
        <f>IF(ISTEXT(VLOOKUP(CONCATENATE($A31,"_",E$3),'Unit List'!$A$14:$G$2736,2,FALSE)),"X",$B31)</f>
        <v/>
      </c>
      <c r="F31" s="109" t="str">
        <f>IF(ISTEXT(VLOOKUP(CONCATENATE($A31,"_",F$3),'Unit List'!$A$14:$G$2736,2,FALSE)),"X",$B31)</f>
        <v>X</v>
      </c>
      <c r="G31" s="79" t="str">
        <f>IF(ISTEXT(VLOOKUP(CONCATENATE($A31,"_",G$3),'Unit List'!$A$14:$G$2736,2,FALSE)),"X",$B31)</f>
        <v>X</v>
      </c>
      <c r="H31" s="109" t="str">
        <f>IF(ISTEXT(VLOOKUP(CONCATENATE($A31,"_",H$3),'Unit List'!$A$14:$G$2736,2,FALSE)),"X",$B31)</f>
        <v>X</v>
      </c>
      <c r="I31" s="87" t="str">
        <f>IF(ISTEXT(VLOOKUP(CONCATENATE($A31,"_",I$3),'Unit List'!$A$14:$G$2736,2,FALSE)),"X",$B31)</f>
        <v/>
      </c>
      <c r="J31" s="77" t="str">
        <f>IF(ISTEXT(VLOOKUP(CONCATENATE($A31,"_",J$3),'Unit List'!$A$14:$G$2736,2,FALSE)),"+","")</f>
        <v>+</v>
      </c>
      <c r="K31" s="145" t="str">
        <f>IF(ISTEXT(VLOOKUP(CONCATENATE($A31,"_",K$3),'Unit List'!$A$14:$G$2736,2,FALSE)),"X",$J31)</f>
        <v>+</v>
      </c>
      <c r="L31" s="136" t="str">
        <f>IF(ISTEXT(VLOOKUP(CONCATENATE($A31,"_",L$3),'Unit List'!$A$14:$G$2736,2,FALSE)),"X",$J31)</f>
        <v>+</v>
      </c>
      <c r="M31" s="77" t="str">
        <f>IF(ISTEXT(VLOOKUP(CONCATENATE($A31,"_",M$3),'Unit List'!$A$14:$G$2736,2,FALSE)),"+","")</f>
        <v>+</v>
      </c>
      <c r="N31" s="79" t="str">
        <f>IF(ISTEXT(VLOOKUP(CONCATENATE($A31,"_",N$3),'Unit List'!$A$14:$G$2736,2,FALSE)),"X",$M31)</f>
        <v>+</v>
      </c>
      <c r="O31" s="113" t="str">
        <f>IF(ISTEXT(VLOOKUP(CONCATENATE($A31,"_",O$3),'Unit List'!$A$14:$G$2736,2,FALSE)),"X",$M31)</f>
        <v>X</v>
      </c>
      <c r="P31" s="81" t="str">
        <f>IF(ISTEXT(VLOOKUP(CONCATENATE($A31,"_",P$3),'Unit List'!$A$14:$G$2736,2,FALSE)),"+","")</f>
        <v/>
      </c>
      <c r="Q31" s="79" t="str">
        <f>IF(ISTEXT(VLOOKUP(CONCATENATE($A31,"_",Q$3),'Unit List'!$A$14:$G$2736,2,FALSE)),"X",$P31)</f>
        <v/>
      </c>
      <c r="R31" s="79" t="str">
        <f>IF(ISTEXT(VLOOKUP(CONCATENATE($A31,"_",R$3),'Unit List'!$A$14:$G$2736,2,FALSE)),"X",$P31)</f>
        <v/>
      </c>
      <c r="S31" s="109" t="str">
        <f>IF(ISTEXT(VLOOKUP(CONCATENATE($A31,"_",S$3),'Unit List'!$A$14:$G$2736,2,FALSE)),"X",$P31)</f>
        <v>X</v>
      </c>
      <c r="T31" s="82" t="str">
        <f>IF(ISTEXT(VLOOKUP(CONCATENATE($A31,"_",T$3),'Unit List'!$A$14:$G$2736,2,FALSE)),"X",$P31)</f>
        <v/>
      </c>
      <c r="U31" s="109" t="str">
        <f>IF(ISTEXT(VLOOKUP(CONCATENATE($A31,"_",U$3),'Unit List'!$A$14:$G$2736,2,FALSE)),"X",$P31)</f>
        <v>X</v>
      </c>
      <c r="V31" s="140" t="s">
        <v>3</v>
      </c>
      <c r="W31" s="84" t="str">
        <f>IF(ISTEXT(VLOOKUP(CONCATENATE($A31,"_",W$3),'Unit List'!$A$14:$G$2736,2,FALSE)),"X",$P31)</f>
        <v/>
      </c>
      <c r="X31" s="114" t="str">
        <f>IF(ISTEXT(VLOOKUP(CONCATENATE($A31,"_",X$3),'Unit List'!$A$14:$G$2736,2,FALSE)),"+","")</f>
        <v>+</v>
      </c>
      <c r="Y31" s="116" t="s">
        <v>0</v>
      </c>
      <c r="Z31" s="146" t="str">
        <f>IF(ISTEXT(VLOOKUP(CONCATENATE($A31,"_",Z$3),'Unit List'!$A$14:$G$2736,2,FALSE)),"X",$X31)</f>
        <v>+</v>
      </c>
      <c r="AA31" s="109" t="str">
        <f>IF(ISTEXT(VLOOKUP(CONCATENATE($A31,"_",AA$3),'Unit List'!$A$14:$G$2736,2,FALSE)),"X",$X31)</f>
        <v>X</v>
      </c>
      <c r="AB31" s="109" t="str">
        <f>IF(ISTEXT(VLOOKUP(CONCATENATE($A31,"_",AB$3),'Unit List'!$A$14:$G$2736,2,FALSE)),"X",$X31)</f>
        <v>X</v>
      </c>
      <c r="AC31" s="136" t="str">
        <f>IF(ISTEXT(VLOOKUP(CONCATENATE($A31,"_",AC$3),'Unit List'!$A$14:$G$2736,2,FALSE)),"X",$X31)</f>
        <v>X</v>
      </c>
      <c r="AD31" s="114" t="str">
        <f>IF(ISTEXT(VLOOKUP(CONCATENATE($A31,"_",AD$3),'Unit List'!$A$14:$G$2736,2,FALSE)),"+","")</f>
        <v/>
      </c>
      <c r="AE31" s="79" t="str">
        <f>IF(ISTEXT(VLOOKUP(CONCATENATE($A31,"_",AE$3),'Unit List'!$A$14:$G$2736,2,FALSE)),"X",$AD31)</f>
        <v/>
      </c>
      <c r="AF31" s="85" t="str">
        <f>IF(ISTEXT(VLOOKUP(CONCATENATE($A31,"_",AF$3),'Unit List'!$A$14:$G$2736,2,FALSE)),"X",$AD31)</f>
        <v/>
      </c>
      <c r="AG31" s="114" t="str">
        <f>IF(ISTEXT(VLOOKUP(CONCATENATE($A31,"_",AG$3),'Unit List'!$A$14:$G$2736,2,FALSE)),"+","")</f>
        <v>+</v>
      </c>
      <c r="AH31" s="108" t="str">
        <f>IF(ISTEXT(VLOOKUP(CONCATENATE($A31,"_",AH$3),'Unit List'!$A$14:$G$2736,2,FALSE)),"X",$AG31)</f>
        <v>+</v>
      </c>
      <c r="AI31" s="140" t="s">
        <v>0</v>
      </c>
      <c r="AJ31" s="120" t="str">
        <f>IF(ISTEXT(VLOOKUP(CONCATENATE($A31,"_",AJ$3),'Unit List'!$A$14:$G$2736,2,FALSE)),"X",$AG31)</f>
        <v>+</v>
      </c>
      <c r="AK31" s="110" t="str">
        <f>IF(ISTEXT(VLOOKUP(CONCATENATE($A31,"_",AK$3),'Unit List'!$A$14:$G$2736,2,FALSE)),"+","")</f>
        <v>+</v>
      </c>
      <c r="AL31" s="163" t="str">
        <f>IF(ISTEXT(VLOOKUP(CONCATENATE($A31,"_",AL$3),'Unit List'!$A$14:$G$2736,2,FALSE)),"X",$AK31)</f>
        <v>+</v>
      </c>
      <c r="AM31" s="113" t="str">
        <f>IF(ISTEXT(VLOOKUP(CONCATENATE($A31,"_",AM$3),'Unit List'!$A$14:$G$2736,2,FALSE)),"X",$AK31)</f>
        <v>X</v>
      </c>
      <c r="AN31" s="104" t="str">
        <f>IF(ISTEXT(VLOOKUP(CONCATENATE($A31,"_",AN$3),'Unit List'!$A$14:$G$2736,2,FALSE)),"+","")</f>
        <v>+</v>
      </c>
      <c r="AO31" s="254" t="str">
        <f>IF(ISTEXT(VLOOKUP(CONCATENATE($A31,"_",AO$3),'Unit List'!$A$14:$G$2736,2,FALSE)),"X",$AN31)</f>
        <v>+</v>
      </c>
      <c r="AP31" s="114" t="str">
        <f>IF(ISTEXT(VLOOKUP(CONCATENATE($A31,"_",AP$3),'Unit List'!$A$14:$G$2736,2,FALSE)),"+","")</f>
        <v>+</v>
      </c>
      <c r="AQ31" s="79" t="str">
        <f>IF(ISTEXT(VLOOKUP(CONCATENATE($A31,"_",AQ$3),'Unit List'!$A$14:$G$2736,2,FALSE)),"X",$AP31)</f>
        <v>X</v>
      </c>
      <c r="AR31" s="109" t="str">
        <f>IF(ISTEXT(VLOOKUP(CONCATENATE($A31,"_",AR$3),'Unit List'!$A$14:$G$2736,2,FALSE)),"X",$AP31)</f>
        <v>X</v>
      </c>
      <c r="AS31" s="109" t="str">
        <f>IF(ISTEXT(VLOOKUP(CONCATENATE($A31,"_",AS$3),'Unit List'!$A$14:$G$2736,2,FALSE)),"X",$AP31)</f>
        <v>X</v>
      </c>
      <c r="AT31" s="159" t="s">
        <v>3</v>
      </c>
      <c r="AU31" s="90" t="str">
        <f>IF(ISTEXT(VLOOKUP(CONCATENATE($A31,"_",AU$3),'Unit List'!$A$14:$G$2736,2,FALSE)),"+","")</f>
        <v>+</v>
      </c>
      <c r="AV31" s="146" t="str">
        <f>IF(ISTEXT(VLOOKUP(CONCATENATE($A31,"_",AV$3),'Unit List'!$A$14:$G$2736,2,FALSE)),"X",$AU31)</f>
        <v>+</v>
      </c>
      <c r="AW31" s="122" t="s">
        <v>0</v>
      </c>
      <c r="AX31" s="114" t="str">
        <f>IF(ISTEXT(VLOOKUP(CONCATENATE($A31,"_",AX$3),'Unit List'!$A$14:$G$2736,2,FALSE)),"+","")</f>
        <v>+</v>
      </c>
      <c r="AY31" s="109" t="str">
        <f>IF(ISTEXT(VLOOKUP(CONCATENATE($A31,"_",AY$3),'Unit List'!$A$14:$G$2736,2,FALSE)),"X",$AX31)</f>
        <v>X</v>
      </c>
      <c r="AZ31" s="254" t="str">
        <f>IF(ISTEXT(VLOOKUP(CONCATENATE($A31,"_",AZ$3),'Unit List'!$A$14:$G$2736,2,FALSE)),"X",$AX31)</f>
        <v>+</v>
      </c>
      <c r="BA31" s="114" t="str">
        <f>IF(ISTEXT(VLOOKUP(CONCATENATE($A31,"_",BA$3),'Unit List'!$A$14:$G$2736,2,FALSE)),"+","")</f>
        <v>+</v>
      </c>
      <c r="BB31" s="109" t="str">
        <f>IF(ISTEXT(VLOOKUP(CONCATENATE($A31,"_",BB$3),'Unit List'!$A$14:$G$2736,2,FALSE)),"X",$BA31)</f>
        <v>X</v>
      </c>
      <c r="BC31" s="109" t="str">
        <f>IF(ISTEXT(VLOOKUP(CONCATENATE($A31,"_",BC$3),'Unit List'!$A$14:$G$2736,2,FALSE)),"X",$BA31)</f>
        <v>X</v>
      </c>
      <c r="BD31" s="254" t="str">
        <f>IF(ISTEXT(VLOOKUP(CONCATENATE($A31,"_",BD$3),'Unit List'!$A$14:$G$2736,2,FALSE)),"X",$BA31)</f>
        <v>X</v>
      </c>
      <c r="BE31" s="104" t="str">
        <f>IF(ISTEXT(VLOOKUP(CONCATENATE($A31,"_",BE$3),'Unit List'!$A$14:$G$2736,2,FALSE)),"+","")</f>
        <v>+</v>
      </c>
      <c r="BF31" s="148" t="str">
        <f>IF(ISTEXT(VLOOKUP(CONCATENATE($A31,"_",BF$3),'Unit List'!$A$14:$G$2736,2,FALSE)),"X",$BE31)</f>
        <v>+</v>
      </c>
      <c r="BG31" s="105"/>
      <c r="BH31" s="106" t="s">
        <v>0</v>
      </c>
      <c r="BI31" s="273" t="s">
        <v>12</v>
      </c>
      <c r="BJ31" s="274"/>
      <c r="BK31" s="274"/>
      <c r="BL31" s="274"/>
      <c r="BM31" s="275"/>
      <c r="BN31" s="94"/>
      <c r="BO31" s="94"/>
      <c r="BP31" s="94"/>
      <c r="BQ31" s="94"/>
      <c r="BR31" s="94"/>
      <c r="BS31" s="94"/>
      <c r="DZ31" s="95"/>
      <c r="EA31" s="95"/>
    </row>
    <row r="32" spans="1:131" ht="12.75" customHeight="1" x14ac:dyDescent="0.2">
      <c r="A32" s="96" t="s">
        <v>27</v>
      </c>
      <c r="B32" s="72" t="str">
        <f>IF(ISTEXT(VLOOKUP(CONCATENATE($A32,"_",B$3),'Unit List'!$A$14:$G$2736,2,FALSE)),"+","")</f>
        <v/>
      </c>
      <c r="C32" s="97" t="str">
        <f>IF(ISTEXT(VLOOKUP(CONCATENATE($A32,"_",C$3),'Unit List'!$A$14:$G$2736,2,FALSE)),"X",$B32)</f>
        <v/>
      </c>
      <c r="D32" s="79" t="str">
        <f>IF(ISTEXT(VLOOKUP(CONCATENATE($A32,"_",D$3),'Unit List'!$A$14:$G$2736,2,FALSE)),"X",$B32)</f>
        <v/>
      </c>
      <c r="E32" s="79" t="str">
        <f>IF(ISTEXT(VLOOKUP(CONCATENATE($A32,"_",E$3),'Unit List'!$A$14:$G$2736,2,FALSE)),"X",$B32)</f>
        <v/>
      </c>
      <c r="F32" s="79" t="str">
        <f>IF(ISTEXT(VLOOKUP(CONCATENATE($A32,"_",F$3),'Unit List'!$A$14:$G$2736,2,FALSE)),"X",$B32)</f>
        <v/>
      </c>
      <c r="G32" s="109" t="str">
        <f>IF(ISTEXT(VLOOKUP(CONCATENATE($A32,"_",G$3),'Unit List'!$A$14:$G$2736,2,FALSE)),"X",$B32)</f>
        <v>X</v>
      </c>
      <c r="H32" s="109" t="str">
        <f>IF(ISTEXT(VLOOKUP(CONCATENATE($A32,"_",H$3),'Unit List'!$A$14:$G$2736,2,FALSE)),"X",$B32)</f>
        <v>X</v>
      </c>
      <c r="I32" s="113" t="str">
        <f>IF(ISTEXT(VLOOKUP(CONCATENATE($A32,"_",I$3),'Unit List'!$A$14:$G$2736,2,FALSE)),"X",$B32)</f>
        <v>X</v>
      </c>
      <c r="J32" s="77" t="str">
        <f>IF(ISTEXT(VLOOKUP(CONCATENATE($A32,"_",J$3),'Unit List'!$A$14:$G$2736,2,FALSE)),"+","")</f>
        <v/>
      </c>
      <c r="K32" s="79" t="str">
        <f>IF(ISTEXT(VLOOKUP(CONCATENATE($A32,"_",K$3),'Unit List'!$A$14:$G$2736,2,FALSE)),"X",$J32)</f>
        <v/>
      </c>
      <c r="L32" s="160" t="s">
        <v>0</v>
      </c>
      <c r="M32" s="77" t="str">
        <f>IF(ISTEXT(VLOOKUP(CONCATENATE($A32,"_",M$3),'Unit List'!$A$14:$G$2736,2,FALSE)),"+","")</f>
        <v/>
      </c>
      <c r="N32" s="141" t="s">
        <v>0</v>
      </c>
      <c r="O32" s="87" t="str">
        <f>IF(ISTEXT(VLOOKUP(CONCATENATE($A32,"_",O$3),'Unit List'!$A$14:$G$2736,2,FALSE)),"X",$M32)</f>
        <v/>
      </c>
      <c r="P32" s="81" t="str">
        <f>IF(ISTEXT(VLOOKUP(CONCATENATE($A32,"_",P$3),'Unit List'!$A$14:$G$2736,2,FALSE)),"+","")</f>
        <v/>
      </c>
      <c r="Q32" s="79" t="str">
        <f>IF(ISTEXT(VLOOKUP(CONCATENATE($A32,"_",Q$3),'Unit List'!$A$14:$G$2736,2,FALSE)),"X",$P32)</f>
        <v/>
      </c>
      <c r="R32" s="79" t="str">
        <f>IF(ISTEXT(VLOOKUP(CONCATENATE($A32,"_",R$3),'Unit List'!$A$14:$G$2736,2,FALSE)),"X",$P32)</f>
        <v/>
      </c>
      <c r="S32" s="79" t="str">
        <f>IF(ISTEXT(VLOOKUP(CONCATENATE($A32,"_",S$3),'Unit List'!$A$14:$G$2736,2,FALSE)),"X",$P32)</f>
        <v/>
      </c>
      <c r="T32" s="82" t="str">
        <f>IF(ISTEXT(VLOOKUP(CONCATENATE($A32,"_",T$3),'Unit List'!$A$14:$G$2736,2,FALSE)),"X",$P32)</f>
        <v/>
      </c>
      <c r="U32" s="79" t="str">
        <f>IF(ISTEXT(VLOOKUP(CONCATENATE($A32,"_",U$3),'Unit List'!$A$14:$G$2736,2,FALSE)),"X",$P32)</f>
        <v/>
      </c>
      <c r="V32" s="79" t="str">
        <f>IF(ISTEXT(VLOOKUP(CONCATENATE($A32,"_",V$3),'Unit List'!$A$14:$G$2736,2,FALSE)),"X",$P32)</f>
        <v/>
      </c>
      <c r="W32" s="84" t="str">
        <f>IF(ISTEXT(VLOOKUP(CONCATENATE($A32,"_",W$3),'Unit List'!$A$14:$G$2736,2,FALSE)),"X",$P32)</f>
        <v/>
      </c>
      <c r="X32" s="81" t="str">
        <f>IF(ISTEXT(VLOOKUP(CONCATENATE($A32,"_",X$3),'Unit List'!$A$14:$G$2736,2,FALSE)),"+","")</f>
        <v>+</v>
      </c>
      <c r="Y32" s="146" t="str">
        <f>IF(ISTEXT(VLOOKUP(CONCATENATE($A32,"_",Y$3),'Unit List'!$A$14:$G$2736,2,FALSE)),"X",$X32)</f>
        <v>+</v>
      </c>
      <c r="Z32" s="146" t="str">
        <f>IF(ISTEXT(VLOOKUP(CONCATENATE($A32,"_",Z$3),'Unit List'!$A$14:$G$2736,2,FALSE)),"X",$X32)</f>
        <v>+</v>
      </c>
      <c r="AA32" s="146" t="str">
        <f>IF(ISTEXT(VLOOKUP(CONCATENATE($A32,"_",AA$3),'Unit List'!$A$14:$G$2736,2,FALSE)),"X",$X32)</f>
        <v>+</v>
      </c>
      <c r="AB32" s="146" t="str">
        <f>IF(ISTEXT(VLOOKUP(CONCATENATE($A32,"_",AB$3),'Unit List'!$A$14:$G$2736,2,FALSE)),"X",$X32)</f>
        <v>+</v>
      </c>
      <c r="AC32" s="148" t="str">
        <f>IF(ISTEXT(VLOOKUP(CONCATENATE($A32,"_",AC$3),'Unit List'!$A$14:$G$2736,2,FALSE)),"X",$X32)</f>
        <v>+</v>
      </c>
      <c r="AD32" s="81" t="str">
        <f>IF(ISTEXT(VLOOKUP(CONCATENATE($A32,"_",AD$3),'Unit List'!$A$14:$G$2736,2,FALSE)),"+","")</f>
        <v/>
      </c>
      <c r="AE32" s="79" t="str">
        <f>IF(ISTEXT(VLOOKUP(CONCATENATE($A32,"_",AE$3),'Unit List'!$A$14:$G$2736,2,FALSE)),"X",$AD32)</f>
        <v/>
      </c>
      <c r="AF32" s="85" t="str">
        <f>IF(ISTEXT(VLOOKUP(CONCATENATE($A32,"_",AF$3),'Unit List'!$A$14:$G$2736,2,FALSE)),"X",$AD32)</f>
        <v/>
      </c>
      <c r="AG32" s="81" t="str">
        <f>IF(ISTEXT(VLOOKUP(CONCATENATE($A32,"_",AG$3),'Unit List'!$A$14:$G$2736,2,FALSE)),"+","")</f>
        <v/>
      </c>
      <c r="AH32" s="79" t="str">
        <f>IF(ISTEXT(VLOOKUP(CONCATENATE($A32,"_",AH$3),'Unit List'!$A$14:$G$2736,2,FALSE)),"X",$AG32)</f>
        <v/>
      </c>
      <c r="AI32" s="79" t="str">
        <f>IF(ISTEXT(VLOOKUP(CONCATENATE($A32,"_",AI$3),'Unit List'!$A$14:$G$2736,2,FALSE)),"X",$AG32)</f>
        <v/>
      </c>
      <c r="AJ32" s="87" t="str">
        <f>IF(ISTEXT(VLOOKUP(CONCATENATE($A32,"_",AJ$3),'Unit List'!$A$14:$G$2736,2,FALSE)),"X",$AG32)</f>
        <v/>
      </c>
      <c r="AK32" s="81" t="str">
        <f>IF(ISTEXT(VLOOKUP(CONCATENATE($A32,"_",AK$3),'Unit List'!$A$14:$G$2736,2,FALSE)),"+","")</f>
        <v>+</v>
      </c>
      <c r="AL32" s="163" t="str">
        <f>IF(ISTEXT(VLOOKUP(CONCATENATE($A32,"_",AL$3),'Unit List'!$A$14:$G$2736,2,FALSE)),"X",$AK32)</f>
        <v>+</v>
      </c>
      <c r="AM32" s="122" t="s">
        <v>0</v>
      </c>
      <c r="AN32" s="104" t="str">
        <f>IF(ISTEXT(VLOOKUP(CONCATENATE($A32,"_",AN$3),'Unit List'!$A$14:$G$2736,2,FALSE)),"+","")</f>
        <v/>
      </c>
      <c r="AO32" s="87" t="str">
        <f>IF(ISTEXT(VLOOKUP(CONCATENATE($A32,"_",AO$3),'Unit List'!$A$14:$G$2736,2,FALSE)),"X",$AN32)</f>
        <v/>
      </c>
      <c r="AP32" s="81" t="str">
        <f>IF(ISTEXT(VLOOKUP(CONCATENATE($A32,"_",AP$3),'Unit List'!$A$14:$G$2736,2,FALSE)),"+","")</f>
        <v/>
      </c>
      <c r="AQ32" s="79" t="str">
        <f>IF(ISTEXT(VLOOKUP(CONCATENATE($A32,"_",AQ$3),'Unit List'!$A$14:$G$2736,2,FALSE)),"X",$AP32)</f>
        <v/>
      </c>
      <c r="AR32" s="138" t="str">
        <f>IF(ISTEXT(VLOOKUP(CONCATENATE($A32,"_",AR$3),'Unit List'!$A$14:$G$2736,2,FALSE)),"X",$AP32)</f>
        <v>X</v>
      </c>
      <c r="AS32" s="79" t="str">
        <f>IF(ISTEXT(VLOOKUP(CONCATENATE($A32,"_",AS$3),'Unit List'!$A$14:$G$2736,2,FALSE)),"X",$AP32)</f>
        <v/>
      </c>
      <c r="AT32" s="87" t="str">
        <f>IF(ISTEXT(VLOOKUP(CONCATENATE($A32,"_",AT$3),'Unit List'!$A$14:$G$2736,2,FALSE)),"X",$AP32)</f>
        <v/>
      </c>
      <c r="AU32" s="90" t="str">
        <f>IF(ISTEXT(VLOOKUP(CONCATENATE($A32,"_",AU$3),'Unit List'!$A$14:$G$2736,2,FALSE)),"+","")</f>
        <v/>
      </c>
      <c r="AV32" s="79" t="str">
        <f>IF(ISTEXT(VLOOKUP(CONCATENATE($A32,"_",AV$3),'Unit List'!$A$14:$G$2736,2,FALSE)),"X",$AU32)</f>
        <v/>
      </c>
      <c r="AW32" s="87" t="str">
        <f>IF(ISTEXT(VLOOKUP(CONCATENATE($A32,"_",AW$3),'Unit List'!$A$14:$G$2736,2,FALSE)),"X",$AU32)</f>
        <v/>
      </c>
      <c r="AX32" s="81" t="str">
        <f>IF(ISTEXT(VLOOKUP(CONCATENATE($A32,"_",AX$3),'Unit List'!$A$14:$G$2736,2,FALSE)),"+","")</f>
        <v/>
      </c>
      <c r="AY32" s="79" t="str">
        <f>IF(ISTEXT(VLOOKUP(CONCATENATE($A32,"_",AY$3),'Unit List'!$A$14:$G$2736,2,FALSE)),"X",$AX32)</f>
        <v/>
      </c>
      <c r="AZ32" s="84" t="str">
        <f>IF(ISTEXT(VLOOKUP(CONCATENATE($A32,"_",AZ$3),'Unit List'!$A$14:$G$2736,2,FALSE)),"X",$AX32)</f>
        <v/>
      </c>
      <c r="BA32" s="91" t="str">
        <f>IF(ISTEXT(VLOOKUP(CONCATENATE($A32,"_",BA$3),'Unit List'!$A$14:$G$2736,2,FALSE)),"+","")</f>
        <v/>
      </c>
      <c r="BB32" s="79" t="str">
        <f>IF(ISTEXT(VLOOKUP(CONCATENATE($A32,"_",BB$3),'Unit List'!$A$14:$G$2736,2,FALSE)),"X",$BA32)</f>
        <v/>
      </c>
      <c r="BC32" s="79" t="str">
        <f>IF(ISTEXT(VLOOKUP(CONCATENATE($A32,"_",BC$3),'Unit List'!$A$14:$G$2736,2,FALSE)),"X",$BA32)</f>
        <v/>
      </c>
      <c r="BD32" s="87" t="str">
        <f>IF(ISTEXT(VLOOKUP(CONCATENATE($A32,"_",BD$3),'Unit List'!$A$14:$G$2736,2,FALSE)),"X",$BA32)</f>
        <v/>
      </c>
      <c r="BE32" s="104" t="str">
        <f>IF(ISTEXT(VLOOKUP(CONCATENATE($A32,"_",BE$3),'Unit List'!$A$14:$G$2736,2,FALSE)),"+","")</f>
        <v/>
      </c>
      <c r="BF32" s="102" t="str">
        <f>IF(ISTEXT(VLOOKUP(CONCATENATE($A32,"_",BF$3),'Unit List'!$A$14:$G$2736,2,FALSE)),"X",$BE32)</f>
        <v/>
      </c>
      <c r="BG32" s="105"/>
      <c r="BH32" s="106" t="s">
        <v>0</v>
      </c>
      <c r="BI32" s="273"/>
      <c r="BJ32" s="274"/>
      <c r="BK32" s="274"/>
      <c r="BL32" s="274"/>
      <c r="BM32" s="275"/>
      <c r="BN32" s="94"/>
      <c r="BO32" s="94"/>
      <c r="BP32" s="94"/>
      <c r="BQ32" s="94"/>
      <c r="BR32" s="94"/>
      <c r="BS32" s="94"/>
      <c r="DZ32" s="95"/>
      <c r="EA32" s="95"/>
    </row>
    <row r="33" spans="1:131" ht="12.75" customHeight="1" x14ac:dyDescent="0.2">
      <c r="A33" s="96" t="s">
        <v>26</v>
      </c>
      <c r="B33" s="72" t="str">
        <f>IF(ISTEXT(VLOOKUP(CONCATENATE($A33,"_",B$3),'Unit List'!$A$14:$G$2736,2,FALSE)),"+","")</f>
        <v/>
      </c>
      <c r="C33" s="132" t="str">
        <f>IF(ISTEXT(VLOOKUP(CONCATENATE($A33,"_",C$3),'Unit List'!$A$14:$G$2736,2,FALSE)),"X",$B33)</f>
        <v>X</v>
      </c>
      <c r="D33" s="109" t="str">
        <f>IF(ISTEXT(VLOOKUP(CONCATENATE($A33,"_",D$3),'Unit List'!$A$14:$G$2736,2,FALSE)),"X",$B33)</f>
        <v>X</v>
      </c>
      <c r="E33" s="79" t="str">
        <f>IF(ISTEXT(VLOOKUP(CONCATENATE($A33,"_",E$3),'Unit List'!$A$14:$G$2736,2,FALSE)),"X",$B33)</f>
        <v>X</v>
      </c>
      <c r="F33" s="109" t="str">
        <f>IF(ISTEXT(VLOOKUP(CONCATENATE($A33,"_",F$3),'Unit List'!$A$14:$G$2736,2,FALSE)),"X",$B33)</f>
        <v>X</v>
      </c>
      <c r="G33" s="109" t="str">
        <f>IF(ISTEXT(VLOOKUP(CONCATENATE($A33,"_",G$3),'Unit List'!$A$14:$G$2736,2,FALSE)),"X",$B33)</f>
        <v>X</v>
      </c>
      <c r="H33" s="109" t="str">
        <f>IF(ISTEXT(VLOOKUP(CONCATENATE($A33,"_",H$3),'Unit List'!$A$14:$G$2736,2,FALSE)),"X",$B33)</f>
        <v>X</v>
      </c>
      <c r="I33" s="87" t="str">
        <f>IF(ISTEXT(VLOOKUP(CONCATENATE($A33,"_",I$3),'Unit List'!$A$14:$G$2736,2,FALSE)),"X",$B33)</f>
        <v/>
      </c>
      <c r="J33" s="77" t="str">
        <f>IF(ISTEXT(VLOOKUP(CONCATENATE($A33,"_",J$3),'Unit List'!$A$14:$G$2736,2,FALSE)),"+","")</f>
        <v>+</v>
      </c>
      <c r="K33" s="116" t="s">
        <v>0</v>
      </c>
      <c r="L33" s="136" t="str">
        <f>IF(ISTEXT(VLOOKUP(CONCATENATE($A33,"_",L$3),'Unit List'!$A$14:$G$2736,2,FALSE)),"X",$J33)</f>
        <v>+</v>
      </c>
      <c r="M33" s="77" t="str">
        <f>IF(ISTEXT(VLOOKUP(CONCATENATE($A33,"_",M$3),'Unit List'!$A$14:$G$2736,2,FALSE)),"+","")</f>
        <v/>
      </c>
      <c r="N33" s="79" t="str">
        <f>IF(ISTEXT(VLOOKUP(CONCATENATE($A33,"_",N$3),'Unit List'!$A$14:$G$2736,2,FALSE)),"X",$M33)</f>
        <v>X</v>
      </c>
      <c r="O33" s="113" t="str">
        <f>IF(ISTEXT(VLOOKUP(CONCATENATE($A33,"_",O$3),'Unit List'!$A$14:$G$2736,2,FALSE)),"X",$M33)</f>
        <v>X</v>
      </c>
      <c r="P33" s="114" t="str">
        <f>IF(ISTEXT(VLOOKUP(CONCATENATE($A33,"_",P$3),'Unit List'!$A$14:$G$2736,2,FALSE)),"+","")</f>
        <v>+</v>
      </c>
      <c r="Q33" s="146" t="str">
        <f>IF(ISTEXT(VLOOKUP(CONCATENATE($A33,"_",Q$3),'Unit List'!$A$14:$G$2736,2,FALSE)),"X",$P33)</f>
        <v>+</v>
      </c>
      <c r="R33" s="109" t="str">
        <f>IF(ISTEXT(VLOOKUP(CONCATENATE($A33,"_",R$3),'Unit List'!$A$14:$G$2736,2,FALSE)),"X",$P33)</f>
        <v>X</v>
      </c>
      <c r="S33" s="109" t="str">
        <f>IF(ISTEXT(VLOOKUP(CONCATENATE($A33,"_",S$3),'Unit List'!$A$14:$G$2736,2,FALSE)),"X",$P33)</f>
        <v>X</v>
      </c>
      <c r="T33" s="155" t="str">
        <f>IF(ISTEXT(VLOOKUP(CONCATENATE($A33,"_",T$3),'Unit List'!$A$14:$G$2736,2,FALSE)),"X",$P33)</f>
        <v>X</v>
      </c>
      <c r="U33" s="109" t="str">
        <f>IF(ISTEXT(VLOOKUP(CONCATENATE($A33,"_",U$3),'Unit List'!$A$14:$G$2736,2,FALSE)),"X",$P33)</f>
        <v>X</v>
      </c>
      <c r="V33" s="109" t="str">
        <f>IF(ISTEXT(VLOOKUP(CONCATENATE($A33,"_",V$3),'Unit List'!$A$14:$G$2736,2,FALSE)),"X",$P33)</f>
        <v>X</v>
      </c>
      <c r="W33" s="84" t="str">
        <f>IF(ISTEXT(VLOOKUP(CONCATENATE($A33,"_",W$3),'Unit List'!$A$14:$G$2736,2,FALSE)),"X",$P33)</f>
        <v>+</v>
      </c>
      <c r="X33" s="114" t="str">
        <f>IF(ISTEXT(VLOOKUP(CONCATENATE($A33,"_",X$3),'Unit List'!$A$14:$G$2736,2,FALSE)),"+","")</f>
        <v>+</v>
      </c>
      <c r="Y33" s="108" t="str">
        <f>IF(ISTEXT(VLOOKUP(CONCATENATE($A33,"_",Y$3),'Unit List'!$A$14:$G$2736,2,FALSE)),"X",$X33)</f>
        <v>X</v>
      </c>
      <c r="Z33" s="146" t="str">
        <f>IF(ISTEXT(VLOOKUP(CONCATENATE($A33,"_",Z$3),'Unit List'!$A$14:$G$2736,2,FALSE)),"X",$X33)</f>
        <v>+</v>
      </c>
      <c r="AA33" s="109" t="str">
        <f>IF(ISTEXT(VLOOKUP(CONCATENATE($A33,"_",AA$3),'Unit List'!$A$14:$G$2736,2,FALSE)),"X",$X33)</f>
        <v>X</v>
      </c>
      <c r="AB33" s="109" t="str">
        <f>IF(ISTEXT(VLOOKUP(CONCATENATE($A33,"_",AB$3),'Unit List'!$A$14:$G$2736,2,FALSE)),"X",$X33)</f>
        <v>X</v>
      </c>
      <c r="AC33" s="136" t="str">
        <f>IF(ISTEXT(VLOOKUP(CONCATENATE($A33,"_",AC$3),'Unit List'!$A$14:$G$2736,2,FALSE)),"X",$X33)</f>
        <v>X</v>
      </c>
      <c r="AD33" s="114" t="str">
        <f>IF(ISTEXT(VLOOKUP(CONCATENATE($A33,"_",AD$3),'Unit List'!$A$14:$G$2736,2,FALSE)),"+","")</f>
        <v>+</v>
      </c>
      <c r="AE33" s="79" t="str">
        <f>IF(ISTEXT(VLOOKUP(CONCATENATE($A33,"_",AE$3),'Unit List'!$A$14:$G$2736,2,FALSE)),"X",$AD33)</f>
        <v>+</v>
      </c>
      <c r="AF33" s="85" t="str">
        <f>IF(ISTEXT(VLOOKUP(CONCATENATE($A33,"_",AF$3),'Unit List'!$A$14:$G$2736,2,FALSE)),"X",$AD33)</f>
        <v>X</v>
      </c>
      <c r="AG33" s="114" t="str">
        <f>IF(ISTEXT(VLOOKUP(CONCATENATE($A33,"_",AG$3),'Unit List'!$A$14:$G$2736,2,FALSE)),"+","")</f>
        <v>+</v>
      </c>
      <c r="AH33" s="109" t="str">
        <f>IF(ISTEXT(VLOOKUP(CONCATENATE($A33,"_",AH$3),'Unit List'!$A$14:$G$2736,2,FALSE)),"X",$AG33)</f>
        <v>X</v>
      </c>
      <c r="AI33" s="108" t="str">
        <f>IF(ISTEXT(VLOOKUP(CONCATENATE($A33,"_",AI$3),'Unit List'!$A$14:$G$2736,2,FALSE)),"X",$AG33)</f>
        <v>X</v>
      </c>
      <c r="AJ33" s="147" t="str">
        <f>IF(ISTEXT(VLOOKUP(CONCATENATE($A33,"_",AJ$3),'Unit List'!$A$14:$G$2736,2,FALSE)),"X",$AG33)</f>
        <v>+</v>
      </c>
      <c r="AK33" s="110" t="str">
        <f>IF(ISTEXT(VLOOKUP(CONCATENATE($A33,"_",AK$3),'Unit List'!$A$14:$G$2736,2,FALSE)),"+","")</f>
        <v>+</v>
      </c>
      <c r="AL33" s="82" t="str">
        <f>IF(ISTEXT(VLOOKUP(CONCATENATE($A33,"_",AL$3),'Unit List'!$A$14:$G$2736,2,FALSE)),"X",$AK33)</f>
        <v>X</v>
      </c>
      <c r="AM33" s="113" t="str">
        <f>IF(ISTEXT(VLOOKUP(CONCATENATE($A33,"_",AM$3),'Unit List'!$A$14:$G$2736,2,FALSE)),"X",$AK33)</f>
        <v>X</v>
      </c>
      <c r="AN33" s="104" t="str">
        <f>IF(ISTEXT(VLOOKUP(CONCATENATE($A33,"_",AN$3),'Unit List'!$A$14:$G$2736,2,FALSE)),"+","")</f>
        <v>+</v>
      </c>
      <c r="AO33" s="254" t="str">
        <f>IF(ISTEXT(VLOOKUP(CONCATENATE($A33,"_",AO$3),'Unit List'!$A$14:$G$2736,2,FALSE)),"X",$AN33)</f>
        <v>+</v>
      </c>
      <c r="AP33" s="114" t="str">
        <f>IF(ISTEXT(VLOOKUP(CONCATENATE($A33,"_",AP$3),'Unit List'!$A$14:$G$2736,2,FALSE)),"+","")</f>
        <v>+</v>
      </c>
      <c r="AQ33" s="109" t="str">
        <f>IF(ISTEXT(VLOOKUP(CONCATENATE($A33,"_",AQ$3),'Unit List'!$A$14:$G$2736,2,FALSE)),"X",$AP33)</f>
        <v>X</v>
      </c>
      <c r="AR33" s="140" t="s">
        <v>3</v>
      </c>
      <c r="AS33" s="109" t="str">
        <f>IF(ISTEXT(VLOOKUP(CONCATENATE($A33,"_",AS$3),'Unit List'!$A$14:$G$2736,2,FALSE)),"X",$AP33)</f>
        <v>X</v>
      </c>
      <c r="AT33" s="113" t="str">
        <f>IF(ISTEXT(VLOOKUP(CONCATENATE($A33,"_",AT$3),'Unit List'!$A$14:$G$2736,2,FALSE)),"X",$AP33)</f>
        <v>X</v>
      </c>
      <c r="AU33" s="90" t="str">
        <f>IF(ISTEXT(VLOOKUP(CONCATENATE($A33,"_",AU$3),'Unit List'!$A$14:$G$2736,2,FALSE)),"+","")</f>
        <v>+</v>
      </c>
      <c r="AV33" s="146" t="str">
        <f>IF(ISTEXT(VLOOKUP(CONCATENATE($A33,"_",AV$3),'Unit List'!$A$14:$G$2736,2,FALSE)),"X",$AU33)</f>
        <v>+</v>
      </c>
      <c r="AW33" s="147" t="str">
        <f>IF(ISTEXT(VLOOKUP(CONCATENATE($A33,"_",AW$3),'Unit List'!$A$14:$G$2736,2,FALSE)),"X",$AU33)</f>
        <v>+</v>
      </c>
      <c r="AX33" s="114" t="str">
        <f>IF(ISTEXT(VLOOKUP(CONCATENATE($A33,"_",AX$3),'Unit List'!$A$14:$G$2736,2,FALSE)),"+","")</f>
        <v>+</v>
      </c>
      <c r="AY33" s="109" t="str">
        <f>IF(ISTEXT(VLOOKUP(CONCATENATE($A33,"_",AY$3),'Unit List'!$A$14:$G$2736,2,FALSE)),"X",$AX33)</f>
        <v>X</v>
      </c>
      <c r="AZ33" s="254" t="str">
        <f>IF(ISTEXT(VLOOKUP(CONCATENATE($A33,"_",AZ$3),'Unit List'!$A$14:$G$2736,2,FALSE)),"X",$AX33)</f>
        <v>+</v>
      </c>
      <c r="BA33" s="114" t="str">
        <f>IF(ISTEXT(VLOOKUP(CONCATENATE($A33,"_",BA$3),'Unit List'!$A$14:$G$2736,2,FALSE)),"+","")</f>
        <v>+</v>
      </c>
      <c r="BB33" s="109" t="str">
        <f>IF(ISTEXT(VLOOKUP(CONCATENATE($A33,"_",BB$3),'Unit List'!$A$14:$G$2736,2,FALSE)),"X",$BA33)</f>
        <v>X</v>
      </c>
      <c r="BC33" s="109" t="str">
        <f>IF(ISTEXT(VLOOKUP(CONCATENATE($A33,"_",BC$3),'Unit List'!$A$14:$G$2736,2,FALSE)),"X",$BA33)</f>
        <v>X</v>
      </c>
      <c r="BD33" s="254" t="str">
        <f>IF(ISTEXT(VLOOKUP(CONCATENATE($A33,"_",BD$3),'Unit List'!$A$14:$G$2736,2,FALSE)),"X",$BA33)</f>
        <v>X</v>
      </c>
      <c r="BE33" s="104" t="str">
        <f>IF(ISTEXT(VLOOKUP(CONCATENATE($A33,"_",BE$3),'Unit List'!$A$14:$G$2736,2,FALSE)),"+","")</f>
        <v>+</v>
      </c>
      <c r="BF33" s="161" t="str">
        <f>IF(ISTEXT(VLOOKUP(CONCATENATE($A33,"_",BF$3),'Unit List'!$A$14:$G$2736,2,FALSE)),"X",$BE33)</f>
        <v>+</v>
      </c>
      <c r="BG33" s="124"/>
      <c r="BH33" s="134"/>
      <c r="BI33" s="273" t="s">
        <v>1919</v>
      </c>
      <c r="BJ33" s="274"/>
      <c r="BK33" s="274"/>
      <c r="BL33" s="274"/>
      <c r="BM33" s="275"/>
      <c r="BN33" s="94"/>
      <c r="BO33" s="94"/>
      <c r="BP33" s="94"/>
      <c r="BQ33" s="94"/>
      <c r="BR33" s="94"/>
      <c r="BS33" s="94"/>
      <c r="DZ33" s="95"/>
      <c r="EA33" s="95"/>
    </row>
    <row r="34" spans="1:131" ht="12.75" customHeight="1" x14ac:dyDescent="0.2">
      <c r="A34" s="96" t="s">
        <v>1277</v>
      </c>
      <c r="B34" s="72" t="str">
        <f>IF(ISTEXT(VLOOKUP(CONCATENATE($A34,"_",B$3),'Unit List'!$A$14:$G$2736,2,FALSE)),"+","")</f>
        <v/>
      </c>
      <c r="C34" s="97" t="str">
        <f>IF(ISTEXT(VLOOKUP(CONCATENATE($A34,"_",C$3),'Unit List'!$A$14:$G$2736,2,FALSE)),"X",$B34)</f>
        <v/>
      </c>
      <c r="D34" s="79" t="str">
        <f>IF(ISTEXT(VLOOKUP(CONCATENATE($A34,"_",D$3),'Unit List'!$A$14:$G$2736,2,FALSE)),"X",$B34)</f>
        <v/>
      </c>
      <c r="E34" s="79" t="str">
        <f>IF(ISTEXT(VLOOKUP(CONCATENATE($A34,"_",E$3),'Unit List'!$A$14:$G$2736,2,FALSE)),"X",$B34)</f>
        <v/>
      </c>
      <c r="F34" s="79" t="str">
        <f>IF(ISTEXT(VLOOKUP(CONCATENATE($A34,"_",F$3),'Unit List'!$A$14:$G$2736,2,FALSE)),"X",$B34)</f>
        <v/>
      </c>
      <c r="G34" s="79" t="str">
        <f>IF(ISTEXT(VLOOKUP(CONCATENATE($A34,"_",G$3),'Unit List'!$A$14:$G$2736,2,FALSE)),"X",$B34)</f>
        <v/>
      </c>
      <c r="H34" s="79" t="str">
        <f>IF(ISTEXT(VLOOKUP(CONCATENATE($A34,"_",H$3),'Unit List'!$A$14:$G$2736,2,FALSE)),"X",$B34)</f>
        <v/>
      </c>
      <c r="I34" s="87" t="str">
        <f>IF(ISTEXT(VLOOKUP(CONCATENATE($A34,"_",I$3),'Unit List'!$A$14:$G$2736,2,FALSE)),"X",$B34)</f>
        <v/>
      </c>
      <c r="J34" s="77" t="str">
        <f>IF(ISTEXT(VLOOKUP(CONCATENATE($A34,"_",J$3),'Unit List'!$A$14:$G$2736,2,FALSE)),"+","")</f>
        <v/>
      </c>
      <c r="K34" s="79" t="str">
        <f>IF(ISTEXT(VLOOKUP(CONCATENATE($A34,"_",K$3),'Unit List'!$A$14:$G$2736,2,FALSE)),"X",$J34)</f>
        <v/>
      </c>
      <c r="L34" s="102" t="str">
        <f>IF(ISTEXT(VLOOKUP(CONCATENATE($A34,"_",L$3),'Unit List'!$A$14:$G$2736,2,FALSE)),"X",$J34)</f>
        <v/>
      </c>
      <c r="M34" s="77" t="str">
        <f>IF(ISTEXT(VLOOKUP(CONCATENATE($A34,"_",M$3),'Unit List'!$A$14:$G$2736,2,FALSE)),"+","")</f>
        <v/>
      </c>
      <c r="N34" s="79" t="str">
        <f>IF(ISTEXT(VLOOKUP(CONCATENATE($A34,"_",N$3),'Unit List'!$A$14:$G$2736,2,FALSE)),"X",$M34)</f>
        <v/>
      </c>
      <c r="O34" s="87" t="str">
        <f>IF(ISTEXT(VLOOKUP(CONCATENATE($A34,"_",O$3),'Unit List'!$A$14:$G$2736,2,FALSE)),"X",$M34)</f>
        <v/>
      </c>
      <c r="P34" s="81" t="str">
        <f>IF(ISTEXT(VLOOKUP(CONCATENATE($A34,"_",P$3),'Unit List'!$A$14:$G$2736,2,FALSE)),"+","")</f>
        <v/>
      </c>
      <c r="Q34" s="79" t="str">
        <f>IF(ISTEXT(VLOOKUP(CONCATENATE($A34,"_",Q$3),'Unit List'!$A$14:$G$2736,2,FALSE)),"X",$P34)</f>
        <v/>
      </c>
      <c r="R34" s="79" t="str">
        <f>IF(ISTEXT(VLOOKUP(CONCATENATE($A34,"_",R$3),'Unit List'!$A$14:$G$2736,2,FALSE)),"X",$P34)</f>
        <v/>
      </c>
      <c r="S34" s="79" t="str">
        <f>IF(ISTEXT(VLOOKUP(CONCATENATE($A34,"_",S$3),'Unit List'!$A$14:$G$2736,2,FALSE)),"X",$P34)</f>
        <v/>
      </c>
      <c r="T34" s="82" t="str">
        <f>IF(ISTEXT(VLOOKUP(CONCATENATE($A34,"_",T$3),'Unit List'!$A$14:$G$2736,2,FALSE)),"X",$P34)</f>
        <v/>
      </c>
      <c r="U34" s="79" t="str">
        <f>IF(ISTEXT(VLOOKUP(CONCATENATE($A34,"_",U$3),'Unit List'!$A$14:$G$2736,2,FALSE)),"X",$P34)</f>
        <v/>
      </c>
      <c r="V34" s="79" t="str">
        <f>IF(ISTEXT(VLOOKUP(CONCATENATE($A34,"_",V$3),'Unit List'!$A$14:$G$2736,2,FALSE)),"X",$P34)</f>
        <v/>
      </c>
      <c r="W34" s="84" t="str">
        <f>IF(ISTEXT(VLOOKUP(CONCATENATE($A34,"_",W$3),'Unit List'!$A$14:$G$2736,2,FALSE)),"X",$P34)</f>
        <v/>
      </c>
      <c r="X34" s="81" t="str">
        <f>IF(ISTEXT(VLOOKUP(CONCATENATE($A34,"_",X$3),'Unit List'!$A$14:$G$2736,2,FALSE)),"+","")</f>
        <v/>
      </c>
      <c r="Y34" s="79" t="str">
        <f>IF(ISTEXT(VLOOKUP(CONCATENATE($A34,"_",Y$3),'Unit List'!$A$14:$G$2736,2,FALSE)),"X",$X34)</f>
        <v/>
      </c>
      <c r="Z34" s="79" t="str">
        <f>IF(ISTEXT(VLOOKUP(CONCATENATE($A34,"_",Z$3),'Unit List'!$A$14:$G$2736,2,FALSE)),"X",$X34)</f>
        <v/>
      </c>
      <c r="AA34" s="79" t="str">
        <f>IF(ISTEXT(VLOOKUP(CONCATENATE($A34,"_",AA$3),'Unit List'!$A$14:$G$2736,2,FALSE)),"X",$X34)</f>
        <v/>
      </c>
      <c r="AB34" s="79" t="str">
        <f>IF(ISTEXT(VLOOKUP(CONCATENATE($A34,"_",AB$3),'Unit List'!$A$14:$G$2736,2,FALSE)),"X",$X34)</f>
        <v/>
      </c>
      <c r="AC34" s="102" t="str">
        <f>IF(ISTEXT(VLOOKUP(CONCATENATE($A34,"_",AC$3),'Unit List'!$A$14:$G$2736,2,FALSE)),"X",$X34)</f>
        <v/>
      </c>
      <c r="AD34" s="81" t="str">
        <f>IF(ISTEXT(VLOOKUP(CONCATENATE($A34,"_",AD$3),'Unit List'!$A$14:$G$2736,2,FALSE)),"+","")</f>
        <v/>
      </c>
      <c r="AE34" s="79" t="str">
        <f>IF(ISTEXT(VLOOKUP(CONCATENATE($A34,"_",AE$3),'Unit List'!$A$14:$G$2736,2,FALSE)),"X",$AD34)</f>
        <v/>
      </c>
      <c r="AF34" s="85" t="str">
        <f>IF(ISTEXT(VLOOKUP(CONCATENATE($A34,"_",AF$3),'Unit List'!$A$14:$G$2736,2,FALSE)),"X",$AD34)</f>
        <v/>
      </c>
      <c r="AG34" s="81" t="str">
        <f>IF(ISTEXT(VLOOKUP(CONCATENATE($A34,"_",AG$3),'Unit List'!$A$14:$G$2736,2,FALSE)),"+","")</f>
        <v/>
      </c>
      <c r="AH34" s="79" t="str">
        <f>IF(ISTEXT(VLOOKUP(CONCATENATE($A34,"_",AH$3),'Unit List'!$A$14:$G$2736,2,FALSE)),"X",$AG34)</f>
        <v/>
      </c>
      <c r="AI34" s="79" t="str">
        <f>IF(ISTEXT(VLOOKUP(CONCATENATE($A34,"_",AI$3),'Unit List'!$A$14:$G$2736,2,FALSE)),"X",$AG34)</f>
        <v/>
      </c>
      <c r="AJ34" s="87" t="str">
        <f>IF(ISTEXT(VLOOKUP(CONCATENATE($A34,"_",AJ$3),'Unit List'!$A$14:$G$2736,2,FALSE)),"X",$AG34)</f>
        <v/>
      </c>
      <c r="AK34" s="77" t="str">
        <f>IF(ISTEXT(VLOOKUP(CONCATENATE($A34,"_",AK$3),'Unit List'!$A$14:$G$2736,2,FALSE)),"+","")</f>
        <v/>
      </c>
      <c r="AL34" s="82" t="str">
        <f>IF(ISTEXT(VLOOKUP(CONCATENATE($A34,"_",AL$3),'Unit List'!$A$14:$G$2736,2,FALSE)),"X",$AK34)</f>
        <v/>
      </c>
      <c r="AM34" s="87" t="str">
        <f>IF(ISTEXT(VLOOKUP(CONCATENATE($A34,"_",AM$3),'Unit List'!$A$14:$G$2736,2,FALSE)),"X",$AK34)</f>
        <v/>
      </c>
      <c r="AN34" s="104" t="str">
        <f>IF(ISTEXT(VLOOKUP(CONCATENATE($A34,"_",AN$3),'Unit List'!$A$14:$G$2736,2,FALSE)),"+","")</f>
        <v/>
      </c>
      <c r="AO34" s="87" t="str">
        <f>IF(ISTEXT(VLOOKUP(CONCATENATE($A34,"_",AO$3),'Unit List'!$A$14:$G$2736,2,FALSE)),"X",$AN34)</f>
        <v/>
      </c>
      <c r="AP34" s="81" t="str">
        <f>IF(ISTEXT(VLOOKUP(CONCATENATE($A34,"_",AP$3),'Unit List'!$A$14:$G$2736,2,FALSE)),"+","")</f>
        <v/>
      </c>
      <c r="AQ34" s="79" t="str">
        <f>IF(ISTEXT(VLOOKUP(CONCATENATE($A34,"_",AQ$3),'Unit List'!$A$14:$G$2736,2,FALSE)),"X",$AP34)</f>
        <v/>
      </c>
      <c r="AR34" s="79" t="str">
        <f>IF(ISTEXT(VLOOKUP(CONCATENATE($A34,"_",AR$3),'Unit List'!$A$14:$G$2736,2,FALSE)),"X",$AP34)</f>
        <v/>
      </c>
      <c r="AS34" s="79" t="str">
        <f>IF(ISTEXT(VLOOKUP(CONCATENATE($A34,"_",AS$3),'Unit List'!$A$14:$G$2736,2,FALSE)),"X",$AP34)</f>
        <v/>
      </c>
      <c r="AT34" s="87" t="str">
        <f>IF(ISTEXT(VLOOKUP(CONCATENATE($A34,"_",AT$3),'Unit List'!$A$14:$G$2736,2,FALSE)),"X",$AP34)</f>
        <v/>
      </c>
      <c r="AU34" s="90" t="str">
        <f>IF(ISTEXT(VLOOKUP(CONCATENATE($A34,"_",AU$3),'Unit List'!$A$14:$G$2736,2,FALSE)),"+","")</f>
        <v/>
      </c>
      <c r="AV34" s="79" t="str">
        <f>IF(ISTEXT(VLOOKUP(CONCATENATE($A34,"_",AV$3),'Unit List'!$A$14:$G$2736,2,FALSE)),"X",$AU34)</f>
        <v/>
      </c>
      <c r="AW34" s="87" t="str">
        <f>IF(ISTEXT(VLOOKUP(CONCATENATE($A34,"_",AW$3),'Unit List'!$A$14:$G$2736,2,FALSE)),"X",$AU34)</f>
        <v/>
      </c>
      <c r="AX34" s="81" t="str">
        <f>IF(ISTEXT(VLOOKUP(CONCATENATE($A34,"_",AX$3),'Unit List'!$A$14:$G$2736,2,FALSE)),"+","")</f>
        <v/>
      </c>
      <c r="AY34" s="79" t="str">
        <f>IF(ISTEXT(VLOOKUP(CONCATENATE($A34,"_",AY$3),'Unit List'!$A$14:$G$2736,2,FALSE)),"X",$AX34)</f>
        <v/>
      </c>
      <c r="AZ34" s="84" t="str">
        <f>IF(ISTEXT(VLOOKUP(CONCATENATE($A34,"_",AZ$3),'Unit List'!$A$14:$G$2736,2,FALSE)),"X",$AX34)</f>
        <v/>
      </c>
      <c r="BA34" s="91" t="str">
        <f>IF(ISTEXT(VLOOKUP(CONCATENATE($A34,"_",BA$3),'Unit List'!$A$14:$G$2736,2,FALSE)),"+","")</f>
        <v/>
      </c>
      <c r="BB34" s="79" t="str">
        <f>IF(ISTEXT(VLOOKUP(CONCATENATE($A34,"_",BB$3),'Unit List'!$A$14:$G$2736,2,FALSE)),"X",$BA34)</f>
        <v/>
      </c>
      <c r="BC34" s="79" t="str">
        <f>IF(ISTEXT(VLOOKUP(CONCATENATE($A34,"_",BC$3),'Unit List'!$A$14:$G$2736,2,FALSE)),"X",$BA34)</f>
        <v/>
      </c>
      <c r="BD34" s="87" t="str">
        <f>IF(ISTEXT(VLOOKUP(CONCATENATE($A34,"_",BD$3),'Unit List'!$A$14:$G$2736,2,FALSE)),"X",$BA34)</f>
        <v/>
      </c>
      <c r="BE34" s="104" t="str">
        <f>IF(ISTEXT(VLOOKUP(CONCATENATE($A34,"_",BE$3),'Unit List'!$A$14:$G$2736,2,FALSE)),"+","")</f>
        <v/>
      </c>
      <c r="BF34" s="102" t="str">
        <f>IF(ISTEXT(VLOOKUP(CONCATENATE($A34,"_",BF$3),'Unit List'!$A$14:$G$2736,2,FALSE)),"X",$BE34)</f>
        <v/>
      </c>
      <c r="BG34" s="124"/>
      <c r="BH34" s="134"/>
      <c r="BI34" s="276"/>
      <c r="BJ34" s="277"/>
      <c r="BK34" s="277"/>
      <c r="BL34" s="277"/>
      <c r="BM34" s="278"/>
      <c r="BN34" s="94"/>
      <c r="BO34" s="94"/>
      <c r="BP34" s="94"/>
      <c r="BQ34" s="94"/>
      <c r="BR34" s="94"/>
      <c r="BS34" s="94"/>
      <c r="DZ34" s="95"/>
      <c r="EA34" s="95"/>
    </row>
    <row r="35" spans="1:131" ht="12.75" customHeight="1" x14ac:dyDescent="0.2">
      <c r="A35" s="96" t="s">
        <v>11</v>
      </c>
      <c r="B35" s="72" t="str">
        <f>IF(ISTEXT(VLOOKUP(CONCATENATE($A35,"_",B$3),'Unit List'!$A$14:$G$2736,2,FALSE)),"+","")</f>
        <v/>
      </c>
      <c r="C35" s="97" t="str">
        <f>IF(ISTEXT(VLOOKUP(CONCATENATE($A35,"_",C$3),'Unit List'!$A$14:$G$2736,2,FALSE)),"X",$B35)</f>
        <v/>
      </c>
      <c r="D35" s="79" t="str">
        <f>IF(ISTEXT(VLOOKUP(CONCATENATE($A35,"_",D$3),'Unit List'!$A$14:$G$2736,2,FALSE)),"X",$B35)</f>
        <v/>
      </c>
      <c r="E35" s="146" t="str">
        <f>IF(ISTEXT(VLOOKUP(CONCATENATE($A35,"_",E$3),'Unit List'!$A$14:$G$2736,2,FALSE)),"X",$B35)</f>
        <v>X</v>
      </c>
      <c r="F35" s="85" t="str">
        <f>IF(ISTEXT(VLOOKUP(CONCATENATE($A35,"_",F$3),'Unit List'!$A$14:$G$2736,2,FALSE)),"X",$B35)</f>
        <v>X</v>
      </c>
      <c r="G35" s="79" t="str">
        <f>IF(ISTEXT(VLOOKUP(CONCATENATE($A35,"_",G$3),'Unit List'!$A$14:$G$2736,2,FALSE)),"X",$B35)</f>
        <v/>
      </c>
      <c r="H35" s="138" t="str">
        <f>IF(ISTEXT(VLOOKUP(CONCATENATE($A35,"_",H$3),'Unit List'!$A$14:$G$2736,2,FALSE)),"X",$B35)</f>
        <v/>
      </c>
      <c r="I35" s="87" t="str">
        <f>IF(ISTEXT(VLOOKUP(CONCATENATE($A35,"_",I$3),'Unit List'!$A$14:$G$2736,2,FALSE)),"X",$B35)</f>
        <v/>
      </c>
      <c r="J35" s="77" t="str">
        <f>IF(ISTEXT(VLOOKUP(CONCATENATE($A35,"_",J$3),'Unit List'!$A$14:$G$2736,2,FALSE)),"+","")</f>
        <v>+</v>
      </c>
      <c r="K35" s="79" t="str">
        <f>IF(ISTEXT(VLOOKUP(CONCATENATE($A35,"_",K$3),'Unit List'!$A$14:$G$2736,2,FALSE)),"X",$J35)</f>
        <v>+</v>
      </c>
      <c r="L35" s="102" t="str">
        <f>IF(ISTEXT(VLOOKUP(CONCATENATE($A35,"_",L$3),'Unit List'!$A$14:$G$2736,2,FALSE)),"X",$J35)</f>
        <v>+</v>
      </c>
      <c r="M35" s="77" t="str">
        <f>IF(ISTEXT(VLOOKUP(CONCATENATE($A35,"_",M$3),'Unit List'!$A$14:$G$2736,2,FALSE)),"+","")</f>
        <v>+</v>
      </c>
      <c r="N35" s="79" t="str">
        <f>IF(ISTEXT(VLOOKUP(CONCATENATE($A35,"_",N$3),'Unit List'!$A$14:$G$2736,2,FALSE)),"X",$M35)</f>
        <v>+</v>
      </c>
      <c r="O35" s="87" t="str">
        <f>IF(ISTEXT(VLOOKUP(CONCATENATE($A35,"_",O$3),'Unit List'!$A$14:$G$2736,2,FALSE)),"X",$M35)</f>
        <v>X</v>
      </c>
      <c r="P35" s="81" t="str">
        <f>IF(ISTEXT(VLOOKUP(CONCATENATE($A35,"_",P$3),'Unit List'!$A$14:$G$2736,2,FALSE)),"+","")</f>
        <v/>
      </c>
      <c r="Q35" s="79" t="str">
        <f>IF(ISTEXT(VLOOKUP(CONCATENATE($A35,"_",Q$3),'Unit List'!$A$14:$G$2736,2,FALSE)),"X",$P35)</f>
        <v/>
      </c>
      <c r="R35" s="79" t="str">
        <f>IF(ISTEXT(VLOOKUP(CONCATENATE($A35,"_",R$3),'Unit List'!$A$14:$G$2736,2,FALSE)),"X",$P35)</f>
        <v/>
      </c>
      <c r="S35" s="79" t="str">
        <f>IF(ISTEXT(VLOOKUP(CONCATENATE($A35,"_",S$3),'Unit List'!$A$14:$G$2736,2,FALSE)),"X",$P35)</f>
        <v/>
      </c>
      <c r="T35" s="82" t="str">
        <f>IF(ISTEXT(VLOOKUP(CONCATENATE($A35,"_",T$3),'Unit List'!$A$14:$G$2736,2,FALSE)),"X",$P35)</f>
        <v/>
      </c>
      <c r="U35" s="79" t="str">
        <f>IF(ISTEXT(VLOOKUP(CONCATENATE($A35,"_",U$3),'Unit List'!$A$14:$G$2736,2,FALSE)),"X",$P35)</f>
        <v/>
      </c>
      <c r="V35" s="79" t="str">
        <f>IF(ISTEXT(VLOOKUP(CONCATENATE($A35,"_",V$3),'Unit List'!$A$14:$G$2736,2,FALSE)),"X",$P35)</f>
        <v/>
      </c>
      <c r="W35" s="84" t="str">
        <f>IF(ISTEXT(VLOOKUP(CONCATENATE($A35,"_",W$3),'Unit List'!$A$14:$G$2736,2,FALSE)),"X",$P35)</f>
        <v/>
      </c>
      <c r="X35" s="81" t="str">
        <f>IF(ISTEXT(VLOOKUP(CONCATENATE($A35,"_",X$3),'Unit List'!$A$14:$G$2736,2,FALSE)),"+","")</f>
        <v>+</v>
      </c>
      <c r="Y35" s="146" t="str">
        <f>IF(ISTEXT(VLOOKUP(CONCATENATE($A35,"_",Y$3),'Unit List'!$A$14:$G$2736,2,FALSE)),"X",$X35)</f>
        <v>+</v>
      </c>
      <c r="Z35" s="146" t="str">
        <f>IF(ISTEXT(VLOOKUP(CONCATENATE($A35,"_",Z$3),'Unit List'!$A$14:$G$2736,2,FALSE)),"X",$X35)</f>
        <v>+</v>
      </c>
      <c r="AA35" s="146" t="str">
        <f>IF(ISTEXT(VLOOKUP(CONCATENATE($A35,"_",AA$3),'Unit List'!$A$14:$G$2736,2,FALSE)),"X",$X35)</f>
        <v>+</v>
      </c>
      <c r="AB35" s="146" t="str">
        <f>IF(ISTEXT(VLOOKUP(CONCATENATE($A35,"_",AB$3),'Unit List'!$A$14:$G$2736,2,FALSE)),"X",$X35)</f>
        <v>+</v>
      </c>
      <c r="AC35" s="148" t="str">
        <f>IF(ISTEXT(VLOOKUP(CONCATENATE($A35,"_",AC$3),'Unit List'!$A$14:$G$2736,2,FALSE)),"X",$X35)</f>
        <v>+</v>
      </c>
      <c r="AD35" s="81" t="str">
        <f>IF(ISTEXT(VLOOKUP(CONCATENATE($A35,"_",AD$3),'Unit List'!$A$14:$G$2736,2,FALSE)),"+","")</f>
        <v/>
      </c>
      <c r="AE35" s="79" t="str">
        <f>IF(ISTEXT(VLOOKUP(CONCATENATE($A35,"_",AE$3),'Unit List'!$A$14:$G$2736,2,FALSE)),"X",$AD35)</f>
        <v/>
      </c>
      <c r="AF35" s="85" t="str">
        <f>IF(ISTEXT(VLOOKUP(CONCATENATE($A35,"_",AF$3),'Unit List'!$A$14:$G$2736,2,FALSE)),"X",$AD35)</f>
        <v/>
      </c>
      <c r="AG35" s="81" t="str">
        <f>IF(ISTEXT(VLOOKUP(CONCATENATE($A35,"_",AG$3),'Unit List'!$A$14:$G$2736,2,FALSE)),"+","")</f>
        <v>+</v>
      </c>
      <c r="AH35" s="146" t="str">
        <f>IF(ISTEXT(VLOOKUP(CONCATENATE($A35,"_",AH$3),'Unit List'!$A$14:$G$2736,2,FALSE)),"X",$AG35)</f>
        <v>+</v>
      </c>
      <c r="AI35" s="146" t="str">
        <f>IF(ISTEXT(VLOOKUP(CONCATENATE($A35,"_",AI$3),'Unit List'!$A$14:$G$2736,2,FALSE)),"X",$AG35)</f>
        <v>+</v>
      </c>
      <c r="AJ35" s="147" t="str">
        <f>IF(ISTEXT(VLOOKUP(CONCATENATE($A35,"_",AJ$3),'Unit List'!$A$14:$G$2736,2,FALSE)),"X",$AG35)</f>
        <v>+</v>
      </c>
      <c r="AK35" s="81" t="str">
        <f>IF(ISTEXT(VLOOKUP(CONCATENATE($A35,"_",AK$3),'Unit List'!$A$14:$G$2736,2,FALSE)),"+","")</f>
        <v>+</v>
      </c>
      <c r="AL35" s="163" t="str">
        <f>IF(ISTEXT(VLOOKUP(CONCATENATE($A35,"_",AL$3),'Unit List'!$A$14:$G$2736,2,FALSE)),"X",$AK35)</f>
        <v>+</v>
      </c>
      <c r="AM35" s="147" t="str">
        <f>IF(ISTEXT(VLOOKUP(CONCATENATE($A35,"_",AM$3),'Unit List'!$A$14:$G$2736,2,FALSE)),"X",$AK35)</f>
        <v>+</v>
      </c>
      <c r="AN35" s="104" t="str">
        <f>IF(ISTEXT(VLOOKUP(CONCATENATE($A35,"_",AN$3),'Unit List'!$A$14:$G$2736,2,FALSE)),"+","")</f>
        <v/>
      </c>
      <c r="AO35" s="87" t="str">
        <f>IF(ISTEXT(VLOOKUP(CONCATENATE($A35,"_",AO$3),'Unit List'!$A$14:$G$2736,2,FALSE)),"X",$AN35)</f>
        <v/>
      </c>
      <c r="AP35" s="81" t="str">
        <f>IF(ISTEXT(VLOOKUP(CONCATENATE($A35,"_",AP$3),'Unit List'!$A$14:$G$2736,2,FALSE)),"+","")</f>
        <v>+</v>
      </c>
      <c r="AQ35" s="146" t="str">
        <f>IF(ISTEXT(VLOOKUP(CONCATENATE($A35,"_",AQ$3),'Unit List'!$A$14:$G$2736,2,FALSE)),"X",$AP35)</f>
        <v>+</v>
      </c>
      <c r="AR35" s="146" t="str">
        <f>IF(ISTEXT(VLOOKUP(CONCATENATE($A35,"_",AR$3),'Unit List'!$A$14:$G$2736,2,FALSE)),"X",$AP35)</f>
        <v>+</v>
      </c>
      <c r="AS35" s="146" t="str">
        <f>IF(ISTEXT(VLOOKUP(CONCATENATE($A35,"_",AS$3),'Unit List'!$A$14:$G$2736,2,FALSE)),"X",$AP35)</f>
        <v>+</v>
      </c>
      <c r="AT35" s="147" t="str">
        <f>IF(ISTEXT(VLOOKUP(CONCATENATE($A35,"_",AT$3),'Unit List'!$A$14:$G$2736,2,FALSE)),"X",$AP35)</f>
        <v>+</v>
      </c>
      <c r="AU35" s="162" t="str">
        <f>IF(ISTEXT(VLOOKUP(CONCATENATE($A35,"_",AU$3),'Unit List'!$A$14:$G$2736,2,FALSE)),"+","")</f>
        <v>+</v>
      </c>
      <c r="AV35" s="146" t="str">
        <f>IF(ISTEXT(VLOOKUP(CONCATENATE($A35,"_",AV$3),'Unit List'!$A$14:$G$2736,2,FALSE)),"X",$AU35)</f>
        <v>+</v>
      </c>
      <c r="AW35" s="147" t="str">
        <f>IF(ISTEXT(VLOOKUP(CONCATENATE($A35,"_",AW$3),'Unit List'!$A$14:$G$2736,2,FALSE)),"X",$AU35)</f>
        <v>+</v>
      </c>
      <c r="AX35" s="81" t="str">
        <f>IF(ISTEXT(VLOOKUP(CONCATENATE($A35,"_",AX$3),'Unit List'!$A$14:$G$2736,2,FALSE)),"+","")</f>
        <v>+</v>
      </c>
      <c r="AY35" s="146" t="str">
        <f>IF(ISTEXT(VLOOKUP(CONCATENATE($A35,"_",AY$3),'Unit List'!$A$14:$G$2736,2,FALSE)),"X",$AX35)</f>
        <v>+</v>
      </c>
      <c r="AZ35" s="147" t="str">
        <f>IF(ISTEXT(VLOOKUP(CONCATENATE($A35,"_",AZ$3),'Unit List'!$A$14:$G$2736,2,FALSE)),"X",$AX35)</f>
        <v>+</v>
      </c>
      <c r="BA35" s="91" t="str">
        <f>IF(ISTEXT(VLOOKUP(CONCATENATE($A35,"_",BA$3),'Unit List'!$A$14:$G$2736,2,FALSE)),"+","")</f>
        <v>+</v>
      </c>
      <c r="BB35" s="146" t="str">
        <f>IF(ISTEXT(VLOOKUP(CONCATENATE($A35,"_",BB$3),'Unit List'!$A$14:$G$2736,2,FALSE)),"X",$BA35)</f>
        <v>+</v>
      </c>
      <c r="BC35" s="146" t="str">
        <f>IF(ISTEXT(VLOOKUP(CONCATENATE($A35,"_",BC$3),'Unit List'!$A$14:$G$2736,2,FALSE)),"X",$BA35)</f>
        <v>+</v>
      </c>
      <c r="BD35" s="147" t="str">
        <f>IF(ISTEXT(VLOOKUP(CONCATENATE($A35,"_",BD$3),'Unit List'!$A$14:$G$2736,2,FALSE)),"X",$BA35)</f>
        <v>+</v>
      </c>
      <c r="BE35" s="104" t="str">
        <f>IF(ISTEXT(VLOOKUP(CONCATENATE($A35,"_",BE$3),'Unit List'!$A$14:$G$2736,2,FALSE)),"+","")</f>
        <v>+</v>
      </c>
      <c r="BF35" s="148" t="str">
        <f>IF(ISTEXT(VLOOKUP(CONCATENATE($A35,"_",BF$3),'Unit List'!$A$14:$G$2736,2,FALSE)),"X",$BE35)</f>
        <v>+</v>
      </c>
      <c r="BG35" s="124"/>
      <c r="BH35" s="134"/>
      <c r="BI35" s="276"/>
      <c r="BJ35" s="277"/>
      <c r="BK35" s="277"/>
      <c r="BL35" s="277"/>
      <c r="BM35" s="278"/>
      <c r="BN35" s="94"/>
      <c r="BO35" s="94"/>
      <c r="BP35" s="94"/>
      <c r="BQ35" s="94"/>
      <c r="BR35" s="94"/>
      <c r="BS35" s="94"/>
      <c r="DZ35" s="95"/>
      <c r="EA35" s="95"/>
    </row>
    <row r="36" spans="1:131" ht="12.75" customHeight="1" x14ac:dyDescent="0.2">
      <c r="A36" s="96" t="s">
        <v>1144</v>
      </c>
      <c r="B36" s="72" t="str">
        <f>IF(ISTEXT(VLOOKUP(CONCATENATE($A36,"_",B$3),'Unit List'!$A$14:$G$2736,2,FALSE)),"+","")</f>
        <v/>
      </c>
      <c r="C36" s="97" t="str">
        <f>IF(ISTEXT(VLOOKUP(CONCATENATE($A36,"_",C$3),'Unit List'!$A$14:$G$2736,2,FALSE)),"X",$B36)</f>
        <v/>
      </c>
      <c r="D36" s="79" t="str">
        <f>IF(ISTEXT(VLOOKUP(CONCATENATE($A36,"_",D$3),'Unit List'!$A$14:$G$2736,2,FALSE)),"X",$B36)</f>
        <v/>
      </c>
      <c r="E36" s="79" t="str">
        <f>IF(ISTEXT(VLOOKUP(CONCATENATE($A36,"_",E$3),'Unit List'!$A$14:$G$2736,2,FALSE)),"X",$B36)</f>
        <v/>
      </c>
      <c r="F36" s="79" t="str">
        <f>IF(ISTEXT(VLOOKUP(CONCATENATE($A36,"_",F$3),'Unit List'!$A$14:$G$2736,2,FALSE)),"X",$B36)</f>
        <v/>
      </c>
      <c r="G36" s="79" t="str">
        <f>IF(ISTEXT(VLOOKUP(CONCATENATE($A36,"_",G$3),'Unit List'!$A$14:$G$2736,2,FALSE)),"X",$B36)</f>
        <v/>
      </c>
      <c r="H36" s="79" t="str">
        <f>IF(ISTEXT(VLOOKUP(CONCATENATE($A36,"_",H$3),'Unit List'!$A$14:$G$2736,2,FALSE)),"X",$B36)</f>
        <v/>
      </c>
      <c r="I36" s="87" t="str">
        <f>IF(ISTEXT(VLOOKUP(CONCATENATE($A36,"_",I$3),'Unit List'!$A$14:$G$2736,2,FALSE)),"X",$B36)</f>
        <v/>
      </c>
      <c r="J36" s="77" t="str">
        <f>IF(ISTEXT(VLOOKUP(CONCATENATE($A36,"_",J$3),'Unit List'!$A$14:$G$2736,2,FALSE)),"+","")</f>
        <v/>
      </c>
      <c r="K36" s="79" t="str">
        <f>IF(ISTEXT(VLOOKUP(CONCATENATE($A36,"_",K$3),'Unit List'!$A$14:$G$2736,2,FALSE)),"X",$J36)</f>
        <v/>
      </c>
      <c r="L36" s="102" t="str">
        <f>IF(ISTEXT(VLOOKUP(CONCATENATE($A36,"_",L$3),'Unit List'!$A$14:$G$2736,2,FALSE)),"X",$J36)</f>
        <v/>
      </c>
      <c r="M36" s="77" t="str">
        <f>IF(ISTEXT(VLOOKUP(CONCATENATE($A36,"_",M$3),'Unit List'!$A$14:$G$2736,2,FALSE)),"+","")</f>
        <v/>
      </c>
      <c r="N36" s="79" t="str">
        <f>IF(ISTEXT(VLOOKUP(CONCATENATE($A36,"_",N$3),'Unit List'!$A$14:$G$2736,2,FALSE)),"X",$M36)</f>
        <v/>
      </c>
      <c r="O36" s="87" t="str">
        <f>IF(ISTEXT(VLOOKUP(CONCATENATE($A36,"_",O$3),'Unit List'!$A$14:$G$2736,2,FALSE)),"X",$M36)</f>
        <v/>
      </c>
      <c r="P36" s="81" t="str">
        <f>IF(ISTEXT(VLOOKUP(CONCATENATE($A36,"_",P$3),'Unit List'!$A$14:$G$2736,2,FALSE)),"+","")</f>
        <v/>
      </c>
      <c r="Q36" s="79" t="str">
        <f>IF(ISTEXT(VLOOKUP(CONCATENATE($A36,"_",Q$3),'Unit List'!$A$14:$G$2736,2,FALSE)),"X",$P36)</f>
        <v/>
      </c>
      <c r="R36" s="79" t="str">
        <f>IF(ISTEXT(VLOOKUP(CONCATENATE($A36,"_",R$3),'Unit List'!$A$14:$G$2736,2,FALSE)),"X",$P36)</f>
        <v/>
      </c>
      <c r="S36" s="79" t="str">
        <f>IF(ISTEXT(VLOOKUP(CONCATENATE($A36,"_",S$3),'Unit List'!$A$14:$G$2736,2,FALSE)),"X",$P36)</f>
        <v/>
      </c>
      <c r="T36" s="82" t="str">
        <f>IF(ISTEXT(VLOOKUP(CONCATENATE($A36,"_",T$3),'Unit List'!$A$14:$G$2736,2,FALSE)),"X",$P36)</f>
        <v/>
      </c>
      <c r="U36" s="79" t="str">
        <f>IF(ISTEXT(VLOOKUP(CONCATENATE($A36,"_",U$3),'Unit List'!$A$14:$G$2736,2,FALSE)),"X",$P36)</f>
        <v/>
      </c>
      <c r="V36" s="79" t="str">
        <f>IF(ISTEXT(VLOOKUP(CONCATENATE($A36,"_",V$3),'Unit List'!$A$14:$G$2736,2,FALSE)),"X",$P36)</f>
        <v/>
      </c>
      <c r="W36" s="84" t="str">
        <f>IF(ISTEXT(VLOOKUP(CONCATENATE($A36,"_",W$3),'Unit List'!$A$14:$G$2736,2,FALSE)),"X",$P36)</f>
        <v/>
      </c>
      <c r="X36" s="81" t="str">
        <f>IF(ISTEXT(VLOOKUP(CONCATENATE($A36,"_",X$3),'Unit List'!$A$14:$G$2736,2,FALSE)),"+","")</f>
        <v/>
      </c>
      <c r="Y36" s="79" t="str">
        <f>IF(ISTEXT(VLOOKUP(CONCATENATE($A36,"_",Y$3),'Unit List'!$A$14:$G$2736,2,FALSE)),"X",$X36)</f>
        <v/>
      </c>
      <c r="Z36" s="79" t="str">
        <f>IF(ISTEXT(VLOOKUP(CONCATENATE($A36,"_",Z$3),'Unit List'!$A$14:$G$2736,2,FALSE)),"X",$X36)</f>
        <v/>
      </c>
      <c r="AA36" s="79" t="str">
        <f>IF(ISTEXT(VLOOKUP(CONCATENATE($A36,"_",AA$3),'Unit List'!$A$14:$G$2736,2,FALSE)),"X",$X36)</f>
        <v/>
      </c>
      <c r="AB36" s="79" t="str">
        <f>IF(ISTEXT(VLOOKUP(CONCATENATE($A36,"_",AB$3),'Unit List'!$A$14:$G$2736,2,FALSE)),"X",$X36)</f>
        <v/>
      </c>
      <c r="AC36" s="102" t="str">
        <f>IF(ISTEXT(VLOOKUP(CONCATENATE($A36,"_",AC$3),'Unit List'!$A$14:$G$2736,2,FALSE)),"X",$X36)</f>
        <v/>
      </c>
      <c r="AD36" s="81" t="str">
        <f>IF(ISTEXT(VLOOKUP(CONCATENATE($A36,"_",AD$3),'Unit List'!$A$14:$G$2736,2,FALSE)),"+","")</f>
        <v/>
      </c>
      <c r="AE36" s="79" t="str">
        <f>IF(ISTEXT(VLOOKUP(CONCATENATE($A36,"_",AE$3),'Unit List'!$A$14:$G$2736,2,FALSE)),"X",$AD36)</f>
        <v/>
      </c>
      <c r="AF36" s="85" t="str">
        <f>IF(ISTEXT(VLOOKUP(CONCATENATE($A36,"_",AF$3),'Unit List'!$A$14:$G$2736,2,FALSE)),"X",$AD36)</f>
        <v/>
      </c>
      <c r="AG36" s="81" t="str">
        <f>IF(ISTEXT(VLOOKUP(CONCATENATE($A36,"_",AG$3),'Unit List'!$A$14:$G$2736,2,FALSE)),"+","")</f>
        <v/>
      </c>
      <c r="AH36" s="79" t="str">
        <f>IF(ISTEXT(VLOOKUP(CONCATENATE($A36,"_",AH$3),'Unit List'!$A$14:$G$2736,2,FALSE)),"X",$AG36)</f>
        <v/>
      </c>
      <c r="AI36" s="79" t="str">
        <f>IF(ISTEXT(VLOOKUP(CONCATENATE($A36,"_",AI$3),'Unit List'!$A$14:$G$2736,2,FALSE)),"X",$AG36)</f>
        <v/>
      </c>
      <c r="AJ36" s="87" t="str">
        <f>IF(ISTEXT(VLOOKUP(CONCATENATE($A36,"_",AJ$3),'Unit List'!$A$14:$G$2736,2,FALSE)),"X",$AG36)</f>
        <v/>
      </c>
      <c r="AK36" s="77" t="str">
        <f>IF(ISTEXT(VLOOKUP(CONCATENATE($A36,"_",AK$3),'Unit List'!$A$14:$G$2736,2,FALSE)),"+","")</f>
        <v/>
      </c>
      <c r="AL36" s="82" t="str">
        <f>IF(ISTEXT(VLOOKUP(CONCATENATE($A36,"_",AL$3),'Unit List'!$A$14:$G$2736,2,FALSE)),"X",$AK36)</f>
        <v/>
      </c>
      <c r="AM36" s="87" t="str">
        <f>IF(ISTEXT(VLOOKUP(CONCATENATE($A36,"_",AM$3),'Unit List'!$A$14:$G$2736,2,FALSE)),"X",$AK36)</f>
        <v/>
      </c>
      <c r="AN36" s="104" t="str">
        <f>IF(ISTEXT(VLOOKUP(CONCATENATE($A36,"_",AN$3),'Unit List'!$A$14:$G$2736,2,FALSE)),"+","")</f>
        <v/>
      </c>
      <c r="AO36" s="87" t="str">
        <f>IF(ISTEXT(VLOOKUP(CONCATENATE($A36,"_",AO$3),'Unit List'!$A$14:$G$2736,2,FALSE)),"X",$AN36)</f>
        <v/>
      </c>
      <c r="AP36" s="81" t="str">
        <f>IF(ISTEXT(VLOOKUP(CONCATENATE($A36,"_",AP$3),'Unit List'!$A$14:$G$2736,2,FALSE)),"+","")</f>
        <v/>
      </c>
      <c r="AQ36" s="79" t="str">
        <f>IF(ISTEXT(VLOOKUP(CONCATENATE($A36,"_",AQ$3),'Unit List'!$A$14:$G$2736,2,FALSE)),"X",$AP36)</f>
        <v/>
      </c>
      <c r="AR36" s="79" t="str">
        <f>IF(ISTEXT(VLOOKUP(CONCATENATE($A36,"_",AR$3),'Unit List'!$A$14:$G$2736,2,FALSE)),"X",$AP36)</f>
        <v/>
      </c>
      <c r="AS36" s="79" t="str">
        <f>IF(ISTEXT(VLOOKUP(CONCATENATE($A36,"_",AS$3),'Unit List'!$A$14:$G$2736,2,FALSE)),"X",$AP36)</f>
        <v/>
      </c>
      <c r="AT36" s="87" t="str">
        <f>IF(ISTEXT(VLOOKUP(CONCATENATE($A36,"_",AT$3),'Unit List'!$A$14:$G$2736,2,FALSE)),"X",$AP36)</f>
        <v/>
      </c>
      <c r="AU36" s="90" t="str">
        <f>IF(ISTEXT(VLOOKUP(CONCATENATE($A36,"_",AU$3),'Unit List'!$A$14:$G$2736,2,FALSE)),"+","")</f>
        <v/>
      </c>
      <c r="AV36" s="79" t="str">
        <f>IF(ISTEXT(VLOOKUP(CONCATENATE($A36,"_",AV$3),'Unit List'!$A$14:$G$2736,2,FALSE)),"X",$AU36)</f>
        <v/>
      </c>
      <c r="AW36" s="87" t="str">
        <f>IF(ISTEXT(VLOOKUP(CONCATENATE($A36,"_",AW$3),'Unit List'!$A$14:$G$2736,2,FALSE)),"X",$AU36)</f>
        <v/>
      </c>
      <c r="AX36" s="81" t="str">
        <f>IF(ISTEXT(VLOOKUP(CONCATENATE($A36,"_",AX$3),'Unit List'!$A$14:$G$2736,2,FALSE)),"+","")</f>
        <v/>
      </c>
      <c r="AY36" s="79" t="str">
        <f>IF(ISTEXT(VLOOKUP(CONCATENATE($A36,"_",AY$3),'Unit List'!$A$14:$G$2736,2,FALSE)),"X",$AX36)</f>
        <v/>
      </c>
      <c r="AZ36" s="84" t="str">
        <f>IF(ISTEXT(VLOOKUP(CONCATENATE($A36,"_",AZ$3),'Unit List'!$A$14:$G$2736,2,FALSE)),"X",$AX36)</f>
        <v/>
      </c>
      <c r="BA36" s="91" t="str">
        <f>IF(ISTEXT(VLOOKUP(CONCATENATE($A36,"_",BA$3),'Unit List'!$A$14:$G$2736,2,FALSE)),"+","")</f>
        <v/>
      </c>
      <c r="BB36" s="79" t="str">
        <f>IF(ISTEXT(VLOOKUP(CONCATENATE($A36,"_",BB$3),'Unit List'!$A$14:$G$2736,2,FALSE)),"X",$BA36)</f>
        <v/>
      </c>
      <c r="BC36" s="79" t="str">
        <f>IF(ISTEXT(VLOOKUP(CONCATENATE($A36,"_",BC$3),'Unit List'!$A$14:$G$2736,2,FALSE)),"X",$BA36)</f>
        <v/>
      </c>
      <c r="BD36" s="87" t="str">
        <f>IF(ISTEXT(VLOOKUP(CONCATENATE($A36,"_",BD$3),'Unit List'!$A$14:$G$2736,2,FALSE)),"X",$BA36)</f>
        <v/>
      </c>
      <c r="BE36" s="104" t="str">
        <f>IF(ISTEXT(VLOOKUP(CONCATENATE($A36,"_",BE$3),'Unit List'!$A$14:$G$2736,2,FALSE)),"+","")</f>
        <v/>
      </c>
      <c r="BF36" s="102" t="str">
        <f>IF(ISTEXT(VLOOKUP(CONCATENATE($A36,"_",BF$3),'Unit List'!$A$14:$G$2736,2,FALSE)),"X",$BE36)</f>
        <v/>
      </c>
      <c r="BG36" s="124"/>
      <c r="BH36" s="134"/>
      <c r="BI36" s="276"/>
      <c r="BJ36" s="277"/>
      <c r="BK36" s="277"/>
      <c r="BL36" s="277"/>
      <c r="BM36" s="278"/>
      <c r="BN36" s="94"/>
      <c r="BO36" s="94"/>
      <c r="BP36" s="94"/>
      <c r="BQ36" s="94"/>
      <c r="BR36" s="94"/>
      <c r="BS36" s="94"/>
      <c r="DZ36" s="95"/>
      <c r="EA36" s="95"/>
    </row>
    <row r="37" spans="1:131" ht="12.75" customHeight="1" x14ac:dyDescent="0.2">
      <c r="A37" s="96" t="s">
        <v>1145</v>
      </c>
      <c r="B37" s="72" t="str">
        <f>IF(ISTEXT(VLOOKUP(CONCATENATE($A37,"_",B$3),'Unit List'!$A$14:$G$2736,2,FALSE)),"+","")</f>
        <v>+</v>
      </c>
      <c r="C37" s="97" t="str">
        <f>IF(ISTEXT(VLOOKUP(CONCATENATE($A37,"_",C$3),'Unit List'!$A$14:$G$2736,2,FALSE)),"X",$B37)</f>
        <v>X</v>
      </c>
      <c r="D37" s="146" t="str">
        <f>IF(ISTEXT(VLOOKUP(CONCATENATE($A37,"_",D$3),'Unit List'!$A$14:$G$2736,2,FALSE)),"X",$B37)</f>
        <v>X</v>
      </c>
      <c r="E37" s="146" t="str">
        <f>IF(ISTEXT(VLOOKUP(CONCATENATE($A37,"_",E$3),'Unit List'!$A$14:$G$2736,2,FALSE)),"X",$B37)</f>
        <v>X</v>
      </c>
      <c r="F37" s="146" t="str">
        <f>IF(ISTEXT(VLOOKUP(CONCATENATE($A37,"_",F$3),'Unit List'!$A$14:$G$2736,2,FALSE)),"X",$B37)</f>
        <v>X</v>
      </c>
      <c r="G37" s="146" t="str">
        <f>IF(ISTEXT(VLOOKUP(CONCATENATE($A37,"_",G$3),'Unit List'!$A$14:$G$2736,2,FALSE)),"X",$B37)</f>
        <v>+</v>
      </c>
      <c r="H37" s="109" t="str">
        <f>IF(ISTEXT(VLOOKUP(CONCATENATE($A37,"_",H$3),'Unit List'!$A$14:$G$2736,2,FALSE)),"X",$B37)</f>
        <v>X</v>
      </c>
      <c r="I37" s="147" t="str">
        <f>IF(ISTEXT(VLOOKUP(CONCATENATE($A37,"_",I$3),'Unit List'!$A$14:$G$2736,2,FALSE)),"X",$B37)</f>
        <v>+</v>
      </c>
      <c r="J37" s="110" t="str">
        <f>IF(ISTEXT(VLOOKUP(CONCATENATE($A37,"_",J$3),'Unit List'!$A$14:$G$2736,2,FALSE)),"+","")</f>
        <v/>
      </c>
      <c r="K37" s="79" t="str">
        <f>IF(ISTEXT(VLOOKUP(CONCATENATE($A37,"_",K$3),'Unit List'!$A$14:$G$2736,2,FALSE)),"X",$J37)</f>
        <v/>
      </c>
      <c r="L37" s="102" t="str">
        <f>IF(ISTEXT(VLOOKUP(CONCATENATE($A37,"_",L$3),'Unit List'!$A$14:$G$2736,2,FALSE)),"X",$J37)</f>
        <v/>
      </c>
      <c r="M37" s="114" t="str">
        <f>IF(ISTEXT(VLOOKUP(CONCATENATE($A37,"_",M$3),'Unit List'!$A$14:$G$2736,2,FALSE)),"+","")</f>
        <v>+</v>
      </c>
      <c r="N37" s="119" t="str">
        <f>IF(ISTEXT(VLOOKUP(CONCATENATE($A37,"_",N$3),'Unit List'!$A$14:$G$2736,2,FALSE)),"X",$M37)</f>
        <v>+</v>
      </c>
      <c r="O37" s="113" t="str">
        <f>IF(ISTEXT(VLOOKUP(CONCATENATE($A37,"_",O$3),'Unit List'!$A$14:$G$2736,2,FALSE)),"X",$M37)</f>
        <v>X</v>
      </c>
      <c r="P37" s="81" t="str">
        <f>IF(ISTEXT(VLOOKUP(CONCATENATE($A37,"_",P$3),'Unit List'!$A$14:$G$2736,2,FALSE)),"+","")</f>
        <v/>
      </c>
      <c r="Q37" s="79" t="str">
        <f>IF(ISTEXT(VLOOKUP(CONCATENATE($A37,"_",Q$3),'Unit List'!$A$14:$G$2736,2,FALSE)),"X",$P37)</f>
        <v/>
      </c>
      <c r="R37" s="79" t="str">
        <f>IF(ISTEXT(VLOOKUP(CONCATENATE($A37,"_",R$3),'Unit List'!$A$14:$G$2736,2,FALSE)),"X",$P37)</f>
        <v/>
      </c>
      <c r="S37" s="79" t="str">
        <f>IF(ISTEXT(VLOOKUP(CONCATENATE($A37,"_",S$3),'Unit List'!$A$14:$G$2736,2,FALSE)),"X",$P37)</f>
        <v/>
      </c>
      <c r="T37" s="82" t="str">
        <f>IF(ISTEXT(VLOOKUP(CONCATENATE($A37,"_",T$3),'Unit List'!$A$14:$G$2736,2,FALSE)),"X",$P37)</f>
        <v/>
      </c>
      <c r="U37" s="138" t="str">
        <f>IF(ISTEXT(VLOOKUP(CONCATENATE($A37,"_",U$3),'Unit List'!$A$14:$G$2736,2,FALSE)),"X",$P37)</f>
        <v>X</v>
      </c>
      <c r="V37" s="79" t="str">
        <f>IF(ISTEXT(VLOOKUP(CONCATENATE($A37,"_",V$3),'Unit List'!$A$14:$G$2736,2,FALSE)),"X",$P37)</f>
        <v/>
      </c>
      <c r="W37" s="84" t="str">
        <f>IF(ISTEXT(VLOOKUP(CONCATENATE($A37,"_",W$3),'Unit List'!$A$14:$G$2736,2,FALSE)),"X",$P37)</f>
        <v/>
      </c>
      <c r="X37" s="114" t="str">
        <f>IF(ISTEXT(VLOOKUP(CONCATENATE($A37,"_",X$3),'Unit List'!$A$14:$G$2736,2,FALSE)),"+","")</f>
        <v>+</v>
      </c>
      <c r="Y37" s="79" t="str">
        <f>IF(ISTEXT(VLOOKUP(CONCATENATE($A37,"_",Y$3),'Unit List'!$A$14:$G$2736,2,FALSE)),"X",$X37)</f>
        <v>X</v>
      </c>
      <c r="Z37" s="146" t="str">
        <f>IF(ISTEXT(VLOOKUP(CONCATENATE($A37,"_",Z$3),'Unit List'!$A$14:$G$2736,2,FALSE)),"X",$X37)</f>
        <v>+</v>
      </c>
      <c r="AA37" s="109" t="str">
        <f>IF(ISTEXT(VLOOKUP(CONCATENATE($A37,"_",AA$3),'Unit List'!$A$14:$G$2736,2,FALSE)),"X",$X37)</f>
        <v>X</v>
      </c>
      <c r="AB37" s="146" t="str">
        <f>IF(ISTEXT(VLOOKUP(CONCATENATE($A37,"_",AB$3),'Unit List'!$A$14:$G$2736,2,FALSE)),"X",$X37)</f>
        <v>+</v>
      </c>
      <c r="AC37" s="136" t="str">
        <f>IF(ISTEXT(VLOOKUP(CONCATENATE($A37,"_",AC$3),'Unit List'!$A$14:$G$2736,2,FALSE)),"X",$X37)</f>
        <v>X</v>
      </c>
      <c r="AD37" s="114" t="str">
        <f>IF(ISTEXT(VLOOKUP(CONCATENATE($A37,"_",AD$3),'Unit List'!$A$14:$G$2736,2,FALSE)),"+","")</f>
        <v>+</v>
      </c>
      <c r="AE37" s="79" t="str">
        <f>IF(ISTEXT(VLOOKUP(CONCATENATE($A37,"_",AE$3),'Unit List'!$A$14:$G$2736,2,FALSE)),"X",$AD37)</f>
        <v>+</v>
      </c>
      <c r="AF37" s="85" t="str">
        <f>IF(ISTEXT(VLOOKUP(CONCATENATE($A37,"_",AF$3),'Unit List'!$A$14:$G$2736,2,FALSE)),"X",$AD37)</f>
        <v>+</v>
      </c>
      <c r="AG37" s="114" t="str">
        <f>IF(ISTEXT(VLOOKUP(CONCATENATE($A37,"_",AG$3),'Unit List'!$A$14:$G$2736,2,FALSE)),"+","")</f>
        <v>+</v>
      </c>
      <c r="AH37" s="146" t="str">
        <f>IF(ISTEXT(VLOOKUP(CONCATENATE($A37,"_",AH$3),'Unit List'!$A$14:$G$2736,2,FALSE)),"X",$AG37)</f>
        <v>+</v>
      </c>
      <c r="AI37" s="146" t="str">
        <f>IF(ISTEXT(VLOOKUP(CONCATENATE($A37,"_",AI$3),'Unit List'!$A$14:$G$2736,2,FALSE)),"X",$AG37)</f>
        <v>+</v>
      </c>
      <c r="AJ37" s="147" t="str">
        <f>IF(ISTEXT(VLOOKUP(CONCATENATE($A37,"_",AJ$3),'Unit List'!$A$14:$G$2736,2,FALSE)),"X",$AG37)</f>
        <v>+</v>
      </c>
      <c r="AK37" s="77" t="str">
        <f>IF(ISTEXT(VLOOKUP(CONCATENATE($A37,"_",AK$3),'Unit List'!$A$14:$G$2736,2,FALSE)),"+","")</f>
        <v/>
      </c>
      <c r="AL37" s="82" t="str">
        <f>IF(ISTEXT(VLOOKUP(CONCATENATE($A37,"_",AL$3),'Unit List'!$A$14:$G$2736,2,FALSE)),"X",$AK37)</f>
        <v/>
      </c>
      <c r="AM37" s="87" t="str">
        <f>IF(ISTEXT(VLOOKUP(CONCATENATE($A37,"_",AM$3),'Unit List'!$A$14:$G$2736,2,FALSE)),"X",$AK37)</f>
        <v/>
      </c>
      <c r="AN37" s="104" t="str">
        <f>IF(ISTEXT(VLOOKUP(CONCATENATE($A37,"_",AN$3),'Unit List'!$A$14:$G$2736,2,FALSE)),"+","")</f>
        <v>+</v>
      </c>
      <c r="AO37" s="254" t="str">
        <f>IF(ISTEXT(VLOOKUP(CONCATENATE($A37,"_",AO$3),'Unit List'!$A$14:$G$2736,2,FALSE)),"X",$AN37)</f>
        <v>+</v>
      </c>
      <c r="AP37" s="81" t="str">
        <f>IF(ISTEXT(VLOOKUP(CONCATENATE($A37,"_",AP$3),'Unit List'!$A$14:$G$2736,2,FALSE)),"+","")</f>
        <v>+</v>
      </c>
      <c r="AQ37" s="119" t="str">
        <f>IF(ISTEXT(VLOOKUP(CONCATENATE($A37,"_",AQ$3),'Unit List'!$A$14:$G$2736,2,FALSE)),"X",$AP37)</f>
        <v>+</v>
      </c>
      <c r="AR37" s="146" t="str">
        <f>IF(ISTEXT(VLOOKUP(CONCATENATE($A37,"_",AR$3),'Unit List'!$A$14:$G$2736,2,FALSE)),"X",$AP37)</f>
        <v>+</v>
      </c>
      <c r="AS37" s="146" t="str">
        <f>IF(ISTEXT(VLOOKUP(CONCATENATE($A37,"_",AS$3),'Unit List'!$A$14:$G$2736,2,FALSE)),"X",$AP37)</f>
        <v>+</v>
      </c>
      <c r="AT37" s="147" t="str">
        <f>IF(ISTEXT(VLOOKUP(CONCATENATE($A37,"_",AT$3),'Unit List'!$A$14:$G$2736,2,FALSE)),"X",$AP37)</f>
        <v>+</v>
      </c>
      <c r="AU37" s="90" t="str">
        <f>IF(ISTEXT(VLOOKUP(CONCATENATE($A37,"_",AU$3),'Unit List'!$A$14:$G$2736,2,FALSE)),"+","")</f>
        <v>+</v>
      </c>
      <c r="AV37" s="146" t="str">
        <f>IF(ISTEXT(VLOOKUP(CONCATENATE($A37,"_",AV$3),'Unit List'!$A$14:$G$2736,2,FALSE)),"X",$AU37)</f>
        <v>+</v>
      </c>
      <c r="AW37" s="147" t="str">
        <f>IF(ISTEXT(VLOOKUP(CONCATENATE($A37,"_",AW$3),'Unit List'!$A$14:$G$2736,2,FALSE)),"X",$AU37)</f>
        <v>+</v>
      </c>
      <c r="AX37" s="81" t="str">
        <f>IF(ISTEXT(VLOOKUP(CONCATENATE($A37,"_",AX$3),'Unit List'!$A$14:$G$2736,2,FALSE)),"+","")</f>
        <v>+</v>
      </c>
      <c r="AY37" s="146" t="str">
        <f>IF(ISTEXT(VLOOKUP(CONCATENATE($A37,"_",AY$3),'Unit List'!$A$14:$G$2736,2,FALSE)),"X",$AX37)</f>
        <v>+</v>
      </c>
      <c r="AZ37" s="147" t="str">
        <f>IF(ISTEXT(VLOOKUP(CONCATENATE($A37,"_",AZ$3),'Unit List'!$A$14:$G$2736,2,FALSE)),"X",$AX37)</f>
        <v>+</v>
      </c>
      <c r="BA37" s="91" t="str">
        <f>IF(ISTEXT(VLOOKUP(CONCATENATE($A37,"_",BA$3),'Unit List'!$A$14:$G$2736,2,FALSE)),"+","")</f>
        <v/>
      </c>
      <c r="BB37" s="79" t="str">
        <f>IF(ISTEXT(VLOOKUP(CONCATENATE($A37,"_",BB$3),'Unit List'!$A$14:$G$2736,2,FALSE)),"X",$BA37)</f>
        <v/>
      </c>
      <c r="BC37" s="79" t="str">
        <f>IF(ISTEXT(VLOOKUP(CONCATENATE($A37,"_",BC$3),'Unit List'!$A$14:$G$2736,2,FALSE)),"X",$BA37)</f>
        <v/>
      </c>
      <c r="BD37" s="87" t="str">
        <f>IF(ISTEXT(VLOOKUP(CONCATENATE($A37,"_",BD$3),'Unit List'!$A$14:$G$2736,2,FALSE)),"X",$BA37)</f>
        <v/>
      </c>
      <c r="BE37" s="104" t="str">
        <f>IF(ISTEXT(VLOOKUP(CONCATENATE($A37,"_",BE$3),'Unit List'!$A$14:$G$2736,2,FALSE)),"+","")</f>
        <v>+</v>
      </c>
      <c r="BF37" s="148" t="str">
        <f>IF(ISTEXT(VLOOKUP(CONCATENATE($A37,"_",BF$3),'Unit List'!$A$14:$G$2736,2,FALSE)),"X",$BE37)</f>
        <v>+</v>
      </c>
      <c r="BG37" s="105"/>
      <c r="BH37" s="106" t="s">
        <v>0</v>
      </c>
      <c r="BI37" s="276"/>
      <c r="BJ37" s="277"/>
      <c r="BK37" s="277"/>
      <c r="BL37" s="277"/>
      <c r="BM37" s="278"/>
      <c r="BN37" s="94"/>
      <c r="BO37" s="94"/>
      <c r="BP37" s="94"/>
      <c r="BQ37" s="94"/>
      <c r="BR37" s="94"/>
      <c r="BS37" s="94"/>
      <c r="DZ37" s="95"/>
      <c r="EA37" s="95"/>
    </row>
    <row r="38" spans="1:131" ht="12.75" customHeight="1" x14ac:dyDescent="0.2">
      <c r="A38" s="96" t="s">
        <v>1146</v>
      </c>
      <c r="B38" s="72" t="str">
        <f>IF(ISTEXT(VLOOKUP(CONCATENATE($A38,"_",B$3),'Unit List'!$A$14:$G$2736,2,FALSE)),"+","")</f>
        <v/>
      </c>
      <c r="C38" s="144" t="str">
        <f>IF(ISTEXT(VLOOKUP(CONCATENATE($A38,"_",C$3),'Unit List'!$A$14:$G$2736,2,FALSE)),"X",$B38)</f>
        <v/>
      </c>
      <c r="D38" s="79" t="str">
        <f>IF(ISTEXT(VLOOKUP(CONCATENATE($A38,"_",D$3),'Unit List'!$A$14:$G$2736,2,FALSE)),"X",$B38)</f>
        <v/>
      </c>
      <c r="E38" s="79" t="str">
        <f>IF(ISTEXT(VLOOKUP(CONCATENATE($A38,"_",E$3),'Unit List'!$A$14:$G$2736,2,FALSE)),"X",$B38)</f>
        <v/>
      </c>
      <c r="F38" s="79" t="str">
        <f>IF(ISTEXT(VLOOKUP(CONCATENATE($A38,"_",F$3),'Unit List'!$A$14:$G$2736,2,FALSE)),"X",$B38)</f>
        <v/>
      </c>
      <c r="G38" s="79" t="str">
        <f>IF(ISTEXT(VLOOKUP(CONCATENATE($A38,"_",G$3),'Unit List'!$A$14:$G$2736,2,FALSE)),"X",$B38)</f>
        <v/>
      </c>
      <c r="H38" s="79" t="str">
        <f>IF(ISTEXT(VLOOKUP(CONCATENATE($A38,"_",H$3),'Unit List'!$A$14:$G$2736,2,FALSE)),"X",$B38)</f>
        <v/>
      </c>
      <c r="I38" s="87" t="str">
        <f>IF(ISTEXT(VLOOKUP(CONCATENATE($A38,"_",I$3),'Unit List'!$A$14:$G$2736,2,FALSE)),"X",$B38)</f>
        <v/>
      </c>
      <c r="J38" s="77" t="str">
        <f>IF(ISTEXT(VLOOKUP(CONCATENATE($A38,"_",J$3),'Unit List'!$A$14:$G$2736,2,FALSE)),"+","")</f>
        <v/>
      </c>
      <c r="K38" s="79" t="str">
        <f>IF(ISTEXT(VLOOKUP(CONCATENATE($A38,"_",K$3),'Unit List'!$A$14:$G$2736,2,FALSE)),"X",$J38)</f>
        <v/>
      </c>
      <c r="L38" s="102" t="str">
        <f>IF(ISTEXT(VLOOKUP(CONCATENATE($A38,"_",L$3),'Unit List'!$A$14:$G$2736,2,FALSE)),"X",$J38)</f>
        <v/>
      </c>
      <c r="M38" s="77" t="str">
        <f>IF(ISTEXT(VLOOKUP(CONCATENATE($A38,"_",M$3),'Unit List'!$A$14:$G$2736,2,FALSE)),"+","")</f>
        <v>+</v>
      </c>
      <c r="N38" s="79" t="str">
        <f>IF(ISTEXT(VLOOKUP(CONCATENATE($A38,"_",N$3),'Unit List'!$A$14:$G$2736,2,FALSE)),"X",$M38)</f>
        <v>+</v>
      </c>
      <c r="O38" s="101" t="str">
        <f>IF(ISTEXT(VLOOKUP(CONCATENATE($A38,"_",O$3),'Unit List'!$A$14:$G$2736,2,FALSE)),"X",$M38)</f>
        <v>+</v>
      </c>
      <c r="P38" s="81" t="str">
        <f>IF(ISTEXT(VLOOKUP(CONCATENATE($A38,"_",P$3),'Unit List'!$A$14:$G$2736,2,FALSE)),"+","")</f>
        <v/>
      </c>
      <c r="Q38" s="79" t="str">
        <f>IF(ISTEXT(VLOOKUP(CONCATENATE($A38,"_",Q$3),'Unit List'!$A$14:$G$2736,2,FALSE)),"X",$P38)</f>
        <v/>
      </c>
      <c r="R38" s="79" t="str">
        <f>IF(ISTEXT(VLOOKUP(CONCATENATE($A38,"_",R$3),'Unit List'!$A$14:$G$2736,2,FALSE)),"X",$P38)</f>
        <v/>
      </c>
      <c r="S38" s="79" t="str">
        <f>IF(ISTEXT(VLOOKUP(CONCATENATE($A38,"_",S$3),'Unit List'!$A$14:$G$2736,2,FALSE)),"X",$P38)</f>
        <v/>
      </c>
      <c r="T38" s="82" t="str">
        <f>IF(ISTEXT(VLOOKUP(CONCATENATE($A38,"_",T$3),'Unit List'!$A$14:$G$2736,2,FALSE)),"X",$P38)</f>
        <v/>
      </c>
      <c r="U38" s="79" t="str">
        <f>IF(ISTEXT(VLOOKUP(CONCATENATE($A38,"_",U$3),'Unit List'!$A$14:$G$2736,2,FALSE)),"X",$P38)</f>
        <v/>
      </c>
      <c r="V38" s="79" t="str">
        <f>IF(ISTEXT(VLOOKUP(CONCATENATE($A38,"_",V$3),'Unit List'!$A$14:$G$2736,2,FALSE)),"X",$P38)</f>
        <v/>
      </c>
      <c r="W38" s="84" t="str">
        <f>IF(ISTEXT(VLOOKUP(CONCATENATE($A38,"_",W$3),'Unit List'!$A$14:$G$2736,2,FALSE)),"X",$P38)</f>
        <v/>
      </c>
      <c r="X38" s="81" t="str">
        <f>IF(ISTEXT(VLOOKUP(CONCATENATE($A38,"_",X$3),'Unit List'!$A$14:$G$2736,2,FALSE)),"+","")</f>
        <v/>
      </c>
      <c r="Y38" s="79" t="str">
        <f>IF(ISTEXT(VLOOKUP(CONCATENATE($A38,"_",Y$3),'Unit List'!$A$14:$G$2736,2,FALSE)),"X",$X38)</f>
        <v/>
      </c>
      <c r="Z38" s="79" t="str">
        <f>IF(ISTEXT(VLOOKUP(CONCATENATE($A38,"_",Z$3),'Unit List'!$A$14:$G$2736,2,FALSE)),"X",$X38)</f>
        <v/>
      </c>
      <c r="AA38" s="79" t="str">
        <f>IF(ISTEXT(VLOOKUP(CONCATENATE($A38,"_",AA$3),'Unit List'!$A$14:$G$2736,2,FALSE)),"X",$X38)</f>
        <v/>
      </c>
      <c r="AB38" s="79" t="str">
        <f>IF(ISTEXT(VLOOKUP(CONCATENATE($A38,"_",AB$3),'Unit List'!$A$14:$G$2736,2,FALSE)),"X",$X38)</f>
        <v/>
      </c>
      <c r="AC38" s="102" t="str">
        <f>IF(ISTEXT(VLOOKUP(CONCATENATE($A38,"_",AC$3),'Unit List'!$A$14:$G$2736,2,FALSE)),"X",$X38)</f>
        <v/>
      </c>
      <c r="AD38" s="81" t="str">
        <f>IF(ISTEXT(VLOOKUP(CONCATENATE($A38,"_",AD$3),'Unit List'!$A$14:$G$2736,2,FALSE)),"+","")</f>
        <v/>
      </c>
      <c r="AE38" s="79" t="str">
        <f>IF(ISTEXT(VLOOKUP(CONCATENATE($A38,"_",AE$3),'Unit List'!$A$14:$G$2736,2,FALSE)),"X",$AD38)</f>
        <v/>
      </c>
      <c r="AF38" s="85" t="str">
        <f>IF(ISTEXT(VLOOKUP(CONCATENATE($A38,"_",AF$3),'Unit List'!$A$14:$G$2736,2,FALSE)),"X",$AD38)</f>
        <v/>
      </c>
      <c r="AG38" s="81" t="str">
        <f>IF(ISTEXT(VLOOKUP(CONCATENATE($A38,"_",AG$3),'Unit List'!$A$14:$G$2736,2,FALSE)),"+","")</f>
        <v/>
      </c>
      <c r="AH38" s="79" t="str">
        <f>IF(ISTEXT(VLOOKUP(CONCATENATE($A38,"_",AH$3),'Unit List'!$A$14:$G$2736,2,FALSE)),"X",$AG38)</f>
        <v/>
      </c>
      <c r="AI38" s="79" t="str">
        <f>IF(ISTEXT(VLOOKUP(CONCATENATE($A38,"_",AI$3),'Unit List'!$A$14:$G$2736,2,FALSE)),"X",$AG38)</f>
        <v/>
      </c>
      <c r="AJ38" s="87" t="str">
        <f>IF(ISTEXT(VLOOKUP(CONCATENATE($A38,"_",AJ$3),'Unit List'!$A$14:$G$2736,2,FALSE)),"X",$AG38)</f>
        <v/>
      </c>
      <c r="AK38" s="77" t="str">
        <f>IF(ISTEXT(VLOOKUP(CONCATENATE($A38,"_",AK$3),'Unit List'!$A$14:$G$2736,2,FALSE)),"+","")</f>
        <v>+</v>
      </c>
      <c r="AL38" s="82" t="str">
        <f>IF(ISTEXT(VLOOKUP(CONCATENATE($A38,"_",AL$3),'Unit List'!$A$14:$G$2736,2,FALSE)),"X",$AK38)</f>
        <v>+</v>
      </c>
      <c r="AM38" s="87" t="str">
        <f>IF(ISTEXT(VLOOKUP(CONCATENATE($A38,"_",AM$3),'Unit List'!$A$14:$G$2736,2,FALSE)),"X",$AK38)</f>
        <v>+</v>
      </c>
      <c r="AN38" s="104" t="str">
        <f>IF(ISTEXT(VLOOKUP(CONCATENATE($A38,"_",AN$3),'Unit List'!$A$14:$G$2736,2,FALSE)),"+","")</f>
        <v/>
      </c>
      <c r="AO38" s="87" t="str">
        <f>IF(ISTEXT(VLOOKUP(CONCATENATE($A38,"_",AO$3),'Unit List'!$A$14:$G$2736,2,FALSE)),"X",$AN38)</f>
        <v/>
      </c>
      <c r="AP38" s="81" t="str">
        <f>IF(ISTEXT(VLOOKUP(CONCATENATE($A38,"_",AP$3),'Unit List'!$A$14:$G$2736,2,FALSE)),"+","")</f>
        <v>+</v>
      </c>
      <c r="AQ38" s="79" t="str">
        <f>IF(ISTEXT(VLOOKUP(CONCATENATE($A38,"_",AQ$3),'Unit List'!$A$14:$G$2736,2,FALSE)),"X",$AP38)</f>
        <v>+</v>
      </c>
      <c r="AR38" s="79" t="str">
        <f>IF(ISTEXT(VLOOKUP(CONCATENATE($A38,"_",AR$3),'Unit List'!$A$14:$G$2736,2,FALSE)),"X",$AP38)</f>
        <v>+</v>
      </c>
      <c r="AS38" s="79" t="str">
        <f>IF(ISTEXT(VLOOKUP(CONCATENATE($A38,"_",AS$3),'Unit List'!$A$14:$G$2736,2,FALSE)),"X",$AP38)</f>
        <v>+</v>
      </c>
      <c r="AT38" s="87" t="str">
        <f>IF(ISTEXT(VLOOKUP(CONCATENATE($A38,"_",AT$3),'Unit List'!$A$14:$G$2736,2,FALSE)),"X",$AP38)</f>
        <v>+</v>
      </c>
      <c r="AU38" s="90" t="str">
        <f>IF(ISTEXT(VLOOKUP(CONCATENATE($A38,"_",AU$3),'Unit List'!$A$14:$G$2736,2,FALSE)),"+","")</f>
        <v/>
      </c>
      <c r="AV38" s="79" t="str">
        <f>IF(ISTEXT(VLOOKUP(CONCATENATE($A38,"_",AV$3),'Unit List'!$A$14:$G$2736,2,FALSE)),"X",$AU38)</f>
        <v/>
      </c>
      <c r="AW38" s="87" t="str">
        <f>IF(ISTEXT(VLOOKUP(CONCATENATE($A38,"_",AW$3),'Unit List'!$A$14:$G$2736,2,FALSE)),"X",$AU38)</f>
        <v/>
      </c>
      <c r="AX38" s="81" t="str">
        <f>IF(ISTEXT(VLOOKUP(CONCATENATE($A38,"_",AX$3),'Unit List'!$A$14:$G$2736,2,FALSE)),"+","")</f>
        <v/>
      </c>
      <c r="AY38" s="79" t="str">
        <f>IF(ISTEXT(VLOOKUP(CONCATENATE($A38,"_",AY$3),'Unit List'!$A$14:$G$2736,2,FALSE)),"X",$AX38)</f>
        <v/>
      </c>
      <c r="AZ38" s="84" t="str">
        <f>IF(ISTEXT(VLOOKUP(CONCATENATE($A38,"_",AZ$3),'Unit List'!$A$14:$G$2736,2,FALSE)),"X",$AX38)</f>
        <v/>
      </c>
      <c r="BA38" s="91" t="str">
        <f>IF(ISTEXT(VLOOKUP(CONCATENATE($A38,"_",BA$3),'Unit List'!$A$14:$G$2736,2,FALSE)),"+","")</f>
        <v/>
      </c>
      <c r="BB38" s="79" t="str">
        <f>IF(ISTEXT(VLOOKUP(CONCATENATE($A38,"_",BB$3),'Unit List'!$A$14:$G$2736,2,FALSE)),"X",$BA38)</f>
        <v/>
      </c>
      <c r="BC38" s="79" t="str">
        <f>IF(ISTEXT(VLOOKUP(CONCATENATE($A38,"_",BC$3),'Unit List'!$A$14:$G$2736,2,FALSE)),"X",$BA38)</f>
        <v/>
      </c>
      <c r="BD38" s="87" t="str">
        <f>IF(ISTEXT(VLOOKUP(CONCATENATE($A38,"_",BD$3),'Unit List'!$A$14:$G$2736,2,FALSE)),"X",$BA38)</f>
        <v/>
      </c>
      <c r="BE38" s="104" t="str">
        <f>IF(ISTEXT(VLOOKUP(CONCATENATE($A38,"_",BE$3),'Unit List'!$A$14:$G$2736,2,FALSE)),"+","")</f>
        <v/>
      </c>
      <c r="BF38" s="102" t="str">
        <f>IF(ISTEXT(VLOOKUP(CONCATENATE($A38,"_",BF$3),'Unit List'!$A$14:$G$2736,2,FALSE)),"X",$BE38)</f>
        <v/>
      </c>
      <c r="BG38" s="105"/>
      <c r="BH38" s="106" t="s">
        <v>0</v>
      </c>
      <c r="BI38" s="276"/>
      <c r="BJ38" s="277"/>
      <c r="BK38" s="277"/>
      <c r="BL38" s="277"/>
      <c r="BM38" s="278"/>
      <c r="BN38" s="94"/>
      <c r="BO38" s="94"/>
      <c r="BP38" s="94"/>
      <c r="BQ38" s="94"/>
      <c r="BR38" s="94"/>
      <c r="BS38" s="94"/>
      <c r="DZ38" s="95"/>
      <c r="EA38" s="95"/>
    </row>
    <row r="39" spans="1:131" ht="12.75" customHeight="1" x14ac:dyDescent="0.2">
      <c r="A39" s="96" t="s">
        <v>1147</v>
      </c>
      <c r="B39" s="72" t="str">
        <f>IF(ISTEXT(VLOOKUP(CONCATENATE($A39,"_",B$3),'Unit List'!$A$14:$G$2736,2,FALSE)),"+","")</f>
        <v/>
      </c>
      <c r="C39" s="97" t="str">
        <f>IF(ISTEXT(VLOOKUP(CONCATENATE($A39,"_",C$3),'Unit List'!$A$14:$G$2736,2,FALSE)),"X",$B39)</f>
        <v/>
      </c>
      <c r="D39" s="79" t="str">
        <f>IF(ISTEXT(VLOOKUP(CONCATENATE($A39,"_",D$3),'Unit List'!$A$14:$G$2736,2,FALSE)),"X",$B39)</f>
        <v/>
      </c>
      <c r="E39" s="79" t="str">
        <f>IF(ISTEXT(VLOOKUP(CONCATENATE($A39,"_",E$3),'Unit List'!$A$14:$G$2736,2,FALSE)),"X",$B39)</f>
        <v/>
      </c>
      <c r="F39" s="79" t="str">
        <f>IF(ISTEXT(VLOOKUP(CONCATENATE($A39,"_",F$3),'Unit List'!$A$14:$G$2736,2,FALSE)),"X",$B39)</f>
        <v/>
      </c>
      <c r="G39" s="109" t="str">
        <f>IF(ISTEXT(VLOOKUP(CONCATENATE($A39,"_",G$3),'Unit List'!$A$14:$G$2736,2,FALSE)),"X",$B39)</f>
        <v>X</v>
      </c>
      <c r="H39" s="79" t="str">
        <f>IF(ISTEXT(VLOOKUP(CONCATENATE($A39,"_",H$3),'Unit List'!$A$14:$G$2736,2,FALSE)),"X",$B39)</f>
        <v>X</v>
      </c>
      <c r="I39" s="87" t="str">
        <f>IF(ISTEXT(VLOOKUP(CONCATENATE($A39,"_",I$3),'Unit List'!$A$14:$G$2736,2,FALSE)),"X",$B39)</f>
        <v/>
      </c>
      <c r="J39" s="77" t="str">
        <f>IF(ISTEXT(VLOOKUP(CONCATENATE($A39,"_",J$3),'Unit List'!$A$14:$G$2736,2,FALSE)),"+","")</f>
        <v/>
      </c>
      <c r="K39" s="79" t="str">
        <f>IF(ISTEXT(VLOOKUP(CONCATENATE($A39,"_",K$3),'Unit List'!$A$14:$G$2736,2,FALSE)),"X",$J39)</f>
        <v/>
      </c>
      <c r="L39" s="102" t="str">
        <f>IF(ISTEXT(VLOOKUP(CONCATENATE($A39,"_",L$3),'Unit List'!$A$14:$G$2736,2,FALSE)),"X",$J39)</f>
        <v/>
      </c>
      <c r="M39" s="77" t="str">
        <f>IF(ISTEXT(VLOOKUP(CONCATENATE($A39,"_",M$3),'Unit List'!$A$14:$G$2736,2,FALSE)),"+","")</f>
        <v/>
      </c>
      <c r="N39" s="79" t="str">
        <f>IF(ISTEXT(VLOOKUP(CONCATENATE($A39,"_",N$3),'Unit List'!$A$14:$G$2736,2,FALSE)),"X",$M39)</f>
        <v/>
      </c>
      <c r="O39" s="87" t="str">
        <f>IF(ISTEXT(VLOOKUP(CONCATENATE($A39,"_",O$3),'Unit List'!$A$14:$G$2736,2,FALSE)),"X",$M39)</f>
        <v/>
      </c>
      <c r="P39" s="81" t="str">
        <f>IF(ISTEXT(VLOOKUP(CONCATENATE($A39,"_",P$3),'Unit List'!$A$14:$G$2736,2,FALSE)),"+","")</f>
        <v/>
      </c>
      <c r="Q39" s="79" t="str">
        <f>IF(ISTEXT(VLOOKUP(CONCATENATE($A39,"_",Q$3),'Unit List'!$A$14:$G$2736,2,FALSE)),"X",$P39)</f>
        <v/>
      </c>
      <c r="R39" s="79" t="str">
        <f>IF(ISTEXT(VLOOKUP(CONCATENATE($A39,"_",R$3),'Unit List'!$A$14:$G$2736,2,FALSE)),"X",$P39)</f>
        <v/>
      </c>
      <c r="S39" s="79" t="str">
        <f>IF(ISTEXT(VLOOKUP(CONCATENATE($A39,"_",S$3),'Unit List'!$A$14:$G$2736,2,FALSE)),"X",$P39)</f>
        <v/>
      </c>
      <c r="T39" s="82" t="str">
        <f>IF(ISTEXT(VLOOKUP(CONCATENATE($A39,"_",T$3),'Unit List'!$A$14:$G$2736,2,FALSE)),"X",$P39)</f>
        <v/>
      </c>
      <c r="U39" s="79" t="str">
        <f>IF(ISTEXT(VLOOKUP(CONCATENATE($A39,"_",U$3),'Unit List'!$A$14:$G$2736,2,FALSE)),"X",$P39)</f>
        <v/>
      </c>
      <c r="V39" s="109" t="str">
        <f>IF(ISTEXT(VLOOKUP(CONCATENATE($A39,"_",V$3),'Unit List'!$A$14:$G$2736,2,FALSE)),"X",$P39)</f>
        <v>X</v>
      </c>
      <c r="W39" s="84" t="str">
        <f>IF(ISTEXT(VLOOKUP(CONCATENATE($A39,"_",W$3),'Unit List'!$A$14:$G$2736,2,FALSE)),"X",$P39)</f>
        <v/>
      </c>
      <c r="X39" s="81" t="str">
        <f>IF(ISTEXT(VLOOKUP(CONCATENATE($A39,"_",X$3),'Unit List'!$A$14:$G$2736,2,FALSE)),"+","")</f>
        <v>+</v>
      </c>
      <c r="Y39" s="146" t="str">
        <f>IF(ISTEXT(VLOOKUP(CONCATENATE($A39,"_",Y$3),'Unit List'!$A$14:$G$2736,2,FALSE)),"X",$X39)</f>
        <v>+</v>
      </c>
      <c r="Z39" s="146" t="str">
        <f>IF(ISTEXT(VLOOKUP(CONCATENATE($A39,"_",Z$3),'Unit List'!$A$14:$G$2736,2,FALSE)),"X",$X39)</f>
        <v>+</v>
      </c>
      <c r="AA39" s="146" t="str">
        <f>IF(ISTEXT(VLOOKUP(CONCATENATE($A39,"_",AA$3),'Unit List'!$A$14:$G$2736,2,FALSE)),"X",$X39)</f>
        <v>+</v>
      </c>
      <c r="AB39" s="146" t="str">
        <f>IF(ISTEXT(VLOOKUP(CONCATENATE($A39,"_",AB$3),'Unit List'!$A$14:$G$2736,2,FALSE)),"X",$X39)</f>
        <v>+</v>
      </c>
      <c r="AC39" s="148" t="str">
        <f>IF(ISTEXT(VLOOKUP(CONCATENATE($A39,"_",AC$3),'Unit List'!$A$14:$G$2736,2,FALSE)),"X",$X39)</f>
        <v>+</v>
      </c>
      <c r="AD39" s="81" t="str">
        <f>IF(ISTEXT(VLOOKUP(CONCATENATE($A39,"_",AD$3),'Unit List'!$A$14:$G$2736,2,FALSE)),"+","")</f>
        <v/>
      </c>
      <c r="AE39" s="79" t="str">
        <f>IF(ISTEXT(VLOOKUP(CONCATENATE($A39,"_",AE$3),'Unit List'!$A$14:$G$2736,2,FALSE)),"X",$AD39)</f>
        <v/>
      </c>
      <c r="AF39" s="85" t="str">
        <f>IF(ISTEXT(VLOOKUP(CONCATENATE($A39,"_",AF$3),'Unit List'!$A$14:$G$2736,2,FALSE)),"X",$AD39)</f>
        <v/>
      </c>
      <c r="AG39" s="81" t="str">
        <f>IF(ISTEXT(VLOOKUP(CONCATENATE($A39,"_",AG$3),'Unit List'!$A$14:$G$2736,2,FALSE)),"+","")</f>
        <v/>
      </c>
      <c r="AH39" s="79" t="str">
        <f>IF(ISTEXT(VLOOKUP(CONCATENATE($A39,"_",AH$3),'Unit List'!$A$14:$G$2736,2,FALSE)),"X",$AG39)</f>
        <v/>
      </c>
      <c r="AI39" s="79" t="str">
        <f>IF(ISTEXT(VLOOKUP(CONCATENATE($A39,"_",AI$3),'Unit List'!$A$14:$G$2736,2,FALSE)),"X",$AG39)</f>
        <v/>
      </c>
      <c r="AJ39" s="87" t="str">
        <f>IF(ISTEXT(VLOOKUP(CONCATENATE($A39,"_",AJ$3),'Unit List'!$A$14:$G$2736,2,FALSE)),"X",$AG39)</f>
        <v/>
      </c>
      <c r="AK39" s="77" t="str">
        <f>IF(ISTEXT(VLOOKUP(CONCATENATE($A39,"_",AK$3),'Unit List'!$A$14:$G$2736,2,FALSE)),"+","")</f>
        <v/>
      </c>
      <c r="AL39" s="82" t="str">
        <f>IF(ISTEXT(VLOOKUP(CONCATENATE($A39,"_",AL$3),'Unit List'!$A$14:$G$2736,2,FALSE)),"X",$AK39)</f>
        <v/>
      </c>
      <c r="AM39" s="87" t="str">
        <f>IF(ISTEXT(VLOOKUP(CONCATENATE($A39,"_",AM$3),'Unit List'!$A$14:$G$2736,2,FALSE)),"X",$AK39)</f>
        <v/>
      </c>
      <c r="AN39" s="104" t="str">
        <f>IF(ISTEXT(VLOOKUP(CONCATENATE($A39,"_",AN$3),'Unit List'!$A$14:$G$2736,2,FALSE)),"+","")</f>
        <v/>
      </c>
      <c r="AO39" s="87" t="str">
        <f>IF(ISTEXT(VLOOKUP(CONCATENATE($A39,"_",AO$3),'Unit List'!$A$14:$G$2736,2,FALSE)),"X",$AN39)</f>
        <v/>
      </c>
      <c r="AP39" s="81" t="str">
        <f>IF(ISTEXT(VLOOKUP(CONCATENATE($A39,"_",AP$3),'Unit List'!$A$14:$G$2736,2,FALSE)),"+","")</f>
        <v/>
      </c>
      <c r="AQ39" s="79" t="str">
        <f>IF(ISTEXT(VLOOKUP(CONCATENATE($A39,"_",AQ$3),'Unit List'!$A$14:$G$2736,2,FALSE)),"X",$AP39)</f>
        <v/>
      </c>
      <c r="AR39" s="79" t="str">
        <f>IF(ISTEXT(VLOOKUP(CONCATENATE($A39,"_",AR$3),'Unit List'!$A$14:$G$2736,2,FALSE)),"X",$AP39)</f>
        <v/>
      </c>
      <c r="AS39" s="79" t="str">
        <f>IF(ISTEXT(VLOOKUP(CONCATENATE($A39,"_",AS$3),'Unit List'!$A$14:$G$2736,2,FALSE)),"X",$AP39)</f>
        <v/>
      </c>
      <c r="AT39" s="87" t="str">
        <f>IF(ISTEXT(VLOOKUP(CONCATENATE($A39,"_",AT$3),'Unit List'!$A$14:$G$2736,2,FALSE)),"X",$AP39)</f>
        <v/>
      </c>
      <c r="AU39" s="90" t="str">
        <f>IF(ISTEXT(VLOOKUP(CONCATENATE($A39,"_",AU$3),'Unit List'!$A$14:$G$2736,2,FALSE)),"+","")</f>
        <v/>
      </c>
      <c r="AV39" s="79" t="str">
        <f>IF(ISTEXT(VLOOKUP(CONCATENATE($A39,"_",AV$3),'Unit List'!$A$14:$G$2736,2,FALSE)),"X",$AU39)</f>
        <v/>
      </c>
      <c r="AW39" s="87" t="str">
        <f>IF(ISTEXT(VLOOKUP(CONCATENATE($A39,"_",AW$3),'Unit List'!$A$14:$G$2736,2,FALSE)),"X",$AU39)</f>
        <v/>
      </c>
      <c r="AX39" s="81" t="str">
        <f>IF(ISTEXT(VLOOKUP(CONCATENATE($A39,"_",AX$3),'Unit List'!$A$14:$G$2736,2,FALSE)),"+","")</f>
        <v/>
      </c>
      <c r="AY39" s="79" t="str">
        <f>IF(ISTEXT(VLOOKUP(CONCATENATE($A39,"_",AY$3),'Unit List'!$A$14:$G$2736,2,FALSE)),"X",$AX39)</f>
        <v/>
      </c>
      <c r="AZ39" s="84" t="str">
        <f>IF(ISTEXT(VLOOKUP(CONCATENATE($A39,"_",AZ$3),'Unit List'!$A$14:$G$2736,2,FALSE)),"X",$AX39)</f>
        <v/>
      </c>
      <c r="BA39" s="91" t="str">
        <f>IF(ISTEXT(VLOOKUP(CONCATENATE($A39,"_",BA$3),'Unit List'!$A$14:$G$2736,2,FALSE)),"+","")</f>
        <v>+</v>
      </c>
      <c r="BB39" s="79" t="str">
        <f>IF(ISTEXT(VLOOKUP(CONCATENATE($A39,"_",BB$3),'Unit List'!$A$14:$G$2736,2,FALSE)),"X",$BA39)</f>
        <v>+</v>
      </c>
      <c r="BC39" s="79" t="str">
        <f>IF(ISTEXT(VLOOKUP(CONCATENATE($A39,"_",BC$3),'Unit List'!$A$14:$G$2736,2,FALSE)),"X",$BA39)</f>
        <v>+</v>
      </c>
      <c r="BD39" s="87" t="str">
        <f>IF(ISTEXT(VLOOKUP(CONCATENATE($A39,"_",BD$3),'Unit List'!$A$14:$G$2736,2,FALSE)),"X",$BA39)</f>
        <v>+</v>
      </c>
      <c r="BE39" s="104" t="str">
        <f>IF(ISTEXT(VLOOKUP(CONCATENATE($A39,"_",BE$3),'Unit List'!$A$14:$G$2736,2,FALSE)),"+","")</f>
        <v/>
      </c>
      <c r="BF39" s="102" t="str">
        <f>IF(ISTEXT(VLOOKUP(CONCATENATE($A39,"_",BF$3),'Unit List'!$A$14:$G$2736,2,FALSE)),"X",$BE39)</f>
        <v/>
      </c>
      <c r="BG39" s="105"/>
      <c r="BH39" s="106" t="s">
        <v>0</v>
      </c>
      <c r="BI39" s="276"/>
      <c r="BJ39" s="277"/>
      <c r="BK39" s="277"/>
      <c r="BL39" s="277"/>
      <c r="BM39" s="278"/>
      <c r="BN39" s="94"/>
      <c r="BO39" s="94"/>
      <c r="BP39" s="94"/>
      <c r="BQ39" s="94"/>
      <c r="BR39" s="94"/>
      <c r="BS39" s="94"/>
      <c r="DZ39" s="95"/>
      <c r="EA39" s="95"/>
    </row>
    <row r="40" spans="1:131" ht="12.75" customHeight="1" x14ac:dyDescent="0.2">
      <c r="A40" s="96" t="s">
        <v>1148</v>
      </c>
      <c r="B40" s="72" t="str">
        <f>IF(ISTEXT(VLOOKUP(CONCATENATE($A40,"_",B$3),'Unit List'!$A$14:$G$2736,2,FALSE)),"+","")</f>
        <v/>
      </c>
      <c r="C40" s="132" t="str">
        <f>IF(ISTEXT(VLOOKUP(CONCATENATE($A40,"_",C$3),'Unit List'!$A$14:$G$2736,2,FALSE)),"X",$B40)</f>
        <v>X</v>
      </c>
      <c r="D40" s="79" t="str">
        <f>IF(ISTEXT(VLOOKUP(CONCATENATE($A40,"_",D$3),'Unit List'!$A$14:$G$2736,2,FALSE)),"X",$B40)</f>
        <v>X</v>
      </c>
      <c r="E40" s="146" t="str">
        <f>IF(ISTEXT(VLOOKUP(CONCATENATE($A40,"_",E$3),'Unit List'!$A$14:$G$2736,2,FALSE)),"X",$B40)</f>
        <v>X</v>
      </c>
      <c r="F40" s="109" t="str">
        <f>IF(ISTEXT(VLOOKUP(CONCATENATE($A40,"_",F$3),'Unit List'!$A$14:$G$2736,2,FALSE)),"X",$B40)</f>
        <v>X</v>
      </c>
      <c r="G40" s="109" t="str">
        <f>IF(ISTEXT(VLOOKUP(CONCATENATE($A40,"_",G$3),'Unit List'!$A$14:$G$2736,2,FALSE)),"X",$B40)</f>
        <v>X</v>
      </c>
      <c r="H40" s="109" t="str">
        <f>IF(ISTEXT(VLOOKUP(CONCATENATE($A40,"_",H$3),'Unit List'!$A$14:$G$2736,2,FALSE)),"X",$B40)</f>
        <v>X</v>
      </c>
      <c r="I40" s="87" t="str">
        <f>IF(ISTEXT(VLOOKUP(CONCATENATE($A40,"_",I$3),'Unit List'!$A$14:$G$2736,2,FALSE)),"X",$B40)</f>
        <v>X</v>
      </c>
      <c r="J40" s="110" t="str">
        <f>IF(ISTEXT(VLOOKUP(CONCATENATE($A40,"_",J$3),'Unit List'!$A$14:$G$2736,2,FALSE)),"+","")</f>
        <v/>
      </c>
      <c r="K40" s="79" t="str">
        <f>IF(ISTEXT(VLOOKUP(CONCATENATE($A40,"_",K$3),'Unit List'!$A$14:$G$2736,2,FALSE)),"X",$J40)</f>
        <v/>
      </c>
      <c r="L40" s="102" t="str">
        <f>IF(ISTEXT(VLOOKUP(CONCATENATE($A40,"_",L$3),'Unit List'!$A$14:$G$2736,2,FALSE)),"X",$J40)</f>
        <v/>
      </c>
      <c r="M40" s="110" t="str">
        <f>IF(ISTEXT(VLOOKUP(CONCATENATE($A40,"_",M$3),'Unit List'!$A$14:$G$2736,2,FALSE)),"+","")</f>
        <v>+</v>
      </c>
      <c r="N40" s="119" t="str">
        <f>IF(ISTEXT(VLOOKUP(CONCATENATE($A40,"_",N$3),'Unit List'!$A$14:$G$2736,2,FALSE)),"X",$M40)</f>
        <v>+</v>
      </c>
      <c r="O40" s="117" t="str">
        <f>IF(ISTEXT(VLOOKUP(CONCATENATE($A40,"_",O$3),'Unit List'!$A$14:$G$2736,2,FALSE)),"X",$M40)</f>
        <v>X</v>
      </c>
      <c r="P40" s="81" t="str">
        <f>IF(ISTEXT(VLOOKUP(CONCATENATE($A40,"_",P$3),'Unit List'!$A$14:$G$2736,2,FALSE)),"+","")</f>
        <v/>
      </c>
      <c r="Q40" s="79" t="str">
        <f>IF(ISTEXT(VLOOKUP(CONCATENATE($A40,"_",Q$3),'Unit List'!$A$14:$G$2736,2,FALSE)),"X",$P40)</f>
        <v/>
      </c>
      <c r="R40" s="79" t="str">
        <f>IF(ISTEXT(VLOOKUP(CONCATENATE($A40,"_",R$3),'Unit List'!$A$14:$G$2736,2,FALSE)),"X",$P40)</f>
        <v/>
      </c>
      <c r="S40" s="79" t="str">
        <f>IF(ISTEXT(VLOOKUP(CONCATENATE($A40,"_",S$3),'Unit List'!$A$14:$G$2736,2,FALSE)),"X",$P40)</f>
        <v>X</v>
      </c>
      <c r="T40" s="82" t="str">
        <f>IF(ISTEXT(VLOOKUP(CONCATENATE($A40,"_",T$3),'Unit List'!$A$14:$G$2736,2,FALSE)),"X",$P40)</f>
        <v/>
      </c>
      <c r="U40" s="138" t="str">
        <f>IF(ISTEXT(VLOOKUP(CONCATENATE($A40,"_",U$3),'Unit List'!$A$14:$G$2736,2,FALSE)),"X",$P40)</f>
        <v>X</v>
      </c>
      <c r="V40" s="79" t="str">
        <f>IF(ISTEXT(VLOOKUP(CONCATENATE($A40,"_",V$3),'Unit List'!$A$14:$G$2736,2,FALSE)),"X",$P40)</f>
        <v/>
      </c>
      <c r="W40" s="84" t="str">
        <f>IF(ISTEXT(VLOOKUP(CONCATENATE($A40,"_",W$3),'Unit List'!$A$14:$G$2736,2,FALSE)),"X",$P40)</f>
        <v/>
      </c>
      <c r="X40" s="114" t="str">
        <f>IF(ISTEXT(VLOOKUP(CONCATENATE($A40,"_",X$3),'Unit List'!$A$14:$G$2736,2,FALSE)),"+","")</f>
        <v>+</v>
      </c>
      <c r="Y40" s="109" t="str">
        <f>IF(ISTEXT(VLOOKUP(CONCATENATE($A40,"_",Y$3),'Unit List'!$A$14:$G$2736,2,FALSE)),"X",$X40)</f>
        <v>X</v>
      </c>
      <c r="Z40" s="146" t="str">
        <f>IF(ISTEXT(VLOOKUP(CONCATENATE($A40,"_",Z$3),'Unit List'!$A$14:$G$2736,2,FALSE)),"X",$X40)</f>
        <v>+</v>
      </c>
      <c r="AA40" s="109" t="str">
        <f>IF(ISTEXT(VLOOKUP(CONCATENATE($A40,"_",AA$3),'Unit List'!$A$14:$G$2736,2,FALSE)),"X",$X40)</f>
        <v>X</v>
      </c>
      <c r="AB40" s="109" t="str">
        <f>IF(ISTEXT(VLOOKUP(CONCATENATE($A40,"_",AB$3),'Unit List'!$A$14:$G$2736,2,FALSE)),"X",$X40)</f>
        <v>X</v>
      </c>
      <c r="AC40" s="111" t="str">
        <f>IF(ISTEXT(VLOOKUP(CONCATENATE($A40,"_",AC$3),'Unit List'!$A$14:$G$2736,2,FALSE)),"X",$X40)</f>
        <v>X</v>
      </c>
      <c r="AD40" s="114" t="str">
        <f>IF(ISTEXT(VLOOKUP(CONCATENATE($A40,"_",AD$3),'Unit List'!$A$14:$G$2736,2,FALSE)),"+","")</f>
        <v>+</v>
      </c>
      <c r="AE40" s="79" t="str">
        <f>IF(ISTEXT(VLOOKUP(CONCATENATE($A40,"_",AE$3),'Unit List'!$A$14:$G$2736,2,FALSE)),"X",$AD40)</f>
        <v>+</v>
      </c>
      <c r="AF40" s="85" t="str">
        <f>IF(ISTEXT(VLOOKUP(CONCATENATE($A40,"_",AF$3),'Unit List'!$A$14:$G$2736,2,FALSE)),"X",$AD40)</f>
        <v>+</v>
      </c>
      <c r="AG40" s="114" t="str">
        <f>IF(ISTEXT(VLOOKUP(CONCATENATE($A40,"_",AG$3),'Unit List'!$A$14:$G$2736,2,FALSE)),"+","")</f>
        <v>+</v>
      </c>
      <c r="AH40" s="109" t="str">
        <f>IF(ISTEXT(VLOOKUP(CONCATENATE($A40,"_",AH$3),'Unit List'!$A$14:$G$2736,2,FALSE)),"X",$AG40)</f>
        <v>X</v>
      </c>
      <c r="AI40" s="109" t="str">
        <f>IF(ISTEXT(VLOOKUP(CONCATENATE($A40,"_",AI$3),'Unit List'!$A$14:$G$2736,2,FALSE)),"X",$AG40)</f>
        <v>X</v>
      </c>
      <c r="AJ40" s="120" t="str">
        <f>IF(ISTEXT(VLOOKUP(CONCATENATE($A40,"_",AJ$3),'Unit List'!$A$14:$G$2736,2,FALSE)),"X",$AG40)</f>
        <v>+</v>
      </c>
      <c r="AK40" s="114" t="str">
        <f>IF(ISTEXT(VLOOKUP(CONCATENATE($A40,"_",AK$3),'Unit List'!$A$14:$G$2736,2,FALSE)),"+","")</f>
        <v>+</v>
      </c>
      <c r="AL40" s="163" t="str">
        <f>IF(ISTEXT(VLOOKUP(CONCATENATE($A40,"_",AL$3),'Unit List'!$A$14:$G$2736,2,FALSE)),"X",$AK40)</f>
        <v>+</v>
      </c>
      <c r="AM40" s="115" t="str">
        <f>IF(ISTEXT(VLOOKUP(CONCATENATE($A40,"_",AM$3),'Unit List'!$A$14:$G$2736,2,FALSE)),"X",$AK40)</f>
        <v>X</v>
      </c>
      <c r="AN40" s="104" t="str">
        <f>IF(ISTEXT(VLOOKUP(CONCATENATE($A40,"_",AN$3),'Unit List'!$A$14:$G$2736,2,FALSE)),"+","")</f>
        <v>+</v>
      </c>
      <c r="AO40" s="113" t="str">
        <f>IF(ISTEXT(VLOOKUP(CONCATENATE($A40,"_",AO$3),'Unit List'!$A$14:$G$2736,2,FALSE)),"X",$AN40)</f>
        <v>X</v>
      </c>
      <c r="AP40" s="114" t="str">
        <f>IF(ISTEXT(VLOOKUP(CONCATENATE($A40,"_",AP$3),'Unit List'!$A$14:$G$2736,2,FALSE)),"+","")</f>
        <v>+</v>
      </c>
      <c r="AQ40" s="109" t="str">
        <f>IF(ISTEXT(VLOOKUP(CONCATENATE($A40,"_",AQ$3),'Unit List'!$A$14:$G$2736,2,FALSE)),"X",$AP40)</f>
        <v>X</v>
      </c>
      <c r="AR40" s="146" t="str">
        <f>IF(ISTEXT(VLOOKUP(CONCATENATE($A40,"_",AR$3),'Unit List'!$A$14:$G$2736,2,FALSE)),"X",$AP40)</f>
        <v>+</v>
      </c>
      <c r="AS40" s="146" t="str">
        <f>IF(ISTEXT(VLOOKUP(CONCATENATE($A40,"_",AS$3),'Unit List'!$A$14:$G$2736,2,FALSE)),"X",$AP40)</f>
        <v>+</v>
      </c>
      <c r="AT40" s="113" t="str">
        <f>IF(ISTEXT(VLOOKUP(CONCATENATE($A40,"_",AT$3),'Unit List'!$A$14:$G$2736,2,FALSE)),"X",$AP40)</f>
        <v>X</v>
      </c>
      <c r="AU40" s="90" t="str">
        <f>IF(ISTEXT(VLOOKUP(CONCATENATE($A40,"_",AU$3),'Unit List'!$A$14:$G$2736,2,FALSE)),"+","")</f>
        <v>+</v>
      </c>
      <c r="AV40" s="146" t="str">
        <f>IF(ISTEXT(VLOOKUP(CONCATENATE($A40,"_",AV$3),'Unit List'!$A$14:$G$2736,2,FALSE)),"X",$AU40)</f>
        <v>+</v>
      </c>
      <c r="AW40" s="113" t="str">
        <f>IF(ISTEXT(VLOOKUP(CONCATENATE($A40,"_",AW$3),'Unit List'!$A$14:$G$2736,2,FALSE)),"X",$AU40)</f>
        <v>X</v>
      </c>
      <c r="AX40" s="81" t="str">
        <f>IF(ISTEXT(VLOOKUP(CONCATENATE($A40,"_",AX$3),'Unit List'!$A$14:$G$2736,2,FALSE)),"+","")</f>
        <v>+</v>
      </c>
      <c r="AY40" s="146" t="str">
        <f>IF(ISTEXT(VLOOKUP(CONCATENATE($A40,"_",AY$3),'Unit List'!$A$14:$G$2736,2,FALSE)),"X",$AX40)</f>
        <v>+</v>
      </c>
      <c r="AZ40" s="147" t="str">
        <f>IF(ISTEXT(VLOOKUP(CONCATENATE($A40,"_",AZ$3),'Unit List'!$A$14:$G$2736,2,FALSE)),"X",$AX40)</f>
        <v>+</v>
      </c>
      <c r="BA40" s="91" t="str">
        <f>IF(ISTEXT(VLOOKUP(CONCATENATE($A40,"_",BA$3),'Unit List'!$A$14:$G$2736,2,FALSE)),"+","")</f>
        <v/>
      </c>
      <c r="BB40" s="79" t="str">
        <f>IF(ISTEXT(VLOOKUP(CONCATENATE($A40,"_",BB$3),'Unit List'!$A$14:$G$2736,2,FALSE)),"X",$BA40)</f>
        <v/>
      </c>
      <c r="BC40" s="109" t="str">
        <f>IF(ISTEXT(VLOOKUP(CONCATENATE($A40,"_",BC$3),'Unit List'!$A$14:$G$2736,2,FALSE)),"X",$BA40)</f>
        <v>X</v>
      </c>
      <c r="BD40" s="87" t="str">
        <f>IF(ISTEXT(VLOOKUP(CONCATENATE($A40,"_",BD$3),'Unit List'!$A$14:$G$2736,2,FALSE)),"X",$BA40)</f>
        <v/>
      </c>
      <c r="BE40" s="104" t="str">
        <f>IF(ISTEXT(VLOOKUP(CONCATENATE($A40,"_",BE$3),'Unit List'!$A$14:$G$2736,2,FALSE)),"+","")</f>
        <v>+</v>
      </c>
      <c r="BF40" s="148" t="str">
        <f>IF(ISTEXT(VLOOKUP(CONCATENATE($A40,"_",BF$3),'Unit List'!$A$14:$G$2736,2,FALSE)),"X",$BE40)</f>
        <v>+</v>
      </c>
      <c r="BG40" s="105"/>
      <c r="BH40" s="106" t="s">
        <v>0</v>
      </c>
      <c r="BI40" s="276"/>
      <c r="BJ40" s="277"/>
      <c r="BK40" s="277"/>
      <c r="BL40" s="277"/>
      <c r="BM40" s="278"/>
      <c r="BN40" s="94"/>
      <c r="BO40" s="94"/>
      <c r="BP40" s="94"/>
      <c r="BQ40" s="94"/>
      <c r="BR40" s="94"/>
      <c r="BS40" s="94"/>
      <c r="DZ40" s="95"/>
      <c r="EA40" s="95"/>
    </row>
    <row r="41" spans="1:131" ht="12.75" customHeight="1" x14ac:dyDescent="0.2">
      <c r="A41" s="96" t="s">
        <v>25</v>
      </c>
      <c r="B41" s="72" t="str">
        <f>IF(ISTEXT(VLOOKUP(CONCATENATE($A41,"_",B$3),'Unit List'!$A$14:$G$2736,2,FALSE)),"+","")</f>
        <v/>
      </c>
      <c r="C41" s="164" t="s">
        <v>3</v>
      </c>
      <c r="D41" s="146" t="str">
        <f>IF(ISTEXT(VLOOKUP(CONCATENATE($A41,"_",D$3),'Unit List'!$A$14:$G$2736,2,FALSE)),"X",$B41)</f>
        <v>X</v>
      </c>
      <c r="E41" s="79" t="str">
        <f>IF(ISTEXT(VLOOKUP(CONCATENATE($A41,"_",E$3),'Unit List'!$A$14:$G$2736,2,FALSE)),"X",$B41)</f>
        <v/>
      </c>
      <c r="F41" s="109" t="str">
        <f>IF(ISTEXT(VLOOKUP(CONCATENATE($A41,"_",F$3),'Unit List'!$A$14:$G$2736,2,FALSE)),"X",$B41)</f>
        <v>X</v>
      </c>
      <c r="G41" s="140" t="s">
        <v>0</v>
      </c>
      <c r="H41" s="85" t="str">
        <f>IF(ISTEXT(VLOOKUP(CONCATENATE($A41,"_",H$3),'Unit List'!$A$14:$G$2736,2,FALSE)),"X",$B41)</f>
        <v>X</v>
      </c>
      <c r="I41" s="128" t="str">
        <f>IF(ISTEXT(VLOOKUP(CONCATENATE($A41,"_",I$3),'Unit List'!$A$14:$G$2736,2,FALSE)),"X",$B41)</f>
        <v>X</v>
      </c>
      <c r="J41" s="110" t="str">
        <f>IF(ISTEXT(VLOOKUP(CONCATENATE($A41,"_",J$3),'Unit List'!$A$14:$G$2736,2,FALSE)),"+","")</f>
        <v/>
      </c>
      <c r="K41" s="79" t="str">
        <f>IF(ISTEXT(VLOOKUP(CONCATENATE($A41,"_",K$3),'Unit List'!$A$14:$G$2736,2,FALSE)),"X",$J41)</f>
        <v/>
      </c>
      <c r="L41" s="102" t="str">
        <f>IF(ISTEXT(VLOOKUP(CONCATENATE($A41,"_",L$3),'Unit List'!$A$14:$G$2736,2,FALSE)),"X",$J41)</f>
        <v/>
      </c>
      <c r="M41" s="110" t="str">
        <f>IF(ISTEXT(VLOOKUP(CONCATENATE($A41,"_",M$3),'Unit List'!$A$14:$G$2736,2,FALSE)),"+","")</f>
        <v>+</v>
      </c>
      <c r="N41" s="146" t="str">
        <f>IF(ISTEXT(VLOOKUP(CONCATENATE($A41,"_",N$3),'Unit List'!$A$14:$G$2736,2,FALSE)),"X",$M41)</f>
        <v>X</v>
      </c>
      <c r="O41" s="84" t="str">
        <f>IF(ISTEXT(VLOOKUP(CONCATENATE($A41,"_",O$3),'Unit List'!$A$14:$G$2736,2,FALSE)),"X",$M41)</f>
        <v>X</v>
      </c>
      <c r="P41" s="81" t="str">
        <f>IF(ISTEXT(VLOOKUP(CONCATENATE($A41,"_",P$3),'Unit List'!$A$14:$G$2736,2,FALSE)),"+","")</f>
        <v/>
      </c>
      <c r="Q41" s="109" t="str">
        <f>IF(ISTEXT(VLOOKUP(CONCATENATE($A41,"_",Q$3),'Unit List'!$A$14:$G$2736,2,FALSE)),"X",$P41)</f>
        <v>X</v>
      </c>
      <c r="R41" s="79" t="str">
        <f>IF(ISTEXT(VLOOKUP(CONCATENATE($A41,"_",R$3),'Unit List'!$A$14:$G$2736,2,FALSE)),"X",$P41)</f>
        <v/>
      </c>
      <c r="S41" s="79" t="str">
        <f>IF(ISTEXT(VLOOKUP(CONCATENATE($A41,"_",S$3),'Unit List'!$A$14:$G$2736,2,FALSE)),"X",$P41)</f>
        <v/>
      </c>
      <c r="T41" s="82" t="str">
        <f>IF(ISTEXT(VLOOKUP(CONCATENATE($A41,"_",T$3),'Unit List'!$A$14:$G$2736,2,FALSE)),"X",$P41)</f>
        <v/>
      </c>
      <c r="U41" s="79" t="str">
        <f>IF(ISTEXT(VLOOKUP(CONCATENATE($A41,"_",U$3),'Unit List'!$A$14:$G$2736,2,FALSE)),"X",$P41)</f>
        <v/>
      </c>
      <c r="V41" s="116" t="s">
        <v>0</v>
      </c>
      <c r="W41" s="84" t="str">
        <f>IF(ISTEXT(VLOOKUP(CONCATENATE($A41,"_",W$3),'Unit List'!$A$14:$G$2736,2,FALSE)),"X",$P41)</f>
        <v/>
      </c>
      <c r="X41" s="81" t="str">
        <f>IF(ISTEXT(VLOOKUP(CONCATENATE($A41,"_",X$3),'Unit List'!$A$14:$G$2736,2,FALSE)),"+","")</f>
        <v/>
      </c>
      <c r="Y41" s="79" t="str">
        <f>IF(ISTEXT(VLOOKUP(CONCATENATE($A41,"_",Y$3),'Unit List'!$A$14:$G$2736,2,FALSE)),"X",$X41)</f>
        <v/>
      </c>
      <c r="Z41" s="79" t="str">
        <f>IF(ISTEXT(VLOOKUP(CONCATENATE($A41,"_",Z$3),'Unit List'!$A$14:$G$2736,2,FALSE)),"X",$X41)</f>
        <v/>
      </c>
      <c r="AA41" s="79" t="str">
        <f>IF(ISTEXT(VLOOKUP(CONCATENATE($A41,"_",AA$3),'Unit List'!$A$14:$G$2736,2,FALSE)),"X",$X41)</f>
        <v/>
      </c>
      <c r="AB41" s="79" t="str">
        <f>IF(ISTEXT(VLOOKUP(CONCATENATE($A41,"_",AB$3),'Unit List'!$A$14:$G$2736,2,FALSE)),"X",$X41)</f>
        <v/>
      </c>
      <c r="AC41" s="102" t="str">
        <f>IF(ISTEXT(VLOOKUP(CONCATENATE($A41,"_",AC$3),'Unit List'!$A$14:$G$2736,2,FALSE)),"X",$X41)</f>
        <v/>
      </c>
      <c r="AD41" s="114" t="str">
        <f>IF(ISTEXT(VLOOKUP(CONCATENATE($A41,"_",AD$3),'Unit List'!$A$14:$G$2736,2,FALSE)),"+","")</f>
        <v/>
      </c>
      <c r="AE41" s="79" t="str">
        <f>IF(ISTEXT(VLOOKUP(CONCATENATE($A41,"_",AE$3),'Unit List'!$A$14:$G$2736,2,FALSE)),"X",$AD41)</f>
        <v/>
      </c>
      <c r="AF41" s="85" t="str">
        <f>IF(ISTEXT(VLOOKUP(CONCATENATE($A41,"_",AF$3),'Unit List'!$A$14:$G$2736,2,FALSE)),"X",$AD41)</f>
        <v/>
      </c>
      <c r="AG41" s="114" t="str">
        <f>IF(ISTEXT(VLOOKUP(CONCATENATE($A41,"_",AG$3),'Unit List'!$A$14:$G$2736,2,FALSE)),"+","")</f>
        <v/>
      </c>
      <c r="AH41" s="109" t="str">
        <f>IF(ISTEXT(VLOOKUP(CONCATENATE($A41,"_",AH$3),'Unit List'!$A$14:$G$2736,2,FALSE)),"X",$AG41)</f>
        <v>X</v>
      </c>
      <c r="AI41" s="119" t="str">
        <f>IF(ISTEXT(VLOOKUP(CONCATENATE($A41,"_",AI$3),'Unit List'!$A$14:$G$2736,2,FALSE)),"X",$AG41)</f>
        <v/>
      </c>
      <c r="AJ41" s="120" t="str">
        <f>IF(ISTEXT(VLOOKUP(CONCATENATE($A41,"_",AJ$3),'Unit List'!$A$14:$G$2736,2,FALSE)),"X",$AG41)</f>
        <v/>
      </c>
      <c r="AK41" s="77" t="str">
        <f>IF(ISTEXT(VLOOKUP(CONCATENATE($A41,"_",AK$3),'Unit List'!$A$14:$G$2736,2,FALSE)),"+","")</f>
        <v/>
      </c>
      <c r="AL41" s="82" t="str">
        <f>IF(ISTEXT(VLOOKUP(CONCATENATE($A41,"_",AL$3),'Unit List'!$A$14:$G$2736,2,FALSE)),"X",$AK41)</f>
        <v/>
      </c>
      <c r="AM41" s="122" t="s">
        <v>0</v>
      </c>
      <c r="AN41" s="104" t="str">
        <f>IF(ISTEXT(VLOOKUP(CONCATENATE($A41,"_",AN$3),'Unit List'!$A$14:$G$2736,2,FALSE)),"+","")</f>
        <v/>
      </c>
      <c r="AO41" s="87" t="str">
        <f>IF(ISTEXT(VLOOKUP(CONCATENATE($A41,"_",AO$3),'Unit List'!$A$14:$G$2736,2,FALSE)),"X",$AN41)</f>
        <v/>
      </c>
      <c r="AP41" s="81" t="str">
        <f>IF(ISTEXT(VLOOKUP(CONCATENATE($A41,"_",AP$3),'Unit List'!$A$14:$G$2736,2,FALSE)),"+","")</f>
        <v/>
      </c>
      <c r="AQ41" s="79" t="str">
        <f>IF(ISTEXT(VLOOKUP(CONCATENATE($A41,"_",AQ$3),'Unit List'!$A$14:$G$2736,2,FALSE)),"X",$AP41)</f>
        <v/>
      </c>
      <c r="AR41" s="79" t="str">
        <f>IF(ISTEXT(VLOOKUP(CONCATENATE($A41,"_",AR$3),'Unit List'!$A$14:$G$2736,2,FALSE)),"X",$AP41)</f>
        <v/>
      </c>
      <c r="AS41" s="79" t="str">
        <f>IF(ISTEXT(VLOOKUP(CONCATENATE($A41,"_",AS$3),'Unit List'!$A$14:$G$2736,2,FALSE)),"X",$AP41)</f>
        <v/>
      </c>
      <c r="AT41" s="87" t="str">
        <f>IF(ISTEXT(VLOOKUP(CONCATENATE($A41,"_",AT$3),'Unit List'!$A$14:$G$2736,2,FALSE)),"X",$AP41)</f>
        <v/>
      </c>
      <c r="AU41" s="90" t="str">
        <f>IF(ISTEXT(VLOOKUP(CONCATENATE($A41,"_",AU$3),'Unit List'!$A$14:$G$2736,2,FALSE)),"+","")</f>
        <v/>
      </c>
      <c r="AV41" s="79" t="str">
        <f>IF(ISTEXT(VLOOKUP(CONCATENATE($A41,"_",AV$3),'Unit List'!$A$14:$G$2736,2,FALSE)),"X",$AU41)</f>
        <v/>
      </c>
      <c r="AW41" s="87" t="str">
        <f>IF(ISTEXT(VLOOKUP(CONCATENATE($A41,"_",AW$3),'Unit List'!$A$14:$G$2736,2,FALSE)),"X",$AU41)</f>
        <v/>
      </c>
      <c r="AX41" s="114" t="str">
        <f>IF(ISTEXT(VLOOKUP(CONCATENATE($A41,"_",AX$3),'Unit List'!$A$14:$G$2736,2,FALSE)),"+","")</f>
        <v>+</v>
      </c>
      <c r="AY41" s="109" t="str">
        <f>IF(ISTEXT(VLOOKUP(CONCATENATE($A41,"_",AY$3),'Unit List'!$A$14:$G$2736,2,FALSE)),"X",$AX41)</f>
        <v>X</v>
      </c>
      <c r="AZ41" s="128" t="str">
        <f>IF(ISTEXT(VLOOKUP(CONCATENATE($A41,"_",AZ$3),'Unit List'!$A$14:$G$2736,2,FALSE)),"X",$AX41)</f>
        <v>X</v>
      </c>
      <c r="BA41" s="91" t="str">
        <f>IF(ISTEXT(VLOOKUP(CONCATENATE($A41,"_",BA$3),'Unit List'!$A$14:$G$2736,2,FALSE)),"+","")</f>
        <v/>
      </c>
      <c r="BB41" s="79" t="str">
        <f>IF(ISTEXT(VLOOKUP(CONCATENATE($A41,"_",BB$3),'Unit List'!$A$14:$G$2736,2,FALSE)),"X",$BA41)</f>
        <v/>
      </c>
      <c r="BC41" s="79" t="str">
        <f>IF(ISTEXT(VLOOKUP(CONCATENATE($A41,"_",BC$3),'Unit List'!$A$14:$G$2736,2,FALSE)),"X",$BA41)</f>
        <v/>
      </c>
      <c r="BD41" s="87" t="str">
        <f>IF(ISTEXT(VLOOKUP(CONCATENATE($A41,"_",BD$3),'Unit List'!$A$14:$G$2736,2,FALSE)),"X",$BA41)</f>
        <v/>
      </c>
      <c r="BE41" s="104" t="str">
        <f>IF(ISTEXT(VLOOKUP(CONCATENATE($A41,"_",BE$3),'Unit List'!$A$14:$G$2736,2,FALSE)),"+","")</f>
        <v/>
      </c>
      <c r="BF41" s="102" t="str">
        <f>IF(ISTEXT(VLOOKUP(CONCATENATE($A41,"_",BF$3),'Unit List'!$A$14:$G$2736,2,FALSE)),"X",$BE41)</f>
        <v/>
      </c>
      <c r="BG41" s="124"/>
      <c r="BH41" s="134"/>
      <c r="BI41" s="273" t="s">
        <v>24</v>
      </c>
      <c r="BJ41" s="274"/>
      <c r="BK41" s="274"/>
      <c r="BL41" s="274"/>
      <c r="BM41" s="275"/>
      <c r="BN41" s="94"/>
      <c r="BO41" s="94"/>
      <c r="BP41" s="94"/>
      <c r="BQ41" s="94"/>
      <c r="BR41" s="94"/>
      <c r="BS41" s="94"/>
      <c r="DZ41" s="95"/>
      <c r="EA41" s="95"/>
    </row>
    <row r="42" spans="1:131" ht="12.75" customHeight="1" x14ac:dyDescent="0.2">
      <c r="A42" s="96" t="s">
        <v>1275</v>
      </c>
      <c r="B42" s="72" t="str">
        <f>IF(ISTEXT(VLOOKUP(CONCATENATE($A42,"_",B$3),'Unit List'!$A$14:$G$2736,2,FALSE)),"+","")</f>
        <v/>
      </c>
      <c r="C42" s="97" t="str">
        <f>IF(ISTEXT(VLOOKUP(CONCATENATE($A42,"_",C$3),'Unit List'!$A$14:$G$2736,2,FALSE)),"X",$B42)</f>
        <v/>
      </c>
      <c r="D42" s="79" t="str">
        <f>IF(ISTEXT(VLOOKUP(CONCATENATE($A42,"_",D$3),'Unit List'!$A$14:$G$2736,2,FALSE)),"X",$B42)</f>
        <v/>
      </c>
      <c r="E42" s="79" t="str">
        <f>IF(ISTEXT(VLOOKUP(CONCATENATE($A42,"_",E$3),'Unit List'!$A$14:$G$2736,2,FALSE)),"X",$B42)</f>
        <v/>
      </c>
      <c r="F42" s="79" t="str">
        <f>IF(ISTEXT(VLOOKUP(CONCATENATE($A42,"_",F$3),'Unit List'!$A$14:$G$2736,2,FALSE)),"X",$B42)</f>
        <v/>
      </c>
      <c r="G42" s="79" t="str">
        <f>IF(ISTEXT(VLOOKUP(CONCATENATE($A42,"_",G$3),'Unit List'!$A$14:$G$2736,2,FALSE)),"X",$B42)</f>
        <v/>
      </c>
      <c r="H42" s="79" t="str">
        <f>IF(ISTEXT(VLOOKUP(CONCATENATE($A42,"_",H$3),'Unit List'!$A$14:$G$2736,2,FALSE)),"X",$B42)</f>
        <v/>
      </c>
      <c r="I42" s="87" t="str">
        <f>IF(ISTEXT(VLOOKUP(CONCATENATE($A42,"_",I$3),'Unit List'!$A$14:$G$2736,2,FALSE)),"X",$B42)</f>
        <v/>
      </c>
      <c r="J42" s="81" t="str">
        <f>IF(ISTEXT(VLOOKUP(CONCATENATE($A42,"_",J$3),'Unit List'!$A$14:$G$2736,2,FALSE)),"+","")</f>
        <v/>
      </c>
      <c r="K42" s="79" t="str">
        <f>IF(ISTEXT(VLOOKUP(CONCATENATE($A42,"_",K$3),'Unit List'!$A$14:$G$2736,2,FALSE)),"X",$J42)</f>
        <v/>
      </c>
      <c r="L42" s="102" t="str">
        <f>IF(ISTEXT(VLOOKUP(CONCATENATE($A42,"_",L$3),'Unit List'!$A$14:$G$2736,2,FALSE)),"X",$J42)</f>
        <v/>
      </c>
      <c r="M42" s="81" t="str">
        <f>IF(ISTEXT(VLOOKUP(CONCATENATE($A42,"_",M$3),'Unit List'!$A$14:$G$2736,2,FALSE)),"+","")</f>
        <v/>
      </c>
      <c r="N42" s="79" t="str">
        <f>IF(ISTEXT(VLOOKUP(CONCATENATE($A42,"_",N$3),'Unit List'!$A$14:$G$2736,2,FALSE)),"X",$M42)</f>
        <v/>
      </c>
      <c r="O42" s="87" t="str">
        <f>IF(ISTEXT(VLOOKUP(CONCATENATE($A42,"_",O$3),'Unit List'!$A$14:$G$2736,2,FALSE)),"X",$M42)</f>
        <v/>
      </c>
      <c r="P42" s="81" t="str">
        <f>IF(ISTEXT(VLOOKUP(CONCATENATE($A42,"_",P$3),'Unit List'!$A$14:$G$2736,2,FALSE)),"+","")</f>
        <v/>
      </c>
      <c r="Q42" s="79" t="str">
        <f>IF(ISTEXT(VLOOKUP(CONCATENATE($A42,"_",Q$3),'Unit List'!$A$14:$G$2736,2,FALSE)),"X",$P42)</f>
        <v/>
      </c>
      <c r="R42" s="79" t="str">
        <f>IF(ISTEXT(VLOOKUP(CONCATENATE($A42,"_",R$3),'Unit List'!$A$14:$G$2736,2,FALSE)),"X",$P42)</f>
        <v/>
      </c>
      <c r="S42" s="79" t="str">
        <f>IF(ISTEXT(VLOOKUP(CONCATENATE($A42,"_",S$3),'Unit List'!$A$14:$G$2736,2,FALSE)),"X",$P42)</f>
        <v/>
      </c>
      <c r="T42" s="82" t="str">
        <f>IF(ISTEXT(VLOOKUP(CONCATENATE($A42,"_",T$3),'Unit List'!$A$14:$G$2736,2,FALSE)),"X",$P42)</f>
        <v/>
      </c>
      <c r="U42" s="79" t="str">
        <f>IF(ISTEXT(VLOOKUP(CONCATENATE($A42,"_",U$3),'Unit List'!$A$14:$G$2736,2,FALSE)),"X",$P42)</f>
        <v/>
      </c>
      <c r="V42" s="79" t="str">
        <f>IF(ISTEXT(VLOOKUP(CONCATENATE($A42,"_",V$3),'Unit List'!$A$14:$G$2736,2,FALSE)),"X",$P42)</f>
        <v/>
      </c>
      <c r="W42" s="87" t="str">
        <f>IF(ISTEXT(VLOOKUP(CONCATENATE($A42,"_",W$3),'Unit List'!$A$14:$G$2736,2,FALSE)),"X",$P42)</f>
        <v/>
      </c>
      <c r="X42" s="81" t="str">
        <f>IF(ISTEXT(VLOOKUP(CONCATENATE($A42,"_",X$3),'Unit List'!$A$14:$G$2736,2,FALSE)),"+","")</f>
        <v/>
      </c>
      <c r="Y42" s="79" t="str">
        <f>IF(ISTEXT(VLOOKUP(CONCATENATE($A42,"_",Y$3),'Unit List'!$A$14:$G$2736,2,FALSE)),"X",$X42)</f>
        <v/>
      </c>
      <c r="Z42" s="79" t="str">
        <f>IF(ISTEXT(VLOOKUP(CONCATENATE($A42,"_",Z$3),'Unit List'!$A$14:$G$2736,2,FALSE)),"X",$X42)</f>
        <v/>
      </c>
      <c r="AA42" s="79" t="str">
        <f>IF(ISTEXT(VLOOKUP(CONCATENATE($A42,"_",AA$3),'Unit List'!$A$14:$G$2736,2,FALSE)),"X",$X42)</f>
        <v/>
      </c>
      <c r="AB42" s="79" t="str">
        <f>IF(ISTEXT(VLOOKUP(CONCATENATE($A42,"_",AB$3),'Unit List'!$A$14:$G$2736,2,FALSE)),"X",$X42)</f>
        <v/>
      </c>
      <c r="AC42" s="102" t="str">
        <f>IF(ISTEXT(VLOOKUP(CONCATENATE($A42,"_",AC$3),'Unit List'!$A$14:$G$2736,2,FALSE)),"X",$X42)</f>
        <v/>
      </c>
      <c r="AD42" s="81" t="str">
        <f>IF(ISTEXT(VLOOKUP(CONCATENATE($A42,"_",AD$3),'Unit List'!$A$14:$G$2736,2,FALSE)),"+","")</f>
        <v/>
      </c>
      <c r="AE42" s="79" t="str">
        <f>IF(ISTEXT(VLOOKUP(CONCATENATE($A42,"_",AE$3),'Unit List'!$A$14:$G$2736,2,FALSE)),"X",$AD42)</f>
        <v/>
      </c>
      <c r="AF42" s="85" t="str">
        <f>IF(ISTEXT(VLOOKUP(CONCATENATE($A42,"_",AF$3),'Unit List'!$A$14:$G$2736,2,FALSE)),"X",$AD42)</f>
        <v/>
      </c>
      <c r="AG42" s="81" t="str">
        <f>IF(ISTEXT(VLOOKUP(CONCATENATE($A42,"_",AG$3),'Unit List'!$A$14:$G$2736,2,FALSE)),"+","")</f>
        <v/>
      </c>
      <c r="AH42" s="133" t="str">
        <f>IF(ISTEXT(VLOOKUP(CONCATENATE($A42,"_",AH$3),'Unit List'!$A$14:$G$2736,2,FALSE)),"X",$AG42)</f>
        <v/>
      </c>
      <c r="AI42" s="133" t="str">
        <f>IF(ISTEXT(VLOOKUP(CONCATENATE($A42,"_",AI$3),'Unit List'!$A$14:$G$2736,2,FALSE)),"X",$AG42)</f>
        <v/>
      </c>
      <c r="AJ42" s="87" t="str">
        <f>IF(ISTEXT(VLOOKUP(CONCATENATE($A42,"_",AJ$3),'Unit List'!$A$14:$G$2736,2,FALSE)),"X",$AG42)</f>
        <v/>
      </c>
      <c r="AK42" s="81" t="str">
        <f>IF(ISTEXT(VLOOKUP(CONCATENATE($A42,"_",AK$3),'Unit List'!$A$14:$G$2736,2,FALSE)),"+","")</f>
        <v/>
      </c>
      <c r="AL42" s="82" t="str">
        <f>IF(ISTEXT(VLOOKUP(CONCATENATE($A42,"_",AL$3),'Unit List'!$A$14:$G$2736,2,FALSE)),"X",$AK42)</f>
        <v/>
      </c>
      <c r="AM42" s="87" t="str">
        <f>IF(ISTEXT(VLOOKUP(CONCATENATE($A42,"_",AM$3),'Unit List'!$A$14:$G$2736,2,FALSE)),"X",$AK42)</f>
        <v/>
      </c>
      <c r="AN42" s="104" t="str">
        <f>IF(ISTEXT(VLOOKUP(CONCATENATE($A42,"_",AN$3),'Unit List'!$A$14:$G$2736,2,FALSE)),"+","")</f>
        <v/>
      </c>
      <c r="AO42" s="87" t="str">
        <f>IF(ISTEXT(VLOOKUP(CONCATENATE($A42,"_",AO$3),'Unit List'!$A$14:$G$2736,2,FALSE)),"X",$AN42)</f>
        <v/>
      </c>
      <c r="AP42" s="81" t="str">
        <f>IF(ISTEXT(VLOOKUP(CONCATENATE($A42,"_",AP$3),'Unit List'!$A$14:$G$2736,2,FALSE)),"+","")</f>
        <v/>
      </c>
      <c r="AQ42" s="79" t="str">
        <f>IF(ISTEXT(VLOOKUP(CONCATENATE($A42,"_",AQ$3),'Unit List'!$A$14:$G$2736,2,FALSE)),"X",$AP42)</f>
        <v/>
      </c>
      <c r="AR42" s="79" t="str">
        <f>IF(ISTEXT(VLOOKUP(CONCATENATE($A42,"_",AR$3),'Unit List'!$A$14:$G$2736,2,FALSE)),"X",$AP42)</f>
        <v/>
      </c>
      <c r="AS42" s="79" t="str">
        <f>IF(ISTEXT(VLOOKUP(CONCATENATE($A42,"_",AS$3),'Unit List'!$A$14:$G$2736,2,FALSE)),"X",$AP42)</f>
        <v/>
      </c>
      <c r="AT42" s="87" t="str">
        <f>IF(ISTEXT(VLOOKUP(CONCATENATE($A42,"_",AT$3),'Unit List'!$A$14:$G$2736,2,FALSE)),"X",$AP42)</f>
        <v/>
      </c>
      <c r="AU42" s="90" t="str">
        <f>IF(ISTEXT(VLOOKUP(CONCATENATE($A42,"_",AU$3),'Unit List'!$A$14:$G$2736,2,FALSE)),"+","")</f>
        <v/>
      </c>
      <c r="AV42" s="79" t="str">
        <f>IF(ISTEXT(VLOOKUP(CONCATENATE($A42,"_",AV$3),'Unit List'!$A$14:$G$2736,2,FALSE)),"X",$AU42)</f>
        <v/>
      </c>
      <c r="AW42" s="87" t="str">
        <f>IF(ISTEXT(VLOOKUP(CONCATENATE($A42,"_",AW$3),'Unit List'!$A$14:$G$2736,2,FALSE)),"X",$AU42)</f>
        <v/>
      </c>
      <c r="AX42" s="81" t="str">
        <f>IF(ISTEXT(VLOOKUP(CONCATENATE($A42,"_",AX$3),'Unit List'!$A$14:$G$2736,2,FALSE)),"+","")</f>
        <v/>
      </c>
      <c r="AY42" s="79" t="str">
        <f>IF(ISTEXT(VLOOKUP(CONCATENATE($A42,"_",AY$3),'Unit List'!$A$14:$G$2736,2,FALSE)),"X",$AX42)</f>
        <v/>
      </c>
      <c r="AZ42" s="87" t="str">
        <f>IF(ISTEXT(VLOOKUP(CONCATENATE($A42,"_",AZ$3),'Unit List'!$A$14:$G$2736,2,FALSE)),"X",$AX42)</f>
        <v/>
      </c>
      <c r="BA42" s="91" t="str">
        <f>IF(ISTEXT(VLOOKUP(CONCATENATE($A42,"_",BA$3),'Unit List'!$A$14:$G$2736,2,FALSE)),"+","")</f>
        <v/>
      </c>
      <c r="BB42" s="79" t="str">
        <f>IF(ISTEXT(VLOOKUP(CONCATENATE($A42,"_",BB$3),'Unit List'!$A$14:$G$2736,2,FALSE)),"X",$BA42)</f>
        <v/>
      </c>
      <c r="BC42" s="79" t="str">
        <f>IF(ISTEXT(VLOOKUP(CONCATENATE($A42,"_",BC$3),'Unit List'!$A$14:$G$2736,2,FALSE)),"X",$BA42)</f>
        <v/>
      </c>
      <c r="BD42" s="87" t="str">
        <f>IF(ISTEXT(VLOOKUP(CONCATENATE($A42,"_",BD$3),'Unit List'!$A$14:$G$2736,2,FALSE)),"X",$BA42)</f>
        <v/>
      </c>
      <c r="BE42" s="104" t="str">
        <f>IF(ISTEXT(VLOOKUP(CONCATENATE($A42,"_",BE$3),'Unit List'!$A$14:$G$2736,2,FALSE)),"+","")</f>
        <v/>
      </c>
      <c r="BF42" s="102" t="str">
        <f>IF(ISTEXT(VLOOKUP(CONCATENATE($A42,"_",BF$3),'Unit List'!$A$14:$G$2736,2,FALSE)),"X",$BE42)</f>
        <v/>
      </c>
      <c r="BG42" s="105" t="s">
        <v>0</v>
      </c>
      <c r="BH42" s="106" t="s">
        <v>0</v>
      </c>
      <c r="BI42" s="276"/>
      <c r="BJ42" s="277"/>
      <c r="BK42" s="277"/>
      <c r="BL42" s="277"/>
      <c r="BM42" s="278"/>
      <c r="BN42" s="94"/>
      <c r="BO42" s="94"/>
      <c r="BP42" s="94"/>
      <c r="BQ42" s="94"/>
      <c r="BR42" s="94"/>
      <c r="BS42" s="94"/>
      <c r="DZ42" s="95"/>
      <c r="EA42" s="95"/>
    </row>
    <row r="43" spans="1:131" ht="12.75" customHeight="1" x14ac:dyDescent="0.2">
      <c r="A43" s="96" t="s">
        <v>1149</v>
      </c>
      <c r="B43" s="72" t="str">
        <f>IF(ISTEXT(VLOOKUP(CONCATENATE($A43,"_",B$3),'Unit List'!$A$14:$G$2736,2,FALSE)),"+","")</f>
        <v/>
      </c>
      <c r="C43" s="165" t="str">
        <f>IF(ISTEXT(VLOOKUP(CONCATENATE($A43,"_",C$3),'Unit List'!$A$14:$G$2736,2,FALSE)),"X",$B43)</f>
        <v>X</v>
      </c>
      <c r="D43" s="79" t="str">
        <f>IF(ISTEXT(VLOOKUP(CONCATENATE($A43,"_",D$3),'Unit List'!$A$14:$G$2736,2,FALSE)),"X",$B43)</f>
        <v/>
      </c>
      <c r="E43" s="146" t="str">
        <f>IF(ISTEXT(VLOOKUP(CONCATENATE($A43,"_",E$3),'Unit List'!$A$14:$G$2736,2,FALSE)),"X",$B43)</f>
        <v>X</v>
      </c>
      <c r="F43" s="85" t="str">
        <f>IF(ISTEXT(VLOOKUP(CONCATENATE($A43,"_",F$3),'Unit List'!$A$14:$G$2736,2,FALSE)),"X",$B43)</f>
        <v>X</v>
      </c>
      <c r="G43" s="79" t="str">
        <f>IF(ISTEXT(VLOOKUP(CONCATENATE($A43,"_",G$3),'Unit List'!$A$14:$G$2736,2,FALSE)),"X",$B43)</f>
        <v/>
      </c>
      <c r="H43" s="79" t="str">
        <f>IF(ISTEXT(VLOOKUP(CONCATENATE($A43,"_",H$3),'Unit List'!$A$14:$G$2736,2,FALSE)),"X",$B43)</f>
        <v/>
      </c>
      <c r="I43" s="87" t="str">
        <f>IF(ISTEXT(VLOOKUP(CONCATENATE($A43,"_",I$3),'Unit List'!$A$14:$G$2736,2,FALSE)),"X",$B43)</f>
        <v/>
      </c>
      <c r="J43" s="77" t="str">
        <f>IF(ISTEXT(VLOOKUP(CONCATENATE($A43,"_",J$3),'Unit List'!$A$14:$G$2736,2,FALSE)),"+","")</f>
        <v/>
      </c>
      <c r="K43" s="79" t="str">
        <f>IF(ISTEXT(VLOOKUP(CONCATENATE($A43,"_",K$3),'Unit List'!$A$14:$G$2736,2,FALSE)),"X",$J43)</f>
        <v/>
      </c>
      <c r="L43" s="102" t="str">
        <f>IF(ISTEXT(VLOOKUP(CONCATENATE($A43,"_",L$3),'Unit List'!$A$14:$G$2736,2,FALSE)),"X",$J43)</f>
        <v/>
      </c>
      <c r="M43" s="77" t="str">
        <f>IF(ISTEXT(VLOOKUP(CONCATENATE($A43,"_",M$3),'Unit List'!$A$14:$G$2736,2,FALSE)),"+","")</f>
        <v>+</v>
      </c>
      <c r="N43" s="79" t="str">
        <f>IF(ISTEXT(VLOOKUP(CONCATENATE($A43,"_",N$3),'Unit List'!$A$14:$G$2736,2,FALSE)),"X",$M43)</f>
        <v>+</v>
      </c>
      <c r="O43" s="128" t="str">
        <f>IF(ISTEXT(VLOOKUP(CONCATENATE($A43,"_",O$3),'Unit List'!$A$14:$G$2736,2,FALSE)),"X",$M43)</f>
        <v>X</v>
      </c>
      <c r="P43" s="81" t="str">
        <f>IF(ISTEXT(VLOOKUP(CONCATENATE($A43,"_",P$3),'Unit List'!$A$14:$G$2736,2,FALSE)),"+","")</f>
        <v/>
      </c>
      <c r="Q43" s="79" t="str">
        <f>IF(ISTEXT(VLOOKUP(CONCATENATE($A43,"_",Q$3),'Unit List'!$A$14:$G$2736,2,FALSE)),"X",$P43)</f>
        <v/>
      </c>
      <c r="R43" s="79" t="str">
        <f>IF(ISTEXT(VLOOKUP(CONCATENATE($A43,"_",R$3),'Unit List'!$A$14:$G$2736,2,FALSE)),"X",$P43)</f>
        <v/>
      </c>
      <c r="S43" s="79" t="str">
        <f>IF(ISTEXT(VLOOKUP(CONCATENATE($A43,"_",S$3),'Unit List'!$A$14:$G$2736,2,FALSE)),"X",$P43)</f>
        <v/>
      </c>
      <c r="T43" s="82" t="str">
        <f>IF(ISTEXT(VLOOKUP(CONCATENATE($A43,"_",T$3),'Unit List'!$A$14:$G$2736,2,FALSE)),"X",$P43)</f>
        <v/>
      </c>
      <c r="U43" s="79" t="str">
        <f>IF(ISTEXT(VLOOKUP(CONCATENATE($A43,"_",U$3),'Unit List'!$A$14:$G$2736,2,FALSE)),"X",$P43)</f>
        <v/>
      </c>
      <c r="V43" s="79" t="str">
        <f>IF(ISTEXT(VLOOKUP(CONCATENATE($A43,"_",V$3),'Unit List'!$A$14:$G$2736,2,FALSE)),"X",$P43)</f>
        <v/>
      </c>
      <c r="W43" s="84" t="str">
        <f>IF(ISTEXT(VLOOKUP(CONCATENATE($A43,"_",W$3),'Unit List'!$A$14:$G$2736,2,FALSE)),"X",$P43)</f>
        <v/>
      </c>
      <c r="X43" s="81" t="str">
        <f>IF(ISTEXT(VLOOKUP(CONCATENATE($A43,"_",X$3),'Unit List'!$A$14:$G$2736,2,FALSE)),"+","")</f>
        <v/>
      </c>
      <c r="Y43" s="79" t="str">
        <f>IF(ISTEXT(VLOOKUP(CONCATENATE($A43,"_",Y$3),'Unit List'!$A$14:$G$2736,2,FALSE)),"X",$X43)</f>
        <v/>
      </c>
      <c r="Z43" s="79" t="str">
        <f>IF(ISTEXT(VLOOKUP(CONCATENATE($A43,"_",Z$3),'Unit List'!$A$14:$G$2736,2,FALSE)),"X",$X43)</f>
        <v/>
      </c>
      <c r="AA43" s="79" t="str">
        <f>IF(ISTEXT(VLOOKUP(CONCATENATE($A43,"_",AA$3),'Unit List'!$A$14:$G$2736,2,FALSE)),"X",$X43)</f>
        <v/>
      </c>
      <c r="AB43" s="79" t="str">
        <f>IF(ISTEXT(VLOOKUP(CONCATENATE($A43,"_",AB$3),'Unit List'!$A$14:$G$2736,2,FALSE)),"X",$X43)</f>
        <v/>
      </c>
      <c r="AC43" s="102" t="str">
        <f>IF(ISTEXT(VLOOKUP(CONCATENATE($A43,"_",AC$3),'Unit List'!$A$14:$G$2736,2,FALSE)),"X",$X43)</f>
        <v/>
      </c>
      <c r="AD43" s="81" t="str">
        <f>IF(ISTEXT(VLOOKUP(CONCATENATE($A43,"_",AD$3),'Unit List'!$A$14:$G$2736,2,FALSE)),"+","")</f>
        <v/>
      </c>
      <c r="AE43" s="79" t="str">
        <f>IF(ISTEXT(VLOOKUP(CONCATENATE($A43,"_",AE$3),'Unit List'!$A$14:$G$2736,2,FALSE)),"X",$AD43)</f>
        <v/>
      </c>
      <c r="AF43" s="85" t="str">
        <f>IF(ISTEXT(VLOOKUP(CONCATENATE($A43,"_",AF$3),'Unit List'!$A$14:$G$2736,2,FALSE)),"X",$AD43)</f>
        <v/>
      </c>
      <c r="AG43" s="81" t="str">
        <f>IF(ISTEXT(VLOOKUP(CONCATENATE($A43,"_",AG$3),'Unit List'!$A$14:$G$2736,2,FALSE)),"+","")</f>
        <v/>
      </c>
      <c r="AH43" s="79" t="str">
        <f>IF(ISTEXT(VLOOKUP(CONCATENATE($A43,"_",AH$3),'Unit List'!$A$14:$G$2736,2,FALSE)),"X",$AG43)</f>
        <v/>
      </c>
      <c r="AI43" s="79" t="str">
        <f>IF(ISTEXT(VLOOKUP(CONCATENATE($A43,"_",AI$3),'Unit List'!$A$14:$G$2736,2,FALSE)),"X",$AG43)</f>
        <v/>
      </c>
      <c r="AJ43" s="87" t="str">
        <f>IF(ISTEXT(VLOOKUP(CONCATENATE($A43,"_",AJ$3),'Unit List'!$A$14:$G$2736,2,FALSE)),"X",$AG43)</f>
        <v/>
      </c>
      <c r="AK43" s="77" t="str">
        <f>IF(ISTEXT(VLOOKUP(CONCATENATE($A43,"_",AK$3),'Unit List'!$A$14:$G$2736,2,FALSE)),"+","")</f>
        <v/>
      </c>
      <c r="AL43" s="82" t="str">
        <f>IF(ISTEXT(VLOOKUP(CONCATENATE($A43,"_",AL$3),'Unit List'!$A$14:$G$2736,2,FALSE)),"X",$AK43)</f>
        <v/>
      </c>
      <c r="AM43" s="87" t="str">
        <f>IF(ISTEXT(VLOOKUP(CONCATENATE($A43,"_",AM$3),'Unit List'!$A$14:$G$2736,2,FALSE)),"X",$AK43)</f>
        <v/>
      </c>
      <c r="AN43" s="104" t="str">
        <f>IF(ISTEXT(VLOOKUP(CONCATENATE($A43,"_",AN$3),'Unit List'!$A$14:$G$2736,2,FALSE)),"+","")</f>
        <v/>
      </c>
      <c r="AO43" s="87" t="str">
        <f>IF(ISTEXT(VLOOKUP(CONCATENATE($A43,"_",AO$3),'Unit List'!$A$14:$G$2736,2,FALSE)),"X",$AN43)</f>
        <v/>
      </c>
      <c r="AP43" s="81" t="str">
        <f>IF(ISTEXT(VLOOKUP(CONCATENATE($A43,"_",AP$3),'Unit List'!$A$14:$G$2736,2,FALSE)),"+","")</f>
        <v>+</v>
      </c>
      <c r="AQ43" s="79" t="str">
        <f>IF(ISTEXT(VLOOKUP(CONCATENATE($A43,"_",AQ$3),'Unit List'!$A$14:$G$2736,2,FALSE)),"X",$AP43)</f>
        <v>+</v>
      </c>
      <c r="AR43" s="79" t="str">
        <f>IF(ISTEXT(VLOOKUP(CONCATENATE($A43,"_",AR$3),'Unit List'!$A$14:$G$2736,2,FALSE)),"X",$AP43)</f>
        <v>+</v>
      </c>
      <c r="AS43" s="79" t="str">
        <f>IF(ISTEXT(VLOOKUP(CONCATENATE($A43,"_",AS$3),'Unit List'!$A$14:$G$2736,2,FALSE)),"X",$AP43)</f>
        <v>+</v>
      </c>
      <c r="AT43" s="87" t="str">
        <f>IF(ISTEXT(VLOOKUP(CONCATENATE($A43,"_",AT$3),'Unit List'!$A$14:$G$2736,2,FALSE)),"X",$AP43)</f>
        <v>+</v>
      </c>
      <c r="AU43" s="90" t="str">
        <f>IF(ISTEXT(VLOOKUP(CONCATENATE($A43,"_",AU$3),'Unit List'!$A$14:$G$2736,2,FALSE)),"+","")</f>
        <v/>
      </c>
      <c r="AV43" s="79" t="str">
        <f>IF(ISTEXT(VLOOKUP(CONCATENATE($A43,"_",AV$3),'Unit List'!$A$14:$G$2736,2,FALSE)),"X",$AU43)</f>
        <v/>
      </c>
      <c r="AW43" s="87" t="str">
        <f>IF(ISTEXT(VLOOKUP(CONCATENATE($A43,"_",AW$3),'Unit List'!$A$14:$G$2736,2,FALSE)),"X",$AU43)</f>
        <v/>
      </c>
      <c r="AX43" s="81" t="str">
        <f>IF(ISTEXT(VLOOKUP(CONCATENATE($A43,"_",AX$3),'Unit List'!$A$14:$G$2736,2,FALSE)),"+","")</f>
        <v>+</v>
      </c>
      <c r="AY43" s="146" t="str">
        <f>IF(ISTEXT(VLOOKUP(CONCATENATE($A43,"_",AY$3),'Unit List'!$A$14:$G$2736,2,FALSE)),"X",$AX43)</f>
        <v>+</v>
      </c>
      <c r="AZ43" s="147" t="str">
        <f>IF(ISTEXT(VLOOKUP(CONCATENATE($A43,"_",AZ$3),'Unit List'!$A$14:$G$2736,2,FALSE)),"X",$AX43)</f>
        <v>+</v>
      </c>
      <c r="BA43" s="91" t="str">
        <f>IF(ISTEXT(VLOOKUP(CONCATENATE($A43,"_",BA$3),'Unit List'!$A$14:$G$2736,2,FALSE)),"+","")</f>
        <v/>
      </c>
      <c r="BB43" s="79" t="str">
        <f>IF(ISTEXT(VLOOKUP(CONCATENATE($A43,"_",BB$3),'Unit List'!$A$14:$G$2736,2,FALSE)),"X",$BA43)</f>
        <v/>
      </c>
      <c r="BC43" s="79" t="str">
        <f>IF(ISTEXT(VLOOKUP(CONCATENATE($A43,"_",BC$3),'Unit List'!$A$14:$G$2736,2,FALSE)),"X",$BA43)</f>
        <v/>
      </c>
      <c r="BD43" s="87" t="str">
        <f>IF(ISTEXT(VLOOKUP(CONCATENATE($A43,"_",BD$3),'Unit List'!$A$14:$G$2736,2,FALSE)),"X",$BA43)</f>
        <v/>
      </c>
      <c r="BE43" s="104" t="str">
        <f>IF(ISTEXT(VLOOKUP(CONCATENATE($A43,"_",BE$3),'Unit List'!$A$14:$G$2736,2,FALSE)),"+","")</f>
        <v>+</v>
      </c>
      <c r="BF43" s="148" t="str">
        <f>IF(ISTEXT(VLOOKUP(CONCATENATE($A43,"_",BF$3),'Unit List'!$A$14:$G$2736,2,FALSE)),"X",$BE43)</f>
        <v>+</v>
      </c>
      <c r="BG43" s="105"/>
      <c r="BH43" s="106" t="s">
        <v>0</v>
      </c>
      <c r="BI43" s="276"/>
      <c r="BJ43" s="277"/>
      <c r="BK43" s="277"/>
      <c r="BL43" s="277"/>
      <c r="BM43" s="278"/>
      <c r="BN43" s="94"/>
      <c r="BO43" s="94"/>
      <c r="BP43" s="94"/>
      <c r="BQ43" s="94"/>
      <c r="BR43" s="94"/>
      <c r="BS43" s="94"/>
      <c r="DZ43" s="95"/>
      <c r="EA43" s="95"/>
    </row>
    <row r="44" spans="1:131" ht="12.75" customHeight="1" x14ac:dyDescent="0.2">
      <c r="A44" s="96" t="s">
        <v>23</v>
      </c>
      <c r="B44" s="72" t="str">
        <f>IF(ISTEXT(VLOOKUP(CONCATENATE($A44,"_",B$3),'Unit List'!$A$14:$G$2736,2,FALSE)),"+","")</f>
        <v/>
      </c>
      <c r="C44" s="132" t="str">
        <f>IF(ISTEXT(VLOOKUP(CONCATENATE($A44,"_",C$3),'Unit List'!$A$14:$G$2736,2,FALSE)),"X",$B44)</f>
        <v>X</v>
      </c>
      <c r="D44" s="109" t="str">
        <f>IF(ISTEXT(VLOOKUP(CONCATENATE($A44,"_",D$3),'Unit List'!$A$14:$G$2736,2,FALSE)),"X",$B44)</f>
        <v>X</v>
      </c>
      <c r="E44" s="79" t="str">
        <f>IF(ISTEXT(VLOOKUP(CONCATENATE($A44,"_",E$3),'Unit List'!$A$14:$G$2736,2,FALSE)),"X",$B44)</f>
        <v/>
      </c>
      <c r="F44" s="109" t="str">
        <f>IF(ISTEXT(VLOOKUP(CONCATENATE($A44,"_",F$3),'Unit List'!$A$14:$G$2736,2,FALSE)),"X",$B44)</f>
        <v>X</v>
      </c>
      <c r="G44" s="109" t="str">
        <f>IF(ISTEXT(VLOOKUP(CONCATENATE($A44,"_",G$3),'Unit List'!$A$14:$G$2736,2,FALSE)),"X",$B44)</f>
        <v>X</v>
      </c>
      <c r="H44" s="109" t="str">
        <f>IF(ISTEXT(VLOOKUP(CONCATENATE($A44,"_",H$3),'Unit List'!$A$14:$G$2736,2,FALSE)),"X",$B44)</f>
        <v>X</v>
      </c>
      <c r="I44" s="113" t="str">
        <f>IF(ISTEXT(VLOOKUP(CONCATENATE($A44,"_",I$3),'Unit List'!$A$14:$G$2736,2,FALSE)),"X",$B44)</f>
        <v>X</v>
      </c>
      <c r="J44" s="77" t="str">
        <f>IF(ISTEXT(VLOOKUP(CONCATENATE($A44,"_",J$3),'Unit List'!$A$14:$G$2736,2,FALSE)),"+","")</f>
        <v>+</v>
      </c>
      <c r="K44" s="79" t="str">
        <f>IF(ISTEXT(VLOOKUP(CONCATENATE($A44,"_",K$3),'Unit List'!$A$14:$G$2736,2,FALSE)),"X",$J44)</f>
        <v>+</v>
      </c>
      <c r="L44" s="136" t="str">
        <f>IF(ISTEXT(VLOOKUP(CONCATENATE($A44,"_",L$3),'Unit List'!$A$14:$G$2736,2,FALSE)),"X",$J44)</f>
        <v>+</v>
      </c>
      <c r="M44" s="77" t="str">
        <f>IF(ISTEXT(VLOOKUP(CONCATENATE($A44,"_",M$3),'Unit List'!$A$14:$G$2736,2,FALSE)),"+","")</f>
        <v>+</v>
      </c>
      <c r="N44" s="109" t="str">
        <f>IF(ISTEXT(VLOOKUP(CONCATENATE($A44,"_",N$3),'Unit List'!$A$14:$G$2736,2,FALSE)),"X",$M44)</f>
        <v>+</v>
      </c>
      <c r="O44" s="113" t="str">
        <f>IF(ISTEXT(VLOOKUP(CONCATENATE($A44,"_",O$3),'Unit List'!$A$14:$G$2736,2,FALSE)),"X",$M44)</f>
        <v>X</v>
      </c>
      <c r="P44" s="81" t="str">
        <f>IF(ISTEXT(VLOOKUP(CONCATENATE($A44,"_",P$3),'Unit List'!$A$14:$G$2736,2,FALSE)),"+","")</f>
        <v/>
      </c>
      <c r="Q44" s="79" t="str">
        <f>IF(ISTEXT(VLOOKUP(CONCATENATE($A44,"_",Q$3),'Unit List'!$A$14:$G$2736,2,FALSE)),"X",$P44)</f>
        <v/>
      </c>
      <c r="R44" s="79" t="str">
        <f>IF(ISTEXT(VLOOKUP(CONCATENATE($A44,"_",R$3),'Unit List'!$A$14:$G$2736,2,FALSE)),"X",$P44)</f>
        <v/>
      </c>
      <c r="S44" s="109" t="str">
        <f>IF(ISTEXT(VLOOKUP(CONCATENATE($A44,"_",S$3),'Unit List'!$A$14:$G$2736,2,FALSE)),"X",$P44)</f>
        <v>X</v>
      </c>
      <c r="T44" s="82" t="str">
        <f>IF(ISTEXT(VLOOKUP(CONCATENATE($A44,"_",T$3),'Unit List'!$A$14:$G$2736,2,FALSE)),"X",$P44)</f>
        <v/>
      </c>
      <c r="U44" s="109" t="str">
        <f>IF(ISTEXT(VLOOKUP(CONCATENATE($A44,"_",U$3),'Unit List'!$A$14:$G$2736,2,FALSE)),"X",$P44)</f>
        <v>X</v>
      </c>
      <c r="V44" s="109" t="str">
        <f>IF(ISTEXT(VLOOKUP(CONCATENATE($A44,"_",V$3),'Unit List'!$A$14:$G$2736,2,FALSE)),"X",$P44)</f>
        <v>X</v>
      </c>
      <c r="W44" s="84" t="str">
        <f>IF(ISTEXT(VLOOKUP(CONCATENATE($A44,"_",W$3),'Unit List'!$A$14:$G$2736,2,FALSE)),"X",$P44)</f>
        <v/>
      </c>
      <c r="X44" s="81" t="str">
        <f>IF(ISTEXT(VLOOKUP(CONCATENATE($A44,"_",X$3),'Unit List'!$A$14:$G$2736,2,FALSE)),"+","")</f>
        <v/>
      </c>
      <c r="Y44" s="79" t="str">
        <f>IF(ISTEXT(VLOOKUP(CONCATENATE($A44,"_",Y$3),'Unit List'!$A$14:$G$2736,2,FALSE)),"X",$X44)</f>
        <v/>
      </c>
      <c r="Z44" s="79" t="str">
        <f>IF(ISTEXT(VLOOKUP(CONCATENATE($A44,"_",Z$3),'Unit List'!$A$14:$G$2736,2,FALSE)),"X",$X44)</f>
        <v/>
      </c>
      <c r="AA44" s="79" t="str">
        <f>IF(ISTEXT(VLOOKUP(CONCATENATE($A44,"_",AA$3),'Unit List'!$A$14:$G$2736,2,FALSE)),"X",$X44)</f>
        <v/>
      </c>
      <c r="AB44" s="79" t="str">
        <f>IF(ISTEXT(VLOOKUP(CONCATENATE($A44,"_",AB$3),'Unit List'!$A$14:$G$2736,2,FALSE)),"X",$X44)</f>
        <v/>
      </c>
      <c r="AC44" s="102" t="str">
        <f>IF(ISTEXT(VLOOKUP(CONCATENATE($A44,"_",AC$3),'Unit List'!$A$14:$G$2736,2,FALSE)),"X",$X44)</f>
        <v/>
      </c>
      <c r="AD44" s="81" t="str">
        <f>IF(ISTEXT(VLOOKUP(CONCATENATE($A44,"_",AD$3),'Unit List'!$A$14:$G$2736,2,FALSE)),"+","")</f>
        <v/>
      </c>
      <c r="AE44" s="79" t="str">
        <f>IF(ISTEXT(VLOOKUP(CONCATENATE($A44,"_",AE$3),'Unit List'!$A$14:$G$2736,2,FALSE)),"X",$AD44)</f>
        <v/>
      </c>
      <c r="AF44" s="85" t="str">
        <f>IF(ISTEXT(VLOOKUP(CONCATENATE($A44,"_",AF$3),'Unit List'!$A$14:$G$2736,2,FALSE)),"X",$AD44)</f>
        <v/>
      </c>
      <c r="AG44" s="81" t="str">
        <f>IF(ISTEXT(VLOOKUP(CONCATENATE($A44,"_",AG$3),'Unit List'!$A$14:$G$2736,2,FALSE)),"+","")</f>
        <v/>
      </c>
      <c r="AH44" s="79" t="str">
        <f>IF(ISTEXT(VLOOKUP(CONCATENATE($A44,"_",AH$3),'Unit List'!$A$14:$G$2736,2,FALSE)),"X",$AG44)</f>
        <v/>
      </c>
      <c r="AI44" s="79" t="str">
        <f>IF(ISTEXT(VLOOKUP(CONCATENATE($A44,"_",AI$3),'Unit List'!$A$14:$G$2736,2,FALSE)),"X",$AG44)</f>
        <v/>
      </c>
      <c r="AJ44" s="87" t="str">
        <f>IF(ISTEXT(VLOOKUP(CONCATENATE($A44,"_",AJ$3),'Unit List'!$A$14:$G$2736,2,FALSE)),"X",$AG44)</f>
        <v/>
      </c>
      <c r="AK44" s="77" t="str">
        <f>IF(ISTEXT(VLOOKUP(CONCATENATE($A44,"_",AK$3),'Unit List'!$A$14:$G$2736,2,FALSE)),"+","")</f>
        <v/>
      </c>
      <c r="AL44" s="137" t="str">
        <f>IF(ISTEXT(VLOOKUP(CONCATENATE($A44,"_",AL$3),'Unit List'!$A$14:$G$2736,2,FALSE)),"X",$AK44)</f>
        <v>X</v>
      </c>
      <c r="AM44" s="87" t="str">
        <f>IF(ISTEXT(VLOOKUP(CONCATENATE($A44,"_",AM$3),'Unit List'!$A$14:$G$2736,2,FALSE)),"X",$AK44)</f>
        <v/>
      </c>
      <c r="AN44" s="104" t="str">
        <f>IF(ISTEXT(VLOOKUP(CONCATENATE($A44,"_",AN$3),'Unit List'!$A$14:$G$2736,2,FALSE)),"+","")</f>
        <v>+</v>
      </c>
      <c r="AO44" s="147" t="str">
        <f>IF(ISTEXT(VLOOKUP(CONCATENATE($A44,"_",AO$3),'Unit List'!$A$14:$G$2736,2,FALSE)),"X",$AN44)</f>
        <v>+</v>
      </c>
      <c r="AP44" s="81" t="str">
        <f>IF(ISTEXT(VLOOKUP(CONCATENATE($A44,"_",AP$3),'Unit List'!$A$14:$G$2736,2,FALSE)),"+","")</f>
        <v>+</v>
      </c>
      <c r="AQ44" s="79" t="str">
        <f>IF(ISTEXT(VLOOKUP(CONCATENATE($A44,"_",AQ$3),'Unit List'!$A$14:$G$2736,2,FALSE)),"X",$AP44)</f>
        <v>X</v>
      </c>
      <c r="AR44" s="108" t="str">
        <f>IF(ISTEXT(VLOOKUP(CONCATENATE($A44,"_",AR$3),'Unit List'!$A$14:$G$2736,2,FALSE)),"X",$AP44)</f>
        <v>X</v>
      </c>
      <c r="AS44" s="146" t="str">
        <f>IF(ISTEXT(VLOOKUP(CONCATENATE($A44,"_",AS$3),'Unit List'!$A$14:$G$2736,2,FALSE)),"X",$AP44)</f>
        <v>+</v>
      </c>
      <c r="AT44" s="147" t="str">
        <f>IF(ISTEXT(VLOOKUP(CONCATENATE($A44,"_",AT$3),'Unit List'!$A$14:$G$2736,2,FALSE)),"X",$AP44)</f>
        <v>+</v>
      </c>
      <c r="AU44" s="90" t="str">
        <f>IF(ISTEXT(VLOOKUP(CONCATENATE($A44,"_",AU$3),'Unit List'!$A$14:$G$2736,2,FALSE)),"+","")</f>
        <v>+</v>
      </c>
      <c r="AV44" s="146" t="str">
        <f>IF(ISTEXT(VLOOKUP(CONCATENATE($A44,"_",AV$3),'Unit List'!$A$14:$G$2736,2,FALSE)),"X",$AU44)</f>
        <v>+</v>
      </c>
      <c r="AW44" s="147" t="str">
        <f>IF(ISTEXT(VLOOKUP(CONCATENATE($A44,"_",AW$3),'Unit List'!$A$14:$G$2736,2,FALSE)),"X",$AU44)</f>
        <v>+</v>
      </c>
      <c r="AX44" s="81" t="str">
        <f>IF(ISTEXT(VLOOKUP(CONCATENATE($A44,"_",AX$3),'Unit List'!$A$14:$G$2736,2,FALSE)),"+","")</f>
        <v>+</v>
      </c>
      <c r="AY44" s="146" t="str">
        <f>IF(ISTEXT(VLOOKUP(CONCATENATE($A44,"_",AY$3),'Unit List'!$A$14:$G$2736,2,FALSE)),"X",$AX44)</f>
        <v>+</v>
      </c>
      <c r="AZ44" s="147" t="str">
        <f>IF(ISTEXT(VLOOKUP(CONCATENATE($A44,"_",AZ$3),'Unit List'!$A$14:$G$2736,2,FALSE)),"X",$AX44)</f>
        <v>+</v>
      </c>
      <c r="BA44" s="91" t="str">
        <f>IF(ISTEXT(VLOOKUP(CONCATENATE($A44,"_",BA$3),'Unit List'!$A$14:$G$2736,2,FALSE)),"+","")</f>
        <v>+</v>
      </c>
      <c r="BB44" s="146" t="str">
        <f>IF(ISTEXT(VLOOKUP(CONCATENATE($A44,"_",BB$3),'Unit List'!$A$14:$G$2736,2,FALSE)),"X",$BA44)</f>
        <v>+</v>
      </c>
      <c r="BC44" s="146" t="str">
        <f>IF(ISTEXT(VLOOKUP(CONCATENATE($A44,"_",BC$3),'Unit List'!$A$14:$G$2736,2,FALSE)),"X",$BA44)</f>
        <v>+</v>
      </c>
      <c r="BD44" s="147" t="str">
        <f>IF(ISTEXT(VLOOKUP(CONCATENATE($A44,"_",BD$3),'Unit List'!$A$14:$G$2736,2,FALSE)),"X",$BA44)</f>
        <v>+</v>
      </c>
      <c r="BE44" s="104" t="str">
        <f>IF(ISTEXT(VLOOKUP(CONCATENATE($A44,"_",BE$3),'Unit List'!$A$14:$G$2736,2,FALSE)),"+","")</f>
        <v>+</v>
      </c>
      <c r="BF44" s="148" t="str">
        <f>IF(ISTEXT(VLOOKUP(CONCATENATE($A44,"_",BF$3),'Unit List'!$A$14:$G$2736,2,FALSE)),"X",$BE44)</f>
        <v>+</v>
      </c>
      <c r="BG44" s="124"/>
      <c r="BH44" s="134"/>
      <c r="BI44" s="276"/>
      <c r="BJ44" s="277"/>
      <c r="BK44" s="277"/>
      <c r="BL44" s="277"/>
      <c r="BM44" s="278"/>
      <c r="BN44" s="94"/>
      <c r="BO44" s="94"/>
      <c r="BP44" s="94"/>
      <c r="BQ44" s="94"/>
      <c r="BR44" s="94"/>
      <c r="BS44" s="94"/>
      <c r="DZ44" s="95"/>
      <c r="EA44" s="95"/>
    </row>
    <row r="45" spans="1:131" ht="12.75" customHeight="1" x14ac:dyDescent="0.2">
      <c r="A45" s="96" t="s">
        <v>22</v>
      </c>
      <c r="B45" s="72" t="str">
        <f>IF(ISTEXT(VLOOKUP(CONCATENATE($A45,"_",B$3),'Unit List'!$A$14:$G$2736,2,FALSE)),"+","")</f>
        <v/>
      </c>
      <c r="C45" s="149" t="str">
        <f>IF(ISTEXT(VLOOKUP(CONCATENATE($A45,"_",C$3),'Unit List'!$A$14:$G$2736,2,FALSE)),"X",$B45)</f>
        <v>X</v>
      </c>
      <c r="D45" s="100" t="str">
        <f>IF(ISTEXT(VLOOKUP(CONCATENATE($A45,"_",D$3),'Unit List'!$A$14:$G$2736,2,FALSE)),"X",$B45)</f>
        <v/>
      </c>
      <c r="E45" s="79" t="str">
        <f>IF(ISTEXT(VLOOKUP(CONCATENATE($A45,"_",E$3),'Unit List'!$A$14:$G$2736,2,FALSE)),"X",$B45)</f>
        <v/>
      </c>
      <c r="F45" s="109" t="str">
        <f>IF(ISTEXT(VLOOKUP(CONCATENATE($A45,"_",F$3),'Unit List'!$A$14:$G$2736,2,FALSE)),"X",$B45)</f>
        <v>X</v>
      </c>
      <c r="G45" s="109" t="str">
        <f>IF(ISTEXT(VLOOKUP(CONCATENATE($A45,"_",G$3),'Unit List'!$A$14:$G$2736,2,FALSE)),"X",$B45)</f>
        <v>X</v>
      </c>
      <c r="H45" s="109" t="str">
        <f>IF(ISTEXT(VLOOKUP(CONCATENATE($A45,"_",H$3),'Unit List'!$A$14:$G$2736,2,FALSE)),"X",$B45)</f>
        <v>X</v>
      </c>
      <c r="I45" s="87" t="str">
        <f>IF(ISTEXT(VLOOKUP(CONCATENATE($A45,"_",I$3),'Unit List'!$A$14:$G$2736,2,FALSE)),"X",$B45)</f>
        <v/>
      </c>
      <c r="J45" s="77" t="str">
        <f>IF(ISTEXT(VLOOKUP(CONCATENATE($A45,"_",J$3),'Unit List'!$A$14:$G$2736,2,FALSE)),"+","")</f>
        <v>+</v>
      </c>
      <c r="K45" s="166" t="str">
        <f>IF(ISTEXT(VLOOKUP(CONCATENATE($A45,"_",K$3),'Unit List'!$A$14:$G$2736,2,FALSE)),"X",$J45)</f>
        <v>+</v>
      </c>
      <c r="L45" s="167" t="str">
        <f>IF(ISTEXT(VLOOKUP(CONCATENATE($A45,"_",L$3),'Unit List'!$A$14:$G$2736,2,FALSE)),"X",$J45)</f>
        <v>+</v>
      </c>
      <c r="M45" s="77" t="str">
        <f>IF(ISTEXT(VLOOKUP(CONCATENATE($A45,"_",M$3),'Unit List'!$A$14:$G$2736,2,FALSE)),"+","")</f>
        <v>+</v>
      </c>
      <c r="N45" s="146" t="str">
        <f>IF(ISTEXT(VLOOKUP(CONCATENATE($A45,"_",N$3),'Unit List'!$A$14:$G$2736,2,FALSE)),"X",$M45)</f>
        <v>+</v>
      </c>
      <c r="O45" s="254" t="str">
        <f>IF(ISTEXT(VLOOKUP(CONCATENATE($A45,"_",O$3),'Unit List'!$A$14:$G$2736,2,FALSE)),"X",$M45)</f>
        <v>+</v>
      </c>
      <c r="P45" s="114" t="str">
        <f>IF(ISTEXT(VLOOKUP(CONCATENATE($A45,"_",P$3),'Unit List'!$A$14:$G$2736,2,FALSE)),"+","")</f>
        <v>+</v>
      </c>
      <c r="Q45" s="146" t="str">
        <f>IF(ISTEXT(VLOOKUP(CONCATENATE($A45,"_",Q$3),'Unit List'!$A$14:$G$2736,2,FALSE)),"X",$P45)</f>
        <v>+</v>
      </c>
      <c r="R45" s="146" t="str">
        <f>IF(ISTEXT(VLOOKUP(CONCATENATE($A45,"_",R$3),'Unit List'!$A$14:$G$2736,2,FALSE)),"X",$P45)</f>
        <v>+</v>
      </c>
      <c r="S45" s="109" t="str">
        <f>IF(ISTEXT(VLOOKUP(CONCATENATE($A45,"_",S$3),'Unit List'!$A$14:$G$2736,2,FALSE)),"X",$P45)</f>
        <v>X</v>
      </c>
      <c r="T45" s="163" t="str">
        <f>IF(ISTEXT(VLOOKUP(CONCATENATE($A45,"_",T$3),'Unit List'!$A$14:$G$2736,2,FALSE)),"X",$P45)</f>
        <v>+</v>
      </c>
      <c r="U45" s="109" t="str">
        <f>IF(ISTEXT(VLOOKUP(CONCATENATE($A45,"_",U$3),'Unit List'!$A$14:$G$2736,2,FALSE)),"X",$P45)</f>
        <v>X</v>
      </c>
      <c r="V45" s="108" t="str">
        <f>IF(ISTEXT(VLOOKUP(CONCATENATE($A45,"_",V$3),'Unit List'!$A$14:$G$2736,2,FALSE)),"X",$P45)</f>
        <v>X</v>
      </c>
      <c r="W45" s="147" t="str">
        <f>IF(ISTEXT(VLOOKUP(CONCATENATE($A45,"_",W$3),'Unit List'!$A$14:$G$2736,2,FALSE)),"X",$P45)</f>
        <v>+</v>
      </c>
      <c r="X45" s="114" t="str">
        <f>IF(ISTEXT(VLOOKUP(CONCATENATE($A45,"_",X$3),'Unit List'!$A$14:$G$2736,2,FALSE)),"+","")</f>
        <v>+</v>
      </c>
      <c r="Y45" s="108" t="str">
        <f>IF(ISTEXT(VLOOKUP(CONCATENATE($A45,"_",Y$3),'Unit List'!$A$14:$G$2736,2,FALSE)),"X",$X45)</f>
        <v>X</v>
      </c>
      <c r="Z45" s="146" t="str">
        <f>IF(ISTEXT(VLOOKUP(CONCATENATE($A45,"_",Z$3),'Unit List'!$A$14:$G$2736,2,FALSE)),"X",$X45)</f>
        <v>+</v>
      </c>
      <c r="AA45" s="109" t="str">
        <f>IF(ISTEXT(VLOOKUP(CONCATENATE($A45,"_",AA$3),'Unit List'!$A$14:$G$2736,2,FALSE)),"X",$X45)</f>
        <v>X</v>
      </c>
      <c r="AB45" s="109" t="str">
        <f>IF(ISTEXT(VLOOKUP(CONCATENATE($A45,"_",AB$3),'Unit List'!$A$14:$G$2736,2,FALSE)),"X",$X45)</f>
        <v>X</v>
      </c>
      <c r="AC45" s="136" t="str">
        <f>IF(ISTEXT(VLOOKUP(CONCATENATE($A45,"_",AC$3),'Unit List'!$A$14:$G$2736,2,FALSE)),"X",$X45)</f>
        <v>X</v>
      </c>
      <c r="AD45" s="114" t="str">
        <f>IF(ISTEXT(VLOOKUP(CONCATENATE($A45,"_",AD$3),'Unit List'!$A$14:$G$2736,2,FALSE)),"+","")</f>
        <v>+</v>
      </c>
      <c r="AE45" s="79" t="str">
        <f>IF(ISTEXT(VLOOKUP(CONCATENATE($A45,"_",AE$3),'Unit List'!$A$14:$G$2736,2,FALSE)),"X",$AD45)</f>
        <v>X</v>
      </c>
      <c r="AF45" s="85" t="str">
        <f>IF(ISTEXT(VLOOKUP(CONCATENATE($A45,"_",AF$3),'Unit List'!$A$14:$G$2736,2,FALSE)),"X",$AD45)</f>
        <v>+</v>
      </c>
      <c r="AG45" s="114" t="str">
        <f>IF(ISTEXT(VLOOKUP(CONCATENATE($A45,"_",AG$3),'Unit List'!$A$14:$G$2736,2,FALSE)),"+","")</f>
        <v>+</v>
      </c>
      <c r="AH45" s="108" t="str">
        <f>IF(ISTEXT(VLOOKUP(CONCATENATE($A45,"_",AH$3),'Unit List'!$A$14:$G$2736,2,FALSE)),"X",$AG45)</f>
        <v>+</v>
      </c>
      <c r="AI45" s="109" t="str">
        <f>IF(ISTEXT(VLOOKUP(CONCATENATE($A45,"_",AI$3),'Unit List'!$A$14:$G$2736,2,FALSE)),"X",$AG45)</f>
        <v>X</v>
      </c>
      <c r="AJ45" s="142" t="s">
        <v>0</v>
      </c>
      <c r="AK45" s="110" t="str">
        <f>IF(ISTEXT(VLOOKUP(CONCATENATE($A45,"_",AK$3),'Unit List'!$A$14:$G$2736,2,FALSE)),"+","")</f>
        <v>+</v>
      </c>
      <c r="AL45" s="163" t="str">
        <f>IF(ISTEXT(VLOOKUP(CONCATENATE($A45,"_",AL$3),'Unit List'!$A$14:$G$2736,2,FALSE)),"X",$AK45)</f>
        <v>+</v>
      </c>
      <c r="AM45" s="254" t="str">
        <f>IF(ISTEXT(VLOOKUP(CONCATENATE($A45,"_",AM$3),'Unit List'!$A$14:$G$2736,2,FALSE)),"X",$AK45)</f>
        <v>+</v>
      </c>
      <c r="AN45" s="104" t="str">
        <f>IF(ISTEXT(VLOOKUP(CONCATENATE($A45,"_",AN$3),'Unit List'!$A$14:$G$2736,2,FALSE)),"+","")</f>
        <v>+</v>
      </c>
      <c r="AO45" s="254" t="str">
        <f>IF(ISTEXT(VLOOKUP(CONCATENATE($A45,"_",AO$3),'Unit List'!$A$14:$G$2736,2,FALSE)),"X",$AN45)</f>
        <v>+</v>
      </c>
      <c r="AP45" s="114" t="str">
        <f>IF(ISTEXT(VLOOKUP(CONCATENATE($A45,"_",AP$3),'Unit List'!$A$14:$G$2736,2,FALSE)),"+","")</f>
        <v>+</v>
      </c>
      <c r="AQ45" s="109" t="str">
        <f>IF(ISTEXT(VLOOKUP(CONCATENATE($A45,"_",AQ$3),'Unit List'!$A$14:$G$2736,2,FALSE)),"X",$AP45)</f>
        <v>X</v>
      </c>
      <c r="AR45" s="109" t="str">
        <f>IF(ISTEXT(VLOOKUP(CONCATENATE($A45,"_",AR$3),'Unit List'!$A$14:$G$2736,2,FALSE)),"X",$AP45)</f>
        <v>X</v>
      </c>
      <c r="AS45" s="109" t="str">
        <f>IF(ISTEXT(VLOOKUP(CONCATENATE($A45,"_",AS$3),'Unit List'!$A$14:$G$2736,2,FALSE)),"X",$AP45)</f>
        <v>X</v>
      </c>
      <c r="AT45" s="113" t="str">
        <f>IF(ISTEXT(VLOOKUP(CONCATENATE($A45,"_",AT$3),'Unit List'!$A$14:$G$2736,2,FALSE)),"X",$AP45)</f>
        <v>X</v>
      </c>
      <c r="AU45" s="90" t="str">
        <f>IF(ISTEXT(VLOOKUP(CONCATENATE($A45,"_",AU$3),'Unit List'!$A$14:$G$2736,2,FALSE)),"+","")</f>
        <v>+</v>
      </c>
      <c r="AV45" s="146" t="str">
        <f>IF(ISTEXT(VLOOKUP(CONCATENATE($A45,"_",AV$3),'Unit List'!$A$14:$G$2736,2,FALSE)),"X",$AU45)</f>
        <v>+</v>
      </c>
      <c r="AW45" s="147" t="str">
        <f>IF(ISTEXT(VLOOKUP(CONCATENATE($A45,"_",AW$3),'Unit List'!$A$14:$G$2736,2,FALSE)),"X",$AU45)</f>
        <v>+</v>
      </c>
      <c r="AX45" s="114" t="str">
        <f>IF(ISTEXT(VLOOKUP(CONCATENATE($A45,"_",AX$3),'Unit List'!$A$14:$G$2736,2,FALSE)),"+","")</f>
        <v>+</v>
      </c>
      <c r="AY45" s="108" t="str">
        <f>IF(ISTEXT(VLOOKUP(CONCATENATE($A45,"_",AY$3),'Unit List'!$A$14:$G$2736,2,FALSE)),"X",$AX45)</f>
        <v>+</v>
      </c>
      <c r="AZ45" s="254" t="str">
        <f>IF(ISTEXT(VLOOKUP(CONCATENATE($A45,"_",AZ$3),'Unit List'!$A$14:$G$2736,2,FALSE)),"X",$AX45)</f>
        <v>+</v>
      </c>
      <c r="BA45" s="114" t="str">
        <f>IF(ISTEXT(VLOOKUP(CONCATENATE($A45,"_",BA$3),'Unit List'!$A$14:$G$2736,2,FALSE)),"+","")</f>
        <v>+</v>
      </c>
      <c r="BB45" s="109" t="str">
        <f>IF(ISTEXT(VLOOKUP(CONCATENATE($A45,"_",BB$3),'Unit List'!$A$14:$G$2736,2,FALSE)),"X",$BA45)</f>
        <v>X</v>
      </c>
      <c r="BC45" s="109" t="str">
        <f>IF(ISTEXT(VLOOKUP(CONCATENATE($A45,"_",BC$3),'Unit List'!$A$14:$G$2736,2,FALSE)),"X",$BA45)</f>
        <v>X</v>
      </c>
      <c r="BD45" s="113" t="str">
        <f>IF(ISTEXT(VLOOKUP(CONCATENATE($A45,"_",BD$3),'Unit List'!$A$14:$G$2736,2,FALSE)),"X",$BA45)</f>
        <v>X</v>
      </c>
      <c r="BE45" s="104" t="str">
        <f>IF(ISTEXT(VLOOKUP(CONCATENATE($A45,"_",BE$3),'Unit List'!$A$14:$G$2736,2,FALSE)),"+","")</f>
        <v>+</v>
      </c>
      <c r="BF45" s="148" t="str">
        <f>IF(ISTEXT(VLOOKUP(CONCATENATE($A45,"_",BF$3),'Unit List'!$A$14:$G$2736,2,FALSE)),"X",$BE45)</f>
        <v>+</v>
      </c>
      <c r="BG45" s="124"/>
      <c r="BH45" s="134"/>
      <c r="BI45" s="276" t="s">
        <v>1920</v>
      </c>
      <c r="BJ45" s="277"/>
      <c r="BK45" s="277"/>
      <c r="BL45" s="277"/>
      <c r="BM45" s="278"/>
      <c r="BN45" s="94"/>
      <c r="BO45" s="94"/>
      <c r="BP45" s="94"/>
      <c r="BQ45" s="94"/>
      <c r="BR45" s="94"/>
      <c r="BS45" s="94"/>
      <c r="DZ45" s="95"/>
      <c r="EA45" s="95"/>
    </row>
    <row r="46" spans="1:131" ht="12.75" customHeight="1" x14ac:dyDescent="0.2">
      <c r="A46" s="96" t="s">
        <v>21</v>
      </c>
      <c r="B46" s="72" t="str">
        <f>IF(ISTEXT(VLOOKUP(CONCATENATE($A46,"_",B$3),'Unit List'!$A$14:$G$2736,2,FALSE)),"+","")</f>
        <v/>
      </c>
      <c r="C46" s="132" t="str">
        <f>IF(ISTEXT(VLOOKUP(CONCATENATE($A46,"_",C$3),'Unit List'!$A$14:$G$2736,2,FALSE)),"X",$B46)</f>
        <v>X</v>
      </c>
      <c r="D46" s="109" t="str">
        <f>IF(ISTEXT(VLOOKUP(CONCATENATE($A46,"_",D$3),'Unit List'!$A$14:$G$2736,2,FALSE)),"X",$B46)</f>
        <v>X</v>
      </c>
      <c r="E46" s="109" t="str">
        <f>IF(ISTEXT(VLOOKUP(CONCATENATE($A46,"_",E$3),'Unit List'!$A$14:$G$2736,2,FALSE)),"X",$B46)</f>
        <v>X</v>
      </c>
      <c r="F46" s="109" t="str">
        <f>IF(ISTEXT(VLOOKUP(CONCATENATE($A46,"_",F$3),'Unit List'!$A$14:$G$2736,2,FALSE)),"X",$B46)</f>
        <v>X</v>
      </c>
      <c r="G46" s="109" t="str">
        <f>IF(ISTEXT(VLOOKUP(CONCATENATE($A46,"_",G$3),'Unit List'!$A$14:$G$2736,2,FALSE)),"X",$B46)</f>
        <v>X</v>
      </c>
      <c r="H46" s="109" t="str">
        <f>IF(ISTEXT(VLOOKUP(CONCATENATE($A46,"_",H$3),'Unit List'!$A$14:$G$2736,2,FALSE)),"X",$B46)</f>
        <v>X</v>
      </c>
      <c r="I46" s="128" t="str">
        <f>IF(ISTEXT(VLOOKUP(CONCATENATE($A46,"_",I$3),'Unit List'!$A$14:$G$2736,2,FALSE)),"X",$B46)</f>
        <v>X</v>
      </c>
      <c r="J46" s="77" t="str">
        <f>IF(ISTEXT(VLOOKUP(CONCATENATE($A46,"_",J$3),'Unit List'!$A$14:$G$2736,2,FALSE)),"+","")</f>
        <v/>
      </c>
      <c r="K46" s="116" t="s">
        <v>3</v>
      </c>
      <c r="L46" s="168" t="s">
        <v>3</v>
      </c>
      <c r="M46" s="77" t="str">
        <f>IF(ISTEXT(VLOOKUP(CONCATENATE($A46,"_",M$3),'Unit List'!$A$14:$G$2736,2,FALSE)),"+","")</f>
        <v/>
      </c>
      <c r="N46" s="79" t="str">
        <f>IF(ISTEXT(VLOOKUP(CONCATENATE($A46,"_",N$3),'Unit List'!$A$14:$G$2736,2,FALSE)),"X",$M46)</f>
        <v/>
      </c>
      <c r="O46" s="113" t="str">
        <f>IF(ISTEXT(VLOOKUP(CONCATENATE($A46,"_",O$3),'Unit List'!$A$14:$G$2736,2,FALSE)),"X",$M46)</f>
        <v>X</v>
      </c>
      <c r="P46" s="81" t="str">
        <f>IF(ISTEXT(VLOOKUP(CONCATENATE($A46,"_",P$3),'Unit List'!$A$14:$G$2736,2,FALSE)),"+","")</f>
        <v/>
      </c>
      <c r="Q46" s="79" t="str">
        <f>IF(ISTEXT(VLOOKUP(CONCATENATE($A46,"_",Q$3),'Unit List'!$A$14:$G$2736,2,FALSE)),"X",$P46)</f>
        <v/>
      </c>
      <c r="R46" s="79" t="str">
        <f>IF(ISTEXT(VLOOKUP(CONCATENATE($A46,"_",R$3),'Unit List'!$A$14:$G$2736,2,FALSE)),"X",$P46)</f>
        <v/>
      </c>
      <c r="S46" s="109" t="str">
        <f>IF(ISTEXT(VLOOKUP(CONCATENATE($A46,"_",S$3),'Unit List'!$A$14:$G$2736,2,FALSE)),"X",$P46)</f>
        <v>X</v>
      </c>
      <c r="T46" s="82" t="str">
        <f>IF(ISTEXT(VLOOKUP(CONCATENATE($A46,"_",T$3),'Unit List'!$A$14:$G$2736,2,FALSE)),"X",$P46)</f>
        <v/>
      </c>
      <c r="U46" s="79" t="str">
        <f>IF(ISTEXT(VLOOKUP(CONCATENATE($A46,"_",U$3),'Unit List'!$A$14:$G$2736,2,FALSE)),"X",$P46)</f>
        <v/>
      </c>
      <c r="V46" s="109" t="str">
        <f>IF(ISTEXT(VLOOKUP(CONCATENATE($A46,"_",V$3),'Unit List'!$A$14:$G$2736,2,FALSE)),"X",$P46)</f>
        <v>X</v>
      </c>
      <c r="W46" s="84" t="str">
        <f>IF(ISTEXT(VLOOKUP(CONCATENATE($A46,"_",W$3),'Unit List'!$A$14:$G$2736,2,FALSE)),"X",$P46)</f>
        <v/>
      </c>
      <c r="X46" s="114" t="str">
        <f>IF(ISTEXT(VLOOKUP(CONCATENATE($A46,"_",X$3),'Unit List'!$A$14:$G$2736,2,FALSE)),"+","")</f>
        <v>+</v>
      </c>
      <c r="Y46" s="109" t="str">
        <f>IF(ISTEXT(VLOOKUP(CONCATENATE($A46,"_",Y$3),'Unit List'!$A$14:$G$2736,2,FALSE)),"X",$X46)</f>
        <v>X</v>
      </c>
      <c r="Z46" s="146" t="str">
        <f>IF(ISTEXT(VLOOKUP(CONCATENATE($A46,"_",Z$3),'Unit List'!$A$14:$G$2736,2,FALSE)),"X",$X46)</f>
        <v>+</v>
      </c>
      <c r="AA46" s="109" t="str">
        <f>IF(ISTEXT(VLOOKUP(CONCATENATE($A46,"_",AA$3),'Unit List'!$A$14:$G$2736,2,FALSE)),"X",$X46)</f>
        <v>X</v>
      </c>
      <c r="AB46" s="109" t="str">
        <f>IF(ISTEXT(VLOOKUP(CONCATENATE($A46,"_",AB$3),'Unit List'!$A$14:$G$2736,2,FALSE)),"X",$X46)</f>
        <v>X</v>
      </c>
      <c r="AC46" s="136" t="str">
        <f>IF(ISTEXT(VLOOKUP(CONCATENATE($A46,"_",AC$3),'Unit List'!$A$14:$G$2736,2,FALSE)),"X",$X46)</f>
        <v>X</v>
      </c>
      <c r="AD46" s="81" t="str">
        <f>IF(ISTEXT(VLOOKUP(CONCATENATE($A46,"_",AD$3),'Unit List'!$A$14:$G$2736,2,FALSE)),"+","")</f>
        <v>+</v>
      </c>
      <c r="AE46" s="79" t="str">
        <f>IF(ISTEXT(VLOOKUP(CONCATENATE($A46,"_",AE$3),'Unit List'!$A$14:$G$2736,2,FALSE)),"X",$AD46)</f>
        <v>+</v>
      </c>
      <c r="AF46" s="85" t="str">
        <f>IF(ISTEXT(VLOOKUP(CONCATENATE($A46,"_",AF$3),'Unit List'!$A$14:$G$2736,2,FALSE)),"X",$AD46)</f>
        <v>+</v>
      </c>
      <c r="AG46" s="81" t="str">
        <f>IF(ISTEXT(VLOOKUP(CONCATENATE($A46,"_",AG$3),'Unit List'!$A$14:$G$2736,2,FALSE)),"+","")</f>
        <v>+</v>
      </c>
      <c r="AH46" s="140" t="s">
        <v>0</v>
      </c>
      <c r="AI46" s="146" t="str">
        <f>IF(ISTEXT(VLOOKUP(CONCATENATE($A46,"_",AI$3),'Unit List'!$A$14:$G$2736,2,FALSE)),"X",$AG46)</f>
        <v>+</v>
      </c>
      <c r="AJ46" s="147" t="str">
        <f>IF(ISTEXT(VLOOKUP(CONCATENATE($A46,"_",AJ$3),'Unit List'!$A$14:$G$2736,2,FALSE)),"X",$AG46)</f>
        <v>+</v>
      </c>
      <c r="AK46" s="110" t="str">
        <f>IF(ISTEXT(VLOOKUP(CONCATENATE($A46,"_",AK$3),'Unit List'!$A$14:$G$2736,2,FALSE)),"+","")</f>
        <v>+</v>
      </c>
      <c r="AL46" s="82" t="str">
        <f>IF(ISTEXT(VLOOKUP(CONCATENATE($A46,"_",AL$3),'Unit List'!$A$14:$G$2736,2,FALSE)),"X",$AK46)</f>
        <v>X</v>
      </c>
      <c r="AM46" s="254" t="str">
        <f>IF(ISTEXT(VLOOKUP(CONCATENATE($A46,"_",AM$3),'Unit List'!$A$14:$G$2736,2,FALSE)),"X",$AK46)</f>
        <v>+</v>
      </c>
      <c r="AN46" s="104" t="str">
        <f>IF(ISTEXT(VLOOKUP(CONCATENATE($A46,"_",AN$3),'Unit List'!$A$14:$G$2736,2,FALSE)),"+","")</f>
        <v>+</v>
      </c>
      <c r="AO46" s="113" t="str">
        <f>IF(ISTEXT(VLOOKUP(CONCATENATE($A46,"_",AO$3),'Unit List'!$A$14:$G$2736,2,FALSE)),"X",$AN46)</f>
        <v>X</v>
      </c>
      <c r="AP46" s="114" t="str">
        <f>IF(ISTEXT(VLOOKUP(CONCATENATE($A46,"_",AP$3),'Unit List'!$A$14:$G$2736,2,FALSE)),"+","")</f>
        <v>+</v>
      </c>
      <c r="AQ46" s="109" t="str">
        <f>IF(ISTEXT(VLOOKUP(CONCATENATE($A46,"_",AQ$3),'Unit List'!$A$14:$G$2736,2,FALSE)),"X",$AP46)</f>
        <v>X</v>
      </c>
      <c r="AR46" s="109" t="str">
        <f>IF(ISTEXT(VLOOKUP(CONCATENATE($A46,"_",AR$3),'Unit List'!$A$14:$G$2736,2,FALSE)),"X",$AP46)</f>
        <v>X</v>
      </c>
      <c r="AS46" s="146" t="str">
        <f>IF(ISTEXT(VLOOKUP(CONCATENATE($A46,"_",AS$3),'Unit List'!$A$14:$G$2736,2,FALSE)),"X",$AP46)</f>
        <v>+</v>
      </c>
      <c r="AT46" s="254" t="str">
        <f>IF(ISTEXT(VLOOKUP(CONCATENATE($A46,"_",AT$3),'Unit List'!$A$14:$G$2736,2,FALSE)),"X",$AP46)</f>
        <v>+</v>
      </c>
      <c r="AU46" s="90" t="str">
        <f>IF(ISTEXT(VLOOKUP(CONCATENATE($A46,"_",AU$3),'Unit List'!$A$14:$G$2736,2,FALSE)),"+","")</f>
        <v>+</v>
      </c>
      <c r="AV46" s="146" t="str">
        <f>IF(ISTEXT(VLOOKUP(CONCATENATE($A46,"_",AV$3),'Unit List'!$A$14:$G$2736,2,FALSE)),"X",$AU46)</f>
        <v>+</v>
      </c>
      <c r="AW46" s="254" t="str">
        <f>IF(ISTEXT(VLOOKUP(CONCATENATE($A46,"_",AW$3),'Unit List'!$A$14:$G$2736,2,FALSE)),"X",$AU46)</f>
        <v>+</v>
      </c>
      <c r="AX46" s="114" t="str">
        <f>IF(ISTEXT(VLOOKUP(CONCATENATE($A46,"_",AX$3),'Unit List'!$A$14:$G$2736,2,FALSE)),"+","")</f>
        <v>+</v>
      </c>
      <c r="AY46" s="109" t="str">
        <f>IF(ISTEXT(VLOOKUP(CONCATENATE($A46,"_",AY$3),'Unit List'!$A$14:$G$2736,2,FALSE)),"X",$AX46)</f>
        <v>X</v>
      </c>
      <c r="AZ46" s="254" t="str">
        <f>IF(ISTEXT(VLOOKUP(CONCATENATE($A46,"_",AZ$3),'Unit List'!$A$14:$G$2736,2,FALSE)),"X",$AX46)</f>
        <v>+</v>
      </c>
      <c r="BA46" s="114" t="str">
        <f>IF(ISTEXT(VLOOKUP(CONCATENATE($A46,"_",BA$3),'Unit List'!$A$14:$G$2736,2,FALSE)),"+","")</f>
        <v>+</v>
      </c>
      <c r="BB46" s="109" t="str">
        <f>IF(ISTEXT(VLOOKUP(CONCATENATE($A46,"_",BB$3),'Unit List'!$A$14:$G$2736,2,FALSE)),"X",$BA46)</f>
        <v>X</v>
      </c>
      <c r="BC46" s="79" t="str">
        <f>IF(ISTEXT(VLOOKUP(CONCATENATE($A46,"_",BC$3),'Unit List'!$A$14:$G$2736,2,FALSE)),"X",$BA46)</f>
        <v>X</v>
      </c>
      <c r="BD46" s="87" t="str">
        <f>IF(ISTEXT(VLOOKUP(CONCATENATE($A46,"_",BD$3),'Unit List'!$A$14:$G$2736,2,FALSE)),"X",$BA46)</f>
        <v>X</v>
      </c>
      <c r="BE46" s="104" t="str">
        <f>IF(ISTEXT(VLOOKUP(CONCATENATE($A46,"_",BE$3),'Unit List'!$A$14:$G$2736,2,FALSE)),"+","")</f>
        <v>+</v>
      </c>
      <c r="BF46" s="148" t="str">
        <f>IF(ISTEXT(VLOOKUP(CONCATENATE($A46,"_",BF$3),'Unit List'!$A$14:$G$2736,2,FALSE)),"X",$BE46)</f>
        <v>+</v>
      </c>
      <c r="BG46" s="124"/>
      <c r="BH46" s="134"/>
      <c r="BI46" s="276"/>
      <c r="BJ46" s="277"/>
      <c r="BK46" s="277"/>
      <c r="BL46" s="277"/>
      <c r="BM46" s="278"/>
      <c r="BN46" s="94"/>
      <c r="BO46" s="94"/>
      <c r="BP46" s="94"/>
      <c r="BQ46" s="94"/>
      <c r="BR46" s="94"/>
      <c r="BS46" s="94"/>
      <c r="DZ46" s="95"/>
      <c r="EA46" s="95"/>
    </row>
    <row r="47" spans="1:131" ht="12.75" customHeight="1" x14ac:dyDescent="0.2">
      <c r="A47" s="96" t="s">
        <v>1150</v>
      </c>
      <c r="B47" s="72" t="str">
        <f>IF(ISTEXT(VLOOKUP(CONCATENATE($A47,"_",B$3),'Unit List'!$A$14:$G$2736,2,FALSE)),"+","")</f>
        <v/>
      </c>
      <c r="C47" s="97" t="str">
        <f>IF(ISTEXT(VLOOKUP(CONCATENATE($A47,"_",C$3),'Unit List'!$A$14:$G$2736,2,FALSE)),"X",$B47)</f>
        <v/>
      </c>
      <c r="D47" s="79" t="str">
        <f>IF(ISTEXT(VLOOKUP(CONCATENATE($A47,"_",D$3),'Unit List'!$A$14:$G$2736,2,FALSE)),"X",$B47)</f>
        <v/>
      </c>
      <c r="E47" s="79" t="str">
        <f>IF(ISTEXT(VLOOKUP(CONCATENATE($A47,"_",E$3),'Unit List'!$A$14:$G$2736,2,FALSE)),"X",$B47)</f>
        <v/>
      </c>
      <c r="F47" s="79" t="str">
        <f>IF(ISTEXT(VLOOKUP(CONCATENATE($A47,"_",F$3),'Unit List'!$A$14:$G$2736,2,FALSE)),"X",$B47)</f>
        <v/>
      </c>
      <c r="G47" s="79" t="str">
        <f>IF(ISTEXT(VLOOKUP(CONCATENATE($A47,"_",G$3),'Unit List'!$A$14:$G$2736,2,FALSE)),"X",$B47)</f>
        <v/>
      </c>
      <c r="H47" s="79" t="str">
        <f>IF(ISTEXT(VLOOKUP(CONCATENATE($A47,"_",H$3),'Unit List'!$A$14:$G$2736,2,FALSE)),"X",$B47)</f>
        <v/>
      </c>
      <c r="I47" s="87" t="str">
        <f>IF(ISTEXT(VLOOKUP(CONCATENATE($A47,"_",I$3),'Unit List'!$A$14:$G$2736,2,FALSE)),"X",$B47)</f>
        <v/>
      </c>
      <c r="J47" s="77" t="str">
        <f>IF(ISTEXT(VLOOKUP(CONCATENATE($A47,"_",J$3),'Unit List'!$A$14:$G$2736,2,FALSE)),"+","")</f>
        <v/>
      </c>
      <c r="K47" s="79" t="str">
        <f>IF(ISTEXT(VLOOKUP(CONCATENATE($A47,"_",K$3),'Unit List'!$A$14:$G$2736,2,FALSE)),"X",$J47)</f>
        <v/>
      </c>
      <c r="L47" s="102" t="str">
        <f>IF(ISTEXT(VLOOKUP(CONCATENATE($A47,"_",L$3),'Unit List'!$A$14:$G$2736,2,FALSE)),"X",$J47)</f>
        <v/>
      </c>
      <c r="M47" s="77" t="str">
        <f>IF(ISTEXT(VLOOKUP(CONCATENATE($A47,"_",M$3),'Unit List'!$A$14:$G$2736,2,FALSE)),"+","")</f>
        <v/>
      </c>
      <c r="N47" s="79" t="str">
        <f>IF(ISTEXT(VLOOKUP(CONCATENATE($A47,"_",N$3),'Unit List'!$A$14:$G$2736,2,FALSE)),"X",$M47)</f>
        <v/>
      </c>
      <c r="O47" s="87" t="str">
        <f>IF(ISTEXT(VLOOKUP(CONCATENATE($A47,"_",O$3),'Unit List'!$A$14:$G$2736,2,FALSE)),"X",$M47)</f>
        <v/>
      </c>
      <c r="P47" s="81" t="str">
        <f>IF(ISTEXT(VLOOKUP(CONCATENATE($A47,"_",P$3),'Unit List'!$A$14:$G$2736,2,FALSE)),"+","")</f>
        <v/>
      </c>
      <c r="Q47" s="79" t="str">
        <f>IF(ISTEXT(VLOOKUP(CONCATENATE($A47,"_",Q$3),'Unit List'!$A$14:$G$2736,2,FALSE)),"X",$P47)</f>
        <v/>
      </c>
      <c r="R47" s="79" t="str">
        <f>IF(ISTEXT(VLOOKUP(CONCATENATE($A47,"_",R$3),'Unit List'!$A$14:$G$2736,2,FALSE)),"X",$P47)</f>
        <v/>
      </c>
      <c r="S47" s="79" t="str">
        <f>IF(ISTEXT(VLOOKUP(CONCATENATE($A47,"_",S$3),'Unit List'!$A$14:$G$2736,2,FALSE)),"X",$P47)</f>
        <v/>
      </c>
      <c r="T47" s="82" t="str">
        <f>IF(ISTEXT(VLOOKUP(CONCATENATE($A47,"_",T$3),'Unit List'!$A$14:$G$2736,2,FALSE)),"X",$P47)</f>
        <v/>
      </c>
      <c r="U47" s="79" t="str">
        <f>IF(ISTEXT(VLOOKUP(CONCATENATE($A47,"_",U$3),'Unit List'!$A$14:$G$2736,2,FALSE)),"X",$P47)</f>
        <v/>
      </c>
      <c r="V47" s="79" t="str">
        <f>IF(ISTEXT(VLOOKUP(CONCATENATE($A47,"_",V$3),'Unit List'!$A$14:$G$2736,2,FALSE)),"X",$P47)</f>
        <v/>
      </c>
      <c r="W47" s="84" t="str">
        <f>IF(ISTEXT(VLOOKUP(CONCATENATE($A47,"_",W$3),'Unit List'!$A$14:$G$2736,2,FALSE)),"X",$P47)</f>
        <v/>
      </c>
      <c r="X47" s="81" t="str">
        <f>IF(ISTEXT(VLOOKUP(CONCATENATE($A47,"_",X$3),'Unit List'!$A$14:$G$2736,2,FALSE)),"+","")</f>
        <v/>
      </c>
      <c r="Y47" s="79" t="str">
        <f>IF(ISTEXT(VLOOKUP(CONCATENATE($A47,"_",Y$3),'Unit List'!$A$14:$G$2736,2,FALSE)),"X",$X47)</f>
        <v/>
      </c>
      <c r="Z47" s="79" t="str">
        <f>IF(ISTEXT(VLOOKUP(CONCATENATE($A47,"_",Z$3),'Unit List'!$A$14:$G$2736,2,FALSE)),"X",$X47)</f>
        <v/>
      </c>
      <c r="AA47" s="79" t="str">
        <f>IF(ISTEXT(VLOOKUP(CONCATENATE($A47,"_",AA$3),'Unit List'!$A$14:$G$2736,2,FALSE)),"X",$X47)</f>
        <v/>
      </c>
      <c r="AB47" s="79" t="str">
        <f>IF(ISTEXT(VLOOKUP(CONCATENATE($A47,"_",AB$3),'Unit List'!$A$14:$G$2736,2,FALSE)),"X",$X47)</f>
        <v/>
      </c>
      <c r="AC47" s="102" t="str">
        <f>IF(ISTEXT(VLOOKUP(CONCATENATE($A47,"_",AC$3),'Unit List'!$A$14:$G$2736,2,FALSE)),"X",$X47)</f>
        <v/>
      </c>
      <c r="AD47" s="81" t="str">
        <f>IF(ISTEXT(VLOOKUP(CONCATENATE($A47,"_",AD$3),'Unit List'!$A$14:$G$2736,2,FALSE)),"+","")</f>
        <v/>
      </c>
      <c r="AE47" s="79" t="str">
        <f>IF(ISTEXT(VLOOKUP(CONCATENATE($A47,"_",AE$3),'Unit List'!$A$14:$G$2736,2,FALSE)),"X",$AD47)</f>
        <v/>
      </c>
      <c r="AF47" s="85" t="str">
        <f>IF(ISTEXT(VLOOKUP(CONCATENATE($A47,"_",AF$3),'Unit List'!$A$14:$G$2736,2,FALSE)),"X",$AD47)</f>
        <v/>
      </c>
      <c r="AG47" s="81" t="str">
        <f>IF(ISTEXT(VLOOKUP(CONCATENATE($A47,"_",AG$3),'Unit List'!$A$14:$G$2736,2,FALSE)),"+","")</f>
        <v/>
      </c>
      <c r="AH47" s="79" t="str">
        <f>IF(ISTEXT(VLOOKUP(CONCATENATE($A47,"_",AH$3),'Unit List'!$A$14:$G$2736,2,FALSE)),"X",$AG47)</f>
        <v/>
      </c>
      <c r="AI47" s="79" t="str">
        <f>IF(ISTEXT(VLOOKUP(CONCATENATE($A47,"_",AI$3),'Unit List'!$A$14:$G$2736,2,FALSE)),"X",$AG47)</f>
        <v/>
      </c>
      <c r="AJ47" s="87" t="str">
        <f>IF(ISTEXT(VLOOKUP(CONCATENATE($A47,"_",AJ$3),'Unit List'!$A$14:$G$2736,2,FALSE)),"X",$AG47)</f>
        <v/>
      </c>
      <c r="AK47" s="77" t="str">
        <f>IF(ISTEXT(VLOOKUP(CONCATENATE($A47,"_",AK$3),'Unit List'!$A$14:$G$2736,2,FALSE)),"+","")</f>
        <v/>
      </c>
      <c r="AL47" s="82" t="str">
        <f>IF(ISTEXT(VLOOKUP(CONCATENATE($A47,"_",AL$3),'Unit List'!$A$14:$G$2736,2,FALSE)),"X",$AK47)</f>
        <v/>
      </c>
      <c r="AM47" s="87" t="str">
        <f>IF(ISTEXT(VLOOKUP(CONCATENATE($A47,"_",AM$3),'Unit List'!$A$14:$G$2736,2,FALSE)),"X",$AK47)</f>
        <v/>
      </c>
      <c r="AN47" s="104" t="str">
        <f>IF(ISTEXT(VLOOKUP(CONCATENATE($A47,"_",AN$3),'Unit List'!$A$14:$G$2736,2,FALSE)),"+","")</f>
        <v/>
      </c>
      <c r="AO47" s="87" t="str">
        <f>IF(ISTEXT(VLOOKUP(CONCATENATE($A47,"_",AO$3),'Unit List'!$A$14:$G$2736,2,FALSE)),"X",$AN47)</f>
        <v/>
      </c>
      <c r="AP47" s="81" t="str">
        <f>IF(ISTEXT(VLOOKUP(CONCATENATE($A47,"_",AP$3),'Unit List'!$A$14:$G$2736,2,FALSE)),"+","")</f>
        <v/>
      </c>
      <c r="AQ47" s="79" t="str">
        <f>IF(ISTEXT(VLOOKUP(CONCATENATE($A47,"_",AQ$3),'Unit List'!$A$14:$G$2736,2,FALSE)),"X",$AP47)</f>
        <v/>
      </c>
      <c r="AR47" s="79" t="str">
        <f>IF(ISTEXT(VLOOKUP(CONCATENATE($A47,"_",AR$3),'Unit List'!$A$14:$G$2736,2,FALSE)),"X",$AP47)</f>
        <v/>
      </c>
      <c r="AS47" s="79" t="str">
        <f>IF(ISTEXT(VLOOKUP(CONCATENATE($A47,"_",AS$3),'Unit List'!$A$14:$G$2736,2,FALSE)),"X",$AP47)</f>
        <v/>
      </c>
      <c r="AT47" s="87" t="str">
        <f>IF(ISTEXT(VLOOKUP(CONCATENATE($A47,"_",AT$3),'Unit List'!$A$14:$G$2736,2,FALSE)),"X",$AP47)</f>
        <v/>
      </c>
      <c r="AU47" s="90" t="str">
        <f>IF(ISTEXT(VLOOKUP(CONCATENATE($A47,"_",AU$3),'Unit List'!$A$14:$G$2736,2,FALSE)),"+","")</f>
        <v/>
      </c>
      <c r="AV47" s="79" t="str">
        <f>IF(ISTEXT(VLOOKUP(CONCATENATE($A47,"_",AV$3),'Unit List'!$A$14:$G$2736,2,FALSE)),"X",$AU47)</f>
        <v/>
      </c>
      <c r="AW47" s="87" t="str">
        <f>IF(ISTEXT(VLOOKUP(CONCATENATE($A47,"_",AW$3),'Unit List'!$A$14:$G$2736,2,FALSE)),"X",$AU47)</f>
        <v/>
      </c>
      <c r="AX47" s="81" t="str">
        <f>IF(ISTEXT(VLOOKUP(CONCATENATE($A47,"_",AX$3),'Unit List'!$A$14:$G$2736,2,FALSE)),"+","")</f>
        <v/>
      </c>
      <c r="AY47" s="79" t="str">
        <f>IF(ISTEXT(VLOOKUP(CONCATENATE($A47,"_",AY$3),'Unit List'!$A$14:$G$2736,2,FALSE)),"X",$AX47)</f>
        <v/>
      </c>
      <c r="AZ47" s="84" t="str">
        <f>IF(ISTEXT(VLOOKUP(CONCATENATE($A47,"_",AZ$3),'Unit List'!$A$14:$G$2736,2,FALSE)),"X",$AX47)</f>
        <v/>
      </c>
      <c r="BA47" s="91" t="str">
        <f>IF(ISTEXT(VLOOKUP(CONCATENATE($A47,"_",BA$3),'Unit List'!$A$14:$G$2736,2,FALSE)),"+","")</f>
        <v/>
      </c>
      <c r="BB47" s="79" t="str">
        <f>IF(ISTEXT(VLOOKUP(CONCATENATE($A47,"_",BB$3),'Unit List'!$A$14:$G$2736,2,FALSE)),"X",$BA47)</f>
        <v/>
      </c>
      <c r="BC47" s="79" t="str">
        <f>IF(ISTEXT(VLOOKUP(CONCATENATE($A47,"_",BC$3),'Unit List'!$A$14:$G$2736,2,FALSE)),"X",$BA47)</f>
        <v/>
      </c>
      <c r="BD47" s="87" t="str">
        <f>IF(ISTEXT(VLOOKUP(CONCATENATE($A47,"_",BD$3),'Unit List'!$A$14:$G$2736,2,FALSE)),"X",$BA47)</f>
        <v/>
      </c>
      <c r="BE47" s="104" t="str">
        <f>IF(ISTEXT(VLOOKUP(CONCATENATE($A47,"_",BE$3),'Unit List'!$A$14:$G$2736,2,FALSE)),"+","")</f>
        <v/>
      </c>
      <c r="BF47" s="102" t="str">
        <f>IF(ISTEXT(VLOOKUP(CONCATENATE($A47,"_",BF$3),'Unit List'!$A$14:$G$2736,2,FALSE)),"X",$BE47)</f>
        <v/>
      </c>
      <c r="BG47" s="105"/>
      <c r="BH47" s="106" t="s">
        <v>0</v>
      </c>
      <c r="BI47" s="276"/>
      <c r="BJ47" s="277"/>
      <c r="BK47" s="277"/>
      <c r="BL47" s="277"/>
      <c r="BM47" s="278"/>
      <c r="BN47" s="94"/>
      <c r="BO47" s="94"/>
      <c r="BP47" s="94"/>
      <c r="BQ47" s="94"/>
      <c r="BR47" s="94"/>
      <c r="BS47" s="94"/>
      <c r="DZ47" s="95"/>
      <c r="EA47" s="95"/>
    </row>
    <row r="48" spans="1:131" ht="12.75" customHeight="1" x14ac:dyDescent="0.2">
      <c r="A48" s="96" t="s">
        <v>20</v>
      </c>
      <c r="B48" s="72" t="str">
        <f>IF(ISTEXT(VLOOKUP(CONCATENATE($A48,"_",B$3),'Unit List'!$A$14:$G$2736,2,FALSE)),"+","")</f>
        <v/>
      </c>
      <c r="C48" s="169" t="str">
        <f>IF(ISTEXT(VLOOKUP(CONCATENATE($A48,"_",C$3),'Unit List'!$A$14:$G$2736,2,FALSE)),"X",$B48)</f>
        <v/>
      </c>
      <c r="D48" s="146" t="str">
        <f>IF(ISTEXT(VLOOKUP(CONCATENATE($A48,"_",D$3),'Unit List'!$A$14:$G$2736,2,FALSE)),"X",$B48)</f>
        <v/>
      </c>
      <c r="E48" s="146" t="str">
        <f>IF(ISTEXT(VLOOKUP(CONCATENATE($A48,"_",E$3),'Unit List'!$A$14:$G$2736,2,FALSE)),"X",$B48)</f>
        <v>X</v>
      </c>
      <c r="F48" s="79" t="str">
        <f>IF(ISTEXT(VLOOKUP(CONCATENATE($A48,"_",F$3),'Unit List'!$A$14:$G$2736,2,FALSE)),"X",$B48)</f>
        <v>X</v>
      </c>
      <c r="G48" s="146" t="str">
        <f>IF(ISTEXT(VLOOKUP(CONCATENATE($A48,"_",G$3),'Unit List'!$A$14:$G$2736,2,FALSE)),"X",$B48)</f>
        <v>X</v>
      </c>
      <c r="H48" s="146" t="str">
        <f>IF(ISTEXT(VLOOKUP(CONCATENATE($A48,"_",H$3),'Unit List'!$A$14:$G$2736,2,FALSE)),"X",$B48)</f>
        <v/>
      </c>
      <c r="I48" s="147" t="str">
        <f>IF(ISTEXT(VLOOKUP(CONCATENATE($A48,"_",I$3),'Unit List'!$A$14:$G$2736,2,FALSE)),"X",$B48)</f>
        <v>X</v>
      </c>
      <c r="J48" s="77" t="str">
        <f>IF(ISTEXT(VLOOKUP(CONCATENATE($A48,"_",J$3),'Unit List'!$A$14:$G$2736,2,FALSE)),"+","")</f>
        <v>+</v>
      </c>
      <c r="K48" s="146" t="str">
        <f>IF(ISTEXT(VLOOKUP(CONCATENATE($A48,"_",K$3),'Unit List'!$A$14:$G$2736,2,FALSE)),"X",$J48)</f>
        <v>+</v>
      </c>
      <c r="L48" s="148" t="str">
        <f>IF(ISTEXT(VLOOKUP(CONCATENATE($A48,"_",L$3),'Unit List'!$A$14:$G$2736,2,FALSE)),"X",$J48)</f>
        <v>+</v>
      </c>
      <c r="M48" s="77" t="str">
        <f>IF(ISTEXT(VLOOKUP(CONCATENATE($A48,"_",M$3),'Unit List'!$A$14:$G$2736,2,FALSE)),"+","")</f>
        <v/>
      </c>
      <c r="N48" s="79" t="str">
        <f>IF(ISTEXT(VLOOKUP(CONCATENATE($A48,"_",N$3),'Unit List'!$A$14:$G$2736,2,FALSE)),"X",$M48)</f>
        <v/>
      </c>
      <c r="O48" s="87" t="str">
        <f>IF(ISTEXT(VLOOKUP(CONCATENATE($A48,"_",O$3),'Unit List'!$A$14:$G$2736,2,FALSE)),"X",$M48)</f>
        <v/>
      </c>
      <c r="P48" s="77" t="str">
        <f>IF(ISTEXT(VLOOKUP(CONCATENATE($A48,"_",P$3),'Unit List'!$A$14:$G$2736,2,FALSE)),"+","")</f>
        <v>+</v>
      </c>
      <c r="Q48" s="146" t="str">
        <f>IF(ISTEXT(VLOOKUP(CONCATENATE($A48,"_",Q$3),'Unit List'!$A$14:$G$2736,2,FALSE)),"X",$P48)</f>
        <v>+</v>
      </c>
      <c r="R48" s="146" t="str">
        <f>IF(ISTEXT(VLOOKUP(CONCATENATE($A48,"_",R$3),'Unit List'!$A$14:$G$2736,2,FALSE)),"X",$P48)</f>
        <v>+</v>
      </c>
      <c r="S48" s="146" t="str">
        <f>IF(ISTEXT(VLOOKUP(CONCATENATE($A48,"_",S$3),'Unit List'!$A$14:$G$2736,2,FALSE)),"X",$P48)</f>
        <v>+</v>
      </c>
      <c r="T48" s="163" t="str">
        <f>IF(ISTEXT(VLOOKUP(CONCATENATE($A48,"_",T$3),'Unit List'!$A$14:$G$2736,2,FALSE)),"X",$P48)</f>
        <v>+</v>
      </c>
      <c r="U48" s="146" t="str">
        <f>IF(ISTEXT(VLOOKUP(CONCATENATE($A48,"_",U$3),'Unit List'!$A$14:$G$2736,2,FALSE)),"X",$P48)</f>
        <v>+</v>
      </c>
      <c r="V48" s="146" t="str">
        <f>IF(ISTEXT(VLOOKUP(CONCATENATE($A48,"_",V$3),'Unit List'!$A$14:$G$2736,2,FALSE)),"X",$P48)</f>
        <v>+</v>
      </c>
      <c r="W48" s="147" t="str">
        <f>IF(ISTEXT(VLOOKUP(CONCATENATE($A48,"_",W$3),'Unit List'!$A$14:$G$2736,2,FALSE)),"X",$P48)</f>
        <v>+</v>
      </c>
      <c r="X48" s="77" t="str">
        <f>IF(ISTEXT(VLOOKUP(CONCATENATE($A48,"_",X$3),'Unit List'!$A$14:$G$2736,2,FALSE)),"+","")</f>
        <v>+</v>
      </c>
      <c r="Y48" s="85" t="str">
        <f>IF(ISTEXT(VLOOKUP(CONCATENATE($A48,"_",Y$3),'Unit List'!$A$14:$G$2736,2,FALSE)),"X",$X48)</f>
        <v>+</v>
      </c>
      <c r="Z48" s="146" t="str">
        <f>IF(ISTEXT(VLOOKUP(CONCATENATE($A48,"_",Z$3),'Unit List'!$A$14:$G$2736,2,FALSE)),"X",$X48)</f>
        <v>+</v>
      </c>
      <c r="AA48" s="146" t="str">
        <f>IF(ISTEXT(VLOOKUP(CONCATENATE($A48,"_",AA$3),'Unit List'!$A$14:$G$2736,2,FALSE)),"X",$X48)</f>
        <v>+</v>
      </c>
      <c r="AB48" s="85" t="str">
        <f>IF(ISTEXT(VLOOKUP(CONCATENATE($A48,"_",AB$3),'Unit List'!$A$14:$G$2736,2,FALSE)),"X",$X48)</f>
        <v>X</v>
      </c>
      <c r="AC48" s="148" t="str">
        <f>IF(ISTEXT(VLOOKUP(CONCATENATE($A48,"_",AC$3),'Unit List'!$A$14:$G$2736,2,FALSE)),"X",$X48)</f>
        <v>X</v>
      </c>
      <c r="AD48" s="114" t="str">
        <f>IF(ISTEXT(VLOOKUP(CONCATENATE($A48,"_",AD$3),'Unit List'!$A$14:$G$2736,2,FALSE)),"+","")</f>
        <v>+</v>
      </c>
      <c r="AE48" s="79" t="str">
        <f>IF(ISTEXT(VLOOKUP(CONCATENATE($A48,"_",AE$3),'Unit List'!$A$14:$G$2736,2,FALSE)),"X",$AD48)</f>
        <v>+</v>
      </c>
      <c r="AF48" s="85" t="str">
        <f>IF(ISTEXT(VLOOKUP(CONCATENATE($A48,"_",AF$3),'Unit List'!$A$14:$G$2736,2,FALSE)),"X",$AD48)</f>
        <v>+</v>
      </c>
      <c r="AG48" s="114" t="str">
        <f>IF(ISTEXT(VLOOKUP(CONCATENATE($A48,"_",AG$3),'Unit List'!$A$14:$G$2736,2,FALSE)),"+","")</f>
        <v>+</v>
      </c>
      <c r="AH48" s="109" t="str">
        <f>IF(ISTEXT(VLOOKUP(CONCATENATE($A48,"_",AH$3),'Unit List'!$A$14:$G$2736,2,FALSE)),"X",$AG48)</f>
        <v>+</v>
      </c>
      <c r="AI48" s="138" t="str">
        <f>IF(ISTEXT(VLOOKUP(CONCATENATE($A48,"_",AI$3),'Unit List'!$A$14:$G$2736,2,FALSE)),"X",$AG48)</f>
        <v>+</v>
      </c>
      <c r="AJ48" s="254" t="str">
        <f>IF(ISTEXT(VLOOKUP(CONCATENATE($A48,"_",AJ$3),'Unit List'!$A$14:$G$2736,2,FALSE)),"X",$AG48)</f>
        <v>+</v>
      </c>
      <c r="AK48" s="77" t="str">
        <f>IF(ISTEXT(VLOOKUP(CONCATENATE($A48,"_",AK$3),'Unit List'!$A$14:$G$2736,2,FALSE)),"+","")</f>
        <v/>
      </c>
      <c r="AL48" s="82" t="str">
        <f>IF(ISTEXT(VLOOKUP(CONCATENATE($A48,"_",AL$3),'Unit List'!$A$14:$G$2736,2,FALSE)),"X",$AK48)</f>
        <v/>
      </c>
      <c r="AM48" s="87" t="str">
        <f>IF(ISTEXT(VLOOKUP(CONCATENATE($A48,"_",AM$3),'Unit List'!$A$14:$G$2736,2,FALSE)),"X",$AK48)</f>
        <v/>
      </c>
      <c r="AN48" s="104" t="str">
        <f>IF(ISTEXT(VLOOKUP(CONCATENATE($A48,"_",AN$3),'Unit List'!$A$14:$G$2736,2,FALSE)),"+","")</f>
        <v>+</v>
      </c>
      <c r="AO48" s="113" t="str">
        <f>IF(ISTEXT(VLOOKUP(CONCATENATE($A48,"_",AO$3),'Unit List'!$A$14:$G$2736,2,FALSE)),"X",$AN48)</f>
        <v>X</v>
      </c>
      <c r="AP48" s="114" t="str">
        <f>IF(ISTEXT(VLOOKUP(CONCATENATE($A48,"_",AP$3),'Unit List'!$A$14:$G$2736,2,FALSE)),"+","")</f>
        <v>+</v>
      </c>
      <c r="AQ48" s="108" t="str">
        <f>IF(ISTEXT(VLOOKUP(CONCATENATE($A48,"_",AQ$3),'Unit List'!$A$14:$G$2736,2,FALSE)),"X",$AP48)</f>
        <v>+</v>
      </c>
      <c r="AR48" s="108" t="str">
        <f>IF(ISTEXT(VLOOKUP(CONCATENATE($A48,"_",AR$3),'Unit List'!$A$14:$G$2736,2,FALSE)),"X",$AP48)</f>
        <v>+</v>
      </c>
      <c r="AS48" s="108" t="str">
        <f>IF(ISTEXT(VLOOKUP(CONCATENATE($A48,"_",AS$3),'Unit List'!$A$14:$G$2736,2,FALSE)),"X",$AP48)</f>
        <v>+</v>
      </c>
      <c r="AT48" s="254" t="str">
        <f>IF(ISTEXT(VLOOKUP(CONCATENATE($A48,"_",AT$3),'Unit List'!$A$14:$G$2736,2,FALSE)),"X",$AP48)</f>
        <v>+</v>
      </c>
      <c r="AU48" s="90" t="str">
        <f>IF(ISTEXT(VLOOKUP(CONCATENATE($A48,"_",AU$3),'Unit List'!$A$14:$G$2736,2,FALSE)),"+","")</f>
        <v>+</v>
      </c>
      <c r="AV48" s="146" t="str">
        <f>IF(ISTEXT(VLOOKUP(CONCATENATE($A48,"_",AV$3),'Unit List'!$A$14:$G$2736,2,FALSE)),"X",$AU48)</f>
        <v>+</v>
      </c>
      <c r="AW48" s="147" t="str">
        <f>IF(ISTEXT(VLOOKUP(CONCATENATE($A48,"_",AW$3),'Unit List'!$A$14:$G$2736,2,FALSE)),"X",$AU48)</f>
        <v>+</v>
      </c>
      <c r="AX48" s="114" t="str">
        <f>IF(ISTEXT(VLOOKUP(CONCATENATE($A48,"_",AX$3),'Unit List'!$A$14:$G$2736,2,FALSE)),"+","")</f>
        <v>+</v>
      </c>
      <c r="AY48" s="109" t="str">
        <f>IF(ISTEXT(VLOOKUP(CONCATENATE($A48,"_",AY$3),'Unit List'!$A$14:$G$2736,2,FALSE)),"X",$AX48)</f>
        <v>X</v>
      </c>
      <c r="AZ48" s="170" t="s">
        <v>0</v>
      </c>
      <c r="BA48" s="114" t="str">
        <f>IF(ISTEXT(VLOOKUP(CONCATENATE($A48,"_",BA$3),'Unit List'!$A$14:$G$2736,2,FALSE)),"+","")</f>
        <v>+</v>
      </c>
      <c r="BB48" s="109" t="str">
        <f>IF(ISTEXT(VLOOKUP(CONCATENATE($A48,"_",BB$3),'Unit List'!$A$14:$G$2736,2,FALSE)),"X",$BA48)</f>
        <v>X</v>
      </c>
      <c r="BC48" s="109" t="str">
        <f>IF(ISTEXT(VLOOKUP(CONCATENATE($A48,"_",BC$3),'Unit List'!$A$14:$G$2736,2,FALSE)),"X",$BA48)</f>
        <v>X</v>
      </c>
      <c r="BD48" s="147" t="str">
        <f>IF(ISTEXT(VLOOKUP(CONCATENATE($A48,"_",BD$3),'Unit List'!$A$14:$G$2736,2,FALSE)),"X",$BA48)</f>
        <v>+</v>
      </c>
      <c r="BE48" s="104" t="str">
        <f>IF(ISTEXT(VLOOKUP(CONCATENATE($A48,"_",BE$3),'Unit List'!$A$14:$G$2736,2,FALSE)),"+","")</f>
        <v>+</v>
      </c>
      <c r="BF48" s="148" t="str">
        <f>IF(ISTEXT(VLOOKUP(CONCATENATE($A48,"_",BF$3),'Unit List'!$A$14:$G$2736,2,FALSE)),"X",$BE48)</f>
        <v>+</v>
      </c>
      <c r="BG48" s="105" t="s">
        <v>0</v>
      </c>
      <c r="BH48" s="106" t="s">
        <v>0</v>
      </c>
      <c r="BI48" s="276"/>
      <c r="BJ48" s="277"/>
      <c r="BK48" s="277"/>
      <c r="BL48" s="277"/>
      <c r="BM48" s="278"/>
      <c r="BN48" s="94"/>
      <c r="BO48" s="94"/>
      <c r="BP48" s="94"/>
      <c r="BQ48" s="94"/>
      <c r="BR48" s="94"/>
      <c r="BS48" s="94"/>
      <c r="DZ48" s="95"/>
      <c r="EA48" s="95"/>
    </row>
    <row r="49" spans="1:131" ht="12.75" customHeight="1" x14ac:dyDescent="0.2">
      <c r="A49" s="96" t="s">
        <v>19</v>
      </c>
      <c r="B49" s="72" t="str">
        <f>IF(ISTEXT(VLOOKUP(CONCATENATE($A49,"_",B$3),'Unit List'!$A$14:$G$2736,2,FALSE)),"+","")</f>
        <v/>
      </c>
      <c r="C49" s="149" t="str">
        <f>IF(ISTEXT(VLOOKUP(CONCATENATE($A49,"_",C$3),'Unit List'!$A$14:$G$2736,2,FALSE)),"X",$B49)</f>
        <v>X</v>
      </c>
      <c r="D49" s="100" t="str">
        <f>IF(ISTEXT(VLOOKUP(CONCATENATE($A49,"_",D$3),'Unit List'!$A$14:$G$2736,2,FALSE)),"X",$B49)</f>
        <v>X</v>
      </c>
      <c r="E49" s="140" t="s">
        <v>0</v>
      </c>
      <c r="F49" s="109" t="str">
        <f>IF(ISTEXT(VLOOKUP(CONCATENATE($A49,"_",F$3),'Unit List'!$A$14:$G$2736,2,FALSE)),"X",$B49)</f>
        <v>X</v>
      </c>
      <c r="G49" s="109" t="str">
        <f>IF(ISTEXT(VLOOKUP(CONCATENATE($A49,"_",G$3),'Unit List'!$A$14:$G$2736,2,FALSE)),"X",$B49)</f>
        <v>X</v>
      </c>
      <c r="H49" s="109" t="str">
        <f>IF(ISTEXT(VLOOKUP(CONCATENATE($A49,"_",H$3),'Unit List'!$A$14:$G$2736,2,FALSE)),"X",$B49)</f>
        <v>X</v>
      </c>
      <c r="I49" s="87" t="str">
        <f>IF(ISTEXT(VLOOKUP(CONCATENATE($A49,"_",I$3),'Unit List'!$A$14:$G$2736,2,FALSE)),"X",$B49)</f>
        <v>X</v>
      </c>
      <c r="J49" s="77" t="str">
        <f>IF(ISTEXT(VLOOKUP(CONCATENATE($A49,"_",J$3),'Unit List'!$A$14:$G$2736,2,FALSE)),"+","")</f>
        <v>+</v>
      </c>
      <c r="K49" s="259" t="str">
        <f>IF(ISTEXT(VLOOKUP(CONCATENATE($A49,"_",K$3),'Unit List'!$A$14:$G$2736,2,FALSE)),"X",$J49)</f>
        <v>+</v>
      </c>
      <c r="L49" s="157" t="str">
        <f>IF(ISTEXT(VLOOKUP(CONCATENATE($A49,"_",L$3),'Unit List'!$A$14:$G$2736,2,FALSE)),"X",$J49)</f>
        <v>+</v>
      </c>
      <c r="M49" s="77" t="str">
        <f>IF(ISTEXT(VLOOKUP(CONCATENATE($A49,"_",M$3),'Unit List'!$A$14:$G$2736,2,FALSE)),"+","")</f>
        <v>+</v>
      </c>
      <c r="N49" s="146" t="str">
        <f>IF(ISTEXT(VLOOKUP(CONCATENATE($A49,"_",N$3),'Unit List'!$A$14:$G$2736,2,FALSE)),"X",$M49)</f>
        <v>+</v>
      </c>
      <c r="O49" s="254" t="str">
        <f>IF(ISTEXT(VLOOKUP(CONCATENATE($A49,"_",O$3),'Unit List'!$A$14:$G$2736,2,FALSE)),"X",$M49)</f>
        <v>+</v>
      </c>
      <c r="P49" s="114" t="str">
        <f>IF(ISTEXT(VLOOKUP(CONCATENATE($A49,"_",P$3),'Unit List'!$A$14:$G$2736,2,FALSE)),"+","")</f>
        <v>+</v>
      </c>
      <c r="Q49" s="146" t="str">
        <f>IF(ISTEXT(VLOOKUP(CONCATENATE($A49,"_",Q$3),'Unit List'!$A$14:$G$2736,2,FALSE)),"X",$P49)</f>
        <v>+</v>
      </c>
      <c r="R49" s="146" t="str">
        <f>IF(ISTEXT(VLOOKUP(CONCATENATE($A49,"_",R$3),'Unit List'!$A$14:$G$2736,2,FALSE)),"X",$P49)</f>
        <v>+</v>
      </c>
      <c r="S49" s="116" t="str">
        <f>IF(ISTEXT(VLOOKUP(CONCATENATE($A49,"_",S$3),'Unit List'!$A$14:$G$2736,2,FALSE)),"X",$P49)</f>
        <v>X</v>
      </c>
      <c r="T49" s="82" t="str">
        <f>IF(ISTEXT(VLOOKUP(CONCATENATE($A49,"_",T$3),'Unit List'!$A$14:$G$2736,2,FALSE)),"X",$P49)</f>
        <v>X</v>
      </c>
      <c r="U49" s="109" t="str">
        <f>IF(ISTEXT(VLOOKUP(CONCATENATE($A49,"_",U$3),'Unit List'!$A$14:$G$2736,2,FALSE)),"X",$P49)</f>
        <v>X</v>
      </c>
      <c r="V49" s="109" t="str">
        <f>IF(ISTEXT(VLOOKUP(CONCATENATE($A49,"_",V$3),'Unit List'!$A$14:$G$2736,2,FALSE)),"X",$P49)</f>
        <v>X</v>
      </c>
      <c r="W49" s="147" t="str">
        <f>IF(ISTEXT(VLOOKUP(CONCATENATE($A49,"_",W$3),'Unit List'!$A$14:$G$2736,2,FALSE)),"X",$P49)</f>
        <v>+</v>
      </c>
      <c r="X49" s="114" t="str">
        <f>IF(ISTEXT(VLOOKUP(CONCATENATE($A49,"_",X$3),'Unit List'!$A$14:$G$2736,2,FALSE)),"+","")</f>
        <v>+</v>
      </c>
      <c r="Y49" s="108" t="str">
        <f>IF(ISTEXT(VLOOKUP(CONCATENATE($A49,"_",Y$3),'Unit List'!$A$14:$G$2736,2,FALSE)),"X",$X49)</f>
        <v>X</v>
      </c>
      <c r="Z49" s="146" t="str">
        <f>IF(ISTEXT(VLOOKUP(CONCATENATE($A49,"_",Z$3),'Unit List'!$A$14:$G$2736,2,FALSE)),"X",$X49)</f>
        <v>+</v>
      </c>
      <c r="AA49" s="109" t="str">
        <f>IF(ISTEXT(VLOOKUP(CONCATENATE($A49,"_",AA$3),'Unit List'!$A$14:$G$2736,2,FALSE)),"X",$X49)</f>
        <v>X</v>
      </c>
      <c r="AB49" s="109" t="str">
        <f>IF(ISTEXT(VLOOKUP(CONCATENATE($A49,"_",AB$3),'Unit List'!$A$14:$G$2736,2,FALSE)),"X",$X49)</f>
        <v>X</v>
      </c>
      <c r="AC49" s="168" t="s">
        <v>3</v>
      </c>
      <c r="AD49" s="114" t="str">
        <f>IF(ISTEXT(VLOOKUP(CONCATENATE($A49,"_",AD$3),'Unit List'!$A$14:$G$2736,2,FALSE)),"+","")</f>
        <v/>
      </c>
      <c r="AE49" s="79" t="str">
        <f>IF(ISTEXT(VLOOKUP(CONCATENATE($A49,"_",AE$3),'Unit List'!$A$14:$G$2736,2,FALSE)),"X",$AD49)</f>
        <v>X</v>
      </c>
      <c r="AF49" s="85" t="str">
        <f>IF(ISTEXT(VLOOKUP(CONCATENATE($A49,"_",AF$3),'Unit List'!$A$14:$G$2736,2,FALSE)),"X",$AD49)</f>
        <v/>
      </c>
      <c r="AG49" s="114" t="str">
        <f>IF(ISTEXT(VLOOKUP(CONCATENATE($A49,"_",AG$3),'Unit List'!$A$14:$G$2736,2,FALSE)),"+","")</f>
        <v>+</v>
      </c>
      <c r="AH49" s="109" t="str">
        <f>IF(ISTEXT(VLOOKUP(CONCATENATE($A49,"_",AH$3),'Unit List'!$A$14:$G$2736,2,FALSE)),"X",$AG49)</f>
        <v>X</v>
      </c>
      <c r="AI49" s="109" t="str">
        <f>IF(ISTEXT(VLOOKUP(CONCATENATE($A49,"_",AI$3),'Unit List'!$A$14:$G$2736,2,FALSE)),"X",$AG49)</f>
        <v>X</v>
      </c>
      <c r="AJ49" s="147" t="str">
        <f>IF(ISTEXT(VLOOKUP(CONCATENATE($A49,"_",AJ$3),'Unit List'!$A$14:$G$2736,2,FALSE)),"X",$AG49)</f>
        <v>+</v>
      </c>
      <c r="AK49" s="110" t="str">
        <f>IF(ISTEXT(VLOOKUP(CONCATENATE($A49,"_",AK$3),'Unit List'!$A$14:$G$2736,2,FALSE)),"+","")</f>
        <v>+</v>
      </c>
      <c r="AL49" s="171" t="s">
        <v>0</v>
      </c>
      <c r="AM49" s="254" t="str">
        <f>IF(ISTEXT(VLOOKUP(CONCATENATE($A49,"_",AM$3),'Unit List'!$A$14:$G$2736,2,FALSE)),"X",$AK49)</f>
        <v>+</v>
      </c>
      <c r="AN49" s="104" t="str">
        <f>IF(ISTEXT(VLOOKUP(CONCATENATE($A49,"_",AN$3),'Unit List'!$A$14:$G$2736,2,FALSE)),"+","")</f>
        <v>+</v>
      </c>
      <c r="AO49" s="113" t="str">
        <f>IF(ISTEXT(VLOOKUP(CONCATENATE($A49,"_",AO$3),'Unit List'!$A$14:$G$2736,2,FALSE)),"X",$AN49)</f>
        <v>X</v>
      </c>
      <c r="AP49" s="114" t="str">
        <f>IF(ISTEXT(VLOOKUP(CONCATENATE($A49,"_",AP$3),'Unit List'!$A$14:$G$2736,2,FALSE)),"+","")</f>
        <v>+</v>
      </c>
      <c r="AQ49" s="109" t="str">
        <f>IF(ISTEXT(VLOOKUP(CONCATENATE($A49,"_",AQ$3),'Unit List'!$A$14:$G$2736,2,FALSE)),"X",$AP49)</f>
        <v>X</v>
      </c>
      <c r="AR49" s="109" t="str">
        <f>IF(ISTEXT(VLOOKUP(CONCATENATE($A49,"_",AR$3),'Unit List'!$A$14:$G$2736,2,FALSE)),"X",$AP49)</f>
        <v>X</v>
      </c>
      <c r="AS49" s="109" t="str">
        <f>IF(ISTEXT(VLOOKUP(CONCATENATE($A49,"_",AS$3),'Unit List'!$A$14:$G$2736,2,FALSE)),"X",$AP49)</f>
        <v>X</v>
      </c>
      <c r="AT49" s="113" t="str">
        <f>IF(ISTEXT(VLOOKUP(CONCATENATE($A49,"_",AT$3),'Unit List'!$A$14:$G$2736,2,FALSE)),"X",$AP49)</f>
        <v>X</v>
      </c>
      <c r="AU49" s="90" t="str">
        <f>IF(ISTEXT(VLOOKUP(CONCATENATE($A49,"_",AU$3),'Unit List'!$A$14:$G$2736,2,FALSE)),"+","")</f>
        <v>+</v>
      </c>
      <c r="AV49" s="146" t="str">
        <f>IF(ISTEXT(VLOOKUP(CONCATENATE($A49,"_",AV$3),'Unit List'!$A$14:$G$2736,2,FALSE)),"X",$AU49)</f>
        <v>+</v>
      </c>
      <c r="AW49" s="147" t="str">
        <f>IF(ISTEXT(VLOOKUP(CONCATENATE($A49,"_",AW$3),'Unit List'!$A$14:$G$2736,2,FALSE)),"X",$AU49)</f>
        <v>+</v>
      </c>
      <c r="AX49" s="114" t="str">
        <f>IF(ISTEXT(VLOOKUP(CONCATENATE($A49,"_",AX$3),'Unit List'!$A$14:$G$2736,2,FALSE)),"+","")</f>
        <v>+</v>
      </c>
      <c r="AY49" s="109" t="str">
        <f>IF(ISTEXT(VLOOKUP(CONCATENATE($A49,"_",AY$3),'Unit List'!$A$14:$G$2736,2,FALSE)),"X",$AX49)</f>
        <v>X</v>
      </c>
      <c r="AZ49" s="254" t="str">
        <f>IF(ISTEXT(VLOOKUP(CONCATENATE($A49,"_",AZ$3),'Unit List'!$A$14:$G$2736,2,FALSE)),"X",$AX49)</f>
        <v>+</v>
      </c>
      <c r="BA49" s="114" t="str">
        <f>IF(ISTEXT(VLOOKUP(CONCATENATE($A49,"_",BA$3),'Unit List'!$A$14:$G$2736,2,FALSE)),"+","")</f>
        <v>+</v>
      </c>
      <c r="BB49" s="109" t="str">
        <f>IF(ISTEXT(VLOOKUP(CONCATENATE($A49,"_",BB$3),'Unit List'!$A$14:$G$2736,2,FALSE)),"X",$BA49)</f>
        <v>X</v>
      </c>
      <c r="BC49" s="79" t="str">
        <f>IF(ISTEXT(VLOOKUP(CONCATENATE($A49,"_",BC$3),'Unit List'!$A$14:$G$2736,2,FALSE)),"X",$BA49)</f>
        <v>X</v>
      </c>
      <c r="BD49" s="113" t="str">
        <f>IF(ISTEXT(VLOOKUP(CONCATENATE($A49,"_",BD$3),'Unit List'!$A$14:$G$2736,2,FALSE)),"X",$BA49)</f>
        <v>X</v>
      </c>
      <c r="BE49" s="104" t="str">
        <f>IF(ISTEXT(VLOOKUP(CONCATENATE($A49,"_",BE$3),'Unit List'!$A$14:$G$2736,2,FALSE)),"+","")</f>
        <v>+</v>
      </c>
      <c r="BF49" s="148" t="str">
        <f>IF(ISTEXT(VLOOKUP(CONCATENATE($A49,"_",BF$3),'Unit List'!$A$14:$G$2736,2,FALSE)),"X",$BE49)</f>
        <v>+</v>
      </c>
      <c r="BG49" s="124"/>
      <c r="BH49" s="125" t="s">
        <v>0</v>
      </c>
      <c r="BI49" s="276" t="s">
        <v>18</v>
      </c>
      <c r="BJ49" s="277"/>
      <c r="BK49" s="277"/>
      <c r="BL49" s="277"/>
      <c r="BM49" s="278"/>
      <c r="BN49" s="94"/>
      <c r="BO49" s="94"/>
      <c r="BP49" s="94"/>
      <c r="BQ49" s="94"/>
      <c r="BR49" s="94"/>
      <c r="BS49" s="94"/>
      <c r="DZ49" s="95"/>
      <c r="EA49" s="95"/>
    </row>
    <row r="50" spans="1:131" ht="12.75" customHeight="1" x14ac:dyDescent="0.2">
      <c r="A50" s="96" t="s">
        <v>1151</v>
      </c>
      <c r="B50" s="72" t="str">
        <f>IF(ISTEXT(VLOOKUP(CONCATENATE($A50,"_",B$3),'Unit List'!$A$14:$G$2736,2,FALSE)),"+","")</f>
        <v/>
      </c>
      <c r="C50" s="97" t="str">
        <f>IF(ISTEXT(VLOOKUP(CONCATENATE($A50,"_",C$3),'Unit List'!$A$14:$G$2736,2,FALSE)),"X",$B50)</f>
        <v/>
      </c>
      <c r="D50" s="146" t="str">
        <f>IF(ISTEXT(VLOOKUP(CONCATENATE($A50,"_",D$3),'Unit List'!$A$14:$G$2736,2,FALSE)),"X",$B50)</f>
        <v>X</v>
      </c>
      <c r="E50" s="79" t="str">
        <f>IF(ISTEXT(VLOOKUP(CONCATENATE($A50,"_",E$3),'Unit List'!$A$14:$G$2736,2,FALSE)),"X",$B50)</f>
        <v/>
      </c>
      <c r="F50" s="79" t="str">
        <f>IF(ISTEXT(VLOOKUP(CONCATENATE($A50,"_",F$3),'Unit List'!$A$14:$G$2736,2,FALSE)),"X",$B50)</f>
        <v/>
      </c>
      <c r="G50" s="79" t="str">
        <f>IF(ISTEXT(VLOOKUP(CONCATENATE($A50,"_",G$3),'Unit List'!$A$14:$G$2736,2,FALSE)),"X",$B50)</f>
        <v/>
      </c>
      <c r="H50" s="138" t="str">
        <f>IF(ISTEXT(VLOOKUP(CONCATENATE($A50,"_",H$3),'Unit List'!$A$14:$G$2736,2,FALSE)),"X",$B50)</f>
        <v>X</v>
      </c>
      <c r="I50" s="87" t="str">
        <f>IF(ISTEXT(VLOOKUP(CONCATENATE($A50,"_",I$3),'Unit List'!$A$14:$G$2736,2,FALSE)),"X",$B50)</f>
        <v/>
      </c>
      <c r="J50" s="77" t="str">
        <f>IF(ISTEXT(VLOOKUP(CONCATENATE($A50,"_",J$3),'Unit List'!$A$14:$G$2736,2,FALSE)),"+","")</f>
        <v/>
      </c>
      <c r="K50" s="79" t="str">
        <f>IF(ISTEXT(VLOOKUP(CONCATENATE($A50,"_",K$3),'Unit List'!$A$14:$G$2736,2,FALSE)),"X",$J50)</f>
        <v/>
      </c>
      <c r="L50" s="102" t="str">
        <f>IF(ISTEXT(VLOOKUP(CONCATENATE($A50,"_",L$3),'Unit List'!$A$14:$G$2736,2,FALSE)),"X",$J50)</f>
        <v/>
      </c>
      <c r="M50" s="77" t="str">
        <f>IF(ISTEXT(VLOOKUP(CONCATENATE($A50,"_",M$3),'Unit List'!$A$14:$G$2736,2,FALSE)),"+","")</f>
        <v/>
      </c>
      <c r="N50" s="79" t="str">
        <f>IF(ISTEXT(VLOOKUP(CONCATENATE($A50,"_",N$3),'Unit List'!$A$14:$G$2736,2,FALSE)),"X",$M50)</f>
        <v/>
      </c>
      <c r="O50" s="87" t="str">
        <f>IF(ISTEXT(VLOOKUP(CONCATENATE($A50,"_",O$3),'Unit List'!$A$14:$G$2736,2,FALSE)),"X",$M50)</f>
        <v/>
      </c>
      <c r="P50" s="81" t="str">
        <f>IF(ISTEXT(VLOOKUP(CONCATENATE($A50,"_",P$3),'Unit List'!$A$14:$G$2736,2,FALSE)),"+","")</f>
        <v/>
      </c>
      <c r="Q50" s="79" t="str">
        <f>IF(ISTEXT(VLOOKUP(CONCATENATE($A50,"_",Q$3),'Unit List'!$A$14:$G$2736,2,FALSE)),"X",$P50)</f>
        <v/>
      </c>
      <c r="R50" s="79" t="str">
        <f>IF(ISTEXT(VLOOKUP(CONCATENATE($A50,"_",R$3),'Unit List'!$A$14:$G$2736,2,FALSE)),"X",$P50)</f>
        <v/>
      </c>
      <c r="S50" s="79" t="str">
        <f>IF(ISTEXT(VLOOKUP(CONCATENATE($A50,"_",S$3),'Unit List'!$A$14:$G$2736,2,FALSE)),"X",$P50)</f>
        <v/>
      </c>
      <c r="T50" s="82" t="str">
        <f>IF(ISTEXT(VLOOKUP(CONCATENATE($A50,"_",T$3),'Unit List'!$A$14:$G$2736,2,FALSE)),"X",$P50)</f>
        <v/>
      </c>
      <c r="U50" s="79" t="str">
        <f>IF(ISTEXT(VLOOKUP(CONCATENATE($A50,"_",U$3),'Unit List'!$A$14:$G$2736,2,FALSE)),"X",$P50)</f>
        <v/>
      </c>
      <c r="V50" s="79" t="str">
        <f>IF(ISTEXT(VLOOKUP(CONCATENATE($A50,"_",V$3),'Unit List'!$A$14:$G$2736,2,FALSE)),"X",$P50)</f>
        <v/>
      </c>
      <c r="W50" s="84" t="str">
        <f>IF(ISTEXT(VLOOKUP(CONCATENATE($A50,"_",W$3),'Unit List'!$A$14:$G$2736,2,FALSE)),"X",$P50)</f>
        <v/>
      </c>
      <c r="X50" s="81" t="str">
        <f>IF(ISTEXT(VLOOKUP(CONCATENATE($A50,"_",X$3),'Unit List'!$A$14:$G$2736,2,FALSE)),"+","")</f>
        <v/>
      </c>
      <c r="Y50" s="79" t="str">
        <f>IF(ISTEXT(VLOOKUP(CONCATENATE($A50,"_",Y$3),'Unit List'!$A$14:$G$2736,2,FALSE)),"X",$X50)</f>
        <v/>
      </c>
      <c r="Z50" s="79" t="str">
        <f>IF(ISTEXT(VLOOKUP(CONCATENATE($A50,"_",Z$3),'Unit List'!$A$14:$G$2736,2,FALSE)),"X",$X50)</f>
        <v/>
      </c>
      <c r="AA50" s="79" t="str">
        <f>IF(ISTEXT(VLOOKUP(CONCATENATE($A50,"_",AA$3),'Unit List'!$A$14:$G$2736,2,FALSE)),"X",$X50)</f>
        <v/>
      </c>
      <c r="AB50" s="79" t="str">
        <f>IF(ISTEXT(VLOOKUP(CONCATENATE($A50,"_",AB$3),'Unit List'!$A$14:$G$2736,2,FALSE)),"X",$X50)</f>
        <v/>
      </c>
      <c r="AC50" s="102" t="str">
        <f>IF(ISTEXT(VLOOKUP(CONCATENATE($A50,"_",AC$3),'Unit List'!$A$14:$G$2736,2,FALSE)),"X",$X50)</f>
        <v/>
      </c>
      <c r="AD50" s="81" t="str">
        <f>IF(ISTEXT(VLOOKUP(CONCATENATE($A50,"_",AD$3),'Unit List'!$A$14:$G$2736,2,FALSE)),"+","")</f>
        <v/>
      </c>
      <c r="AE50" s="79" t="str">
        <f>IF(ISTEXT(VLOOKUP(CONCATENATE($A50,"_",AE$3),'Unit List'!$A$14:$G$2736,2,FALSE)),"X",$AD50)</f>
        <v/>
      </c>
      <c r="AF50" s="85" t="str">
        <f>IF(ISTEXT(VLOOKUP(CONCATENATE($A50,"_",AF$3),'Unit List'!$A$14:$G$2736,2,FALSE)),"X",$AD50)</f>
        <v/>
      </c>
      <c r="AG50" s="81" t="str">
        <f>IF(ISTEXT(VLOOKUP(CONCATENATE($A50,"_",AG$3),'Unit List'!$A$14:$G$2736,2,FALSE)),"+","")</f>
        <v/>
      </c>
      <c r="AH50" s="79" t="str">
        <f>IF(ISTEXT(VLOOKUP(CONCATENATE($A50,"_",AH$3),'Unit List'!$A$14:$G$2736,2,FALSE)),"X",$AG50)</f>
        <v/>
      </c>
      <c r="AI50" s="79" t="str">
        <f>IF(ISTEXT(VLOOKUP(CONCATENATE($A50,"_",AI$3),'Unit List'!$A$14:$G$2736,2,FALSE)),"X",$AG50)</f>
        <v/>
      </c>
      <c r="AJ50" s="87" t="str">
        <f>IF(ISTEXT(VLOOKUP(CONCATENATE($A50,"_",AJ$3),'Unit List'!$A$14:$G$2736,2,FALSE)),"X",$AG50)</f>
        <v/>
      </c>
      <c r="AK50" s="77" t="str">
        <f>IF(ISTEXT(VLOOKUP(CONCATENATE($A50,"_",AK$3),'Unit List'!$A$14:$G$2736,2,FALSE)),"+","")</f>
        <v/>
      </c>
      <c r="AL50" s="82" t="str">
        <f>IF(ISTEXT(VLOOKUP(CONCATENATE($A50,"_",AL$3),'Unit List'!$A$14:$G$2736,2,FALSE)),"X",$AK50)</f>
        <v/>
      </c>
      <c r="AM50" s="87" t="str">
        <f>IF(ISTEXT(VLOOKUP(CONCATENATE($A50,"_",AM$3),'Unit List'!$A$14:$G$2736,2,FALSE)),"X",$AK50)</f>
        <v/>
      </c>
      <c r="AN50" s="104" t="str">
        <f>IF(ISTEXT(VLOOKUP(CONCATENATE($A50,"_",AN$3),'Unit List'!$A$14:$G$2736,2,FALSE)),"+","")</f>
        <v/>
      </c>
      <c r="AO50" s="87" t="str">
        <f>IF(ISTEXT(VLOOKUP(CONCATENATE($A50,"_",AO$3),'Unit List'!$A$14:$G$2736,2,FALSE)),"X",$AN50)</f>
        <v/>
      </c>
      <c r="AP50" s="81" t="str">
        <f>IF(ISTEXT(VLOOKUP(CONCATENATE($A50,"_",AP$3),'Unit List'!$A$14:$G$2736,2,FALSE)),"+","")</f>
        <v/>
      </c>
      <c r="AQ50" s="79" t="str">
        <f>IF(ISTEXT(VLOOKUP(CONCATENATE($A50,"_",AQ$3),'Unit List'!$A$14:$G$2736,2,FALSE)),"X",$AP50)</f>
        <v/>
      </c>
      <c r="AR50" s="79" t="str">
        <f>IF(ISTEXT(VLOOKUP(CONCATENATE($A50,"_",AR$3),'Unit List'!$A$14:$G$2736,2,FALSE)),"X",$AP50)</f>
        <v/>
      </c>
      <c r="AS50" s="79" t="str">
        <f>IF(ISTEXT(VLOOKUP(CONCATENATE($A50,"_",AS$3),'Unit List'!$A$14:$G$2736,2,FALSE)),"X",$AP50)</f>
        <v/>
      </c>
      <c r="AT50" s="87" t="str">
        <f>IF(ISTEXT(VLOOKUP(CONCATENATE($A50,"_",AT$3),'Unit List'!$A$14:$G$2736,2,FALSE)),"X",$AP50)</f>
        <v/>
      </c>
      <c r="AU50" s="90" t="str">
        <f>IF(ISTEXT(VLOOKUP(CONCATENATE($A50,"_",AU$3),'Unit List'!$A$14:$G$2736,2,FALSE)),"+","")</f>
        <v/>
      </c>
      <c r="AV50" s="79" t="str">
        <f>IF(ISTEXT(VLOOKUP(CONCATENATE($A50,"_",AV$3),'Unit List'!$A$14:$G$2736,2,FALSE)),"X",$AU50)</f>
        <v/>
      </c>
      <c r="AW50" s="87" t="str">
        <f>IF(ISTEXT(VLOOKUP(CONCATENATE($A50,"_",AW$3),'Unit List'!$A$14:$G$2736,2,FALSE)),"X",$AU50)</f>
        <v/>
      </c>
      <c r="AX50" s="81" t="str">
        <f>IF(ISTEXT(VLOOKUP(CONCATENATE($A50,"_",AX$3),'Unit List'!$A$14:$G$2736,2,FALSE)),"+","")</f>
        <v/>
      </c>
      <c r="AY50" s="79" t="str">
        <f>IF(ISTEXT(VLOOKUP(CONCATENATE($A50,"_",AY$3),'Unit List'!$A$14:$G$2736,2,FALSE)),"X",$AX50)</f>
        <v/>
      </c>
      <c r="AZ50" s="84" t="str">
        <f>IF(ISTEXT(VLOOKUP(CONCATENATE($A50,"_",AZ$3),'Unit List'!$A$14:$G$2736,2,FALSE)),"X",$AX50)</f>
        <v/>
      </c>
      <c r="BA50" s="91" t="str">
        <f>IF(ISTEXT(VLOOKUP(CONCATENATE($A50,"_",BA$3),'Unit List'!$A$14:$G$2736,2,FALSE)),"+","")</f>
        <v/>
      </c>
      <c r="BB50" s="79" t="str">
        <f>IF(ISTEXT(VLOOKUP(CONCATENATE($A50,"_",BB$3),'Unit List'!$A$14:$G$2736,2,FALSE)),"X",$BA50)</f>
        <v/>
      </c>
      <c r="BC50" s="79" t="str">
        <f>IF(ISTEXT(VLOOKUP(CONCATENATE($A50,"_",BC$3),'Unit List'!$A$14:$G$2736,2,FALSE)),"X",$BA50)</f>
        <v/>
      </c>
      <c r="BD50" s="87" t="str">
        <f>IF(ISTEXT(VLOOKUP(CONCATENATE($A50,"_",BD$3),'Unit List'!$A$14:$G$2736,2,FALSE)),"X",$BA50)</f>
        <v/>
      </c>
      <c r="BE50" s="104" t="str">
        <f>IF(ISTEXT(VLOOKUP(CONCATENATE($A50,"_",BE$3),'Unit List'!$A$14:$G$2736,2,FALSE)),"+","")</f>
        <v/>
      </c>
      <c r="BF50" s="102" t="str">
        <f>IF(ISTEXT(VLOOKUP(CONCATENATE($A50,"_",BF$3),'Unit List'!$A$14:$G$2736,2,FALSE)),"X",$BE50)</f>
        <v/>
      </c>
      <c r="BG50" s="105"/>
      <c r="BH50" s="106" t="s">
        <v>0</v>
      </c>
      <c r="BI50" s="276"/>
      <c r="BJ50" s="277"/>
      <c r="BK50" s="277"/>
      <c r="BL50" s="277"/>
      <c r="BM50" s="278"/>
      <c r="BN50" s="94"/>
      <c r="BO50" s="94"/>
      <c r="BP50" s="94"/>
      <c r="BQ50" s="94"/>
      <c r="BR50" s="94"/>
      <c r="BS50" s="94"/>
      <c r="DZ50" s="95"/>
      <c r="EA50" s="95"/>
    </row>
    <row r="51" spans="1:131" ht="12.75" customHeight="1" x14ac:dyDescent="0.2">
      <c r="A51" s="96" t="s">
        <v>17</v>
      </c>
      <c r="B51" s="72" t="str">
        <f>IF(ISTEXT(VLOOKUP(CONCATENATE($A51,"_",B$3),'Unit List'!$A$14:$G$2736,2,FALSE)),"+","")</f>
        <v/>
      </c>
      <c r="C51" s="132" t="str">
        <f>IF(ISTEXT(VLOOKUP(CONCATENATE($A51,"_",C$3),'Unit List'!$A$14:$G$2736,2,FALSE)),"X",$B51)</f>
        <v>X</v>
      </c>
      <c r="D51" s="109" t="str">
        <f>IF(ISTEXT(VLOOKUP(CONCATENATE($A51,"_",D$3),'Unit List'!$A$14:$G$2736,2,FALSE)),"X",$B51)</f>
        <v>X</v>
      </c>
      <c r="E51" s="146" t="str">
        <f>IF(ISTEXT(VLOOKUP(CONCATENATE($A51,"_",E$3),'Unit List'!$A$14:$G$2736,2,FALSE)),"X",$B51)</f>
        <v>X</v>
      </c>
      <c r="F51" s="79" t="str">
        <f>IF(ISTEXT(VLOOKUP(CONCATENATE($A51,"_",F$3),'Unit List'!$A$14:$G$2736,2,FALSE)),"X",$B51)</f>
        <v>X</v>
      </c>
      <c r="G51" s="79" t="str">
        <f>IF(ISTEXT(VLOOKUP(CONCATENATE($A51,"_",G$3),'Unit List'!$A$14:$G$2736,2,FALSE)),"X",$B51)</f>
        <v>X</v>
      </c>
      <c r="H51" s="79" t="str">
        <f>IF(ISTEXT(VLOOKUP(CONCATENATE($A51,"_",H$3),'Unit List'!$A$14:$G$2736,2,FALSE)),"X",$B51)</f>
        <v>X</v>
      </c>
      <c r="I51" s="113" t="str">
        <f>IF(ISTEXT(VLOOKUP(CONCATENATE($A51,"_",I$3),'Unit List'!$A$14:$G$2736,2,FALSE)),"X",$B51)</f>
        <v>X</v>
      </c>
      <c r="J51" s="77" t="str">
        <f>IF(ISTEXT(VLOOKUP(CONCATENATE($A51,"_",J$3),'Unit List'!$A$14:$G$2736,2,FALSE)),"+","")</f>
        <v/>
      </c>
      <c r="K51" s="79" t="str">
        <f>IF(ISTEXT(VLOOKUP(CONCATENATE($A51,"_",K$3),'Unit List'!$A$14:$G$2736,2,FALSE)),"X",$J51)</f>
        <v/>
      </c>
      <c r="L51" s="136" t="str">
        <f>IF(ISTEXT(VLOOKUP(CONCATENATE($A51,"_",L$3),'Unit List'!$A$14:$G$2736,2,FALSE)),"X",$J51)</f>
        <v>X</v>
      </c>
      <c r="M51" s="77" t="str">
        <f>IF(ISTEXT(VLOOKUP(CONCATENATE($A51,"_",M$3),'Unit List'!$A$14:$G$2736,2,FALSE)),"+","")</f>
        <v>+</v>
      </c>
      <c r="N51" s="109" t="str">
        <f>IF(ISTEXT(VLOOKUP(CONCATENATE($A51,"_",N$3),'Unit List'!$A$14:$G$2736,2,FALSE)),"X",$M51)</f>
        <v>X</v>
      </c>
      <c r="O51" s="113" t="str">
        <f>IF(ISTEXT(VLOOKUP(CONCATENATE($A51,"_",O$3),'Unit List'!$A$14:$G$2736,2,FALSE)),"X",$M51)</f>
        <v>X</v>
      </c>
      <c r="P51" s="81" t="str">
        <f>IF(ISTEXT(VLOOKUP(CONCATENATE($A51,"_",P$3),'Unit List'!$A$14:$G$2736,2,FALSE)),"+","")</f>
        <v/>
      </c>
      <c r="Q51" s="100" t="str">
        <f>IF(ISTEXT(VLOOKUP(CONCATENATE($A51,"_",Q$3),'Unit List'!$A$14:$G$2736,2,FALSE)),"X",$P51)</f>
        <v/>
      </c>
      <c r="R51" s="79" t="str">
        <f>IF(ISTEXT(VLOOKUP(CONCATENATE($A51,"_",R$3),'Unit List'!$A$14:$G$2736,2,FALSE)),"X",$P51)</f>
        <v/>
      </c>
      <c r="S51" s="109" t="str">
        <f>IF(ISTEXT(VLOOKUP(CONCATENATE($A51,"_",S$3),'Unit List'!$A$14:$G$2736,2,FALSE)),"X",$P51)</f>
        <v>X</v>
      </c>
      <c r="T51" s="82" t="str">
        <f>IF(ISTEXT(VLOOKUP(CONCATENATE($A51,"_",T$3),'Unit List'!$A$14:$G$2736,2,FALSE)),"X",$P51)</f>
        <v/>
      </c>
      <c r="U51" s="109" t="str">
        <f>IF(ISTEXT(VLOOKUP(CONCATENATE($A51,"_",U$3),'Unit List'!$A$14:$G$2736,2,FALSE)),"X",$P51)</f>
        <v>X</v>
      </c>
      <c r="V51" s="79" t="str">
        <f>IF(ISTEXT(VLOOKUP(CONCATENATE($A51,"_",V$3),'Unit List'!$A$14:$G$2736,2,FALSE)),"X",$P51)</f>
        <v/>
      </c>
      <c r="W51" s="84" t="str">
        <f>IF(ISTEXT(VLOOKUP(CONCATENATE($A51,"_",W$3),'Unit List'!$A$14:$G$2736,2,FALSE)),"X",$P51)</f>
        <v/>
      </c>
      <c r="X51" s="81" t="str">
        <f>IF(ISTEXT(VLOOKUP(CONCATENATE($A51,"_",X$3),'Unit List'!$A$14:$G$2736,2,FALSE)),"+","")</f>
        <v/>
      </c>
      <c r="Y51" s="79" t="str">
        <f>IF(ISTEXT(VLOOKUP(CONCATENATE($A51,"_",Y$3),'Unit List'!$A$14:$G$2736,2,FALSE)),"X",$X51)</f>
        <v/>
      </c>
      <c r="Z51" s="79" t="str">
        <f>IF(ISTEXT(VLOOKUP(CONCATENATE($A51,"_",Z$3),'Unit List'!$A$14:$G$2736,2,FALSE)),"X",$X51)</f>
        <v/>
      </c>
      <c r="AA51" s="79" t="str">
        <f>IF(ISTEXT(VLOOKUP(CONCATENATE($A51,"_",AA$3),'Unit List'!$A$14:$G$2736,2,FALSE)),"X",$X51)</f>
        <v/>
      </c>
      <c r="AB51" s="79" t="str">
        <f>IF(ISTEXT(VLOOKUP(CONCATENATE($A51,"_",AB$3),'Unit List'!$A$14:$G$2736,2,FALSE)),"X",$X51)</f>
        <v/>
      </c>
      <c r="AC51" s="102" t="str">
        <f>IF(ISTEXT(VLOOKUP(CONCATENATE($A51,"_",AC$3),'Unit List'!$A$14:$G$2736,2,FALSE)),"X",$X51)</f>
        <v/>
      </c>
      <c r="AD51" s="81" t="str">
        <f>IF(ISTEXT(VLOOKUP(CONCATENATE($A51,"_",AD$3),'Unit List'!$A$14:$G$2736,2,FALSE)),"+","")</f>
        <v/>
      </c>
      <c r="AE51" s="79" t="str">
        <f>IF(ISTEXT(VLOOKUP(CONCATENATE($A51,"_",AE$3),'Unit List'!$A$14:$G$2736,2,FALSE)),"X",$AD51)</f>
        <v/>
      </c>
      <c r="AF51" s="85" t="str">
        <f>IF(ISTEXT(VLOOKUP(CONCATENATE($A51,"_",AF$3),'Unit List'!$A$14:$G$2736,2,FALSE)),"X",$AD51)</f>
        <v/>
      </c>
      <c r="AG51" s="81" t="str">
        <f>IF(ISTEXT(VLOOKUP(CONCATENATE($A51,"_",AG$3),'Unit List'!$A$14:$G$2736,2,FALSE)),"+","")</f>
        <v/>
      </c>
      <c r="AH51" s="79" t="str">
        <f>IF(ISTEXT(VLOOKUP(CONCATENATE($A51,"_",AH$3),'Unit List'!$A$14:$G$2736,2,FALSE)),"X",$AG51)</f>
        <v/>
      </c>
      <c r="AI51" s="79" t="str">
        <f>IF(ISTEXT(VLOOKUP(CONCATENATE($A51,"_",AI$3),'Unit List'!$A$14:$G$2736,2,FALSE)),"X",$AG51)</f>
        <v/>
      </c>
      <c r="AJ51" s="87" t="str">
        <f>IF(ISTEXT(VLOOKUP(CONCATENATE($A51,"_",AJ$3),'Unit List'!$A$14:$G$2736,2,FALSE)),"X",$AG51)</f>
        <v/>
      </c>
      <c r="AK51" s="77" t="str">
        <f>IF(ISTEXT(VLOOKUP(CONCATENATE($A51,"_",AK$3),'Unit List'!$A$14:$G$2736,2,FALSE)),"+","")</f>
        <v/>
      </c>
      <c r="AL51" s="137" t="str">
        <f>IF(ISTEXT(VLOOKUP(CONCATENATE($A51,"_",AL$3),'Unit List'!$A$14:$G$2736,2,FALSE)),"X",$AK51)</f>
        <v>X</v>
      </c>
      <c r="AM51" s="87" t="str">
        <f>IF(ISTEXT(VLOOKUP(CONCATENATE($A51,"_",AM$3),'Unit List'!$A$14:$G$2736,2,FALSE)),"X",$AK51)</f>
        <v/>
      </c>
      <c r="AN51" s="104" t="str">
        <f>IF(ISTEXT(VLOOKUP(CONCATENATE($A51,"_",AN$3),'Unit List'!$A$14:$G$2736,2,FALSE)),"+","")</f>
        <v/>
      </c>
      <c r="AO51" s="101" t="str">
        <f>IF(ISTEXT(VLOOKUP(CONCATENATE($A51,"_",AO$3),'Unit List'!$A$14:$G$2736,2,FALSE)),"X",$AN51)</f>
        <v/>
      </c>
      <c r="AP51" s="81" t="str">
        <f>IF(ISTEXT(VLOOKUP(CONCATENATE($A51,"_",AP$3),'Unit List'!$A$14:$G$2736,2,FALSE)),"+","")</f>
        <v>+</v>
      </c>
      <c r="AQ51" s="79" t="str">
        <f>IF(ISTEXT(VLOOKUP(CONCATENATE($A51,"_",AQ$3),'Unit List'!$A$14:$G$2736,2,FALSE)),"X",$AP51)</f>
        <v>+</v>
      </c>
      <c r="AR51" s="109" t="str">
        <f>IF(ISTEXT(VLOOKUP(CONCATENATE($A51,"_",AR$3),'Unit List'!$A$14:$G$2736,2,FALSE)),"X",$AP51)</f>
        <v>X</v>
      </c>
      <c r="AS51" s="79" t="str">
        <f>IF(ISTEXT(VLOOKUP(CONCATENATE($A51,"_",AS$3),'Unit List'!$A$14:$G$2736,2,FALSE)),"X",$AP51)</f>
        <v>+</v>
      </c>
      <c r="AT51" s="87" t="str">
        <f>IF(ISTEXT(VLOOKUP(CONCATENATE($A51,"_",AT$3),'Unit List'!$A$14:$G$2736,2,FALSE)),"X",$AP51)</f>
        <v>+</v>
      </c>
      <c r="AU51" s="90" t="str">
        <f>IF(ISTEXT(VLOOKUP(CONCATENATE($A51,"_",AU$3),'Unit List'!$A$14:$G$2736,2,FALSE)),"+","")</f>
        <v/>
      </c>
      <c r="AV51" s="79" t="str">
        <f>IF(ISTEXT(VLOOKUP(CONCATENATE($A51,"_",AV$3),'Unit List'!$A$14:$G$2736,2,FALSE)),"X",$AU51)</f>
        <v/>
      </c>
      <c r="AW51" s="87" t="str">
        <f>IF(ISTEXT(VLOOKUP(CONCATENATE($A51,"_",AW$3),'Unit List'!$A$14:$G$2736,2,FALSE)),"X",$AU51)</f>
        <v/>
      </c>
      <c r="AX51" s="81" t="str">
        <f>IF(ISTEXT(VLOOKUP(CONCATENATE($A51,"_",AX$3),'Unit List'!$A$14:$G$2736,2,FALSE)),"+","")</f>
        <v>+</v>
      </c>
      <c r="AY51" s="146" t="str">
        <f>IF(ISTEXT(VLOOKUP(CONCATENATE($A51,"_",AY$3),'Unit List'!$A$14:$G$2736,2,FALSE)),"X",$AX51)</f>
        <v>+</v>
      </c>
      <c r="AZ51" s="147" t="str">
        <f>IF(ISTEXT(VLOOKUP(CONCATENATE($A51,"_",AZ$3),'Unit List'!$A$14:$G$2736,2,FALSE)),"X",$AX51)</f>
        <v>+</v>
      </c>
      <c r="BA51" s="91" t="str">
        <f>IF(ISTEXT(VLOOKUP(CONCATENATE($A51,"_",BA$3),'Unit List'!$A$14:$G$2736,2,FALSE)),"+","")</f>
        <v/>
      </c>
      <c r="BB51" s="79" t="str">
        <f>IF(ISTEXT(VLOOKUP(CONCATENATE($A51,"_",BB$3),'Unit List'!$A$14:$G$2736,2,FALSE)),"X",$BA51)</f>
        <v/>
      </c>
      <c r="BC51" s="79" t="str">
        <f>IF(ISTEXT(VLOOKUP(CONCATENATE($A51,"_",BC$3),'Unit List'!$A$14:$G$2736,2,FALSE)),"X",$BA51)</f>
        <v/>
      </c>
      <c r="BD51" s="87" t="str">
        <f>IF(ISTEXT(VLOOKUP(CONCATENATE($A51,"_",BD$3),'Unit List'!$A$14:$G$2736,2,FALSE)),"X",$BA51)</f>
        <v/>
      </c>
      <c r="BE51" s="104" t="str">
        <f>IF(ISTEXT(VLOOKUP(CONCATENATE($A51,"_",BE$3),'Unit List'!$A$14:$G$2736,2,FALSE)),"+","")</f>
        <v>+</v>
      </c>
      <c r="BF51" s="148" t="str">
        <f>IF(ISTEXT(VLOOKUP(CONCATENATE($A51,"_",BF$3),'Unit List'!$A$14:$G$2736,2,FALSE)),"X",$BE51)</f>
        <v>+</v>
      </c>
      <c r="BG51" s="105"/>
      <c r="BH51" s="106" t="s">
        <v>0</v>
      </c>
      <c r="BI51" s="276"/>
      <c r="BJ51" s="277"/>
      <c r="BK51" s="277"/>
      <c r="BL51" s="277"/>
      <c r="BM51" s="278"/>
      <c r="BN51" s="94"/>
      <c r="BO51" s="94"/>
      <c r="BP51" s="94"/>
      <c r="BQ51" s="94"/>
      <c r="BR51" s="94"/>
      <c r="BS51" s="94"/>
      <c r="DZ51" s="95"/>
      <c r="EA51" s="95"/>
    </row>
    <row r="52" spans="1:131" ht="12.75" customHeight="1" x14ac:dyDescent="0.2">
      <c r="A52" s="96" t="s">
        <v>16</v>
      </c>
      <c r="B52" s="72" t="str">
        <f>IF(ISTEXT(VLOOKUP(CONCATENATE($A52,"_",B$3),'Unit List'!$A$14:$G$2736,2,FALSE)),"+","")</f>
        <v/>
      </c>
      <c r="C52" s="149" t="str">
        <f>IF(ISTEXT(VLOOKUP(CONCATENATE($A52,"_",C$3),'Unit List'!$A$14:$G$2736,2,FALSE)),"X",$B52)</f>
        <v>X</v>
      </c>
      <c r="D52" s="100" t="str">
        <f>IF(ISTEXT(VLOOKUP(CONCATENATE($A52,"_",D$3),'Unit List'!$A$14:$G$2736,2,FALSE)),"X",$B52)</f>
        <v/>
      </c>
      <c r="E52" s="172" t="str">
        <f>IF(ISTEXT(VLOOKUP(CONCATENATE($A52,"_",E$3),'Unit List'!$A$14:$G$2736,2,FALSE)),"X",$B52)</f>
        <v/>
      </c>
      <c r="F52" s="109" t="str">
        <f>IF(ISTEXT(VLOOKUP(CONCATENATE($A52,"_",F$3),'Unit List'!$A$14:$G$2736,2,FALSE)),"X",$B52)</f>
        <v>X</v>
      </c>
      <c r="G52" s="109" t="str">
        <f>IF(ISTEXT(VLOOKUP(CONCATENATE($A52,"_",G$3),'Unit List'!$A$14:$G$2736,2,FALSE)),"X",$B52)</f>
        <v>X</v>
      </c>
      <c r="H52" s="109" t="str">
        <f>IF(ISTEXT(VLOOKUP(CONCATENATE($A52,"_",H$3),'Unit List'!$A$14:$G$2736,2,FALSE)),"X",$B52)</f>
        <v>X</v>
      </c>
      <c r="I52" s="87" t="str">
        <f>IF(ISTEXT(VLOOKUP(CONCATENATE($A52,"_",I$3),'Unit List'!$A$14:$G$2736,2,FALSE)),"X",$B52)</f>
        <v/>
      </c>
      <c r="J52" s="77" t="str">
        <f>IF(ISTEXT(VLOOKUP(CONCATENATE($A52,"_",J$3),'Unit List'!$A$14:$G$2736,2,FALSE)),"+","")</f>
        <v>+</v>
      </c>
      <c r="K52" s="259" t="str">
        <f>IF(ISTEXT(VLOOKUP(CONCATENATE($A52,"_",K$3),'Unit List'!$A$14:$G$2736,2,FALSE)),"X",$J52)</f>
        <v>+</v>
      </c>
      <c r="L52" s="157" t="str">
        <f>IF(ISTEXT(VLOOKUP(CONCATENATE($A52,"_",L$3),'Unit List'!$A$14:$G$2736,2,FALSE)),"X",$J52)</f>
        <v>+</v>
      </c>
      <c r="M52" s="77" t="str">
        <f>IF(ISTEXT(VLOOKUP(CONCATENATE($A52,"_",M$3),'Unit List'!$A$14:$G$2736,2,FALSE)),"+","")</f>
        <v>+</v>
      </c>
      <c r="N52" s="79" t="str">
        <f>IF(ISTEXT(VLOOKUP(CONCATENATE($A52,"_",N$3),'Unit List'!$A$14:$G$2736,2,FALSE)),"X",$M52)</f>
        <v>X</v>
      </c>
      <c r="O52" s="87" t="str">
        <f>IF(ISTEXT(VLOOKUP(CONCATENATE($A52,"_",O$3),'Unit List'!$A$14:$G$2736,2,FALSE)),"X",$M52)</f>
        <v>X</v>
      </c>
      <c r="P52" s="114" t="str">
        <f>IF(ISTEXT(VLOOKUP(CONCATENATE($A52,"_",P$3),'Unit List'!$A$14:$G$2736,2,FALSE)),"+","")</f>
        <v>+</v>
      </c>
      <c r="Q52" s="146" t="str">
        <f>IF(ISTEXT(VLOOKUP(CONCATENATE($A52,"_",Q$3),'Unit List'!$A$14:$G$2736,2,FALSE)),"X",$P52)</f>
        <v>+</v>
      </c>
      <c r="R52" s="146" t="str">
        <f>IF(ISTEXT(VLOOKUP(CONCATENATE($A52,"_",R$3),'Unit List'!$A$14:$G$2736,2,FALSE)),"X",$P52)</f>
        <v>+</v>
      </c>
      <c r="S52" s="109" t="str">
        <f>IF(ISTEXT(VLOOKUP(CONCATENATE($A52,"_",S$3),'Unit List'!$A$14:$G$2736,2,FALSE)),"X",$P52)</f>
        <v>X</v>
      </c>
      <c r="T52" s="163" t="str">
        <f>IF(ISTEXT(VLOOKUP(CONCATENATE($A52,"_",T$3),'Unit List'!$A$14:$G$2736,2,FALSE)),"X",$P52)</f>
        <v>+</v>
      </c>
      <c r="U52" s="140" t="s">
        <v>3</v>
      </c>
      <c r="V52" s="109" t="str">
        <f>IF(ISTEXT(VLOOKUP(CONCATENATE($A52,"_",V$3),'Unit List'!$A$14:$G$2736,2,FALSE)),"X",$P52)</f>
        <v>X</v>
      </c>
      <c r="W52" s="147" t="str">
        <f>IF(ISTEXT(VLOOKUP(CONCATENATE($A52,"_",W$3),'Unit List'!$A$14:$G$2736,2,FALSE)),"X",$P52)</f>
        <v>+</v>
      </c>
      <c r="X52" s="114" t="str">
        <f>IF(ISTEXT(VLOOKUP(CONCATENATE($A52,"_",X$3),'Unit List'!$A$14:$G$2736,2,FALSE)),"+","")</f>
        <v>+</v>
      </c>
      <c r="Y52" s="79" t="str">
        <f>IF(ISTEXT(VLOOKUP(CONCATENATE($A52,"_",Y$3),'Unit List'!$A$14:$G$2736,2,FALSE)),"X",$X52)</f>
        <v>X</v>
      </c>
      <c r="Z52" s="146" t="str">
        <f>IF(ISTEXT(VLOOKUP(CONCATENATE($A52,"_",Z$3),'Unit List'!$A$14:$G$2736,2,FALSE)),"X",$X52)</f>
        <v>+</v>
      </c>
      <c r="AA52" s="109" t="str">
        <f>IF(ISTEXT(VLOOKUP(CONCATENATE($A52,"_",AA$3),'Unit List'!$A$14:$G$2736,2,FALSE)),"X",$X52)</f>
        <v>X</v>
      </c>
      <c r="AB52" s="109" t="str">
        <f>IF(ISTEXT(VLOOKUP(CONCATENATE($A52,"_",AB$3),'Unit List'!$A$14:$G$2736,2,FALSE)),"X",$X52)</f>
        <v>X</v>
      </c>
      <c r="AC52" s="136" t="str">
        <f>IF(ISTEXT(VLOOKUP(CONCATENATE($A52,"_",AC$3),'Unit List'!$A$14:$G$2736,2,FALSE)),"X",$X52)</f>
        <v>X</v>
      </c>
      <c r="AD52" s="114" t="str">
        <f>IF(ISTEXT(VLOOKUP(CONCATENATE($A52,"_",AD$3),'Unit List'!$A$14:$G$2736,2,FALSE)),"+","")</f>
        <v>+</v>
      </c>
      <c r="AE52" s="79" t="str">
        <f>IF(ISTEXT(VLOOKUP(CONCATENATE($A52,"_",AE$3),'Unit List'!$A$14:$G$2736,2,FALSE)),"X",$AD52)</f>
        <v>+</v>
      </c>
      <c r="AF52" s="85" t="str">
        <f>IF(ISTEXT(VLOOKUP(CONCATENATE($A52,"_",AF$3),'Unit List'!$A$14:$G$2736,2,FALSE)),"X",$AD52)</f>
        <v>+</v>
      </c>
      <c r="AG52" s="114" t="str">
        <f>IF(ISTEXT(VLOOKUP(CONCATENATE($A52,"_",AG$3),'Unit List'!$A$14:$G$2736,2,FALSE)),"+","")</f>
        <v>+</v>
      </c>
      <c r="AH52" s="109" t="str">
        <f>IF(ISTEXT(VLOOKUP(CONCATENATE($A52,"_",AH$3),'Unit List'!$A$14:$G$2736,2,FALSE)),"X",$AG52)</f>
        <v>X</v>
      </c>
      <c r="AI52" s="109" t="str">
        <f>IF(ISTEXT(VLOOKUP(CONCATENATE($A52,"_",AI$3),'Unit List'!$A$14:$G$2736,2,FALSE)),"X",$AG52)</f>
        <v>X</v>
      </c>
      <c r="AJ52" s="254" t="str">
        <f>IF(ISTEXT(VLOOKUP(CONCATENATE($A52,"_",AJ$3),'Unit List'!$A$14:$G$2736,2,FALSE)),"X",$AG52)</f>
        <v>+</v>
      </c>
      <c r="AK52" s="110" t="str">
        <f>IF(ISTEXT(VLOOKUP(CONCATENATE($A52,"_",AK$3),'Unit List'!$A$14:$G$2736,2,FALSE)),"+","")</f>
        <v>+</v>
      </c>
      <c r="AL52" s="82" t="str">
        <f>IF(ISTEXT(VLOOKUP(CONCATENATE($A52,"_",AL$3),'Unit List'!$A$14:$G$2736,2,FALSE)),"X",$AK52)</f>
        <v>X</v>
      </c>
      <c r="AM52" s="113" t="str">
        <f>IF(ISTEXT(VLOOKUP(CONCATENATE($A52,"_",AM$3),'Unit List'!$A$14:$G$2736,2,FALSE)),"X",$AK52)</f>
        <v>X</v>
      </c>
      <c r="AN52" s="104" t="str">
        <f>IF(ISTEXT(VLOOKUP(CONCATENATE($A52,"_",AN$3),'Unit List'!$A$14:$G$2736,2,FALSE)),"+","")</f>
        <v>+</v>
      </c>
      <c r="AO52" s="113" t="str">
        <f>IF(ISTEXT(VLOOKUP(CONCATENATE($A52,"_",AO$3),'Unit List'!$A$14:$G$2736,2,FALSE)),"X",$AN52)</f>
        <v>X</v>
      </c>
      <c r="AP52" s="114" t="str">
        <f>IF(ISTEXT(VLOOKUP(CONCATENATE($A52,"_",AP$3),'Unit List'!$A$14:$G$2736,2,FALSE)),"+","")</f>
        <v>+</v>
      </c>
      <c r="AQ52" s="109" t="str">
        <f>IF(ISTEXT(VLOOKUP(CONCATENATE($A52,"_",AQ$3),'Unit List'!$A$14:$G$2736,2,FALSE)),"X",$AP52)</f>
        <v>X</v>
      </c>
      <c r="AR52" s="109" t="str">
        <f>IF(ISTEXT(VLOOKUP(CONCATENATE($A52,"_",AR$3),'Unit List'!$A$14:$G$2736,2,FALSE)),"X",$AP52)</f>
        <v>X</v>
      </c>
      <c r="AS52" s="109" t="str">
        <f>IF(ISTEXT(VLOOKUP(CONCATENATE($A52,"_",AS$3),'Unit List'!$A$14:$G$2736,2,FALSE)),"X",$AP52)</f>
        <v>X</v>
      </c>
      <c r="AT52" s="113" t="str">
        <f>IF(ISTEXT(VLOOKUP(CONCATENATE($A52,"_",AT$3),'Unit List'!$A$14:$G$2736,2,FALSE)),"X",$AP52)</f>
        <v>X</v>
      </c>
      <c r="AU52" s="90" t="str">
        <f>IF(ISTEXT(VLOOKUP(CONCATENATE($A52,"_",AU$3),'Unit List'!$A$14:$G$2736,2,FALSE)),"+","")</f>
        <v>+</v>
      </c>
      <c r="AV52" s="141" t="s">
        <v>0</v>
      </c>
      <c r="AW52" s="147" t="str">
        <f>IF(ISTEXT(VLOOKUP(CONCATENATE($A52,"_",AW$3),'Unit List'!$A$14:$G$2736,2,FALSE)),"X",$AU52)</f>
        <v>+</v>
      </c>
      <c r="AX52" s="81" t="str">
        <f>IF(ISTEXT(VLOOKUP(CONCATENATE($A52,"_",AX$3),'Unit List'!$A$14:$G$2736,2,FALSE)),"+","")</f>
        <v/>
      </c>
      <c r="AY52" s="140" t="s">
        <v>0</v>
      </c>
      <c r="AZ52" s="84" t="str">
        <f>IF(ISTEXT(VLOOKUP(CONCATENATE($A52,"_",AZ$3),'Unit List'!$A$14:$G$2736,2,FALSE)),"X",$AX52)</f>
        <v/>
      </c>
      <c r="BA52" s="114" t="str">
        <f>IF(ISTEXT(VLOOKUP(CONCATENATE($A52,"_",BA$3),'Unit List'!$A$14:$G$2736,2,FALSE)),"+","")</f>
        <v>+</v>
      </c>
      <c r="BB52" s="109" t="str">
        <f>IF(ISTEXT(VLOOKUP(CONCATENATE($A52,"_",BB$3),'Unit List'!$A$14:$G$2736,2,FALSE)),"X",$BA52)</f>
        <v>X</v>
      </c>
      <c r="BC52" s="109" t="str">
        <f>IF(ISTEXT(VLOOKUP(CONCATENATE($A52,"_",BC$3),'Unit List'!$A$14:$G$2736,2,FALSE)),"X",$BA52)</f>
        <v>X</v>
      </c>
      <c r="BD52" s="254" t="str">
        <f>IF(ISTEXT(VLOOKUP(CONCATENATE($A52,"_",BD$3),'Unit List'!$A$14:$G$2736,2,FALSE)),"X",$BA52)</f>
        <v>X</v>
      </c>
      <c r="BE52" s="104" t="str">
        <f>IF(ISTEXT(VLOOKUP(CONCATENATE($A52,"_",BE$3),'Unit List'!$A$14:$G$2736,2,FALSE)),"+","")</f>
        <v>+</v>
      </c>
      <c r="BF52" s="136" t="str">
        <f>IF(ISTEXT(VLOOKUP(CONCATENATE($A52,"_",BF$3),'Unit List'!$A$14:$G$2736,2,FALSE)),"X",$BE52)</f>
        <v>X</v>
      </c>
      <c r="BG52" s="124"/>
      <c r="BH52" s="125" t="s">
        <v>0</v>
      </c>
      <c r="BI52" s="273" t="s">
        <v>12</v>
      </c>
      <c r="BJ52" s="274"/>
      <c r="BK52" s="274"/>
      <c r="BL52" s="274"/>
      <c r="BM52" s="275"/>
      <c r="BN52" s="94"/>
      <c r="BO52" s="94"/>
      <c r="BP52" s="94"/>
      <c r="BQ52" s="94"/>
      <c r="BR52" s="94"/>
      <c r="BS52" s="94"/>
      <c r="DZ52" s="95"/>
      <c r="EA52" s="95"/>
    </row>
    <row r="53" spans="1:131" ht="12.75" customHeight="1" x14ac:dyDescent="0.2">
      <c r="A53" s="96" t="s">
        <v>15</v>
      </c>
      <c r="B53" s="72" t="str">
        <f>IF(ISTEXT(VLOOKUP(CONCATENATE($A53,"_",B$3),'Unit List'!$A$14:$G$2736,2,FALSE)),"+","")</f>
        <v/>
      </c>
      <c r="C53" s="132" t="str">
        <f>IF(ISTEXT(VLOOKUP(CONCATENATE($A53,"_",C$3),'Unit List'!$A$14:$G$2736,2,FALSE)),"X",$B53)</f>
        <v>X</v>
      </c>
      <c r="D53" s="109" t="str">
        <f>IF(ISTEXT(VLOOKUP(CONCATENATE($A53,"_",D$3),'Unit List'!$A$14:$G$2736,2,FALSE)),"X",$B53)</f>
        <v>X</v>
      </c>
      <c r="E53" s="146" t="str">
        <f>IF(ISTEXT(VLOOKUP(CONCATENATE($A53,"_",E$3),'Unit List'!$A$14:$G$2736,2,FALSE)),"X",$B53)</f>
        <v>X</v>
      </c>
      <c r="F53" s="109" t="str">
        <f>IF(ISTEXT(VLOOKUP(CONCATENATE($A53,"_",F$3),'Unit List'!$A$14:$G$2736,2,FALSE)),"X",$B53)</f>
        <v>X</v>
      </c>
      <c r="G53" s="109" t="str">
        <f>IF(ISTEXT(VLOOKUP(CONCATENATE($A53,"_",G$3),'Unit List'!$A$14:$G$2736,2,FALSE)),"X",$B53)</f>
        <v>X</v>
      </c>
      <c r="H53" s="140" t="s">
        <v>3</v>
      </c>
      <c r="I53" s="113" t="str">
        <f>IF(ISTEXT(VLOOKUP(CONCATENATE($A53,"_",I$3),'Unit List'!$A$14:$G$2736,2,FALSE)),"X",$B53)</f>
        <v>X</v>
      </c>
      <c r="J53" s="77" t="str">
        <f>IF(ISTEXT(VLOOKUP(CONCATENATE($A53,"_",J$3),'Unit List'!$A$14:$G$2736,2,FALSE)),"+","")</f>
        <v/>
      </c>
      <c r="K53" s="79" t="str">
        <f>IF(ISTEXT(VLOOKUP(CONCATENATE($A53,"_",K$3),'Unit List'!$A$14:$G$2736,2,FALSE)),"X",$J53)</f>
        <v/>
      </c>
      <c r="L53" s="136" t="str">
        <f>IF(ISTEXT(VLOOKUP(CONCATENATE($A53,"_",L$3),'Unit List'!$A$14:$G$2736,2,FALSE)),"X",$J53)</f>
        <v>X</v>
      </c>
      <c r="M53" s="77" t="str">
        <f>IF(ISTEXT(VLOOKUP(CONCATENATE($A53,"_",M$3),'Unit List'!$A$14:$G$2736,2,FALSE)),"+","")</f>
        <v>+</v>
      </c>
      <c r="N53" s="109" t="str">
        <f>IF(ISTEXT(VLOOKUP(CONCATENATE($A53,"_",N$3),'Unit List'!$A$14:$G$2736,2,FALSE)),"X",$M53)</f>
        <v>X</v>
      </c>
      <c r="O53" s="113" t="str">
        <f>IF(ISTEXT(VLOOKUP(CONCATENATE($A53,"_",O$3),'Unit List'!$A$14:$G$2736,2,FALSE)),"X",$M53)</f>
        <v>X</v>
      </c>
      <c r="P53" s="81" t="str">
        <f>IF(ISTEXT(VLOOKUP(CONCATENATE($A53,"_",P$3),'Unit List'!$A$14:$G$2736,2,FALSE)),"+","")</f>
        <v/>
      </c>
      <c r="Q53" s="79" t="str">
        <f>IF(ISTEXT(VLOOKUP(CONCATENATE($A53,"_",Q$3),'Unit List'!$A$14:$G$2736,2,FALSE)),"X",$P53)</f>
        <v/>
      </c>
      <c r="R53" s="79" t="str">
        <f>IF(ISTEXT(VLOOKUP(CONCATENATE($A53,"_",R$3),'Unit List'!$A$14:$G$2736,2,FALSE)),"X",$P53)</f>
        <v/>
      </c>
      <c r="S53" s="79" t="str">
        <f>IF(ISTEXT(VLOOKUP(CONCATENATE($A53,"_",S$3),'Unit List'!$A$14:$G$2736,2,FALSE)),"X",$P53)</f>
        <v/>
      </c>
      <c r="T53" s="82" t="str">
        <f>IF(ISTEXT(VLOOKUP(CONCATENATE($A53,"_",T$3),'Unit List'!$A$14:$G$2736,2,FALSE)),"X",$P53)</f>
        <v/>
      </c>
      <c r="U53" s="109" t="str">
        <f>IF(ISTEXT(VLOOKUP(CONCATENATE($A53,"_",U$3),'Unit List'!$A$14:$G$2736,2,FALSE)),"X",$P53)</f>
        <v>X</v>
      </c>
      <c r="V53" s="79" t="str">
        <f>IF(ISTEXT(VLOOKUP(CONCATENATE($A53,"_",V$3),'Unit List'!$A$14:$G$2736,2,FALSE)),"X",$P53)</f>
        <v>X</v>
      </c>
      <c r="W53" s="84" t="str">
        <f>IF(ISTEXT(VLOOKUP(CONCATENATE($A53,"_",W$3),'Unit List'!$A$14:$G$2736,2,FALSE)),"X",$P53)</f>
        <v/>
      </c>
      <c r="X53" s="81" t="str">
        <f>IF(ISTEXT(VLOOKUP(CONCATENATE($A53,"_",X$3),'Unit List'!$A$14:$G$2736,2,FALSE)),"+","")</f>
        <v>+</v>
      </c>
      <c r="Y53" s="146" t="str">
        <f>IF(ISTEXT(VLOOKUP(CONCATENATE($A53,"_",Y$3),'Unit List'!$A$14:$G$2736,2,FALSE)),"X",$X53)</f>
        <v>+</v>
      </c>
      <c r="Z53" s="146" t="str">
        <f>IF(ISTEXT(VLOOKUP(CONCATENATE($A53,"_",Z$3),'Unit List'!$A$14:$G$2736,2,FALSE)),"X",$X53)</f>
        <v>+</v>
      </c>
      <c r="AA53" s="146" t="str">
        <f>IF(ISTEXT(VLOOKUP(CONCATENATE($A53,"_",AA$3),'Unit List'!$A$14:$G$2736,2,FALSE)),"X",$X53)</f>
        <v>+</v>
      </c>
      <c r="AB53" s="146" t="str">
        <f>IF(ISTEXT(VLOOKUP(CONCATENATE($A53,"_",AB$3),'Unit List'!$A$14:$G$2736,2,FALSE)),"X",$X53)</f>
        <v>+</v>
      </c>
      <c r="AC53" s="148" t="str">
        <f>IF(ISTEXT(VLOOKUP(CONCATENATE($A53,"_",AC$3),'Unit List'!$A$14:$G$2736,2,FALSE)),"X",$X53)</f>
        <v>+</v>
      </c>
      <c r="AD53" s="114" t="str">
        <f>IF(ISTEXT(VLOOKUP(CONCATENATE($A53,"_",AD$3),'Unit List'!$A$14:$G$2736,2,FALSE)),"+","")</f>
        <v/>
      </c>
      <c r="AE53" s="79" t="str">
        <f>IF(ISTEXT(VLOOKUP(CONCATENATE($A53,"_",AE$3),'Unit List'!$A$14:$G$2736,2,FALSE)),"X",$AD53)</f>
        <v/>
      </c>
      <c r="AF53" s="85" t="str">
        <f>IF(ISTEXT(VLOOKUP(CONCATENATE($A53,"_",AF$3),'Unit List'!$A$14:$G$2736,2,FALSE)),"X",$AD53)</f>
        <v/>
      </c>
      <c r="AG53" s="114" t="str">
        <f>IF(ISTEXT(VLOOKUP(CONCATENATE($A53,"_",AG$3),'Unit List'!$A$14:$G$2736,2,FALSE)),"+","")</f>
        <v>+</v>
      </c>
      <c r="AH53" s="146" t="str">
        <f>IF(ISTEXT(VLOOKUP(CONCATENATE($A53,"_",AH$3),'Unit List'!$A$14:$G$2736,2,FALSE)),"X",$AG53)</f>
        <v>+</v>
      </c>
      <c r="AI53" s="146" t="str">
        <f>IF(ISTEXT(VLOOKUP(CONCATENATE($A53,"_",AI$3),'Unit List'!$A$14:$G$2736,2,FALSE)),"X",$AG53)</f>
        <v>+</v>
      </c>
      <c r="AJ53" s="147" t="str">
        <f>IF(ISTEXT(VLOOKUP(CONCATENATE($A53,"_",AJ$3),'Unit List'!$A$14:$G$2736,2,FALSE)),"X",$AG53)</f>
        <v>+</v>
      </c>
      <c r="AK53" s="77" t="str">
        <f>IF(ISTEXT(VLOOKUP(CONCATENATE($A53,"_",AK$3),'Unit List'!$A$14:$G$2736,2,FALSE)),"+","")</f>
        <v/>
      </c>
      <c r="AL53" s="137" t="str">
        <f>IF(ISTEXT(VLOOKUP(CONCATENATE($A53,"_",AL$3),'Unit List'!$A$14:$G$2736,2,FALSE)),"X",$AK53)</f>
        <v>X</v>
      </c>
      <c r="AM53" s="87" t="str">
        <f>IF(ISTEXT(VLOOKUP(CONCATENATE($A53,"_",AM$3),'Unit List'!$A$14:$G$2736,2,FALSE)),"X",$AK53)</f>
        <v/>
      </c>
      <c r="AN53" s="104" t="str">
        <f>IF(ISTEXT(VLOOKUP(CONCATENATE($A53,"_",AN$3),'Unit List'!$A$14:$G$2736,2,FALSE)),"+","")</f>
        <v/>
      </c>
      <c r="AO53" s="87" t="str">
        <f>IF(ISTEXT(VLOOKUP(CONCATENATE($A53,"_",AO$3),'Unit List'!$A$14:$G$2736,2,FALSE)),"X",$AN53)</f>
        <v/>
      </c>
      <c r="AP53" s="81" t="str">
        <f>IF(ISTEXT(VLOOKUP(CONCATENATE($A53,"_",AP$3),'Unit List'!$A$14:$G$2736,2,FALSE)),"+","")</f>
        <v>+</v>
      </c>
      <c r="AQ53" s="109" t="str">
        <f>IF(ISTEXT(VLOOKUP(CONCATENATE($A53,"_",AQ$3),'Unit List'!$A$14:$G$2736,2,FALSE)),"X",$AP53)</f>
        <v>X</v>
      </c>
      <c r="AR53" s="109" t="str">
        <f>IF(ISTEXT(VLOOKUP(CONCATENATE($A53,"_",AR$3),'Unit List'!$A$14:$G$2736,2,FALSE)),"X",$AP53)</f>
        <v>X</v>
      </c>
      <c r="AS53" s="79" t="str">
        <f>IF(ISTEXT(VLOOKUP(CONCATENATE($A53,"_",AS$3),'Unit List'!$A$14:$G$2736,2,FALSE)),"X",$AP53)</f>
        <v>+</v>
      </c>
      <c r="AT53" s="87" t="str">
        <f>IF(ISTEXT(VLOOKUP(CONCATENATE($A53,"_",AT$3),'Unit List'!$A$14:$G$2736,2,FALSE)),"X",$AP53)</f>
        <v>+</v>
      </c>
      <c r="AU53" s="90" t="str">
        <f>IF(ISTEXT(VLOOKUP(CONCATENATE($A53,"_",AU$3),'Unit List'!$A$14:$G$2736,2,FALSE)),"+","")</f>
        <v/>
      </c>
      <c r="AV53" s="79" t="str">
        <f>IF(ISTEXT(VLOOKUP(CONCATENATE($A53,"_",AV$3),'Unit List'!$A$14:$G$2736,2,FALSE)),"X",$AU53)</f>
        <v/>
      </c>
      <c r="AW53" s="87" t="str">
        <f>IF(ISTEXT(VLOOKUP(CONCATENATE($A53,"_",AW$3),'Unit List'!$A$14:$G$2736,2,FALSE)),"X",$AU53)</f>
        <v/>
      </c>
      <c r="AX53" s="114" t="str">
        <f>IF(ISTEXT(VLOOKUP(CONCATENATE($A53,"_",AX$3),'Unit List'!$A$14:$G$2736,2,FALSE)),"+","")</f>
        <v>+</v>
      </c>
      <c r="AY53" s="119" t="str">
        <f>IF(ISTEXT(VLOOKUP(CONCATENATE($A53,"_",AY$3),'Unit List'!$A$14:$G$2736,2,FALSE)),"X",$AX53)</f>
        <v>+</v>
      </c>
      <c r="AZ53" s="147" t="str">
        <f>IF(ISTEXT(VLOOKUP(CONCATENATE($A53,"_",AZ$3),'Unit List'!$A$14:$G$2736,2,FALSE)),"X",$AX53)</f>
        <v>+</v>
      </c>
      <c r="BA53" s="114" t="str">
        <f>IF(ISTEXT(VLOOKUP(CONCATENATE($A53,"_",BA$3),'Unit List'!$A$14:$G$2736,2,FALSE)),"+","")</f>
        <v>+</v>
      </c>
      <c r="BB53" s="146" t="str">
        <f>IF(ISTEXT(VLOOKUP(CONCATENATE($A53,"_",BB$3),'Unit List'!$A$14:$G$2736,2,FALSE)),"X",$BA53)</f>
        <v>+</v>
      </c>
      <c r="BC53" s="119" t="str">
        <f>IF(ISTEXT(VLOOKUP(CONCATENATE($A53,"_",BC$3),'Unit List'!$A$14:$G$2736,2,FALSE)),"X",$BA53)</f>
        <v>+</v>
      </c>
      <c r="BD53" s="147" t="str">
        <f>IF(ISTEXT(VLOOKUP(CONCATENATE($A53,"_",BD$3),'Unit List'!$A$14:$G$2736,2,FALSE)),"X",$BA53)</f>
        <v>+</v>
      </c>
      <c r="BE53" s="104" t="str">
        <f>IF(ISTEXT(VLOOKUP(CONCATENATE($A53,"_",BE$3),'Unit List'!$A$14:$G$2736,2,FALSE)),"+","")</f>
        <v>+</v>
      </c>
      <c r="BF53" s="148" t="str">
        <f>IF(ISTEXT(VLOOKUP(CONCATENATE($A53,"_",BF$3),'Unit List'!$A$14:$G$2736,2,FALSE)),"X",$BE53)</f>
        <v>+</v>
      </c>
      <c r="BG53" s="105"/>
      <c r="BH53" s="106" t="s">
        <v>0</v>
      </c>
      <c r="BI53" s="276"/>
      <c r="BJ53" s="277"/>
      <c r="BK53" s="277"/>
      <c r="BL53" s="277"/>
      <c r="BM53" s="278"/>
      <c r="BN53" s="94"/>
      <c r="BO53" s="94"/>
      <c r="BP53" s="94"/>
      <c r="BQ53" s="94"/>
      <c r="BR53" s="94"/>
      <c r="BS53" s="94"/>
      <c r="DZ53" s="95"/>
      <c r="EA53" s="95"/>
    </row>
    <row r="54" spans="1:131" ht="12.75" customHeight="1" x14ac:dyDescent="0.2">
      <c r="A54" s="96" t="s">
        <v>14</v>
      </c>
      <c r="B54" s="72" t="str">
        <f>IF(ISTEXT(VLOOKUP(CONCATENATE($A54,"_",B$3),'Unit List'!$A$14:$G$2736,2,FALSE)),"+","")</f>
        <v/>
      </c>
      <c r="C54" s="97" t="str">
        <f>IF(ISTEXT(VLOOKUP(CONCATENATE($A54,"_",C$3),'Unit List'!$A$14:$G$2736,2,FALSE)),"X",$B54)</f>
        <v/>
      </c>
      <c r="D54" s="79" t="str">
        <f>IF(ISTEXT(VLOOKUP(CONCATENATE($A54,"_",D$3),'Unit List'!$A$14:$G$2736,2,FALSE)),"X",$B54)</f>
        <v/>
      </c>
      <c r="E54" s="79" t="str">
        <f>IF(ISTEXT(VLOOKUP(CONCATENATE($A54,"_",E$3),'Unit List'!$A$14:$G$2736,2,FALSE)),"X",$B54)</f>
        <v/>
      </c>
      <c r="F54" s="79" t="str">
        <f>IF(ISTEXT(VLOOKUP(CONCATENATE($A54,"_",F$3),'Unit List'!$A$14:$G$2736,2,FALSE)),"X",$B54)</f>
        <v/>
      </c>
      <c r="G54" s="79" t="str">
        <f>IF(ISTEXT(VLOOKUP(CONCATENATE($A54,"_",G$3),'Unit List'!$A$14:$G$2736,2,FALSE)),"X",$B54)</f>
        <v/>
      </c>
      <c r="H54" s="79" t="str">
        <f>IF(ISTEXT(VLOOKUP(CONCATENATE($A54,"_",H$3),'Unit List'!$A$14:$G$2736,2,FALSE)),"X",$B54)</f>
        <v/>
      </c>
      <c r="I54" s="87" t="str">
        <f>IF(ISTEXT(VLOOKUP(CONCATENATE($A54,"_",I$3),'Unit List'!$A$14:$G$2736,2,FALSE)),"X",$B54)</f>
        <v/>
      </c>
      <c r="J54" s="77" t="str">
        <f>IF(ISTEXT(VLOOKUP(CONCATENATE($A54,"_",J$3),'Unit List'!$A$14:$G$2736,2,FALSE)),"+","")</f>
        <v/>
      </c>
      <c r="K54" s="79" t="str">
        <f>IF(ISTEXT(VLOOKUP(CONCATENATE($A54,"_",K$3),'Unit List'!$A$14:$G$2736,2,FALSE)),"X",$J54)</f>
        <v/>
      </c>
      <c r="L54" s="102" t="str">
        <f>IF(ISTEXT(VLOOKUP(CONCATENATE($A54,"_",L$3),'Unit List'!$A$14:$G$2736,2,FALSE)),"X",$J54)</f>
        <v/>
      </c>
      <c r="M54" s="77" t="str">
        <f>IF(ISTEXT(VLOOKUP(CONCATENATE($A54,"_",M$3),'Unit List'!$A$14:$G$2736,2,FALSE)),"+","")</f>
        <v/>
      </c>
      <c r="N54" s="79" t="str">
        <f>IF(ISTEXT(VLOOKUP(CONCATENATE($A54,"_",N$3),'Unit List'!$A$14:$G$2736,2,FALSE)),"X",$M54)</f>
        <v/>
      </c>
      <c r="O54" s="87" t="str">
        <f>IF(ISTEXT(VLOOKUP(CONCATENATE($A54,"_",O$3),'Unit List'!$A$14:$G$2736,2,FALSE)),"X",$M54)</f>
        <v/>
      </c>
      <c r="P54" s="81" t="str">
        <f>IF(ISTEXT(VLOOKUP(CONCATENATE($A54,"_",P$3),'Unit List'!$A$14:$G$2736,2,FALSE)),"+","")</f>
        <v/>
      </c>
      <c r="Q54" s="79" t="str">
        <f>IF(ISTEXT(VLOOKUP(CONCATENATE($A54,"_",Q$3),'Unit List'!$A$14:$G$2736,2,FALSE)),"X",$P54)</f>
        <v/>
      </c>
      <c r="R54" s="79" t="str">
        <f>IF(ISTEXT(VLOOKUP(CONCATENATE($A54,"_",R$3),'Unit List'!$A$14:$G$2736,2,FALSE)),"X",$P54)</f>
        <v/>
      </c>
      <c r="S54" s="79" t="str">
        <f>IF(ISTEXT(VLOOKUP(CONCATENATE($A54,"_",S$3),'Unit List'!$A$14:$G$2736,2,FALSE)),"X",$P54)</f>
        <v/>
      </c>
      <c r="T54" s="82" t="str">
        <f>IF(ISTEXT(VLOOKUP(CONCATENATE($A54,"_",T$3),'Unit List'!$A$14:$G$2736,2,FALSE)),"X",$P54)</f>
        <v/>
      </c>
      <c r="U54" s="79" t="str">
        <f>IF(ISTEXT(VLOOKUP(CONCATENATE($A54,"_",U$3),'Unit List'!$A$14:$G$2736,2,FALSE)),"X",$P54)</f>
        <v/>
      </c>
      <c r="V54" s="79" t="str">
        <f>IF(ISTEXT(VLOOKUP(CONCATENATE($A54,"_",V$3),'Unit List'!$A$14:$G$2736,2,FALSE)),"X",$P54)</f>
        <v/>
      </c>
      <c r="W54" s="84" t="str">
        <f>IF(ISTEXT(VLOOKUP(CONCATENATE($A54,"_",W$3),'Unit List'!$A$14:$G$2736,2,FALSE)),"X",$P54)</f>
        <v/>
      </c>
      <c r="X54" s="81" t="str">
        <f>IF(ISTEXT(VLOOKUP(CONCATENATE($A54,"_",X$3),'Unit List'!$A$14:$G$2736,2,FALSE)),"+","")</f>
        <v/>
      </c>
      <c r="Y54" s="79" t="str">
        <f>IF(ISTEXT(VLOOKUP(CONCATENATE($A54,"_",Y$3),'Unit List'!$A$14:$G$2736,2,FALSE)),"X",$X54)</f>
        <v/>
      </c>
      <c r="Z54" s="79" t="str">
        <f>IF(ISTEXT(VLOOKUP(CONCATENATE($A54,"_",Z$3),'Unit List'!$A$14:$G$2736,2,FALSE)),"X",$X54)</f>
        <v/>
      </c>
      <c r="AA54" s="79" t="str">
        <f>IF(ISTEXT(VLOOKUP(CONCATENATE($A54,"_",AA$3),'Unit List'!$A$14:$G$2736,2,FALSE)),"X",$X54)</f>
        <v/>
      </c>
      <c r="AB54" s="79" t="str">
        <f>IF(ISTEXT(VLOOKUP(CONCATENATE($A54,"_",AB$3),'Unit List'!$A$14:$G$2736,2,FALSE)),"X",$X54)</f>
        <v/>
      </c>
      <c r="AC54" s="102" t="str">
        <f>IF(ISTEXT(VLOOKUP(CONCATENATE($A54,"_",AC$3),'Unit List'!$A$14:$G$2736,2,FALSE)),"X",$X54)</f>
        <v/>
      </c>
      <c r="AD54" s="81" t="str">
        <f>IF(ISTEXT(VLOOKUP(CONCATENATE($A54,"_",AD$3),'Unit List'!$A$14:$G$2736,2,FALSE)),"+","")</f>
        <v/>
      </c>
      <c r="AE54" s="79" t="str">
        <f>IF(ISTEXT(VLOOKUP(CONCATENATE($A54,"_",AE$3),'Unit List'!$A$14:$G$2736,2,FALSE)),"X",$AD54)</f>
        <v/>
      </c>
      <c r="AF54" s="85" t="str">
        <f>IF(ISTEXT(VLOOKUP(CONCATENATE($A54,"_",AF$3),'Unit List'!$A$14:$G$2736,2,FALSE)),"X",$AD54)</f>
        <v/>
      </c>
      <c r="AG54" s="81" t="str">
        <f>IF(ISTEXT(VLOOKUP(CONCATENATE($A54,"_",AG$3),'Unit List'!$A$14:$G$2736,2,FALSE)),"+","")</f>
        <v/>
      </c>
      <c r="AH54" s="79" t="str">
        <f>IF(ISTEXT(VLOOKUP(CONCATENATE($A54,"_",AH$3),'Unit List'!$A$14:$G$2736,2,FALSE)),"X",$AG54)</f>
        <v/>
      </c>
      <c r="AI54" s="79" t="str">
        <f>IF(ISTEXT(VLOOKUP(CONCATENATE($A54,"_",AI$3),'Unit List'!$A$14:$G$2736,2,FALSE)),"X",$AG54)</f>
        <v/>
      </c>
      <c r="AJ54" s="87" t="str">
        <f>IF(ISTEXT(VLOOKUP(CONCATENATE($A54,"_",AJ$3),'Unit List'!$A$14:$G$2736,2,FALSE)),"X",$AG54)</f>
        <v/>
      </c>
      <c r="AK54" s="77" t="str">
        <f>IF(ISTEXT(VLOOKUP(CONCATENATE($A54,"_",AK$3),'Unit List'!$A$14:$G$2736,2,FALSE)),"+","")</f>
        <v/>
      </c>
      <c r="AL54" s="82" t="str">
        <f>IF(ISTEXT(VLOOKUP(CONCATENATE($A54,"_",AL$3),'Unit List'!$A$14:$G$2736,2,FALSE)),"X",$AK54)</f>
        <v/>
      </c>
      <c r="AM54" s="87" t="str">
        <f>IF(ISTEXT(VLOOKUP(CONCATENATE($A54,"_",AM$3),'Unit List'!$A$14:$G$2736,2,FALSE)),"X",$AK54)</f>
        <v/>
      </c>
      <c r="AN54" s="104" t="str">
        <f>IF(ISTEXT(VLOOKUP(CONCATENATE($A54,"_",AN$3),'Unit List'!$A$14:$G$2736,2,FALSE)),"+","")</f>
        <v/>
      </c>
      <c r="AO54" s="87" t="str">
        <f>IF(ISTEXT(VLOOKUP(CONCATENATE($A54,"_",AO$3),'Unit List'!$A$14:$G$2736,2,FALSE)),"X",$AN54)</f>
        <v/>
      </c>
      <c r="AP54" s="81" t="str">
        <f>IF(ISTEXT(VLOOKUP(CONCATENATE($A54,"_",AP$3),'Unit List'!$A$14:$G$2736,2,FALSE)),"+","")</f>
        <v/>
      </c>
      <c r="AQ54" s="79" t="str">
        <f>IF(ISTEXT(VLOOKUP(CONCATENATE($A54,"_",AQ$3),'Unit List'!$A$14:$G$2736,2,FALSE)),"X",$AP54)</f>
        <v/>
      </c>
      <c r="AR54" s="79" t="str">
        <f>IF(ISTEXT(VLOOKUP(CONCATENATE($A54,"_",AR$3),'Unit List'!$A$14:$G$2736,2,FALSE)),"X",$AP54)</f>
        <v/>
      </c>
      <c r="AS54" s="140" t="s">
        <v>0</v>
      </c>
      <c r="AT54" s="87" t="str">
        <f>IF(ISTEXT(VLOOKUP(CONCATENATE($A54,"_",AT$3),'Unit List'!$A$14:$G$2736,2,FALSE)),"X",$AP54)</f>
        <v/>
      </c>
      <c r="AU54" s="90" t="str">
        <f>IF(ISTEXT(VLOOKUP(CONCATENATE($A54,"_",AU$3),'Unit List'!$A$14:$G$2736,2,FALSE)),"+","")</f>
        <v/>
      </c>
      <c r="AV54" s="79" t="str">
        <f>IF(ISTEXT(VLOOKUP(CONCATENATE($A54,"_",AV$3),'Unit List'!$A$14:$G$2736,2,FALSE)),"X",$AU54)</f>
        <v/>
      </c>
      <c r="AW54" s="87" t="str">
        <f>IF(ISTEXT(VLOOKUP(CONCATENATE($A54,"_",AW$3),'Unit List'!$A$14:$G$2736,2,FALSE)),"X",$AU54)</f>
        <v/>
      </c>
      <c r="AX54" s="81" t="str">
        <f>IF(ISTEXT(VLOOKUP(CONCATENATE($A54,"_",AX$3),'Unit List'!$A$14:$G$2736,2,FALSE)),"+","")</f>
        <v/>
      </c>
      <c r="AY54" s="79" t="str">
        <f>IF(ISTEXT(VLOOKUP(CONCATENATE($A54,"_",AY$3),'Unit List'!$A$14:$G$2736,2,FALSE)),"X",$AX54)</f>
        <v/>
      </c>
      <c r="AZ54" s="84" t="str">
        <f>IF(ISTEXT(VLOOKUP(CONCATENATE($A54,"_",AZ$3),'Unit List'!$A$14:$G$2736,2,FALSE)),"X",$AX54)</f>
        <v/>
      </c>
      <c r="BA54" s="91" t="str">
        <f>IF(ISTEXT(VLOOKUP(CONCATENATE($A54,"_",BA$3),'Unit List'!$A$14:$G$2736,2,FALSE)),"+","")</f>
        <v/>
      </c>
      <c r="BB54" s="79" t="str">
        <f>IF(ISTEXT(VLOOKUP(CONCATENATE($A54,"_",BB$3),'Unit List'!$A$14:$G$2736,2,FALSE)),"X",$BA54)</f>
        <v/>
      </c>
      <c r="BC54" s="79" t="str">
        <f>IF(ISTEXT(VLOOKUP(CONCATENATE($A54,"_",BC$3),'Unit List'!$A$14:$G$2736,2,FALSE)),"X",$BA54)</f>
        <v/>
      </c>
      <c r="BD54" s="87" t="str">
        <f>IF(ISTEXT(VLOOKUP(CONCATENATE($A54,"_",BD$3),'Unit List'!$A$14:$G$2736,2,FALSE)),"X",$BA54)</f>
        <v/>
      </c>
      <c r="BE54" s="104" t="str">
        <f>IF(ISTEXT(VLOOKUP(CONCATENATE($A54,"_",BE$3),'Unit List'!$A$14:$G$2736,2,FALSE)),"+","")</f>
        <v/>
      </c>
      <c r="BF54" s="102" t="str">
        <f>IF(ISTEXT(VLOOKUP(CONCATENATE($A54,"_",BF$3),'Unit List'!$A$14:$G$2736,2,FALSE)),"X",$BE54)</f>
        <v/>
      </c>
      <c r="BG54" s="105"/>
      <c r="BH54" s="106" t="s">
        <v>0</v>
      </c>
      <c r="BI54" s="276"/>
      <c r="BJ54" s="277"/>
      <c r="BK54" s="277"/>
      <c r="BL54" s="277"/>
      <c r="BM54" s="278"/>
      <c r="BN54" s="94"/>
      <c r="BO54" s="94"/>
      <c r="BP54" s="94"/>
      <c r="BQ54" s="94"/>
      <c r="BR54" s="94"/>
      <c r="BS54" s="94"/>
      <c r="DZ54" s="95"/>
      <c r="EA54" s="95"/>
    </row>
    <row r="55" spans="1:131" ht="12.75" customHeight="1" x14ac:dyDescent="0.2">
      <c r="A55" s="173" t="s">
        <v>13</v>
      </c>
      <c r="B55" s="72" t="str">
        <f>IF(ISTEXT(VLOOKUP(CONCATENATE($A55,"_",B$3),'Unit List'!$A$14:$G$2736,2,FALSE)),"+","")</f>
        <v/>
      </c>
      <c r="C55" s="97" t="str">
        <f>IF(ISTEXT(VLOOKUP(CONCATENATE($A55,"_",C$3),'Unit List'!$A$14:$G$2736,2,FALSE)),"X",$B55)</f>
        <v/>
      </c>
      <c r="D55" s="79" t="str">
        <f>IF(ISTEXT(VLOOKUP(CONCATENATE($A55,"_",D$3),'Unit List'!$A$14:$G$2736,2,FALSE)),"X",$B55)</f>
        <v/>
      </c>
      <c r="E55" s="79" t="str">
        <f>IF(ISTEXT(VLOOKUP(CONCATENATE($A55,"_",E$3),'Unit List'!$A$14:$G$2736,2,FALSE)),"X",$B55)</f>
        <v/>
      </c>
      <c r="F55" s="79" t="str">
        <f>IF(ISTEXT(VLOOKUP(CONCATENATE($A55,"_",F$3),'Unit List'!$A$14:$G$2736,2,FALSE)),"X",$B55)</f>
        <v/>
      </c>
      <c r="G55" s="79" t="str">
        <f>IF(ISTEXT(VLOOKUP(CONCATENATE($A55,"_",G$3),'Unit List'!$A$14:$G$2736,2,FALSE)),"X",$B55)</f>
        <v/>
      </c>
      <c r="H55" s="79" t="str">
        <f>IF(ISTEXT(VLOOKUP(CONCATENATE($A55,"_",H$3),'Unit List'!$A$14:$G$2736,2,FALSE)),"X",$B55)</f>
        <v/>
      </c>
      <c r="I55" s="87" t="str">
        <f>IF(ISTEXT(VLOOKUP(CONCATENATE($A55,"_",I$3),'Unit List'!$A$14:$G$2736,2,FALSE)),"X",$B55)</f>
        <v/>
      </c>
      <c r="J55" s="77" t="str">
        <f>IF(ISTEXT(VLOOKUP(CONCATENATE($A55,"_",J$3),'Unit List'!$A$14:$G$2736,2,FALSE)),"+","")</f>
        <v>+</v>
      </c>
      <c r="K55" s="79" t="str">
        <f>IF(ISTEXT(VLOOKUP(CONCATENATE($A55,"_",K$3),'Unit List'!$A$14:$G$2736,2,FALSE)),"X",$J55)</f>
        <v>+</v>
      </c>
      <c r="L55" s="102" t="str">
        <f>IF(ISTEXT(VLOOKUP(CONCATENATE($A55,"_",L$3),'Unit List'!$A$14:$G$2736,2,FALSE)),"X",$J55)</f>
        <v>+</v>
      </c>
      <c r="M55" s="77" t="str">
        <f>IF(ISTEXT(VLOOKUP(CONCATENATE($A55,"_",M$3),'Unit List'!$A$14:$G$2736,2,FALSE)),"+","")</f>
        <v/>
      </c>
      <c r="N55" s="79" t="str">
        <f>IF(ISTEXT(VLOOKUP(CONCATENATE($A55,"_",N$3),'Unit List'!$A$14:$G$2736,2,FALSE)),"X",$M55)</f>
        <v/>
      </c>
      <c r="O55" s="87" t="str">
        <f>IF(ISTEXT(VLOOKUP(CONCATENATE($A55,"_",O$3),'Unit List'!$A$14:$G$2736,2,FALSE)),"X",$M55)</f>
        <v/>
      </c>
      <c r="P55" s="81" t="str">
        <f>IF(ISTEXT(VLOOKUP(CONCATENATE($A55,"_",P$3),'Unit List'!$A$14:$G$2736,2,FALSE)),"+","")</f>
        <v/>
      </c>
      <c r="Q55" s="79" t="str">
        <f>IF(ISTEXT(VLOOKUP(CONCATENATE($A55,"_",Q$3),'Unit List'!$A$14:$G$2736,2,FALSE)),"X",$P55)</f>
        <v/>
      </c>
      <c r="R55" s="140" t="s">
        <v>0</v>
      </c>
      <c r="S55" s="79" t="str">
        <f>IF(ISTEXT(VLOOKUP(CONCATENATE($A55,"_",S$3),'Unit List'!$A$14:$G$2736,2,FALSE)),"X",$P55)</f>
        <v/>
      </c>
      <c r="T55" s="82" t="str">
        <f>IF(ISTEXT(VLOOKUP(CONCATENATE($A55,"_",T$3),'Unit List'!$A$14:$G$2736,2,FALSE)),"X",$P55)</f>
        <v/>
      </c>
      <c r="U55" s="79" t="str">
        <f>IF(ISTEXT(VLOOKUP(CONCATENATE($A55,"_",U$3),'Unit List'!$A$14:$G$2736,2,FALSE)),"X",$P55)</f>
        <v/>
      </c>
      <c r="V55" s="79" t="str">
        <f>IF(ISTEXT(VLOOKUP(CONCATENATE($A55,"_",V$3),'Unit List'!$A$14:$G$2736,2,FALSE)),"X",$P55)</f>
        <v/>
      </c>
      <c r="W55" s="84" t="str">
        <f>IF(ISTEXT(VLOOKUP(CONCATENATE($A55,"_",W$3),'Unit List'!$A$14:$G$2736,2,FALSE)),"X",$P55)</f>
        <v/>
      </c>
      <c r="X55" s="81" t="str">
        <f>IF(ISTEXT(VLOOKUP(CONCATENATE($A55,"_",X$3),'Unit List'!$A$14:$G$2736,2,FALSE)),"+","")</f>
        <v/>
      </c>
      <c r="Y55" s="79" t="str">
        <f>IF(ISTEXT(VLOOKUP(CONCATENATE($A55,"_",Y$3),'Unit List'!$A$14:$G$2736,2,FALSE)),"X",$X55)</f>
        <v/>
      </c>
      <c r="Z55" s="79" t="str">
        <f>IF(ISTEXT(VLOOKUP(CONCATENATE($A55,"_",Z$3),'Unit List'!$A$14:$G$2736,2,FALSE)),"X",$X55)</f>
        <v/>
      </c>
      <c r="AA55" s="79" t="str">
        <f>IF(ISTEXT(VLOOKUP(CONCATENATE($A55,"_",AA$3),'Unit List'!$A$14:$G$2736,2,FALSE)),"X",$X55)</f>
        <v/>
      </c>
      <c r="AB55" s="79" t="str">
        <f>IF(ISTEXT(VLOOKUP(CONCATENATE($A55,"_",AB$3),'Unit List'!$A$14:$G$2736,2,FALSE)),"X",$X55)</f>
        <v/>
      </c>
      <c r="AC55" s="102" t="str">
        <f>IF(ISTEXT(VLOOKUP(CONCATENATE($A55,"_",AC$3),'Unit List'!$A$14:$G$2736,2,FALSE)),"X",$X55)</f>
        <v/>
      </c>
      <c r="AD55" s="81" t="str">
        <f>IF(ISTEXT(VLOOKUP(CONCATENATE($A55,"_",AD$3),'Unit List'!$A$14:$G$2736,2,FALSE)),"+","")</f>
        <v/>
      </c>
      <c r="AE55" s="140" t="s">
        <v>0</v>
      </c>
      <c r="AF55" s="85" t="str">
        <f>IF(ISTEXT(VLOOKUP(CONCATENATE($A55,"_",AF$3),'Unit List'!$A$14:$G$2736,2,FALSE)),"X",$AD55)</f>
        <v/>
      </c>
      <c r="AG55" s="81" t="str">
        <f>IF(ISTEXT(VLOOKUP(CONCATENATE($A55,"_",AG$3),'Unit List'!$A$14:$G$2736,2,FALSE)),"+","")</f>
        <v/>
      </c>
      <c r="AH55" s="79" t="str">
        <f>IF(ISTEXT(VLOOKUP(CONCATENATE($A55,"_",AH$3),'Unit List'!$A$14:$G$2736,2,FALSE)),"X",$AG55)</f>
        <v/>
      </c>
      <c r="AI55" s="79" t="str">
        <f>IF(ISTEXT(VLOOKUP(CONCATENATE($A55,"_",AI$3),'Unit List'!$A$14:$G$2736,2,FALSE)),"X",$AG55)</f>
        <v/>
      </c>
      <c r="AJ55" s="87" t="str">
        <f>IF(ISTEXT(VLOOKUP(CONCATENATE($A55,"_",AJ$3),'Unit List'!$A$14:$G$2736,2,FALSE)),"X",$AG55)</f>
        <v/>
      </c>
      <c r="AK55" s="77" t="str">
        <f>IF(ISTEXT(VLOOKUP(CONCATENATE($A55,"_",AK$3),'Unit List'!$A$14:$G$2736,2,FALSE)),"+","")</f>
        <v/>
      </c>
      <c r="AL55" s="82" t="str">
        <f>IF(ISTEXT(VLOOKUP(CONCATENATE($A55,"_",AL$3),'Unit List'!$A$14:$G$2736,2,FALSE)),"X",$AK55)</f>
        <v/>
      </c>
      <c r="AM55" s="87" t="str">
        <f>IF(ISTEXT(VLOOKUP(CONCATENATE($A55,"_",AM$3),'Unit List'!$A$14:$G$2736,2,FALSE)),"X",$AK55)</f>
        <v/>
      </c>
      <c r="AN55" s="104" t="str">
        <f>IF(ISTEXT(VLOOKUP(CONCATENATE($A55,"_",AN$3),'Unit List'!$A$14:$G$2736,2,FALSE)),"+","")</f>
        <v/>
      </c>
      <c r="AO55" s="87" t="str">
        <f>IF(ISTEXT(VLOOKUP(CONCATENATE($A55,"_",AO$3),'Unit List'!$A$14:$G$2736,2,FALSE)),"X",$AN55)</f>
        <v/>
      </c>
      <c r="AP55" s="81" t="str">
        <f>IF(ISTEXT(VLOOKUP(CONCATENATE($A55,"_",AP$3),'Unit List'!$A$14:$G$2736,2,FALSE)),"+","")</f>
        <v/>
      </c>
      <c r="AQ55" s="79" t="str">
        <f>IF(ISTEXT(VLOOKUP(CONCATENATE($A55,"_",AQ$3),'Unit List'!$A$14:$G$2736,2,FALSE)),"X",$AP55)</f>
        <v/>
      </c>
      <c r="AR55" s="79" t="str">
        <f>IF(ISTEXT(VLOOKUP(CONCATENATE($A55,"_",AR$3),'Unit List'!$A$14:$G$2736,2,FALSE)),"X",$AP55)</f>
        <v/>
      </c>
      <c r="AS55" s="79" t="str">
        <f>IF(ISTEXT(VLOOKUP(CONCATENATE($A55,"_",AS$3),'Unit List'!$A$14:$G$2736,2,FALSE)),"X",$AP55)</f>
        <v/>
      </c>
      <c r="AT55" s="87" t="str">
        <f>IF(ISTEXT(VLOOKUP(CONCATENATE($A55,"_",AT$3),'Unit List'!$A$14:$G$2736,2,FALSE)),"X",$AP55)</f>
        <v/>
      </c>
      <c r="AU55" s="90" t="str">
        <f>IF(ISTEXT(VLOOKUP(CONCATENATE($A55,"_",AU$3),'Unit List'!$A$14:$G$2736,2,FALSE)),"+","")</f>
        <v/>
      </c>
      <c r="AV55" s="79" t="str">
        <f>IF(ISTEXT(VLOOKUP(CONCATENATE($A55,"_",AV$3),'Unit List'!$A$14:$G$2736,2,FALSE)),"X",$AU55)</f>
        <v/>
      </c>
      <c r="AW55" s="87" t="str">
        <f>IF(ISTEXT(VLOOKUP(CONCATENATE($A55,"_",AW$3),'Unit List'!$A$14:$G$2736,2,FALSE)),"X",$AU55)</f>
        <v/>
      </c>
      <c r="AX55" s="81" t="str">
        <f>IF(ISTEXT(VLOOKUP(CONCATENATE($A55,"_",AX$3),'Unit List'!$A$14:$G$2736,2,FALSE)),"+","")</f>
        <v/>
      </c>
      <c r="AY55" s="79" t="str">
        <f>IF(ISTEXT(VLOOKUP(CONCATENATE($A55,"_",AY$3),'Unit List'!$A$14:$G$2736,2,FALSE)),"X",$AX55)</f>
        <v/>
      </c>
      <c r="AZ55" s="84" t="str">
        <f>IF(ISTEXT(VLOOKUP(CONCATENATE($A55,"_",AZ$3),'Unit List'!$A$14:$G$2736,2,FALSE)),"X",$AX55)</f>
        <v/>
      </c>
      <c r="BA55" s="91" t="str">
        <f>IF(ISTEXT(VLOOKUP(CONCATENATE($A55,"_",BA$3),'Unit List'!$A$14:$G$2736,2,FALSE)),"+","")</f>
        <v/>
      </c>
      <c r="BB55" s="79" t="str">
        <f>IF(ISTEXT(VLOOKUP(CONCATENATE($A55,"_",BB$3),'Unit List'!$A$14:$G$2736,2,FALSE)),"X",$BA55)</f>
        <v/>
      </c>
      <c r="BC55" s="79" t="str">
        <f>IF(ISTEXT(VLOOKUP(CONCATENATE($A55,"_",BC$3),'Unit List'!$A$14:$G$2736,2,FALSE)),"X",$BA55)</f>
        <v/>
      </c>
      <c r="BD55" s="87" t="str">
        <f>IF(ISTEXT(VLOOKUP(CONCATENATE($A55,"_",BD$3),'Unit List'!$A$14:$G$2736,2,FALSE)),"X",$BA55)</f>
        <v/>
      </c>
      <c r="BE55" s="104" t="str">
        <f>IF(ISTEXT(VLOOKUP(CONCATENATE($A55,"_",BE$3),'Unit List'!$A$14:$G$2736,2,FALSE)),"+","")</f>
        <v/>
      </c>
      <c r="BF55" s="102" t="str">
        <f>IF(ISTEXT(VLOOKUP(CONCATENATE($A55,"_",BF$3),'Unit List'!$A$14:$G$2736,2,FALSE)),"X",$BE55)</f>
        <v/>
      </c>
      <c r="BG55" s="124"/>
      <c r="BH55" s="134"/>
      <c r="BI55" s="276"/>
      <c r="BJ55" s="277"/>
      <c r="BK55" s="277"/>
      <c r="BL55" s="277"/>
      <c r="BM55" s="278"/>
      <c r="BN55" s="94"/>
      <c r="BO55" s="94"/>
      <c r="BP55" s="94"/>
      <c r="BQ55" s="94"/>
      <c r="BR55" s="94"/>
      <c r="BS55" s="94"/>
      <c r="DZ55" s="95"/>
      <c r="EA55" s="95"/>
    </row>
    <row r="56" spans="1:131" ht="12.75" customHeight="1" x14ac:dyDescent="0.2">
      <c r="A56" s="96" t="s">
        <v>1152</v>
      </c>
      <c r="B56" s="72" t="str">
        <f>IF(ISTEXT(VLOOKUP(CONCATENATE($A56,"_",B$3),'Unit List'!$A$14:$G$2736,2,FALSE)),"+","")</f>
        <v/>
      </c>
      <c r="C56" s="97" t="str">
        <f>IF(ISTEXT(VLOOKUP(CONCATENATE($A56,"_",C$3),'Unit List'!$A$14:$G$2736,2,FALSE)),"X",$B56)</f>
        <v/>
      </c>
      <c r="D56" s="79" t="str">
        <f>IF(ISTEXT(VLOOKUP(CONCATENATE($A56,"_",D$3),'Unit List'!$A$14:$G$2736,2,FALSE)),"X",$B56)</f>
        <v>X</v>
      </c>
      <c r="E56" s="109" t="str">
        <f>IF(ISTEXT(VLOOKUP(CONCATENATE($A56,"_",E$3),'Unit List'!$A$14:$G$2736,2,FALSE)),"X",$B56)</f>
        <v>X</v>
      </c>
      <c r="F56" s="79" t="str">
        <f>IF(ISTEXT(VLOOKUP(CONCATENATE($A56,"_",F$3),'Unit List'!$A$14:$G$2736,2,FALSE)),"X",$B56)</f>
        <v>X</v>
      </c>
      <c r="G56" s="79" t="str">
        <f>IF(ISTEXT(VLOOKUP(CONCATENATE($A56,"_",G$3),'Unit List'!$A$14:$G$2736,2,FALSE)),"X",$B56)</f>
        <v>X</v>
      </c>
      <c r="H56" s="79" t="str">
        <f>IF(ISTEXT(VLOOKUP(CONCATENATE($A56,"_",H$3),'Unit List'!$A$14:$G$2736,2,FALSE)),"X",$B56)</f>
        <v>X</v>
      </c>
      <c r="I56" s="87" t="str">
        <f>IF(ISTEXT(VLOOKUP(CONCATENATE($A56,"_",I$3),'Unit List'!$A$14:$G$2736,2,FALSE)),"X",$B56)</f>
        <v>X</v>
      </c>
      <c r="J56" s="110" t="str">
        <f>IF(ISTEXT(VLOOKUP(CONCATENATE($A56,"_",J$3),'Unit List'!$A$14:$G$2736,2,FALSE)),"+","")</f>
        <v>+</v>
      </c>
      <c r="K56" s="79" t="str">
        <f>IF(ISTEXT(VLOOKUP(CONCATENATE($A56,"_",K$3),'Unit List'!$A$14:$G$2736,2,FALSE)),"X",$J56)</f>
        <v>+</v>
      </c>
      <c r="L56" s="102" t="str">
        <f>IF(ISTEXT(VLOOKUP(CONCATENATE($A56,"_",L$3),'Unit List'!$A$14:$G$2736,2,FALSE)),"X",$J56)</f>
        <v>+</v>
      </c>
      <c r="M56" s="110" t="str">
        <f>IF(ISTEXT(VLOOKUP(CONCATENATE($A56,"_",M$3),'Unit List'!$A$14:$G$2736,2,FALSE)),"+","")</f>
        <v>+</v>
      </c>
      <c r="N56" s="146" t="str">
        <f>IF(ISTEXT(VLOOKUP(CONCATENATE($A56,"_",N$3),'Unit List'!$A$14:$G$2736,2,FALSE)),"X",$M56)</f>
        <v>+</v>
      </c>
      <c r="O56" s="87" t="str">
        <f>IF(ISTEXT(VLOOKUP(CONCATENATE($A56,"_",O$3),'Unit List'!$A$14:$G$2736,2,FALSE)),"X",$M56)</f>
        <v>X</v>
      </c>
      <c r="P56" s="114" t="str">
        <f>IF(ISTEXT(VLOOKUP(CONCATENATE($A56,"_",P$3),'Unit List'!$A$14:$G$2736,2,FALSE)),"+","")</f>
        <v/>
      </c>
      <c r="Q56" s="146" t="str">
        <f>IF(ISTEXT(VLOOKUP(CONCATENATE($A56,"_",Q$3),'Unit List'!$A$14:$G$2736,2,FALSE)),"X",$P56)</f>
        <v/>
      </c>
      <c r="R56" s="79" t="str">
        <f>IF(ISTEXT(VLOOKUP(CONCATENATE($A56,"_",R$3),'Unit List'!$A$14:$G$2736,2,FALSE)),"X",$P56)</f>
        <v>X</v>
      </c>
      <c r="S56" s="79" t="str">
        <f>IF(ISTEXT(VLOOKUP(CONCATENATE($A56,"_",S$3),'Unit List'!$A$14:$G$2736,2,FALSE)),"X",$P56)</f>
        <v>X</v>
      </c>
      <c r="T56" s="82" t="str">
        <f>IF(ISTEXT(VLOOKUP(CONCATENATE($A56,"_",T$3),'Unit List'!$A$14:$G$2736,2,FALSE)),"X",$P56)</f>
        <v>X</v>
      </c>
      <c r="U56" s="79" t="str">
        <f>IF(ISTEXT(VLOOKUP(CONCATENATE($A56,"_",U$3),'Unit List'!$A$14:$G$2736,2,FALSE)),"X",$P56)</f>
        <v>X</v>
      </c>
      <c r="V56" s="79" t="str">
        <f>IF(ISTEXT(VLOOKUP(CONCATENATE($A56,"_",V$3),'Unit List'!$A$14:$G$2736,2,FALSE)),"X",$P56)</f>
        <v>X</v>
      </c>
      <c r="W56" s="147" t="str">
        <f>IF(ISTEXT(VLOOKUP(CONCATENATE($A56,"_",W$3),'Unit List'!$A$14:$G$2736,2,FALSE)),"X",$P56)</f>
        <v/>
      </c>
      <c r="X56" s="77" t="str">
        <f>IF(ISTEXT(VLOOKUP(CONCATENATE($A56,"_",X$3),'Unit List'!$A$14:$G$2736,2,FALSE)),"+","")</f>
        <v>+</v>
      </c>
      <c r="Y56" s="85" t="str">
        <f>IF(ISTEXT(VLOOKUP(CONCATENATE($A56,"_",Y$3),'Unit List'!$A$14:$G$2736,2,FALSE)),"X",$X56)</f>
        <v>+</v>
      </c>
      <c r="Z56" s="146" t="str">
        <f>IF(ISTEXT(VLOOKUP(CONCATENATE($A56,"_",Z$3),'Unit List'!$A$14:$G$2736,2,FALSE)),"X",$X56)</f>
        <v>+</v>
      </c>
      <c r="AA56" s="85" t="str">
        <f>IF(ISTEXT(VLOOKUP(CONCATENATE($A56,"_",AA$3),'Unit List'!$A$14:$G$2736,2,FALSE)),"X",$X56)</f>
        <v>X</v>
      </c>
      <c r="AB56" s="85" t="str">
        <f>IF(ISTEXT(VLOOKUP(CONCATENATE($A56,"_",AB$3),'Unit List'!$A$14:$G$2736,2,FALSE)),"X",$X56)</f>
        <v>X</v>
      </c>
      <c r="AC56" s="148" t="str">
        <f>IF(ISTEXT(VLOOKUP(CONCATENATE($A56,"_",AC$3),'Unit List'!$A$14:$G$2736,2,FALSE)),"X",$X56)</f>
        <v>X</v>
      </c>
      <c r="AD56" s="114" t="str">
        <f>IF(ISTEXT(VLOOKUP(CONCATENATE($A56,"_",AD$3),'Unit List'!$A$14:$G$2736,2,FALSE)),"+","")</f>
        <v>+</v>
      </c>
      <c r="AE56" s="79" t="str">
        <f>IF(ISTEXT(VLOOKUP(CONCATENATE($A56,"_",AE$3),'Unit List'!$A$14:$G$2736,2,FALSE)),"X",$AD56)</f>
        <v>X</v>
      </c>
      <c r="AF56" s="85" t="str">
        <f>IF(ISTEXT(VLOOKUP(CONCATENATE($A56,"_",AF$3),'Unit List'!$A$14:$G$2736,2,FALSE)),"X",$AD56)</f>
        <v>+</v>
      </c>
      <c r="AG56" s="114" t="str">
        <f>IF(ISTEXT(VLOOKUP(CONCATENATE($A56,"_",AG$3),'Unit List'!$A$14:$G$2736,2,FALSE)),"+","")</f>
        <v>+</v>
      </c>
      <c r="AH56" s="109" t="str">
        <f>IF(ISTEXT(VLOOKUP(CONCATENATE($A56,"_",AH$3),'Unit List'!$A$14:$G$2736,2,FALSE)),"X",$AG56)</f>
        <v>X</v>
      </c>
      <c r="AI56" s="138" t="str">
        <f>IF(ISTEXT(VLOOKUP(CONCATENATE($A56,"_",AI$3),'Unit List'!$A$14:$G$2736,2,FALSE)),"X",$AG56)</f>
        <v>+</v>
      </c>
      <c r="AJ56" s="254" t="str">
        <f>IF(ISTEXT(VLOOKUP(CONCATENATE($A56,"_",AJ$3),'Unit List'!$A$14:$G$2736,2,FALSE)),"X",$AG56)</f>
        <v>+</v>
      </c>
      <c r="AK56" s="77" t="str">
        <f>IF(ISTEXT(VLOOKUP(CONCATENATE($A56,"_",AK$3),'Unit List'!$A$14:$G$2736,2,FALSE)),"+","")</f>
        <v/>
      </c>
      <c r="AL56" s="82" t="str">
        <f>IF(ISTEXT(VLOOKUP(CONCATENATE($A56,"_",AL$3),'Unit List'!$A$14:$G$2736,2,FALSE)),"X",$AK56)</f>
        <v/>
      </c>
      <c r="AM56" s="147" t="str">
        <f>IF(ISTEXT(VLOOKUP(CONCATENATE($A56,"_",AM$3),'Unit List'!$A$14:$G$2736,2,FALSE)),"X",$AK56)</f>
        <v/>
      </c>
      <c r="AN56" s="104" t="str">
        <f>IF(ISTEXT(VLOOKUP(CONCATENATE($A56,"_",AN$3),'Unit List'!$A$14:$G$2736,2,FALSE)),"+","")</f>
        <v/>
      </c>
      <c r="AO56" s="87" t="str">
        <f>IF(ISTEXT(VLOOKUP(CONCATENATE($A56,"_",AO$3),'Unit List'!$A$14:$G$2736,2,FALSE)),"X",$AN56)</f>
        <v/>
      </c>
      <c r="AP56" s="81" t="str">
        <f>IF(ISTEXT(VLOOKUP(CONCATENATE($A56,"_",AP$3),'Unit List'!$A$14:$G$2736,2,FALSE)),"+","")</f>
        <v/>
      </c>
      <c r="AQ56" s="79" t="str">
        <f>IF(ISTEXT(VLOOKUP(CONCATENATE($A56,"_",AQ$3),'Unit List'!$A$14:$G$2736,2,FALSE)),"X",$AP56)</f>
        <v/>
      </c>
      <c r="AR56" s="79" t="str">
        <f>IF(ISTEXT(VLOOKUP(CONCATENATE($A56,"_",AR$3),'Unit List'!$A$14:$G$2736,2,FALSE)),"X",$AP56)</f>
        <v/>
      </c>
      <c r="AS56" s="79" t="str">
        <f>IF(ISTEXT(VLOOKUP(CONCATENATE($A56,"_",AS$3),'Unit List'!$A$14:$G$2736,2,FALSE)),"X",$AP56)</f>
        <v/>
      </c>
      <c r="AT56" s="87" t="str">
        <f>IF(ISTEXT(VLOOKUP(CONCATENATE($A56,"_",AT$3),'Unit List'!$A$14:$G$2736,2,FALSE)),"X",$AP56)</f>
        <v/>
      </c>
      <c r="AU56" s="90" t="str">
        <f>IF(ISTEXT(VLOOKUP(CONCATENATE($A56,"_",AU$3),'Unit List'!$A$14:$G$2736,2,FALSE)),"+","")</f>
        <v/>
      </c>
      <c r="AV56" s="79" t="str">
        <f>IF(ISTEXT(VLOOKUP(CONCATENATE($A56,"_",AV$3),'Unit List'!$A$14:$G$2736,2,FALSE)),"X",$AU56)</f>
        <v/>
      </c>
      <c r="AW56" s="87" t="str">
        <f>IF(ISTEXT(VLOOKUP(CONCATENATE($A56,"_",AW$3),'Unit List'!$A$14:$G$2736,2,FALSE)),"X",$AU56)</f>
        <v/>
      </c>
      <c r="AX56" s="114" t="str">
        <f>IF(ISTEXT(VLOOKUP(CONCATENATE($A56,"_",AX$3),'Unit List'!$A$14:$G$2736,2,FALSE)),"+","")</f>
        <v>+</v>
      </c>
      <c r="AY56" s="108" t="str">
        <f>IF(ISTEXT(VLOOKUP(CONCATENATE($A56,"_",AY$3),'Unit List'!$A$14:$G$2736,2,FALSE)),"X",$AX56)</f>
        <v>+</v>
      </c>
      <c r="AZ56" s="254" t="str">
        <f>IF(ISTEXT(VLOOKUP(CONCATENATE($A56,"_",AZ$3),'Unit List'!$A$14:$G$2736,2,FALSE)),"X",$AX56)</f>
        <v>+</v>
      </c>
      <c r="BA56" s="114" t="str">
        <f>IF(ISTEXT(VLOOKUP(CONCATENATE($A56,"_",BA$3),'Unit List'!$A$14:$G$2736,2,FALSE)),"+","")</f>
        <v>+</v>
      </c>
      <c r="BB56" s="140" t="s">
        <v>0</v>
      </c>
      <c r="BC56" s="79" t="str">
        <f>IF(ISTEXT(VLOOKUP(CONCATENATE($A56,"_",BC$3),'Unit List'!$A$14:$G$2736,2,FALSE)),"X",$BA56)</f>
        <v>X</v>
      </c>
      <c r="BD56" s="113" t="str">
        <f>IF(ISTEXT(VLOOKUP(CONCATENATE($A56,"_",BD$3),'Unit List'!$A$14:$G$2736,2,FALSE)),"X",$BA56)</f>
        <v>X</v>
      </c>
      <c r="BE56" s="104" t="str">
        <f>IF(ISTEXT(VLOOKUP(CONCATENATE($A56,"_",BE$3),'Unit List'!$A$14:$G$2736,2,FALSE)),"+","")</f>
        <v>+</v>
      </c>
      <c r="BF56" s="160" t="s">
        <v>0</v>
      </c>
      <c r="BG56" s="124"/>
      <c r="BH56" s="125" t="s">
        <v>0</v>
      </c>
      <c r="BI56" s="276" t="s">
        <v>1921</v>
      </c>
      <c r="BJ56" s="277"/>
      <c r="BK56" s="277"/>
      <c r="BL56" s="277"/>
      <c r="BM56" s="278"/>
      <c r="BN56" s="94"/>
      <c r="BO56" s="94"/>
      <c r="BP56" s="94"/>
      <c r="BQ56" s="94"/>
      <c r="BR56" s="94"/>
      <c r="BS56" s="94"/>
      <c r="DZ56" s="95"/>
      <c r="EA56" s="95"/>
    </row>
    <row r="57" spans="1:131" ht="12.75" customHeight="1" x14ac:dyDescent="0.2">
      <c r="A57" s="96" t="s">
        <v>1160</v>
      </c>
      <c r="B57" s="72" t="str">
        <f>IF(ISTEXT(VLOOKUP(CONCATENATE($A57,"_",B$3),'Unit List'!$A$14:$G$2736,2,FALSE)),"+","")</f>
        <v/>
      </c>
      <c r="C57" s="97" t="str">
        <f>IF(ISTEXT(VLOOKUP(CONCATENATE($A57,"_",C$3),'Unit List'!$A$14:$G$2736,2,FALSE)),"X",$B57)</f>
        <v/>
      </c>
      <c r="D57" s="79" t="str">
        <f>IF(ISTEXT(VLOOKUP(CONCATENATE($A57,"_",D$3),'Unit List'!$A$14:$G$2736,2,FALSE)),"X",$B57)</f>
        <v/>
      </c>
      <c r="E57" s="79" t="str">
        <f>IF(ISTEXT(VLOOKUP(CONCATENATE($A57,"_",E$3),'Unit List'!$A$14:$G$2736,2,FALSE)),"X",$B57)</f>
        <v>X</v>
      </c>
      <c r="F57" s="79" t="str">
        <f>IF(ISTEXT(VLOOKUP(CONCATENATE($A57,"_",F$3),'Unit List'!$A$14:$G$2736,2,FALSE)),"X",$B57)</f>
        <v>X</v>
      </c>
      <c r="G57" s="79" t="str">
        <f>IF(ISTEXT(VLOOKUP(CONCATENATE($A57,"_",G$3),'Unit List'!$A$14:$G$2736,2,FALSE)),"X",$B57)</f>
        <v/>
      </c>
      <c r="H57" s="79" t="str">
        <f>IF(ISTEXT(VLOOKUP(CONCATENATE($A57,"_",H$3),'Unit List'!$A$14:$G$2736,2,FALSE)),"X",$B57)</f>
        <v/>
      </c>
      <c r="I57" s="87" t="str">
        <f>IF(ISTEXT(VLOOKUP(CONCATENATE($A57,"_",I$3),'Unit List'!$A$14:$G$2736,2,FALSE)),"X",$B57)</f>
        <v/>
      </c>
      <c r="J57" s="77" t="str">
        <f>IF(ISTEXT(VLOOKUP(CONCATENATE($A57,"_",J$3),'Unit List'!$A$14:$G$2736,2,FALSE)),"+","")</f>
        <v/>
      </c>
      <c r="K57" s="79" t="str">
        <f>IF(ISTEXT(VLOOKUP(CONCATENATE($A57,"_",K$3),'Unit List'!$A$14:$G$2736,2,FALSE)),"X",$J57)</f>
        <v/>
      </c>
      <c r="L57" s="102" t="str">
        <f>IF(ISTEXT(VLOOKUP(CONCATENATE($A57,"_",L$3),'Unit List'!$A$14:$G$2736,2,FALSE)),"X",$J57)</f>
        <v/>
      </c>
      <c r="M57" s="77" t="str">
        <f>IF(ISTEXT(VLOOKUP(CONCATENATE($A57,"_",M$3),'Unit List'!$A$14:$G$2736,2,FALSE)),"+","")</f>
        <v/>
      </c>
      <c r="N57" s="79" t="str">
        <f>IF(ISTEXT(VLOOKUP(CONCATENATE($A57,"_",N$3),'Unit List'!$A$14:$G$2736,2,FALSE)),"X",$M57)</f>
        <v/>
      </c>
      <c r="O57" s="87" t="str">
        <f>IF(ISTEXT(VLOOKUP(CONCATENATE($A57,"_",O$3),'Unit List'!$A$14:$G$2736,2,FALSE)),"X",$M57)</f>
        <v/>
      </c>
      <c r="P57" s="81" t="str">
        <f>IF(ISTEXT(VLOOKUP(CONCATENATE($A57,"_",P$3),'Unit List'!$A$14:$G$2736,2,FALSE)),"+","")</f>
        <v/>
      </c>
      <c r="Q57" s="79" t="str">
        <f>IF(ISTEXT(VLOOKUP(CONCATENATE($A57,"_",Q$3),'Unit List'!$A$14:$G$2736,2,FALSE)),"X",$P57)</f>
        <v/>
      </c>
      <c r="R57" s="79" t="str">
        <f>IF(ISTEXT(VLOOKUP(CONCATENATE($A57,"_",R$3),'Unit List'!$A$14:$G$2736,2,FALSE)),"X",$P57)</f>
        <v/>
      </c>
      <c r="S57" s="79" t="str">
        <f>IF(ISTEXT(VLOOKUP(CONCATENATE($A57,"_",S$3),'Unit List'!$A$14:$G$2736,2,FALSE)),"X",$P57)</f>
        <v/>
      </c>
      <c r="T57" s="82" t="str">
        <f>IF(ISTEXT(VLOOKUP(CONCATENATE($A57,"_",T$3),'Unit List'!$A$14:$G$2736,2,FALSE)),"X",$P57)</f>
        <v/>
      </c>
      <c r="U57" s="79" t="str">
        <f>IF(ISTEXT(VLOOKUP(CONCATENATE($A57,"_",U$3),'Unit List'!$A$14:$G$2736,2,FALSE)),"X",$P57)</f>
        <v/>
      </c>
      <c r="V57" s="79" t="str">
        <f>IF(ISTEXT(VLOOKUP(CONCATENATE($A57,"_",V$3),'Unit List'!$A$14:$G$2736,2,FALSE)),"X",$P57)</f>
        <v/>
      </c>
      <c r="W57" s="84" t="str">
        <f>IF(ISTEXT(VLOOKUP(CONCATENATE($A57,"_",W$3),'Unit List'!$A$14:$G$2736,2,FALSE)),"X",$P57)</f>
        <v/>
      </c>
      <c r="X57" s="81" t="str">
        <f>IF(ISTEXT(VLOOKUP(CONCATENATE($A57,"_",X$3),'Unit List'!$A$14:$G$2736,2,FALSE)),"+","")</f>
        <v/>
      </c>
      <c r="Y57" s="79" t="str">
        <f>IF(ISTEXT(VLOOKUP(CONCATENATE($A57,"_",Y$3),'Unit List'!$A$14:$G$2736,2,FALSE)),"X",$X57)</f>
        <v/>
      </c>
      <c r="Z57" s="79" t="str">
        <f>IF(ISTEXT(VLOOKUP(CONCATENATE($A57,"_",Z$3),'Unit List'!$A$14:$G$2736,2,FALSE)),"X",$X57)</f>
        <v/>
      </c>
      <c r="AA57" s="79" t="str">
        <f>IF(ISTEXT(VLOOKUP(CONCATENATE($A57,"_",AA$3),'Unit List'!$A$14:$G$2736,2,FALSE)),"X",$X57)</f>
        <v/>
      </c>
      <c r="AB57" s="79" t="str">
        <f>IF(ISTEXT(VLOOKUP(CONCATENATE($A57,"_",AB$3),'Unit List'!$A$14:$G$2736,2,FALSE)),"X",$X57)</f>
        <v/>
      </c>
      <c r="AC57" s="102" t="str">
        <f>IF(ISTEXT(VLOOKUP(CONCATENATE($A57,"_",AC$3),'Unit List'!$A$14:$G$2736,2,FALSE)),"X",$X57)</f>
        <v/>
      </c>
      <c r="AD57" s="81" t="str">
        <f>IF(ISTEXT(VLOOKUP(CONCATENATE($A57,"_",AD$3),'Unit List'!$A$14:$G$2736,2,FALSE)),"+","")</f>
        <v/>
      </c>
      <c r="AE57" s="79" t="str">
        <f>IF(ISTEXT(VLOOKUP(CONCATENATE($A57,"_",AE$3),'Unit List'!$A$14:$G$2736,2,FALSE)),"X",$AD57)</f>
        <v/>
      </c>
      <c r="AF57" s="85" t="str">
        <f>IF(ISTEXT(VLOOKUP(CONCATENATE($A57,"_",AF$3),'Unit List'!$A$14:$G$2736,2,FALSE)),"X",$AD57)</f>
        <v/>
      </c>
      <c r="AG57" s="81" t="str">
        <f>IF(ISTEXT(VLOOKUP(CONCATENATE($A57,"_",AG$3),'Unit List'!$A$14:$G$2736,2,FALSE)),"+","")</f>
        <v/>
      </c>
      <c r="AH57" s="79" t="str">
        <f>IF(ISTEXT(VLOOKUP(CONCATENATE($A57,"_",AH$3),'Unit List'!$A$14:$G$2736,2,FALSE)),"X",$AG57)</f>
        <v/>
      </c>
      <c r="AI57" s="79" t="str">
        <f>IF(ISTEXT(VLOOKUP(CONCATENATE($A57,"_",AI$3),'Unit List'!$A$14:$G$2736,2,FALSE)),"X",$AG57)</f>
        <v/>
      </c>
      <c r="AJ57" s="87" t="str">
        <f>IF(ISTEXT(VLOOKUP(CONCATENATE($A57,"_",AJ$3),'Unit List'!$A$14:$G$2736,2,FALSE)),"X",$AG57)</f>
        <v/>
      </c>
      <c r="AK57" s="77" t="str">
        <f>IF(ISTEXT(VLOOKUP(CONCATENATE($A57,"_",AK$3),'Unit List'!$A$14:$G$2736,2,FALSE)),"+","")</f>
        <v/>
      </c>
      <c r="AL57" s="82" t="str">
        <f>IF(ISTEXT(VLOOKUP(CONCATENATE($A57,"_",AL$3),'Unit List'!$A$14:$G$2736,2,FALSE)),"X",$AK57)</f>
        <v/>
      </c>
      <c r="AM57" s="87" t="str">
        <f>IF(ISTEXT(VLOOKUP(CONCATENATE($A57,"_",AM$3),'Unit List'!$A$14:$G$2736,2,FALSE)),"X",$AK57)</f>
        <v/>
      </c>
      <c r="AN57" s="104" t="str">
        <f>IF(ISTEXT(VLOOKUP(CONCATENATE($A57,"_",AN$3),'Unit List'!$A$14:$G$2736,2,FALSE)),"+","")</f>
        <v/>
      </c>
      <c r="AO57" s="87" t="str">
        <f>IF(ISTEXT(VLOOKUP(CONCATENATE($A57,"_",AO$3),'Unit List'!$A$14:$G$2736,2,FALSE)),"X",$AN57)</f>
        <v/>
      </c>
      <c r="AP57" s="81" t="str">
        <f>IF(ISTEXT(VLOOKUP(CONCATENATE($A57,"_",AP$3),'Unit List'!$A$14:$G$2736,2,FALSE)),"+","")</f>
        <v/>
      </c>
      <c r="AQ57" s="79" t="str">
        <f>IF(ISTEXT(VLOOKUP(CONCATENATE($A57,"_",AQ$3),'Unit List'!$A$14:$G$2736,2,FALSE)),"X",$AP57)</f>
        <v/>
      </c>
      <c r="AR57" s="79" t="str">
        <f>IF(ISTEXT(VLOOKUP(CONCATENATE($A57,"_",AR$3),'Unit List'!$A$14:$G$2736,2,FALSE)),"X",$AP57)</f>
        <v/>
      </c>
      <c r="AS57" s="79" t="str">
        <f>IF(ISTEXT(VLOOKUP(CONCATENATE($A57,"_",AS$3),'Unit List'!$A$14:$G$2736,2,FALSE)),"X",$AP57)</f>
        <v/>
      </c>
      <c r="AT57" s="87" t="str">
        <f>IF(ISTEXT(VLOOKUP(CONCATENATE($A57,"_",AT$3),'Unit List'!$A$14:$G$2736,2,FALSE)),"X",$AP57)</f>
        <v/>
      </c>
      <c r="AU57" s="90" t="str">
        <f>IF(ISTEXT(VLOOKUP(CONCATENATE($A57,"_",AU$3),'Unit List'!$A$14:$G$2736,2,FALSE)),"+","")</f>
        <v/>
      </c>
      <c r="AV57" s="79" t="str">
        <f>IF(ISTEXT(VLOOKUP(CONCATENATE($A57,"_",AV$3),'Unit List'!$A$14:$G$2736,2,FALSE)),"X",$AU57)</f>
        <v/>
      </c>
      <c r="AW57" s="87" t="str">
        <f>IF(ISTEXT(VLOOKUP(CONCATENATE($A57,"_",AW$3),'Unit List'!$A$14:$G$2736,2,FALSE)),"X",$AU57)</f>
        <v/>
      </c>
      <c r="AX57" s="81" t="str">
        <f>IF(ISTEXT(VLOOKUP(CONCATENATE($A57,"_",AX$3),'Unit List'!$A$14:$G$2736,2,FALSE)),"+","")</f>
        <v/>
      </c>
      <c r="AY57" s="79" t="str">
        <f>IF(ISTEXT(VLOOKUP(CONCATENATE($A57,"_",AY$3),'Unit List'!$A$14:$G$2736,2,FALSE)),"X",$AX57)</f>
        <v/>
      </c>
      <c r="AZ57" s="84" t="str">
        <f>IF(ISTEXT(VLOOKUP(CONCATENATE($A57,"_",AZ$3),'Unit List'!$A$14:$G$2736,2,FALSE)),"X",$AX57)</f>
        <v/>
      </c>
      <c r="BA57" s="91" t="str">
        <f>IF(ISTEXT(VLOOKUP(CONCATENATE($A57,"_",BA$3),'Unit List'!$A$14:$G$2736,2,FALSE)),"+","")</f>
        <v/>
      </c>
      <c r="BB57" s="79" t="str">
        <f>IF(ISTEXT(VLOOKUP(CONCATENATE($A57,"_",BB$3),'Unit List'!$A$14:$G$2736,2,FALSE)),"X",$BA57)</f>
        <v/>
      </c>
      <c r="BC57" s="79" t="str">
        <f>IF(ISTEXT(VLOOKUP(CONCATENATE($A57,"_",BC$3),'Unit List'!$A$14:$G$2736,2,FALSE)),"X",$BA57)</f>
        <v/>
      </c>
      <c r="BD57" s="87" t="str">
        <f>IF(ISTEXT(VLOOKUP(CONCATENATE($A57,"_",BD$3),'Unit List'!$A$14:$G$2736,2,FALSE)),"X",$BA57)</f>
        <v/>
      </c>
      <c r="BE57" s="104" t="str">
        <f>IF(ISTEXT(VLOOKUP(CONCATENATE($A57,"_",BE$3),'Unit List'!$A$14:$G$2736,2,FALSE)),"+","")</f>
        <v/>
      </c>
      <c r="BF57" s="102" t="str">
        <f>IF(ISTEXT(VLOOKUP(CONCATENATE($A57,"_",BF$3),'Unit List'!$A$14:$G$2736,2,FALSE)),"X",$BE57)</f>
        <v/>
      </c>
      <c r="BG57" s="124"/>
      <c r="BH57" s="134"/>
      <c r="BI57" s="276"/>
      <c r="BJ57" s="277"/>
      <c r="BK57" s="277"/>
      <c r="BL57" s="277"/>
      <c r="BM57" s="278"/>
      <c r="BN57" s="94"/>
      <c r="BO57" s="94"/>
      <c r="BP57" s="94"/>
      <c r="BQ57" s="94"/>
      <c r="BR57" s="94"/>
      <c r="BS57" s="94"/>
      <c r="DZ57" s="95"/>
      <c r="EA57" s="95"/>
    </row>
    <row r="58" spans="1:131" ht="12.75" customHeight="1" x14ac:dyDescent="0.2">
      <c r="A58" s="96" t="s">
        <v>1159</v>
      </c>
      <c r="B58" s="72" t="str">
        <f>IF(ISTEXT(VLOOKUP(CONCATENATE($A58,"_",B$3),'Unit List'!$A$14:$G$2736,2,FALSE)),"+","")</f>
        <v/>
      </c>
      <c r="C58" s="132" t="str">
        <f>IF(ISTEXT(VLOOKUP(CONCATENATE($A58,"_",C$3),'Unit List'!$A$14:$G$2736,2,FALSE)),"X",$B58)</f>
        <v>X</v>
      </c>
      <c r="D58" s="109" t="str">
        <f>IF(ISTEXT(VLOOKUP(CONCATENATE($A58,"_",D$3),'Unit List'!$A$14:$G$2736,2,FALSE)),"X",$B58)</f>
        <v>X</v>
      </c>
      <c r="E58" s="146" t="str">
        <f>IF(ISTEXT(VLOOKUP(CONCATENATE($A58,"_",E$3),'Unit List'!$A$14:$G$2736,2,FALSE)),"X",$B58)</f>
        <v>X</v>
      </c>
      <c r="F58" s="109" t="str">
        <f>IF(ISTEXT(VLOOKUP(CONCATENATE($A58,"_",F$3),'Unit List'!$A$14:$G$2736,2,FALSE)),"X",$B58)</f>
        <v>X</v>
      </c>
      <c r="G58" s="109" t="str">
        <f>IF(ISTEXT(VLOOKUP(CONCATENATE($A58,"_",G$3),'Unit List'!$A$14:$G$2736,2,FALSE)),"X",$B58)</f>
        <v>X</v>
      </c>
      <c r="H58" s="109" t="str">
        <f>IF(ISTEXT(VLOOKUP(CONCATENATE($A58,"_",H$3),'Unit List'!$A$14:$G$2736,2,FALSE)),"X",$B58)</f>
        <v>X</v>
      </c>
      <c r="I58" s="87" t="str">
        <f>IF(ISTEXT(VLOOKUP(CONCATENATE($A58,"_",I$3),'Unit List'!$A$14:$G$2736,2,FALSE)),"X",$B58)</f>
        <v/>
      </c>
      <c r="J58" s="77" t="str">
        <f>IF(ISTEXT(VLOOKUP(CONCATENATE($A58,"_",J$3),'Unit List'!$A$14:$G$2736,2,FALSE)),"+","")</f>
        <v/>
      </c>
      <c r="K58" s="79" t="str">
        <f>IF(ISTEXT(VLOOKUP(CONCATENATE($A58,"_",K$3),'Unit List'!$A$14:$G$2736,2,FALSE)),"X",$J58)</f>
        <v/>
      </c>
      <c r="L58" s="102" t="str">
        <f>IF(ISTEXT(VLOOKUP(CONCATENATE($A58,"_",L$3),'Unit List'!$A$14:$G$2736,2,FALSE)),"X",$J58)</f>
        <v/>
      </c>
      <c r="M58" s="77" t="str">
        <f>IF(ISTEXT(VLOOKUP(CONCATENATE($A58,"_",M$3),'Unit List'!$A$14:$G$2736,2,FALSE)),"+","")</f>
        <v>+</v>
      </c>
      <c r="N58" s="109" t="str">
        <f>IF(ISTEXT(VLOOKUP(CONCATENATE($A58,"_",N$3),'Unit List'!$A$14:$G$2736,2,FALSE)),"X",$M58)</f>
        <v>+</v>
      </c>
      <c r="O58" s="113" t="str">
        <f>IF(ISTEXT(VLOOKUP(CONCATENATE($A58,"_",O$3),'Unit List'!$A$14:$G$2736,2,FALSE)),"X",$M58)</f>
        <v>X</v>
      </c>
      <c r="P58" s="81" t="str">
        <f>IF(ISTEXT(VLOOKUP(CONCATENATE($A58,"_",P$3),'Unit List'!$A$14:$G$2736,2,FALSE)),"+","")</f>
        <v>+</v>
      </c>
      <c r="Q58" s="79" t="str">
        <f>IF(ISTEXT(VLOOKUP(CONCATENATE($A58,"_",Q$3),'Unit List'!$A$14:$G$2736,2,FALSE)),"X",$P58)</f>
        <v>+</v>
      </c>
      <c r="R58" s="79" t="str">
        <f>IF(ISTEXT(VLOOKUP(CONCATENATE($A58,"_",R$3),'Unit List'!$A$14:$G$2736,2,FALSE)),"X",$P58)</f>
        <v>+</v>
      </c>
      <c r="S58" s="79" t="str">
        <f>IF(ISTEXT(VLOOKUP(CONCATENATE($A58,"_",S$3),'Unit List'!$A$14:$G$2736,2,FALSE)),"X",$P58)</f>
        <v>+</v>
      </c>
      <c r="T58" s="82" t="str">
        <f>IF(ISTEXT(VLOOKUP(CONCATENATE($A58,"_",T$3),'Unit List'!$A$14:$G$2736,2,FALSE)),"X",$P58)</f>
        <v>+</v>
      </c>
      <c r="U58" s="109" t="str">
        <f>IF(ISTEXT(VLOOKUP(CONCATENATE($A58,"_",U$3),'Unit List'!$A$14:$G$2736,2,FALSE)),"X",$P58)</f>
        <v>X</v>
      </c>
      <c r="V58" s="79" t="str">
        <f>IF(ISTEXT(VLOOKUP(CONCATENATE($A58,"_",V$3),'Unit List'!$A$14:$G$2736,2,FALSE)),"X",$P58)</f>
        <v>+</v>
      </c>
      <c r="W58" s="84" t="str">
        <f>IF(ISTEXT(VLOOKUP(CONCATENATE($A58,"_",W$3),'Unit List'!$A$14:$G$2736,2,FALSE)),"X",$P58)</f>
        <v>+</v>
      </c>
      <c r="X58" s="81" t="str">
        <f>IF(ISTEXT(VLOOKUP(CONCATENATE($A58,"_",X$3),'Unit List'!$A$14:$G$2736,2,FALSE)),"+","")</f>
        <v/>
      </c>
      <c r="Y58" s="79" t="str">
        <f>IF(ISTEXT(VLOOKUP(CONCATENATE($A58,"_",Y$3),'Unit List'!$A$14:$G$2736,2,FALSE)),"X",$X58)</f>
        <v/>
      </c>
      <c r="Z58" s="79" t="str">
        <f>IF(ISTEXT(VLOOKUP(CONCATENATE($A58,"_",Z$3),'Unit List'!$A$14:$G$2736,2,FALSE)),"X",$X58)</f>
        <v/>
      </c>
      <c r="AA58" s="79" t="str">
        <f>IF(ISTEXT(VLOOKUP(CONCATENATE($A58,"_",AA$3),'Unit List'!$A$14:$G$2736,2,FALSE)),"X",$X58)</f>
        <v/>
      </c>
      <c r="AB58" s="79" t="str">
        <f>IF(ISTEXT(VLOOKUP(CONCATENATE($A58,"_",AB$3),'Unit List'!$A$14:$G$2736,2,FALSE)),"X",$X58)</f>
        <v/>
      </c>
      <c r="AC58" s="102" t="str">
        <f>IF(ISTEXT(VLOOKUP(CONCATENATE($A58,"_",AC$3),'Unit List'!$A$14:$G$2736,2,FALSE)),"X",$X58)</f>
        <v/>
      </c>
      <c r="AD58" s="81" t="str">
        <f>IF(ISTEXT(VLOOKUP(CONCATENATE($A58,"_",AD$3),'Unit List'!$A$14:$G$2736,2,FALSE)),"+","")</f>
        <v/>
      </c>
      <c r="AE58" s="79" t="str">
        <f>IF(ISTEXT(VLOOKUP(CONCATENATE($A58,"_",AE$3),'Unit List'!$A$14:$G$2736,2,FALSE)),"X",$AD58)</f>
        <v/>
      </c>
      <c r="AF58" s="85" t="str">
        <f>IF(ISTEXT(VLOOKUP(CONCATENATE($A58,"_",AF$3),'Unit List'!$A$14:$G$2736,2,FALSE)),"X",$AD58)</f>
        <v/>
      </c>
      <c r="AG58" s="81" t="str">
        <f>IF(ISTEXT(VLOOKUP(CONCATENATE($A58,"_",AG$3),'Unit List'!$A$14:$G$2736,2,FALSE)),"+","")</f>
        <v/>
      </c>
      <c r="AH58" s="79" t="str">
        <f>IF(ISTEXT(VLOOKUP(CONCATENATE($A58,"_",AH$3),'Unit List'!$A$14:$G$2736,2,FALSE)),"X",$AG58)</f>
        <v/>
      </c>
      <c r="AI58" s="79" t="str">
        <f>IF(ISTEXT(VLOOKUP(CONCATENATE($A58,"_",AI$3),'Unit List'!$A$14:$G$2736,2,FALSE)),"X",$AG58)</f>
        <v/>
      </c>
      <c r="AJ58" s="87" t="str">
        <f>IF(ISTEXT(VLOOKUP(CONCATENATE($A58,"_",AJ$3),'Unit List'!$A$14:$G$2736,2,FALSE)),"X",$AG58)</f>
        <v/>
      </c>
      <c r="AK58" s="77" t="str">
        <f>IF(ISTEXT(VLOOKUP(CONCATENATE($A58,"_",AK$3),'Unit List'!$A$14:$G$2736,2,FALSE)),"+","")</f>
        <v>+</v>
      </c>
      <c r="AL58" s="137" t="str">
        <f>IF(ISTEXT(VLOOKUP(CONCATENATE($A58,"_",AL$3),'Unit List'!$A$14:$G$2736,2,FALSE)),"X",$AK58)</f>
        <v>X</v>
      </c>
      <c r="AM58" s="87" t="str">
        <f>IF(ISTEXT(VLOOKUP(CONCATENATE($A58,"_",AM$3),'Unit List'!$A$14:$G$2736,2,FALSE)),"X",$AK58)</f>
        <v>X</v>
      </c>
      <c r="AN58" s="104" t="str">
        <f>IF(ISTEXT(VLOOKUP(CONCATENATE($A58,"_",AN$3),'Unit List'!$A$14:$G$2736,2,FALSE)),"+","")</f>
        <v>+</v>
      </c>
      <c r="AO58" s="87" t="str">
        <f>IF(ISTEXT(VLOOKUP(CONCATENATE($A58,"_",AO$3),'Unit List'!$A$14:$G$2736,2,FALSE)),"X",$AN58)</f>
        <v>+</v>
      </c>
      <c r="AP58" s="81" t="str">
        <f>IF(ISTEXT(VLOOKUP(CONCATENATE($A58,"_",AP$3),'Unit List'!$A$14:$G$2736,2,FALSE)),"+","")</f>
        <v>+</v>
      </c>
      <c r="AQ58" s="109" t="str">
        <f>IF(ISTEXT(VLOOKUP(CONCATENATE($A58,"_",AQ$3),'Unit List'!$A$14:$G$2736,2,FALSE)),"X",$AP58)</f>
        <v>X</v>
      </c>
      <c r="AR58" s="109" t="str">
        <f>IF(ISTEXT(VLOOKUP(CONCATENATE($A58,"_",AR$3),'Unit List'!$A$14:$G$2736,2,FALSE)),"X",$AP58)</f>
        <v>X</v>
      </c>
      <c r="AS58" s="79" t="str">
        <f>IF(ISTEXT(VLOOKUP(CONCATENATE($A58,"_",AS$3),'Unit List'!$A$14:$G$2736,2,FALSE)),"X",$AP58)</f>
        <v>+</v>
      </c>
      <c r="AT58" s="87" t="str">
        <f>IF(ISTEXT(VLOOKUP(CONCATENATE($A58,"_",AT$3),'Unit List'!$A$14:$G$2736,2,FALSE)),"X",$AP58)</f>
        <v>+</v>
      </c>
      <c r="AU58" s="90" t="str">
        <f>IF(ISTEXT(VLOOKUP(CONCATENATE($A58,"_",AU$3),'Unit List'!$A$14:$G$2736,2,FALSE)),"+","")</f>
        <v/>
      </c>
      <c r="AV58" s="79" t="str">
        <f>IF(ISTEXT(VLOOKUP(CONCATENATE($A58,"_",AV$3),'Unit List'!$A$14:$G$2736,2,FALSE)),"X",$AU58)</f>
        <v/>
      </c>
      <c r="AW58" s="87" t="str">
        <f>IF(ISTEXT(VLOOKUP(CONCATENATE($A58,"_",AW$3),'Unit List'!$A$14:$G$2736,2,FALSE)),"X",$AU58)</f>
        <v/>
      </c>
      <c r="AX58" s="81" t="str">
        <f>IF(ISTEXT(VLOOKUP(CONCATENATE($A58,"_",AX$3),'Unit List'!$A$14:$G$2736,2,FALSE)),"+","")</f>
        <v>+</v>
      </c>
      <c r="AY58" s="146" t="str">
        <f>IF(ISTEXT(VLOOKUP(CONCATENATE($A58,"_",AY$3),'Unit List'!$A$14:$G$2736,2,FALSE)),"X",$AX58)</f>
        <v>+</v>
      </c>
      <c r="AZ58" s="147" t="str">
        <f>IF(ISTEXT(VLOOKUP(CONCATENATE($A58,"_",AZ$3),'Unit List'!$A$14:$G$2736,2,FALSE)),"X",$AX58)</f>
        <v>+</v>
      </c>
      <c r="BA58" s="91" t="str">
        <f>IF(ISTEXT(VLOOKUP(CONCATENATE($A58,"_",BA$3),'Unit List'!$A$14:$G$2736,2,FALSE)),"+","")</f>
        <v>+</v>
      </c>
      <c r="BB58" s="79" t="str">
        <f>IF(ISTEXT(VLOOKUP(CONCATENATE($A58,"_",BB$3),'Unit List'!$A$14:$G$2736,2,FALSE)),"X",$BA58)</f>
        <v>+</v>
      </c>
      <c r="BC58" s="79" t="str">
        <f>IF(ISTEXT(VLOOKUP(CONCATENATE($A58,"_",BC$3),'Unit List'!$A$14:$G$2736,2,FALSE)),"X",$BA58)</f>
        <v>+</v>
      </c>
      <c r="BD58" s="87" t="str">
        <f>IF(ISTEXT(VLOOKUP(CONCATENATE($A58,"_",BD$3),'Unit List'!$A$14:$G$2736,2,FALSE)),"X",$BA58)</f>
        <v>+</v>
      </c>
      <c r="BE58" s="104" t="str">
        <f>IF(ISTEXT(VLOOKUP(CONCATENATE($A58,"_",BE$3),'Unit List'!$A$14:$G$2736,2,FALSE)),"+","")</f>
        <v/>
      </c>
      <c r="BF58" s="148" t="str">
        <f>IF(ISTEXT(VLOOKUP(CONCATENATE($A58,"_",BF$3),'Unit List'!$A$14:$G$2736,2,FALSE)),"X",$BE58)</f>
        <v/>
      </c>
      <c r="BG58" s="124"/>
      <c r="BH58" s="134"/>
      <c r="BI58" s="276"/>
      <c r="BJ58" s="277"/>
      <c r="BK58" s="277"/>
      <c r="BL58" s="277"/>
      <c r="BM58" s="278"/>
      <c r="BN58" s="94"/>
      <c r="BO58" s="94"/>
      <c r="BP58" s="94"/>
      <c r="BQ58" s="94"/>
      <c r="BR58" s="94"/>
      <c r="BS58" s="94"/>
      <c r="DZ58" s="95"/>
      <c r="EA58" s="95"/>
    </row>
    <row r="59" spans="1:131" ht="12.75" customHeight="1" x14ac:dyDescent="0.2">
      <c r="A59" s="96" t="s">
        <v>1158</v>
      </c>
      <c r="B59" s="72" t="str">
        <f>IF(ISTEXT(VLOOKUP(CONCATENATE($A59,"_",B$3),'Unit List'!$A$14:$G$2736,2,FALSE)),"+","")</f>
        <v/>
      </c>
      <c r="C59" s="132" t="str">
        <f>IF(ISTEXT(VLOOKUP(CONCATENATE($A59,"_",C$3),'Unit List'!$A$14:$G$2736,2,FALSE)),"X",$B59)</f>
        <v>X</v>
      </c>
      <c r="D59" s="109" t="str">
        <f>IF(ISTEXT(VLOOKUP(CONCATENATE($A59,"_",D$3),'Unit List'!$A$14:$G$2736,2,FALSE)),"X",$B59)</f>
        <v>X</v>
      </c>
      <c r="E59" s="146" t="str">
        <f>IF(ISTEXT(VLOOKUP(CONCATENATE($A59,"_",E$3),'Unit List'!$A$14:$G$2736,2,FALSE)),"X",$B59)</f>
        <v>X</v>
      </c>
      <c r="F59" s="109" t="str">
        <f>IF(ISTEXT(VLOOKUP(CONCATENATE($A59,"_",F$3),'Unit List'!$A$14:$G$2736,2,FALSE)),"X",$B59)</f>
        <v>X</v>
      </c>
      <c r="G59" s="109" t="str">
        <f>IF(ISTEXT(VLOOKUP(CONCATENATE($A59,"_",G$3),'Unit List'!$A$14:$G$2736,2,FALSE)),"X",$B59)</f>
        <v>X</v>
      </c>
      <c r="H59" s="109" t="str">
        <f>IF(ISTEXT(VLOOKUP(CONCATENATE($A59,"_",H$3),'Unit List'!$A$14:$G$2736,2,FALSE)),"X",$B59)</f>
        <v>X</v>
      </c>
      <c r="I59" s="87" t="str">
        <f>IF(ISTEXT(VLOOKUP(CONCATENATE($A59,"_",I$3),'Unit List'!$A$14:$G$2736,2,FALSE)),"X",$B59)</f>
        <v/>
      </c>
      <c r="J59" s="77" t="str">
        <f>IF(ISTEXT(VLOOKUP(CONCATENATE($A59,"_",J$3),'Unit List'!$A$14:$G$2736,2,FALSE)),"+","")</f>
        <v/>
      </c>
      <c r="K59" s="79" t="str">
        <f>IF(ISTEXT(VLOOKUP(CONCATENATE($A59,"_",K$3),'Unit List'!$A$14:$G$2736,2,FALSE)),"X",$J59)</f>
        <v/>
      </c>
      <c r="L59" s="102" t="str">
        <f>IF(ISTEXT(VLOOKUP(CONCATENATE($A59,"_",L$3),'Unit List'!$A$14:$G$2736,2,FALSE)),"X",$J59)</f>
        <v/>
      </c>
      <c r="M59" s="81" t="str">
        <f>IF(ISTEXT(VLOOKUP(CONCATENATE($A59,"_",M$3),'Unit List'!$A$14:$G$2736,2,FALSE)),"+","")</f>
        <v>+</v>
      </c>
      <c r="N59" s="146" t="str">
        <f>IF(ISTEXT(VLOOKUP(CONCATENATE($A59,"_",N$3),'Unit List'!$A$14:$G$2736,2,FALSE)),"X",$M59)</f>
        <v>+</v>
      </c>
      <c r="O59" s="113" t="str">
        <f>IF(ISTEXT(VLOOKUP(CONCATENATE($A59,"_",O$3),'Unit List'!$A$14:$G$2736,2,FALSE)),"X",$M59)</f>
        <v>+</v>
      </c>
      <c r="P59" s="81" t="str">
        <f>IF(ISTEXT(VLOOKUP(CONCATENATE($A59,"_",P$3),'Unit List'!$A$14:$G$2736,2,FALSE)),"+","")</f>
        <v>+</v>
      </c>
      <c r="Q59" s="146" t="str">
        <f>IF(ISTEXT(VLOOKUP(CONCATENATE($A59,"_",Q$3),'Unit List'!$A$14:$G$2736,2,FALSE)),"X",$P59)</f>
        <v>+</v>
      </c>
      <c r="R59" s="146" t="str">
        <f>IF(ISTEXT(VLOOKUP(CONCATENATE($A59,"_",R$3),'Unit List'!$A$14:$G$2736,2,FALSE)),"X",$P59)</f>
        <v>+</v>
      </c>
      <c r="S59" s="109" t="str">
        <f>IF(ISTEXT(VLOOKUP(CONCATENATE($A59,"_",S$3),'Unit List'!$A$14:$G$2736,2,FALSE)),"X",$P59)</f>
        <v>+</v>
      </c>
      <c r="T59" s="163" t="str">
        <f>IF(ISTEXT(VLOOKUP(CONCATENATE($A59,"_",T$3),'Unit List'!$A$14:$G$2736,2,FALSE)),"X",$P59)</f>
        <v>+</v>
      </c>
      <c r="U59" s="109" t="str">
        <f>IF(ISTEXT(VLOOKUP(CONCATENATE($A59,"_",U$3),'Unit List'!$A$14:$G$2736,2,FALSE)),"X",$P59)</f>
        <v>X</v>
      </c>
      <c r="V59" s="146" t="str">
        <f>IF(ISTEXT(VLOOKUP(CONCATENATE($A59,"_",V$3),'Unit List'!$A$14:$G$2736,2,FALSE)),"X",$P59)</f>
        <v>+</v>
      </c>
      <c r="W59" s="147" t="str">
        <f>IF(ISTEXT(VLOOKUP(CONCATENATE($A59,"_",W$3),'Unit List'!$A$14:$G$2736,2,FALSE)),"X",$P59)</f>
        <v>+</v>
      </c>
      <c r="X59" s="81" t="str">
        <f>IF(ISTEXT(VLOOKUP(CONCATENATE($A59,"_",X$3),'Unit List'!$A$14:$G$2736,2,FALSE)),"+","")</f>
        <v>+</v>
      </c>
      <c r="Y59" s="108" t="str">
        <f>IF(ISTEXT(VLOOKUP(CONCATENATE($A59,"_",Y$3),'Unit List'!$A$14:$G$2736,2,FALSE)),"X",$X59)</f>
        <v>+</v>
      </c>
      <c r="Z59" s="146" t="str">
        <f>IF(ISTEXT(VLOOKUP(CONCATENATE($A59,"_",Z$3),'Unit List'!$A$14:$G$2736,2,FALSE)),"X",$X59)</f>
        <v>+</v>
      </c>
      <c r="AA59" s="146" t="str">
        <f>IF(ISTEXT(VLOOKUP(CONCATENATE($A59,"_",AA$3),'Unit List'!$A$14:$G$2736,2,FALSE)),"X",$X59)</f>
        <v>+</v>
      </c>
      <c r="AB59" s="146" t="str">
        <f>IF(ISTEXT(VLOOKUP(CONCATENATE($A59,"_",AB$3),'Unit List'!$A$14:$G$2736,2,FALSE)),"X",$X59)</f>
        <v>+</v>
      </c>
      <c r="AC59" s="148" t="str">
        <f>IF(ISTEXT(VLOOKUP(CONCATENATE($A59,"_",AC$3),'Unit List'!$A$14:$G$2736,2,FALSE)),"X",$X59)</f>
        <v>+</v>
      </c>
      <c r="AD59" s="81" t="str">
        <f>IF(ISTEXT(VLOOKUP(CONCATENATE($A59,"_",AD$3),'Unit List'!$A$14:$G$2736,2,FALSE)),"+","")</f>
        <v/>
      </c>
      <c r="AE59" s="79" t="str">
        <f>IF(ISTEXT(VLOOKUP(CONCATENATE($A59,"_",AE$3),'Unit List'!$A$14:$G$2736,2,FALSE)),"X",$AD59)</f>
        <v/>
      </c>
      <c r="AF59" s="85" t="str">
        <f>IF(ISTEXT(VLOOKUP(CONCATENATE($A59,"_",AF$3),'Unit List'!$A$14:$G$2736,2,FALSE)),"X",$AD59)</f>
        <v/>
      </c>
      <c r="AG59" s="81" t="str">
        <f>IF(ISTEXT(VLOOKUP(CONCATENATE($A59,"_",AG$3),'Unit List'!$A$14:$G$2736,2,FALSE)),"+","")</f>
        <v/>
      </c>
      <c r="AH59" s="79" t="str">
        <f>IF(ISTEXT(VLOOKUP(CONCATENATE($A59,"_",AH$3),'Unit List'!$A$14:$G$2736,2,FALSE)),"X",$AG59)</f>
        <v/>
      </c>
      <c r="AI59" s="79" t="str">
        <f>IF(ISTEXT(VLOOKUP(CONCATENATE($A59,"_",AI$3),'Unit List'!$A$14:$G$2736,2,FALSE)),"X",$AG59)</f>
        <v/>
      </c>
      <c r="AJ59" s="87" t="str">
        <f>IF(ISTEXT(VLOOKUP(CONCATENATE($A59,"_",AJ$3),'Unit List'!$A$14:$G$2736,2,FALSE)),"X",$AG59)</f>
        <v/>
      </c>
      <c r="AK59" s="81" t="str">
        <f>IF(ISTEXT(VLOOKUP(CONCATENATE($A59,"_",AK$3),'Unit List'!$A$14:$G$2736,2,FALSE)),"+","")</f>
        <v>+</v>
      </c>
      <c r="AL59" s="163" t="str">
        <f>IF(ISTEXT(VLOOKUP(CONCATENATE($A59,"_",AL$3),'Unit List'!$A$14:$G$2736,2,FALSE)),"X",$AK59)</f>
        <v>X</v>
      </c>
      <c r="AM59" s="113" t="str">
        <f>IF(ISTEXT(VLOOKUP(CONCATENATE($A59,"_",AM$3),'Unit List'!$A$14:$G$2736,2,FALSE)),"X",$AK59)</f>
        <v>+</v>
      </c>
      <c r="AN59" s="104" t="str">
        <f>IF(ISTEXT(VLOOKUP(CONCATENATE($A59,"_",AN$3),'Unit List'!$A$14:$G$2736,2,FALSE)),"+","")</f>
        <v>+</v>
      </c>
      <c r="AO59" s="254" t="str">
        <f>IF(ISTEXT(VLOOKUP(CONCATENATE($A59,"_",AO$3),'Unit List'!$A$14:$G$2736,2,FALSE)),"X",$AN59)</f>
        <v>+</v>
      </c>
      <c r="AP59" s="81" t="str">
        <f>IF(ISTEXT(VLOOKUP(CONCATENATE($A59,"_",AP$3),'Unit List'!$A$14:$G$2736,2,FALSE)),"+","")</f>
        <v/>
      </c>
      <c r="AQ59" s="79" t="str">
        <f>IF(ISTEXT(VLOOKUP(CONCATENATE($A59,"_",AQ$3),'Unit List'!$A$14:$G$2736,2,FALSE)),"X",$AP59)</f>
        <v/>
      </c>
      <c r="AR59" s="109" t="str">
        <f>IF(ISTEXT(VLOOKUP(CONCATENATE($A59,"_",AR$3),'Unit List'!$A$14:$G$2736,2,FALSE)),"X",$AP59)</f>
        <v>X</v>
      </c>
      <c r="AS59" s="79" t="str">
        <f>IF(ISTEXT(VLOOKUP(CONCATENATE($A59,"_",AS$3),'Unit List'!$A$14:$G$2736,2,FALSE)),"X",$AP59)</f>
        <v/>
      </c>
      <c r="AT59" s="87" t="str">
        <f>IF(ISTEXT(VLOOKUP(CONCATENATE($A59,"_",AT$3),'Unit List'!$A$14:$G$2736,2,FALSE)),"X",$AP59)</f>
        <v/>
      </c>
      <c r="AU59" s="90" t="str">
        <f>IF(ISTEXT(VLOOKUP(CONCATENATE($A59,"_",AU$3),'Unit List'!$A$14:$G$2736,2,FALSE)),"+","")</f>
        <v/>
      </c>
      <c r="AV59" s="79" t="str">
        <f>IF(ISTEXT(VLOOKUP(CONCATENATE($A59,"_",AV$3),'Unit List'!$A$14:$G$2736,2,FALSE)),"X",$AU59)</f>
        <v/>
      </c>
      <c r="AW59" s="87" t="str">
        <f>IF(ISTEXT(VLOOKUP(CONCATENATE($A59,"_",AW$3),'Unit List'!$A$14:$G$2736,2,FALSE)),"X",$AU59)</f>
        <v/>
      </c>
      <c r="AX59" s="114" t="str">
        <f>IF(ISTEXT(VLOOKUP(CONCATENATE($A59,"_",AX$3),'Unit List'!$A$14:$G$2736,2,FALSE)),"+","")</f>
        <v>+</v>
      </c>
      <c r="AY59" s="108" t="str">
        <f>IF(ISTEXT(VLOOKUP(CONCATENATE($A59,"_",AY$3),'Unit List'!$A$14:$G$2736,2,FALSE)),"X",$AX59)</f>
        <v>+</v>
      </c>
      <c r="AZ59" s="254" t="str">
        <f>IF(ISTEXT(VLOOKUP(CONCATENATE($A59,"_",AZ$3),'Unit List'!$A$14:$G$2736,2,FALSE)),"X",$AX59)</f>
        <v>+</v>
      </c>
      <c r="BA59" s="91" t="str">
        <f>IF(ISTEXT(VLOOKUP(CONCATENATE($A59,"_",BA$3),'Unit List'!$A$14:$G$2736,2,FALSE)),"+","")</f>
        <v/>
      </c>
      <c r="BB59" s="79" t="str">
        <f>IF(ISTEXT(VLOOKUP(CONCATENATE($A59,"_",BB$3),'Unit List'!$A$14:$G$2736,2,FALSE)),"X",$BA59)</f>
        <v/>
      </c>
      <c r="BC59" s="79" t="str">
        <f>IF(ISTEXT(VLOOKUP(CONCATENATE($A59,"_",BC$3),'Unit List'!$A$14:$G$2736,2,FALSE)),"X",$BA59)</f>
        <v/>
      </c>
      <c r="BD59" s="87" t="str">
        <f>IF(ISTEXT(VLOOKUP(CONCATENATE($A59,"_",BD$3),'Unit List'!$A$14:$G$2736,2,FALSE)),"X",$BA59)</f>
        <v/>
      </c>
      <c r="BE59" s="104" t="str">
        <f>IF(ISTEXT(VLOOKUP(CONCATENATE($A59,"_",BE$3),'Unit List'!$A$14:$G$2736,2,FALSE)),"+","")</f>
        <v/>
      </c>
      <c r="BF59" s="102" t="str">
        <f>IF(ISTEXT(VLOOKUP(CONCATENATE($A59,"_",BF$3),'Unit List'!$A$14:$G$2736,2,FALSE)),"X",$BE59)</f>
        <v/>
      </c>
      <c r="BG59" s="124"/>
      <c r="BH59" s="134"/>
      <c r="BI59" s="276" t="s">
        <v>10</v>
      </c>
      <c r="BJ59" s="277"/>
      <c r="BK59" s="277"/>
      <c r="BL59" s="277"/>
      <c r="BM59" s="278"/>
      <c r="BN59" s="94"/>
      <c r="BO59" s="94"/>
      <c r="BP59" s="94"/>
      <c r="BQ59" s="94"/>
      <c r="BR59" s="94"/>
      <c r="BS59" s="94"/>
      <c r="DZ59" s="95"/>
      <c r="EA59" s="95"/>
    </row>
    <row r="60" spans="1:131" ht="12.75" customHeight="1" x14ac:dyDescent="0.2">
      <c r="A60" s="96" t="s">
        <v>1157</v>
      </c>
      <c r="B60" s="72" t="str">
        <f>IF(ISTEXT(VLOOKUP(CONCATENATE($A60,"_",B$3),'Unit List'!$A$14:$G$2736,2,FALSE)),"+","")</f>
        <v/>
      </c>
      <c r="C60" s="132" t="str">
        <f>IF(ISTEXT(VLOOKUP(CONCATENATE($A60,"_",C$3),'Unit List'!$A$14:$G$2736,2,FALSE)),"X",$B60)</f>
        <v>X</v>
      </c>
      <c r="D60" s="109" t="str">
        <f>IF(ISTEXT(VLOOKUP(CONCATENATE($A60,"_",D$3),'Unit List'!$A$14:$G$2736,2,FALSE)),"X",$B60)</f>
        <v>X</v>
      </c>
      <c r="E60" s="146" t="str">
        <f>IF(ISTEXT(VLOOKUP(CONCATENATE($A60,"_",E$3),'Unit List'!$A$14:$G$2736,2,FALSE)),"X",$B60)</f>
        <v>X</v>
      </c>
      <c r="F60" s="109" t="str">
        <f>IF(ISTEXT(VLOOKUP(CONCATENATE($A60,"_",F$3),'Unit List'!$A$14:$G$2736,2,FALSE)),"X",$B60)</f>
        <v>X</v>
      </c>
      <c r="G60" s="109" t="str">
        <f>IF(ISTEXT(VLOOKUP(CONCATENATE($A60,"_",G$3),'Unit List'!$A$14:$G$2736,2,FALSE)),"X",$B60)</f>
        <v>X</v>
      </c>
      <c r="H60" s="109" t="str">
        <f>IF(ISTEXT(VLOOKUP(CONCATENATE($A60,"_",H$3),'Unit List'!$A$14:$G$2736,2,FALSE)),"X",$B60)</f>
        <v>X</v>
      </c>
      <c r="I60" s="87" t="str">
        <f>IF(ISTEXT(VLOOKUP(CONCATENATE($A60,"_",I$3),'Unit List'!$A$14:$G$2736,2,FALSE)),"X",$B60)</f>
        <v/>
      </c>
      <c r="J60" s="110" t="str">
        <f>IF(ISTEXT(VLOOKUP(CONCATENATE($A60,"_",J$3),'Unit List'!$A$14:$G$2736,2,FALSE)),"+","")</f>
        <v/>
      </c>
      <c r="K60" s="79" t="str">
        <f>IF(ISTEXT(VLOOKUP(CONCATENATE($A60,"_",K$3),'Unit List'!$A$14:$G$2736,2,FALSE)),"X",$J60)</f>
        <v/>
      </c>
      <c r="L60" s="136" t="str">
        <f>IF(ISTEXT(VLOOKUP(CONCATENATE($A60,"_",L$3),'Unit List'!$A$14:$G$2736,2,FALSE)),"X",$J60)</f>
        <v>X</v>
      </c>
      <c r="M60" s="110" t="str">
        <f>IF(ISTEXT(VLOOKUP(CONCATENATE($A60,"_",M$3),'Unit List'!$A$14:$G$2736,2,FALSE)),"+","")</f>
        <v>+</v>
      </c>
      <c r="N60" s="109" t="str">
        <f>IF(ISTEXT(VLOOKUP(CONCATENATE($A60,"_",N$3),'Unit List'!$A$14:$G$2736,2,FALSE)),"X",$M60)</f>
        <v>X</v>
      </c>
      <c r="O60" s="113" t="str">
        <f>IF(ISTEXT(VLOOKUP(CONCATENATE($A60,"_",O$3),'Unit List'!$A$14:$G$2736,2,FALSE)),"X",$M60)</f>
        <v>X</v>
      </c>
      <c r="P60" s="81" t="str">
        <f>IF(ISTEXT(VLOOKUP(CONCATENATE($A60,"_",P$3),'Unit List'!$A$14:$G$2736,2,FALSE)),"+","")</f>
        <v/>
      </c>
      <c r="Q60" s="85" t="str">
        <f>IF(ISTEXT(VLOOKUP(CONCATENATE($A60,"_",Q$3),'Unit List'!$A$14:$G$2736,2,FALSE)),"X",$P60)</f>
        <v>X</v>
      </c>
      <c r="R60" s="79" t="str">
        <f>IF(ISTEXT(VLOOKUP(CONCATENATE($A60,"_",R$3),'Unit List'!$A$14:$G$2736,2,FALSE)),"X",$P60)</f>
        <v/>
      </c>
      <c r="S60" s="109" t="str">
        <f>IF(ISTEXT(VLOOKUP(CONCATENATE($A60,"_",S$3),'Unit List'!$A$14:$G$2736,2,FALSE)),"X",$P60)</f>
        <v>X</v>
      </c>
      <c r="T60" s="82" t="str">
        <f>IF(ISTEXT(VLOOKUP(CONCATENATE($A60,"_",T$3),'Unit List'!$A$14:$G$2736,2,FALSE)),"X",$P60)</f>
        <v/>
      </c>
      <c r="U60" s="109" t="str">
        <f>IF(ISTEXT(VLOOKUP(CONCATENATE($A60,"_",U$3),'Unit List'!$A$14:$G$2736,2,FALSE)),"X",$P60)</f>
        <v>X</v>
      </c>
      <c r="V60" s="79" t="str">
        <f>IF(ISTEXT(VLOOKUP(CONCATENATE($A60,"_",V$3),'Unit List'!$A$14:$G$2736,2,FALSE)),"X",$P60)</f>
        <v>X</v>
      </c>
      <c r="W60" s="84" t="str">
        <f>IF(ISTEXT(VLOOKUP(CONCATENATE($A60,"_",W$3),'Unit List'!$A$14:$G$2736,2,FALSE)),"X",$P60)</f>
        <v/>
      </c>
      <c r="X60" s="81" t="str">
        <f>IF(ISTEXT(VLOOKUP(CONCATENATE($A60,"_",X$3),'Unit List'!$A$14:$G$2736,2,FALSE)),"+","")</f>
        <v/>
      </c>
      <c r="Y60" s="79" t="str">
        <f>IF(ISTEXT(VLOOKUP(CONCATENATE($A60,"_",Y$3),'Unit List'!$A$14:$G$2736,2,FALSE)),"X",$X60)</f>
        <v/>
      </c>
      <c r="Z60" s="79" t="str">
        <f>IF(ISTEXT(VLOOKUP(CONCATENATE($A60,"_",Z$3),'Unit List'!$A$14:$G$2736,2,FALSE)),"X",$X60)</f>
        <v/>
      </c>
      <c r="AA60" s="79" t="str">
        <f>IF(ISTEXT(VLOOKUP(CONCATENATE($A60,"_",AA$3),'Unit List'!$A$14:$G$2736,2,FALSE)),"X",$X60)</f>
        <v/>
      </c>
      <c r="AB60" s="79" t="str">
        <f>IF(ISTEXT(VLOOKUP(CONCATENATE($A60,"_",AB$3),'Unit List'!$A$14:$G$2736,2,FALSE)),"X",$X60)</f>
        <v/>
      </c>
      <c r="AC60" s="102" t="str">
        <f>IF(ISTEXT(VLOOKUP(CONCATENATE($A60,"_",AC$3),'Unit List'!$A$14:$G$2736,2,FALSE)),"X",$X60)</f>
        <v/>
      </c>
      <c r="AD60" s="81" t="str">
        <f>IF(ISTEXT(VLOOKUP(CONCATENATE($A60,"_",AD$3),'Unit List'!$A$14:$G$2736,2,FALSE)),"+","")</f>
        <v/>
      </c>
      <c r="AE60" s="79" t="str">
        <f>IF(ISTEXT(VLOOKUP(CONCATENATE($A60,"_",AE$3),'Unit List'!$A$14:$G$2736,2,FALSE)),"X",$AD60)</f>
        <v/>
      </c>
      <c r="AF60" s="85" t="str">
        <f>IF(ISTEXT(VLOOKUP(CONCATENATE($A60,"_",AF$3),'Unit List'!$A$14:$G$2736,2,FALSE)),"X",$AD60)</f>
        <v/>
      </c>
      <c r="AG60" s="81" t="str">
        <f>IF(ISTEXT(VLOOKUP(CONCATENATE($A60,"_",AG$3),'Unit List'!$A$14:$G$2736,2,FALSE)),"+","")</f>
        <v/>
      </c>
      <c r="AH60" s="79" t="str">
        <f>IF(ISTEXT(VLOOKUP(CONCATENATE($A60,"_",AH$3),'Unit List'!$A$14:$G$2736,2,FALSE)),"X",$AG60)</f>
        <v/>
      </c>
      <c r="AI60" s="79" t="str">
        <f>IF(ISTEXT(VLOOKUP(CONCATENATE($A60,"_",AI$3),'Unit List'!$A$14:$G$2736,2,FALSE)),"X",$AG60)</f>
        <v/>
      </c>
      <c r="AJ60" s="87" t="str">
        <f>IF(ISTEXT(VLOOKUP(CONCATENATE($A60,"_",AJ$3),'Unit List'!$A$14:$G$2736,2,FALSE)),"X",$AG60)</f>
        <v/>
      </c>
      <c r="AK60" s="77" t="str">
        <f>IF(ISTEXT(VLOOKUP(CONCATENATE($A60,"_",AK$3),'Unit List'!$A$14:$G$2736,2,FALSE)),"+","")</f>
        <v/>
      </c>
      <c r="AL60" s="137" t="str">
        <f>IF(ISTEXT(VLOOKUP(CONCATENATE($A60,"_",AL$3),'Unit List'!$A$14:$G$2736,2,FALSE)),"X",$AK60)</f>
        <v>X</v>
      </c>
      <c r="AM60" s="87" t="str">
        <f>IF(ISTEXT(VLOOKUP(CONCATENATE($A60,"_",AM$3),'Unit List'!$A$14:$G$2736,2,FALSE)),"X",$AK60)</f>
        <v/>
      </c>
      <c r="AN60" s="104" t="str">
        <f>IF(ISTEXT(VLOOKUP(CONCATENATE($A60,"_",AN$3),'Unit List'!$A$14:$G$2736,2,FALSE)),"+","")</f>
        <v/>
      </c>
      <c r="AO60" s="87" t="str">
        <f>IF(ISTEXT(VLOOKUP(CONCATENATE($A60,"_",AO$3),'Unit List'!$A$14:$G$2736,2,FALSE)),"X",$AN60)</f>
        <v/>
      </c>
      <c r="AP60" s="81" t="str">
        <f>IF(ISTEXT(VLOOKUP(CONCATENATE($A60,"_",AP$3),'Unit List'!$A$14:$G$2736,2,FALSE)),"+","")</f>
        <v/>
      </c>
      <c r="AQ60" s="79" t="str">
        <f>IF(ISTEXT(VLOOKUP(CONCATENATE($A60,"_",AQ$3),'Unit List'!$A$14:$G$2736,2,FALSE)),"X",$AP60)</f>
        <v>X</v>
      </c>
      <c r="AR60" s="109" t="str">
        <f>IF(ISTEXT(VLOOKUP(CONCATENATE($A60,"_",AR$3),'Unit List'!$A$14:$G$2736,2,FALSE)),"X",$AP60)</f>
        <v>X</v>
      </c>
      <c r="AS60" s="79" t="str">
        <f>IF(ISTEXT(VLOOKUP(CONCATENATE($A60,"_",AS$3),'Unit List'!$A$14:$G$2736,2,FALSE)),"X",$AP60)</f>
        <v/>
      </c>
      <c r="AT60" s="87" t="str">
        <f>IF(ISTEXT(VLOOKUP(CONCATENATE($A60,"_",AT$3),'Unit List'!$A$14:$G$2736,2,FALSE)),"X",$AP60)</f>
        <v/>
      </c>
      <c r="AU60" s="90" t="str">
        <f>IF(ISTEXT(VLOOKUP(CONCATENATE($A60,"_",AU$3),'Unit List'!$A$14:$G$2736,2,FALSE)),"+","")</f>
        <v/>
      </c>
      <c r="AV60" s="79" t="str">
        <f>IF(ISTEXT(VLOOKUP(CONCATENATE($A60,"_",AV$3),'Unit List'!$A$14:$G$2736,2,FALSE)),"X",$AU60)</f>
        <v/>
      </c>
      <c r="AW60" s="87" t="str">
        <f>IF(ISTEXT(VLOOKUP(CONCATENATE($A60,"_",AW$3),'Unit List'!$A$14:$G$2736,2,FALSE)),"X",$AU60)</f>
        <v/>
      </c>
      <c r="AX60" s="81" t="str">
        <f>IF(ISTEXT(VLOOKUP(CONCATENATE($A60,"_",AX$3),'Unit List'!$A$14:$G$2736,2,FALSE)),"+","")</f>
        <v>+</v>
      </c>
      <c r="AY60" s="146" t="str">
        <f>IF(ISTEXT(VLOOKUP(CONCATENATE($A60,"_",AY$3),'Unit List'!$A$14:$G$2736,2,FALSE)),"X",$AX60)</f>
        <v>+</v>
      </c>
      <c r="AZ60" s="147" t="str">
        <f>IF(ISTEXT(VLOOKUP(CONCATENATE($A60,"_",AZ$3),'Unit List'!$A$14:$G$2736,2,FALSE)),"X",$AX60)</f>
        <v>+</v>
      </c>
      <c r="BA60" s="91" t="str">
        <f>IF(ISTEXT(VLOOKUP(CONCATENATE($A60,"_",BA$3),'Unit List'!$A$14:$G$2736,2,FALSE)),"+","")</f>
        <v/>
      </c>
      <c r="BB60" s="79" t="str">
        <f>IF(ISTEXT(VLOOKUP(CONCATENATE($A60,"_",BB$3),'Unit List'!$A$14:$G$2736,2,FALSE)),"X",$BA60)</f>
        <v/>
      </c>
      <c r="BC60" s="79" t="str">
        <f>IF(ISTEXT(VLOOKUP(CONCATENATE($A60,"_",BC$3),'Unit List'!$A$14:$G$2736,2,FALSE)),"X",$BA60)</f>
        <v/>
      </c>
      <c r="BD60" s="87" t="str">
        <f>IF(ISTEXT(VLOOKUP(CONCATENATE($A60,"_",BD$3),'Unit List'!$A$14:$G$2736,2,FALSE)),"X",$BA60)</f>
        <v/>
      </c>
      <c r="BE60" s="104" t="str">
        <f>IF(ISTEXT(VLOOKUP(CONCATENATE($A60,"_",BE$3),'Unit List'!$A$14:$G$2736,2,FALSE)),"+","")</f>
        <v/>
      </c>
      <c r="BF60" s="148" t="str">
        <f>IF(ISTEXT(VLOOKUP(CONCATENATE($A60,"_",BF$3),'Unit List'!$A$14:$G$2736,2,FALSE)),"X",$BE60)</f>
        <v/>
      </c>
      <c r="BG60" s="124"/>
      <c r="BH60" s="134"/>
      <c r="BI60" s="273" t="s">
        <v>9</v>
      </c>
      <c r="BJ60" s="274"/>
      <c r="BK60" s="274"/>
      <c r="BL60" s="274"/>
      <c r="BM60" s="275"/>
      <c r="BN60" s="94"/>
      <c r="BO60" s="94"/>
      <c r="BP60" s="94"/>
      <c r="BQ60" s="94"/>
      <c r="BR60" s="94"/>
      <c r="BS60" s="94"/>
      <c r="DZ60" s="95"/>
      <c r="EA60" s="95"/>
    </row>
    <row r="61" spans="1:131" ht="12.75" customHeight="1" x14ac:dyDescent="0.2">
      <c r="A61" s="96" t="s">
        <v>1274</v>
      </c>
      <c r="B61" s="72" t="str">
        <f>IF(ISTEXT(VLOOKUP(CONCATENATE($A61,"_",B$3),'Unit List'!$A$14:$G$2736,2,FALSE)),"+","")</f>
        <v/>
      </c>
      <c r="C61" s="97" t="str">
        <f>IF(ISTEXT(VLOOKUP(CONCATENATE($A61,"_",C$3),'Unit List'!$A$14:$G$2736,2,FALSE)),"X",$B61)</f>
        <v/>
      </c>
      <c r="D61" s="79" t="str">
        <f>IF(ISTEXT(VLOOKUP(CONCATENATE($A61,"_",D$3),'Unit List'!$A$14:$G$2736,2,FALSE)),"X",$B61)</f>
        <v/>
      </c>
      <c r="E61" s="79" t="str">
        <f>IF(ISTEXT(VLOOKUP(CONCATENATE($A61,"_",E$3),'Unit List'!$A$14:$G$2736,2,FALSE)),"X",$B61)</f>
        <v/>
      </c>
      <c r="F61" s="100" t="str">
        <f>IF(ISTEXT(VLOOKUP(CONCATENATE($A61,"_",F$3),'Unit List'!$A$14:$G$2736,2,FALSE)),"X",$B61)</f>
        <v/>
      </c>
      <c r="G61" s="79" t="str">
        <f>IF(ISTEXT(VLOOKUP(CONCATENATE($A61,"_",G$3),'Unit List'!$A$14:$G$2736,2,FALSE)),"X",$B61)</f>
        <v/>
      </c>
      <c r="H61" s="79" t="str">
        <f>IF(ISTEXT(VLOOKUP(CONCATENATE($A61,"_",H$3),'Unit List'!$A$14:$G$2736,2,FALSE)),"X",$B61)</f>
        <v/>
      </c>
      <c r="I61" s="87" t="str">
        <f>IF(ISTEXT(VLOOKUP(CONCATENATE($A61,"_",I$3),'Unit List'!$A$14:$G$2736,2,FALSE)),"X",$B61)</f>
        <v/>
      </c>
      <c r="J61" s="77" t="str">
        <f>IF(ISTEXT(VLOOKUP(CONCATENATE($A61,"_",J$3),'Unit List'!$A$14:$G$2736,2,FALSE)),"+","")</f>
        <v/>
      </c>
      <c r="K61" s="79" t="str">
        <f>IF(ISTEXT(VLOOKUP(CONCATENATE($A61,"_",K$3),'Unit List'!$A$14:$G$2736,2,FALSE)),"X",$J61)</f>
        <v/>
      </c>
      <c r="L61" s="102" t="str">
        <f>IF(ISTEXT(VLOOKUP(CONCATENATE($A61,"_",L$3),'Unit List'!$A$14:$G$2736,2,FALSE)),"X",$J61)</f>
        <v/>
      </c>
      <c r="M61" s="77" t="str">
        <f>IF(ISTEXT(VLOOKUP(CONCATENATE($A61,"_",M$3),'Unit List'!$A$14:$G$2736,2,FALSE)),"+","")</f>
        <v/>
      </c>
      <c r="N61" s="79" t="str">
        <f>IF(ISTEXT(VLOOKUP(CONCATENATE($A61,"_",N$3),'Unit List'!$A$14:$G$2736,2,FALSE)),"X",$M61)</f>
        <v/>
      </c>
      <c r="O61" s="87" t="str">
        <f>IF(ISTEXT(VLOOKUP(CONCATENATE($A61,"_",O$3),'Unit List'!$A$14:$G$2736,2,FALSE)),"X",$M61)</f>
        <v/>
      </c>
      <c r="P61" s="81" t="str">
        <f>IF(ISTEXT(VLOOKUP(CONCATENATE($A61,"_",P$3),'Unit List'!$A$14:$G$2736,2,FALSE)),"+","")</f>
        <v/>
      </c>
      <c r="Q61" s="79" t="str">
        <f>IF(ISTEXT(VLOOKUP(CONCATENATE($A61,"_",Q$3),'Unit List'!$A$14:$G$2736,2,FALSE)),"X",$P61)</f>
        <v/>
      </c>
      <c r="R61" s="79" t="str">
        <f>IF(ISTEXT(VLOOKUP(CONCATENATE($A61,"_",R$3),'Unit List'!$A$14:$G$2736,2,FALSE)),"X",$P61)</f>
        <v/>
      </c>
      <c r="S61" s="79" t="str">
        <f>IF(ISTEXT(VLOOKUP(CONCATENATE($A61,"_",S$3),'Unit List'!$A$14:$G$2736,2,FALSE)),"X",$P61)</f>
        <v/>
      </c>
      <c r="T61" s="82" t="str">
        <f>IF(ISTEXT(VLOOKUP(CONCATENATE($A61,"_",T$3),'Unit List'!$A$14:$G$2736,2,FALSE)),"X",$P61)</f>
        <v/>
      </c>
      <c r="U61" s="79" t="str">
        <f>IF(ISTEXT(VLOOKUP(CONCATENATE($A61,"_",U$3),'Unit List'!$A$14:$G$2736,2,FALSE)),"X",$P61)</f>
        <v/>
      </c>
      <c r="V61" s="100" t="str">
        <f>IF(ISTEXT(VLOOKUP(CONCATENATE($A61,"_",V$3),'Unit List'!$A$14:$G$2736,2,FALSE)),"X",$P61)</f>
        <v/>
      </c>
      <c r="W61" s="84" t="str">
        <f>IF(ISTEXT(VLOOKUP(CONCATENATE($A61,"_",W$3),'Unit List'!$A$14:$G$2736,2,FALSE)),"X",$P61)</f>
        <v/>
      </c>
      <c r="X61" s="81" t="str">
        <f>IF(ISTEXT(VLOOKUP(CONCATENATE($A61,"_",X$3),'Unit List'!$A$14:$G$2736,2,FALSE)),"+","")</f>
        <v/>
      </c>
      <c r="Y61" s="79" t="str">
        <f>IF(ISTEXT(VLOOKUP(CONCATENATE($A61,"_",Y$3),'Unit List'!$A$14:$G$2736,2,FALSE)),"X",$X61)</f>
        <v/>
      </c>
      <c r="Z61" s="79" t="str">
        <f>IF(ISTEXT(VLOOKUP(CONCATENATE($A61,"_",Z$3),'Unit List'!$A$14:$G$2736,2,FALSE)),"X",$X61)</f>
        <v/>
      </c>
      <c r="AA61" s="79" t="str">
        <f>IF(ISTEXT(VLOOKUP(CONCATENATE($A61,"_",AA$3),'Unit List'!$A$14:$G$2736,2,FALSE)),"X",$X61)</f>
        <v/>
      </c>
      <c r="AB61" s="79" t="str">
        <f>IF(ISTEXT(VLOOKUP(CONCATENATE($A61,"_",AB$3),'Unit List'!$A$14:$G$2736,2,FALSE)),"X",$X61)</f>
        <v/>
      </c>
      <c r="AC61" s="102" t="str">
        <f>IF(ISTEXT(VLOOKUP(CONCATENATE($A61,"_",AC$3),'Unit List'!$A$14:$G$2736,2,FALSE)),"X",$X61)</f>
        <v/>
      </c>
      <c r="AD61" s="81" t="str">
        <f>IF(ISTEXT(VLOOKUP(CONCATENATE($A61,"_",AD$3),'Unit List'!$A$14:$G$2736,2,FALSE)),"+","")</f>
        <v/>
      </c>
      <c r="AE61" s="79" t="str">
        <f>IF(ISTEXT(VLOOKUP(CONCATENATE($A61,"_",AE$3),'Unit List'!$A$14:$G$2736,2,FALSE)),"X",$AD61)</f>
        <v/>
      </c>
      <c r="AF61" s="85" t="str">
        <f>IF(ISTEXT(VLOOKUP(CONCATENATE($A61,"_",AF$3),'Unit List'!$A$14:$G$2736,2,FALSE)),"X",$AD61)</f>
        <v/>
      </c>
      <c r="AG61" s="81" t="str">
        <f>IF(ISTEXT(VLOOKUP(CONCATENATE($A61,"_",AG$3),'Unit List'!$A$14:$G$2736,2,FALSE)),"+","")</f>
        <v/>
      </c>
      <c r="AH61" s="79" t="str">
        <f>IF(ISTEXT(VLOOKUP(CONCATENATE($A61,"_",AH$3),'Unit List'!$A$14:$G$2736,2,FALSE)),"X",$AG61)</f>
        <v/>
      </c>
      <c r="AI61" s="79" t="str">
        <f>IF(ISTEXT(VLOOKUP(CONCATENATE($A61,"_",AI$3),'Unit List'!$A$14:$G$2736,2,FALSE)),"X",$AG61)</f>
        <v/>
      </c>
      <c r="AJ61" s="87" t="str">
        <f>IF(ISTEXT(VLOOKUP(CONCATENATE($A61,"_",AJ$3),'Unit List'!$A$14:$G$2736,2,FALSE)),"X",$AG61)</f>
        <v/>
      </c>
      <c r="AK61" s="77" t="str">
        <f>IF(ISTEXT(VLOOKUP(CONCATENATE($A61,"_",AK$3),'Unit List'!$A$14:$G$2736,2,FALSE)),"+","")</f>
        <v/>
      </c>
      <c r="AL61" s="82" t="str">
        <f>IF(ISTEXT(VLOOKUP(CONCATENATE($A61,"_",AL$3),'Unit List'!$A$14:$G$2736,2,FALSE)),"X",$AK61)</f>
        <v/>
      </c>
      <c r="AM61" s="87" t="str">
        <f>IF(ISTEXT(VLOOKUP(CONCATENATE($A61,"_",AM$3),'Unit List'!$A$14:$G$2736,2,FALSE)),"X",$AK61)</f>
        <v/>
      </c>
      <c r="AN61" s="104" t="str">
        <f>IF(ISTEXT(VLOOKUP(CONCATENATE($A61,"_",AN$3),'Unit List'!$A$14:$G$2736,2,FALSE)),"+","")</f>
        <v/>
      </c>
      <c r="AO61" s="87" t="str">
        <f>IF(ISTEXT(VLOOKUP(CONCATENATE($A61,"_",AO$3),'Unit List'!$A$14:$G$2736,2,FALSE)),"X",$AN61)</f>
        <v/>
      </c>
      <c r="AP61" s="81" t="str">
        <f>IF(ISTEXT(VLOOKUP(CONCATENATE($A61,"_",AP$3),'Unit List'!$A$14:$G$2736,2,FALSE)),"+","")</f>
        <v/>
      </c>
      <c r="AQ61" s="79" t="str">
        <f>IF(ISTEXT(VLOOKUP(CONCATENATE($A61,"_",AQ$3),'Unit List'!$A$14:$G$2736,2,FALSE)),"X",$AP61)</f>
        <v/>
      </c>
      <c r="AR61" s="79" t="str">
        <f>IF(ISTEXT(VLOOKUP(CONCATENATE($A61,"_",AR$3),'Unit List'!$A$14:$G$2736,2,FALSE)),"X",$AP61)</f>
        <v/>
      </c>
      <c r="AS61" s="79" t="str">
        <f>IF(ISTEXT(VLOOKUP(CONCATENATE($A61,"_",AS$3),'Unit List'!$A$14:$G$2736,2,FALSE)),"X",$AP61)</f>
        <v/>
      </c>
      <c r="AT61" s="87" t="str">
        <f>IF(ISTEXT(VLOOKUP(CONCATENATE($A61,"_",AT$3),'Unit List'!$A$14:$G$2736,2,FALSE)),"X",$AP61)</f>
        <v/>
      </c>
      <c r="AU61" s="90" t="str">
        <f>IF(ISTEXT(VLOOKUP(CONCATENATE($A61,"_",AU$3),'Unit List'!$A$14:$G$2736,2,FALSE)),"+","")</f>
        <v/>
      </c>
      <c r="AV61" s="79" t="str">
        <f>IF(ISTEXT(VLOOKUP(CONCATENATE($A61,"_",AV$3),'Unit List'!$A$14:$G$2736,2,FALSE)),"X",$AU61)</f>
        <v/>
      </c>
      <c r="AW61" s="87" t="str">
        <f>IF(ISTEXT(VLOOKUP(CONCATENATE($A61,"_",AW$3),'Unit List'!$A$14:$G$2736,2,FALSE)),"X",$AU61)</f>
        <v/>
      </c>
      <c r="AX61" s="81" t="str">
        <f>IF(ISTEXT(VLOOKUP(CONCATENATE($A61,"_",AX$3),'Unit List'!$A$14:$G$2736,2,FALSE)),"+","")</f>
        <v/>
      </c>
      <c r="AY61" s="79" t="str">
        <f>IF(ISTEXT(VLOOKUP(CONCATENATE($A61,"_",AY$3),'Unit List'!$A$14:$G$2736,2,FALSE)),"X",$AX61)</f>
        <v/>
      </c>
      <c r="AZ61" s="84" t="str">
        <f>IF(ISTEXT(VLOOKUP(CONCATENATE($A61,"_",AZ$3),'Unit List'!$A$14:$G$2736,2,FALSE)),"X",$AX61)</f>
        <v/>
      </c>
      <c r="BA61" s="91" t="str">
        <f>IF(ISTEXT(VLOOKUP(CONCATENATE($A61,"_",BA$3),'Unit List'!$A$14:$G$2736,2,FALSE)),"+","")</f>
        <v/>
      </c>
      <c r="BB61" s="79" t="str">
        <f>IF(ISTEXT(VLOOKUP(CONCATENATE($A61,"_",BB$3),'Unit List'!$A$14:$G$2736,2,FALSE)),"X",$BA61)</f>
        <v/>
      </c>
      <c r="BC61" s="79" t="str">
        <f>IF(ISTEXT(VLOOKUP(CONCATENATE($A61,"_",BC$3),'Unit List'!$A$14:$G$2736,2,FALSE)),"X",$BA61)</f>
        <v/>
      </c>
      <c r="BD61" s="87" t="str">
        <f>IF(ISTEXT(VLOOKUP(CONCATENATE($A61,"_",BD$3),'Unit List'!$A$14:$G$2736,2,FALSE)),"X",$BA61)</f>
        <v/>
      </c>
      <c r="BE61" s="104" t="str">
        <f>IF(ISTEXT(VLOOKUP(CONCATENATE($A61,"_",BE$3),'Unit List'!$A$14:$G$2736,2,FALSE)),"+","")</f>
        <v/>
      </c>
      <c r="BF61" s="102" t="str">
        <f>IF(ISTEXT(VLOOKUP(CONCATENATE($A61,"_",BF$3),'Unit List'!$A$14:$G$2736,2,FALSE)),"X",$BE61)</f>
        <v/>
      </c>
      <c r="BG61" s="124"/>
      <c r="BH61" s="134"/>
      <c r="BI61" s="276"/>
      <c r="BJ61" s="277"/>
      <c r="BK61" s="277"/>
      <c r="BL61" s="277"/>
      <c r="BM61" s="278"/>
      <c r="BN61" s="94"/>
      <c r="BO61" s="94"/>
      <c r="BP61" s="94"/>
      <c r="BQ61" s="94"/>
      <c r="BR61" s="94"/>
      <c r="BS61" s="94"/>
      <c r="DZ61" s="95"/>
      <c r="EA61" s="95"/>
    </row>
    <row r="62" spans="1:131" ht="12.75" customHeight="1" x14ac:dyDescent="0.2">
      <c r="A62" s="174" t="s">
        <v>1161</v>
      </c>
      <c r="B62" s="175" t="str">
        <f>IF(ISTEXT(VLOOKUP(CONCATENATE($A62,"_",B$3),'Unit List'!$A$14:$G$2736,2,FALSE)),"+","")</f>
        <v/>
      </c>
      <c r="C62" s="176" t="str">
        <f>IF(ISTEXT(VLOOKUP(CONCATENATE($A62,"_",C$3),'Unit List'!$A$14:$G$2736,2,FALSE)),"X",$B62)</f>
        <v/>
      </c>
      <c r="D62" s="177" t="str">
        <f>IF(ISTEXT(VLOOKUP(CONCATENATE($A62,"_",D$3),'Unit List'!$A$14:$G$2736,2,FALSE)),"X",$B62)</f>
        <v/>
      </c>
      <c r="E62" s="177" t="str">
        <f>IF(ISTEXT(VLOOKUP(CONCATENATE($A62,"_",E$3),'Unit List'!$A$14:$G$2736,2,FALSE)),"X",$B62)</f>
        <v/>
      </c>
      <c r="F62" s="177" t="str">
        <f>IF(ISTEXT(VLOOKUP(CONCATENATE($A62,"_",F$3),'Unit List'!$A$14:$G$2736,2,FALSE)),"X",$B62)</f>
        <v/>
      </c>
      <c r="G62" s="177" t="str">
        <f>IF(ISTEXT(VLOOKUP(CONCATENATE($A62,"_",G$3),'Unit List'!$A$14:$G$2736,2,FALSE)),"X",$B62)</f>
        <v/>
      </c>
      <c r="H62" s="177" t="str">
        <f>IF(ISTEXT(VLOOKUP(CONCATENATE($A62,"_",H$3),'Unit List'!$A$14:$G$2736,2,FALSE)),"X",$B62)</f>
        <v/>
      </c>
      <c r="I62" s="178" t="s">
        <v>0</v>
      </c>
      <c r="J62" s="179" t="str">
        <f>IF(ISTEXT(VLOOKUP(CONCATENATE($A62,"_",J$3),'Unit List'!$A$14:$G$2736,2,FALSE)),"+","")</f>
        <v/>
      </c>
      <c r="K62" s="177" t="str">
        <f>IF(ISTEXT(VLOOKUP(CONCATENATE($A62,"_",K$3),'Unit List'!$A$14:$G$2736,2,FALSE)),"X",$J62)</f>
        <v/>
      </c>
      <c r="L62" s="180" t="str">
        <f>IF(ISTEXT(VLOOKUP(CONCATENATE($A62,"_",L$3),'Unit List'!$A$14:$G$2736,2,FALSE)),"X",$J62)</f>
        <v/>
      </c>
      <c r="M62" s="179" t="str">
        <f>IF(ISTEXT(VLOOKUP(CONCATENATE($A62,"_",M$3),'Unit List'!$A$14:$G$2736,2,FALSE)),"+","")</f>
        <v/>
      </c>
      <c r="N62" s="177" t="str">
        <f>IF(ISTEXT(VLOOKUP(CONCATENATE($A62,"_",N$3),'Unit List'!$A$14:$G$2736,2,FALSE)),"X",$M62)</f>
        <v/>
      </c>
      <c r="O62" s="181" t="str">
        <f>IF(ISTEXT(VLOOKUP(CONCATENATE($A62,"_",O$3),'Unit List'!$A$14:$G$2736,2,FALSE)),"X",$M62)</f>
        <v/>
      </c>
      <c r="P62" s="182" t="str">
        <f>IF(ISTEXT(VLOOKUP(CONCATENATE($A62,"_",P$3),'Unit List'!$A$14:$G$2736,2,FALSE)),"+","")</f>
        <v/>
      </c>
      <c r="Q62" s="177" t="str">
        <f>IF(ISTEXT(VLOOKUP(CONCATENATE($A62,"_",Q$3),'Unit List'!$A$14:$G$2736,2,FALSE)),"X",$P62)</f>
        <v/>
      </c>
      <c r="R62" s="177" t="str">
        <f>IF(ISTEXT(VLOOKUP(CONCATENATE($A62,"_",R$3),'Unit List'!$A$14:$G$2736,2,FALSE)),"X",$P62)</f>
        <v/>
      </c>
      <c r="S62" s="177" t="str">
        <f>IF(ISTEXT(VLOOKUP(CONCATENATE($A62,"_",S$3),'Unit List'!$A$14:$G$2736,2,FALSE)),"X",$P62)</f>
        <v/>
      </c>
      <c r="T62" s="183" t="str">
        <f>IF(ISTEXT(VLOOKUP(CONCATENATE($A62,"_",T$3),'Unit List'!$A$14:$G$2736,2,FALSE)),"X",$P62)</f>
        <v/>
      </c>
      <c r="U62" s="177" t="str">
        <f>IF(ISTEXT(VLOOKUP(CONCATENATE($A62,"_",U$3),'Unit List'!$A$14:$G$2736,2,FALSE)),"X",$P62)</f>
        <v/>
      </c>
      <c r="V62" s="177" t="str">
        <f>IF(ISTEXT(VLOOKUP(CONCATENATE($A62,"_",V$3),'Unit List'!$A$14:$G$2736,2,FALSE)),"X",$P62)</f>
        <v/>
      </c>
      <c r="W62" s="184" t="str">
        <f>IF(ISTEXT(VLOOKUP(CONCATENATE($A62,"_",W$3),'Unit List'!$A$14:$G$2736,2,FALSE)),"X",$P62)</f>
        <v/>
      </c>
      <c r="X62" s="182" t="str">
        <f>IF(ISTEXT(VLOOKUP(CONCATENATE($A62,"_",X$3),'Unit List'!$A$14:$G$2736,2,FALSE)),"+","")</f>
        <v/>
      </c>
      <c r="Y62" s="177" t="str">
        <f>IF(ISTEXT(VLOOKUP(CONCATENATE($A62,"_",Y$3),'Unit List'!$A$14:$G$2736,2,FALSE)),"X",$X62)</f>
        <v/>
      </c>
      <c r="Z62" s="177" t="str">
        <f>IF(ISTEXT(VLOOKUP(CONCATENATE($A62,"_",Z$3),'Unit List'!$A$14:$G$2736,2,FALSE)),"X",$X62)</f>
        <v/>
      </c>
      <c r="AA62" s="177" t="str">
        <f>IF(ISTEXT(VLOOKUP(CONCATENATE($A62,"_",AA$3),'Unit List'!$A$14:$G$2736,2,FALSE)),"X",$X62)</f>
        <v/>
      </c>
      <c r="AB62" s="177" t="str">
        <f>IF(ISTEXT(VLOOKUP(CONCATENATE($A62,"_",AB$3),'Unit List'!$A$14:$G$2736,2,FALSE)),"X",$X62)</f>
        <v/>
      </c>
      <c r="AC62" s="180" t="str">
        <f>IF(ISTEXT(VLOOKUP(CONCATENATE($A62,"_",AC$3),'Unit List'!$A$14:$G$2736,2,FALSE)),"X",$X62)</f>
        <v/>
      </c>
      <c r="AD62" s="182" t="str">
        <f>IF(ISTEXT(VLOOKUP(CONCATENATE($A62,"_",AD$3),'Unit List'!$A$14:$G$2736,2,FALSE)),"+","")</f>
        <v/>
      </c>
      <c r="AE62" s="177" t="str">
        <f>IF(ISTEXT(VLOOKUP(CONCATENATE($A62,"_",AE$3),'Unit List'!$A$14:$G$2736,2,FALSE)),"X",$AD62)</f>
        <v/>
      </c>
      <c r="AF62" s="184" t="str">
        <f>IF(ISTEXT(VLOOKUP(CONCATENATE($A62,"_",AF$3),'Unit List'!$A$14:$G$2736,2,FALSE)),"X",$AD62)</f>
        <v/>
      </c>
      <c r="AG62" s="182" t="str">
        <f>IF(ISTEXT(VLOOKUP(CONCATENATE($A62,"_",AG$3),'Unit List'!$A$14:$G$2736,2,FALSE)),"+","")</f>
        <v/>
      </c>
      <c r="AH62" s="177" t="str">
        <f>IF(ISTEXT(VLOOKUP(CONCATENATE($A62,"_",AH$3),'Unit List'!$A$14:$G$2736,2,FALSE)),"X",$AG62)</f>
        <v/>
      </c>
      <c r="AI62" s="177" t="str">
        <f>IF(ISTEXT(VLOOKUP(CONCATENATE($A62,"_",AI$3),'Unit List'!$A$14:$G$2736,2,FALSE)),"X",$AG62)</f>
        <v/>
      </c>
      <c r="AJ62" s="181" t="str">
        <f>IF(ISTEXT(VLOOKUP(CONCATENATE($A62,"_",AJ$3),'Unit List'!$A$14:$G$2736,2,FALSE)),"X",$AG62)</f>
        <v/>
      </c>
      <c r="AK62" s="179" t="str">
        <f>IF(ISTEXT(VLOOKUP(CONCATENATE($A62,"_",AK$3),'Unit List'!$A$14:$G$2736,2,FALSE)),"+","")</f>
        <v/>
      </c>
      <c r="AL62" s="183" t="str">
        <f>IF(ISTEXT(VLOOKUP(CONCATENATE($A62,"_",AL$3),'Unit List'!$A$14:$G$2736,2,FALSE)),"X",$AK62)</f>
        <v/>
      </c>
      <c r="AM62" s="181" t="str">
        <f>IF(ISTEXT(VLOOKUP(CONCATENATE($A62,"_",AM$3),'Unit List'!$A$14:$G$2736,2,FALSE)),"X",$AK62)</f>
        <v/>
      </c>
      <c r="AN62" s="185" t="str">
        <f>IF(ISTEXT(VLOOKUP(CONCATENATE($A62,"_",AN$3),'Unit List'!$A$14:$G$2736,2,FALSE)),"+","")</f>
        <v/>
      </c>
      <c r="AO62" s="181" t="str">
        <f>IF(ISTEXT(VLOOKUP(CONCATENATE($A62,"_",AO$3),'Unit List'!$A$14:$G$2736,2,FALSE)),"X",$AN62)</f>
        <v/>
      </c>
      <c r="AP62" s="182" t="str">
        <f>IF(ISTEXT(VLOOKUP(CONCATENATE($A62,"_",AP$3),'Unit List'!$A$14:$G$2736,2,FALSE)),"+","")</f>
        <v/>
      </c>
      <c r="AQ62" s="177" t="str">
        <f>IF(ISTEXT(VLOOKUP(CONCATENATE($A62,"_",AQ$3),'Unit List'!$A$14:$G$2736,2,FALSE)),"X",$AP62)</f>
        <v/>
      </c>
      <c r="AR62" s="177" t="str">
        <f>IF(ISTEXT(VLOOKUP(CONCATENATE($A62,"_",AR$3),'Unit List'!$A$14:$G$2736,2,FALSE)),"X",$AP62)</f>
        <v/>
      </c>
      <c r="AS62" s="177" t="str">
        <f>IF(ISTEXT(VLOOKUP(CONCATENATE($A62,"_",AS$3),'Unit List'!$A$14:$G$2736,2,FALSE)),"X",$AP62)</f>
        <v/>
      </c>
      <c r="AT62" s="181" t="str">
        <f>IF(ISTEXT(VLOOKUP(CONCATENATE($A62,"_",AT$3),'Unit List'!$A$14:$G$2736,2,FALSE)),"X",$AP62)</f>
        <v/>
      </c>
      <c r="AU62" s="186" t="str">
        <f>IF(ISTEXT(VLOOKUP(CONCATENATE($A62,"_",AU$3),'Unit List'!$A$14:$G$2736,2,FALSE)),"+","")</f>
        <v/>
      </c>
      <c r="AV62" s="177" t="str">
        <f>IF(ISTEXT(VLOOKUP(CONCATENATE($A62,"_",AV$3),'Unit List'!$A$14:$G$2736,2,FALSE)),"X",$AU62)</f>
        <v/>
      </c>
      <c r="AW62" s="181" t="str">
        <f>IF(ISTEXT(VLOOKUP(CONCATENATE($A62,"_",AW$3),'Unit List'!$A$14:$G$2736,2,FALSE)),"X",$AU62)</f>
        <v/>
      </c>
      <c r="AX62" s="182" t="str">
        <f>IF(ISTEXT(VLOOKUP(CONCATENATE($A62,"_",AX$3),'Unit List'!$A$14:$G$2736,2,FALSE)),"+","")</f>
        <v/>
      </c>
      <c r="AY62" s="177" t="str">
        <f>IF(ISTEXT(VLOOKUP(CONCATENATE($A62,"_",AY$3),'Unit List'!$A$14:$G$2736,2,FALSE)),"X",$AX62)</f>
        <v/>
      </c>
      <c r="AZ62" s="184" t="str">
        <f>IF(ISTEXT(VLOOKUP(CONCATENATE($A62,"_",AZ$3),'Unit List'!$A$14:$G$2736,2,FALSE)),"X",$AX62)</f>
        <v/>
      </c>
      <c r="BA62" s="187" t="str">
        <f>IF(ISTEXT(VLOOKUP(CONCATENATE($A62,"_",BA$3),'Unit List'!$A$14:$G$2736,2,FALSE)),"+","")</f>
        <v/>
      </c>
      <c r="BB62" s="177" t="str">
        <f>IF(ISTEXT(VLOOKUP(CONCATENATE($A62,"_",BB$3),'Unit List'!$A$14:$G$2736,2,FALSE)),"X",$BA62)</f>
        <v/>
      </c>
      <c r="BC62" s="177" t="str">
        <f>IF(ISTEXT(VLOOKUP(CONCATENATE($A62,"_",BC$3),'Unit List'!$A$14:$G$2736,2,FALSE)),"X",$BA62)</f>
        <v/>
      </c>
      <c r="BD62" s="181" t="str">
        <f>IF(ISTEXT(VLOOKUP(CONCATENATE($A62,"_",BD$3),'Unit List'!$A$14:$G$2736,2,FALSE)),"X",$BA62)</f>
        <v/>
      </c>
      <c r="BE62" s="185" t="str">
        <f>IF(ISTEXT(VLOOKUP(CONCATENATE($A62,"_",BE$3),'Unit List'!$A$14:$G$2736,2,FALSE)),"+","")</f>
        <v/>
      </c>
      <c r="BF62" s="180" t="str">
        <f>IF(ISTEXT(VLOOKUP(CONCATENATE($A62,"_",BF$3),'Unit List'!$A$14:$G$2736,2,FALSE)),"X",$BE62)</f>
        <v/>
      </c>
      <c r="BG62" s="188"/>
      <c r="BH62" s="189"/>
      <c r="BI62" s="279"/>
      <c r="BJ62" s="280"/>
      <c r="BK62" s="280"/>
      <c r="BL62" s="280"/>
      <c r="BM62" s="281"/>
      <c r="BN62" s="94"/>
      <c r="BO62" s="94"/>
      <c r="BP62" s="94"/>
      <c r="BQ62" s="94"/>
      <c r="BR62" s="94"/>
      <c r="BS62" s="94"/>
      <c r="DZ62" s="95"/>
      <c r="EA62" s="95"/>
    </row>
    <row r="63" spans="1:131" ht="12.75" customHeight="1" x14ac:dyDescent="0.2">
      <c r="A63" s="190" t="s">
        <v>1913</v>
      </c>
      <c r="B63" s="72"/>
      <c r="C63" s="191"/>
      <c r="D63" s="192"/>
      <c r="E63" s="192"/>
      <c r="F63" s="192"/>
      <c r="G63" s="192"/>
      <c r="H63" s="192"/>
      <c r="I63" s="124"/>
      <c r="J63" s="81"/>
      <c r="K63" s="193"/>
      <c r="L63" s="194"/>
      <c r="M63" s="91"/>
      <c r="N63" s="192"/>
      <c r="O63" s="124"/>
      <c r="P63" s="91"/>
      <c r="Q63" s="192"/>
      <c r="R63" s="192"/>
      <c r="S63" s="193"/>
      <c r="T63" s="193"/>
      <c r="U63" s="192"/>
      <c r="V63" s="192"/>
      <c r="W63" s="124"/>
      <c r="X63" s="91"/>
      <c r="Y63" s="192"/>
      <c r="Z63" s="195"/>
      <c r="AA63" s="195"/>
      <c r="AB63" s="192"/>
      <c r="AC63" s="124"/>
      <c r="AD63" s="91"/>
      <c r="AE63" s="192"/>
      <c r="AF63" s="195"/>
      <c r="AG63" s="91"/>
      <c r="AH63" s="196"/>
      <c r="AI63" s="196"/>
      <c r="AJ63" s="124"/>
      <c r="AK63" s="91"/>
      <c r="AL63" s="193"/>
      <c r="AM63" s="124"/>
      <c r="AN63" s="91"/>
      <c r="AO63" s="124"/>
      <c r="AP63" s="91"/>
      <c r="AQ63" s="192"/>
      <c r="AR63" s="192"/>
      <c r="AS63" s="192"/>
      <c r="AT63" s="124"/>
      <c r="AU63" s="197"/>
      <c r="AV63" s="192"/>
      <c r="AW63" s="194"/>
      <c r="AX63" s="91"/>
      <c r="AY63" s="192"/>
      <c r="AZ63" s="124"/>
      <c r="BA63" s="91"/>
      <c r="BB63" s="198"/>
      <c r="BC63" s="192"/>
      <c r="BD63" s="194"/>
      <c r="BE63" s="199"/>
      <c r="BF63" s="194"/>
      <c r="BG63" s="124"/>
      <c r="BH63" s="106"/>
      <c r="BI63" s="282"/>
      <c r="BJ63" s="283"/>
      <c r="BK63" s="283"/>
      <c r="BL63" s="283"/>
      <c r="BM63" s="284"/>
      <c r="BN63" s="94"/>
      <c r="BO63" s="94"/>
      <c r="BP63" s="94"/>
      <c r="BQ63" s="94"/>
      <c r="BR63" s="94"/>
      <c r="BS63" s="94"/>
      <c r="DZ63" s="95"/>
      <c r="EA63" s="95"/>
    </row>
    <row r="64" spans="1:131" ht="12.75" customHeight="1" x14ac:dyDescent="0.2">
      <c r="A64" s="200" t="s">
        <v>6</v>
      </c>
      <c r="B64" s="72" t="str">
        <f>IF(ISTEXT(VLOOKUP(CONCATENATE($A64,"_",B$3),'Unit List'!$A$14:$G$2736,2,FALSE)),"+","")</f>
        <v/>
      </c>
      <c r="C64" s="191" t="str">
        <f>IF(ISTEXT(VLOOKUP(CONCATENATE($A64,"_",C$3),'Unit List'!$A$14:$G$2736,2,FALSE)),"X",$B64)</f>
        <v/>
      </c>
      <c r="D64" s="192" t="str">
        <f>IF(ISTEXT(VLOOKUP(CONCATENATE($A64,"_",D$3),'Unit List'!$A$14:$G$2736,2,FALSE)),"X",$B64)</f>
        <v/>
      </c>
      <c r="E64" s="192" t="str">
        <f>IF(ISTEXT(VLOOKUP(CONCATENATE($A64,"_",E$3),'Unit List'!$A$14:$G$2736,2,FALSE)),"X",$B64)</f>
        <v/>
      </c>
      <c r="F64" s="192" t="str">
        <f>IF(ISTEXT(VLOOKUP(CONCATENATE($A64,"_",F$3),'Unit List'!$A$14:$G$2736,2,FALSE)),"X",$B64)</f>
        <v/>
      </c>
      <c r="G64" s="192" t="str">
        <f>IF(ISTEXT(VLOOKUP(CONCATENATE($A64,"_",G$3),'Unit List'!$A$14:$G$2736,2,FALSE)),"X",$B64)</f>
        <v/>
      </c>
      <c r="H64" s="192" t="str">
        <f>IF(ISTEXT(VLOOKUP(CONCATENATE($A64,"_",H$3),'Unit List'!$A$14:$G$2736,2,FALSE)),"X",$B64)</f>
        <v/>
      </c>
      <c r="I64" s="194" t="str">
        <f>IF(ISTEXT(VLOOKUP(CONCATENATE($A64,"_",I$3),'Unit List'!$A$14:$G$2736,2,FALSE)),"X",$B64)</f>
        <v/>
      </c>
      <c r="J64" s="81" t="str">
        <f>IF(ISTEXT(VLOOKUP(CONCATENATE($A64,"_",J$3),'Unit List'!$A$14:$G$2736,2,FALSE)),"+","")</f>
        <v/>
      </c>
      <c r="K64" s="192" t="str">
        <f>IF(ISTEXT(VLOOKUP(CONCATENATE($A64,"_",K$3),'Unit List'!$A$14:$G$2736,2,FALSE)),"X",$J64)</f>
        <v/>
      </c>
      <c r="L64" s="124" t="str">
        <f>IF(ISTEXT(VLOOKUP(CONCATENATE($A64,"_",L$3),'Unit List'!$A$14:$G$2736,2,FALSE)),"X",$J64)</f>
        <v/>
      </c>
      <c r="M64" s="81" t="str">
        <f>IF(ISTEXT(VLOOKUP(CONCATENATE($A64,"_",M$3),'Unit List'!$A$14:$G$2736,2,FALSE)),"X",$J64)</f>
        <v/>
      </c>
      <c r="N64" s="192" t="str">
        <f>IF(ISTEXT(VLOOKUP(CONCATENATE($A64,"_",N$3),'Unit List'!$A$14:$G$2736,2,FALSE)),"X",$M64)</f>
        <v/>
      </c>
      <c r="O64" s="194" t="str">
        <f>IF(ISTEXT(VLOOKUP(CONCATENATE($A64,"_",O$3),'Unit List'!$A$14:$G$2736,2,FALSE)),"X",$M64)</f>
        <v/>
      </c>
      <c r="P64" s="81" t="str">
        <f>IF(ISTEXT(VLOOKUP(CONCATENATE($A64,"_",P$3),'Unit List'!$A$14:$G$2736,2,FALSE)),"+","")</f>
        <v/>
      </c>
      <c r="Q64" s="192" t="str">
        <f>IF(ISTEXT(VLOOKUP(CONCATENATE($A64,"_",Q$3),'Unit List'!$A$14:$G$2736,2,FALSE)),"X",$P64)</f>
        <v/>
      </c>
      <c r="R64" s="192" t="str">
        <f>IF(ISTEXT(VLOOKUP(CONCATENATE($A64,"_",R$3),'Unit List'!$A$14:$G$2736,2,FALSE)),"X",$P64)</f>
        <v/>
      </c>
      <c r="S64" s="192" t="str">
        <f>IF(ISTEXT(VLOOKUP(CONCATENATE($A64,"_",S$3),'Unit List'!$A$14:$G$2736,2,FALSE)),"X",$P64)</f>
        <v/>
      </c>
      <c r="T64" s="193" t="str">
        <f>IF(ISTEXT(VLOOKUP(CONCATENATE($A64,"_",T$3),'Unit List'!$A$14:$G$2736,2,FALSE)),"X",$P64)</f>
        <v/>
      </c>
      <c r="U64" s="192" t="str">
        <f>IF(ISTEXT(VLOOKUP(CONCATENATE($A64,"_",U$3),'Unit List'!$A$14:$G$2736,2,FALSE)),"X",$P64)</f>
        <v/>
      </c>
      <c r="V64" s="192" t="str">
        <f>IF(ISTEXT(VLOOKUP(CONCATENATE($A64,"_",V$3),'Unit List'!$A$14:$G$2736,2,FALSE)),"X",$P64)</f>
        <v/>
      </c>
      <c r="W64" s="194" t="str">
        <f>IF(ISTEXT(VLOOKUP(CONCATENATE($A64,"_",W$3),'Unit List'!$A$14:$G$2736,2,FALSE)),"X",$P64)</f>
        <v/>
      </c>
      <c r="X64" s="81" t="str">
        <f>IF(ISTEXT(VLOOKUP(CONCATENATE($A64,"_",X$3),'Unit List'!$A$14:$G$2736,2,FALSE)),"+","")</f>
        <v/>
      </c>
      <c r="Y64" s="192" t="str">
        <f>IF(ISTEXT(VLOOKUP(CONCATENATE($A64,"_",Y$3),'Unit List'!$A$14:$G$2736,2,FALSE)),"X",$X64)</f>
        <v/>
      </c>
      <c r="Z64" s="192" t="str">
        <f>IF(ISTEXT(VLOOKUP(CONCATENATE($A64,"_",Z$3),'Unit List'!$A$14:$G$2736,2,FALSE)),"X",$X64)</f>
        <v/>
      </c>
      <c r="AA64" s="192" t="str">
        <f>IF(ISTEXT(VLOOKUP(CONCATENATE($A64,"_",AA$3),'Unit List'!$A$14:$G$2736,2,FALSE)),"X",$X64)</f>
        <v/>
      </c>
      <c r="AB64" s="192" t="str">
        <f>IF(ISTEXT(VLOOKUP(CONCATENATE($A64,"_",AB$3),'Unit List'!$A$14:$G$2736,2,FALSE)),"X",$X64)</f>
        <v/>
      </c>
      <c r="AC64" s="124" t="str">
        <f>IF(ISTEXT(VLOOKUP(CONCATENATE($A64,"_",AC$3),'Unit List'!$A$14:$G$2736,2,FALSE)),"X",$X64)</f>
        <v/>
      </c>
      <c r="AD64" s="81" t="str">
        <f>IF(ISTEXT(VLOOKUP(CONCATENATE($A64,"_",AD$3),'Unit List'!$A$14:$G$2736,2,FALSE)),"+","")</f>
        <v/>
      </c>
      <c r="AE64" s="192" t="str">
        <f>IF(ISTEXT(VLOOKUP(CONCATENATE($A64,"_",AE$3),'Unit List'!$A$14:$G$2736,2,FALSE)),"X",$AD64)</f>
        <v/>
      </c>
      <c r="AF64" s="192" t="str">
        <f>IF(ISTEXT(VLOOKUP(CONCATENATE($A64,"_",AF$3),'Unit List'!$A$14:$G$2736,2,FALSE)),"X",$AD64)</f>
        <v/>
      </c>
      <c r="AG64" s="81" t="str">
        <f>IF(ISTEXT(VLOOKUP(CONCATENATE($A64,"_",AG$3),'Unit List'!$A$14:$G$2736,2,FALSE)),"+","")</f>
        <v/>
      </c>
      <c r="AH64" s="192" t="str">
        <f>IF(ISTEXT(VLOOKUP(CONCATENATE($A64,"_",AH$3),'Unit List'!$A$14:$G$2736,2,FALSE)),"X",$AG64)</f>
        <v/>
      </c>
      <c r="AI64" s="192" t="str">
        <f>IF(ISTEXT(VLOOKUP(CONCATENATE($A64,"_",AI$3),'Unit List'!$A$14:$G$2736,2,FALSE)),"X",$AG64)</f>
        <v/>
      </c>
      <c r="AJ64" s="194" t="str">
        <f>IF(ISTEXT(VLOOKUP(CONCATENATE($A64,"_",AJ$3),'Unit List'!$A$14:$G$2736,2,FALSE)),"X",$AG64)</f>
        <v/>
      </c>
      <c r="AK64" s="81" t="str">
        <f>IF(ISTEXT(VLOOKUP(CONCATENATE($A64,"_",AK$3),'Unit List'!$A$14:$G$2736,2,FALSE)),"+","")</f>
        <v/>
      </c>
      <c r="AL64" s="193" t="str">
        <f>IF(ISTEXT(VLOOKUP(CONCATENATE($A64,"_",AL$3),'Unit List'!$A$14:$G$2736,2,FALSE)),"X",$AK64)</f>
        <v/>
      </c>
      <c r="AM64" s="194" t="str">
        <f>IF(ISTEXT(VLOOKUP(CONCATENATE($A64,"_",AM$3),'Unit List'!$A$14:$G$2736,2,FALSE)),"X",$AK64)</f>
        <v/>
      </c>
      <c r="AN64" s="104" t="str">
        <f>IF(ISTEXT(VLOOKUP(CONCATENATE($A64,"_",AN$3),'Unit List'!$A$14:$G$2736,2,FALSE)),"+","")</f>
        <v/>
      </c>
      <c r="AO64" s="194" t="str">
        <f>IF(ISTEXT(VLOOKUP(CONCATENATE($A64,"_",AO$3),'Unit List'!$A$14:$G$2736,2,FALSE)),"X",$AN64)</f>
        <v/>
      </c>
      <c r="AP64" s="81" t="str">
        <f>IF(ISTEXT(VLOOKUP(CONCATENATE($A64,"_",AP$3),'Unit List'!$A$14:$G$2736,2,FALSE)),"+","")</f>
        <v/>
      </c>
      <c r="AQ64" s="192" t="str">
        <f>IF(ISTEXT(VLOOKUP(CONCATENATE($A64,"_",AQ$3),'Unit List'!$A$14:$G$2736,2,FALSE)),"X",$AP64)</f>
        <v/>
      </c>
      <c r="AR64" s="192" t="str">
        <f>IF(ISTEXT(VLOOKUP(CONCATENATE($A64,"_",AR$3),'Unit List'!$A$14:$G$2736,2,FALSE)),"X",$AP64)</f>
        <v/>
      </c>
      <c r="AS64" s="192" t="str">
        <f>IF(ISTEXT(VLOOKUP(CONCATENATE($A64,"_",AS$3),'Unit List'!$A$14:$G$2736,2,FALSE)),"X",$AP64)</f>
        <v/>
      </c>
      <c r="AT64" s="194" t="str">
        <f>IF(ISTEXT(VLOOKUP(CONCATENATE($A64,"_",AT$3),'Unit List'!$A$14:$G$2736,2,FALSE)),"X",$AP64)</f>
        <v/>
      </c>
      <c r="AU64" s="90" t="str">
        <f>IF(ISTEXT(VLOOKUP(CONCATENATE($A64,"_",AU$3),'Unit List'!$A$14:$G$2736,2,FALSE)),"+","")</f>
        <v/>
      </c>
      <c r="AV64" s="192" t="str">
        <f>IF(ISTEXT(VLOOKUP(CONCATENATE($A64,"_",AV$3),'Unit List'!$A$14:$G$2736,2,FALSE)),"X",$AU64)</f>
        <v/>
      </c>
      <c r="AW64" s="194" t="str">
        <f>IF(ISTEXT(VLOOKUP(CONCATENATE($A64,"_",AW$3),'Unit List'!$A$14:$G$2736,2,FALSE)),"X",$AU64)</f>
        <v/>
      </c>
      <c r="AX64" s="81" t="str">
        <f>IF(ISTEXT(VLOOKUP(CONCATENATE($A64,"_",AX$3),'Unit List'!$A$14:$G$2736,2,FALSE)),"+","")</f>
        <v/>
      </c>
      <c r="AY64" s="192" t="str">
        <f>IF(ISTEXT(VLOOKUP(CONCATENATE($A64,"_",AY$3),'Unit List'!$A$14:$G$2736,2,FALSE)),"X",$AX64)</f>
        <v/>
      </c>
      <c r="AZ64" s="194" t="str">
        <f>IF(ISTEXT(VLOOKUP(CONCATENATE($A64,"_",AZ$3),'Unit List'!$A$14:$G$2736,2,FALSE)),"X",$AX64)</f>
        <v/>
      </c>
      <c r="BA64" s="81" t="str">
        <f>IF(ISTEXT(VLOOKUP(CONCATENATE($A64,"_",BA$3),'Unit List'!$A$14:$G$2736,2,FALSE)),"+","")</f>
        <v/>
      </c>
      <c r="BB64" s="192" t="str">
        <f>IF(ISTEXT(VLOOKUP(CONCATENATE($A64,"_",BB$3),'Unit List'!$A$14:$G$2736,2,FALSE)),"X",$BA64)</f>
        <v/>
      </c>
      <c r="BC64" s="192" t="str">
        <f>IF(ISTEXT(VLOOKUP(CONCATENATE($A64,"_",BC$3),'Unit List'!$A$14:$G$2736,2,FALSE)),"X",$BA64)</f>
        <v/>
      </c>
      <c r="BD64" s="194" t="str">
        <f>IF(ISTEXT(VLOOKUP(CONCATENATE($A64,"_",BD$3),'Unit List'!$A$14:$G$2736,2,FALSE)),"X",$BA64)</f>
        <v/>
      </c>
      <c r="BE64" s="104" t="str">
        <f>IF(ISTEXT(VLOOKUP(CONCATENATE($A64,"_",BE$3),'Unit List'!$A$14:$G$2736,2,FALSE)),"+","")</f>
        <v/>
      </c>
      <c r="BF64" s="124" t="str">
        <f>IF(ISTEXT(VLOOKUP(CONCATENATE($A64,"_",BF$3),'Unit List'!$A$14:$G$2736,2,FALSE)),"X",$BE64)</f>
        <v/>
      </c>
      <c r="BG64" s="105" t="s">
        <v>0</v>
      </c>
      <c r="BH64" s="106" t="s">
        <v>0</v>
      </c>
      <c r="BI64" s="276"/>
      <c r="BJ64" s="277"/>
      <c r="BK64" s="277"/>
      <c r="BL64" s="277"/>
      <c r="BM64" s="278"/>
      <c r="BN64" s="201"/>
      <c r="BO64" s="201"/>
      <c r="BP64" s="94"/>
      <c r="BQ64" s="94"/>
      <c r="BR64" s="94"/>
      <c r="BS64" s="94"/>
      <c r="BT64" s="94"/>
      <c r="BU64" s="94"/>
      <c r="DZ64" s="95"/>
      <c r="EA64" s="95"/>
    </row>
    <row r="65" spans="1:131" ht="12.75" customHeight="1" x14ac:dyDescent="0.2">
      <c r="A65" s="202" t="s">
        <v>1113</v>
      </c>
      <c r="B65" s="72" t="str">
        <f>IF(ISTEXT(VLOOKUP(CONCATENATE($A65,"_",B$3),'Unit List'!$A$14:$G$2736,2,FALSE)),"+","")</f>
        <v/>
      </c>
      <c r="C65" s="191" t="str">
        <f>IF(ISTEXT(VLOOKUP(CONCATENATE($A65,"_",C$3),'Unit List'!$A$14:$G$2736,2,FALSE)),"X",$B65)</f>
        <v/>
      </c>
      <c r="D65" s="192" t="str">
        <f>IF(ISTEXT(VLOOKUP(CONCATENATE($A65,"_",D$3),'Unit List'!$A$14:$G$2736,2,FALSE)),"X",$B65)</f>
        <v/>
      </c>
      <c r="E65" s="192" t="str">
        <f>IF(ISTEXT(VLOOKUP(CONCATENATE($A65,"_",E$3),'Unit List'!$A$14:$G$2736,2,FALSE)),"X",$B65)</f>
        <v/>
      </c>
      <c r="F65" s="192" t="str">
        <f>IF(ISTEXT(VLOOKUP(CONCATENATE($A65,"_",F$3),'Unit List'!$A$14:$G$2736,2,FALSE)),"X",$B65)</f>
        <v/>
      </c>
      <c r="G65" s="192" t="str">
        <f>IF(ISTEXT(VLOOKUP(CONCATENATE($A65,"_",G$3),'Unit List'!$A$14:$G$2736,2,FALSE)),"X",$B65)</f>
        <v/>
      </c>
      <c r="H65" s="192" t="str">
        <f>IF(ISTEXT(VLOOKUP(CONCATENATE($A65,"_",H$3),'Unit List'!$A$14:$G$2736,2,FALSE)),"X",$B65)</f>
        <v/>
      </c>
      <c r="I65" s="194" t="str">
        <f>IF(ISTEXT(VLOOKUP(CONCATENATE($A65,"_",I$3),'Unit List'!$A$14:$G$2736,2,FALSE)),"X",$B65)</f>
        <v/>
      </c>
      <c r="J65" s="77" t="str">
        <f>IF(ISTEXT(VLOOKUP(CONCATENATE($A65,"_",J$3),'Unit List'!$A$14:$G$2736,2,FALSE)),"+","")</f>
        <v/>
      </c>
      <c r="K65" s="192" t="str">
        <f>IF(ISTEXT(VLOOKUP(CONCATENATE($A65,"_",K$3),'Unit List'!$A$14:$G$2736,2,FALSE)),"X",$J65)</f>
        <v/>
      </c>
      <c r="L65" s="124" t="str">
        <f>IF(ISTEXT(VLOOKUP(CONCATENATE($A65,"_",L$3),'Unit List'!$A$14:$G$2736,2,FALSE)),"X",$J65)</f>
        <v/>
      </c>
      <c r="M65" s="77" t="str">
        <f>IF(ISTEXT(VLOOKUP(CONCATENATE($A65,"_",M$3),'Unit List'!$A$14:$G$2736,2,FALSE)),"X",$J65)</f>
        <v/>
      </c>
      <c r="N65" s="192" t="str">
        <f>IF(ISTEXT(VLOOKUP(CONCATENATE($A65,"_",N$3),'Unit List'!$A$14:$G$2736,2,FALSE)),"X",$M65)</f>
        <v/>
      </c>
      <c r="O65" s="194" t="str">
        <f>IF(ISTEXT(VLOOKUP(CONCATENATE($A65,"_",O$3),'Unit List'!$A$14:$G$2736,2,FALSE)),"X",$M65)</f>
        <v/>
      </c>
      <c r="P65" s="81" t="str">
        <f>IF(ISTEXT(VLOOKUP(CONCATENATE($A65,"_",P$3),'Unit List'!$A$14:$G$2736,2,FALSE)),"+","")</f>
        <v/>
      </c>
      <c r="Q65" s="192" t="str">
        <f>IF(ISTEXT(VLOOKUP(CONCATENATE($A65,"_",Q$3),'Unit List'!$A$14:$G$2736,2,FALSE)),"X",$P65)</f>
        <v/>
      </c>
      <c r="R65" s="192" t="str">
        <f>IF(ISTEXT(VLOOKUP(CONCATENATE($A65,"_",R$3),'Unit List'!$A$14:$G$2736,2,FALSE)),"X",$P65)</f>
        <v/>
      </c>
      <c r="S65" s="192" t="str">
        <f>IF(ISTEXT(VLOOKUP(CONCATENATE($A65,"_",S$3),'Unit List'!$A$14:$G$2736,2,FALSE)),"X",$P65)</f>
        <v/>
      </c>
      <c r="T65" s="193" t="str">
        <f>IF(ISTEXT(VLOOKUP(CONCATENATE($A65,"_",T$3),'Unit List'!$A$14:$G$2736,2,FALSE)),"X",$P65)</f>
        <v/>
      </c>
      <c r="U65" s="192" t="str">
        <f>IF(ISTEXT(VLOOKUP(CONCATENATE($A65,"_",U$3),'Unit List'!$A$14:$G$2736,2,FALSE)),"X",$P65)</f>
        <v/>
      </c>
      <c r="V65" s="192" t="str">
        <f>IF(ISTEXT(VLOOKUP(CONCATENATE($A65,"_",V$3),'Unit List'!$A$14:$G$2736,2,FALSE)),"X",$P65)</f>
        <v/>
      </c>
      <c r="W65" s="194" t="str">
        <f>IF(ISTEXT(VLOOKUP(CONCATENATE($A65,"_",W$3),'Unit List'!$A$14:$G$2736,2,FALSE)),"X",$P65)</f>
        <v/>
      </c>
      <c r="X65" s="81" t="str">
        <f>IF(ISTEXT(VLOOKUP(CONCATENATE($A65,"_",X$3),'Unit List'!$A$14:$G$2736,2,FALSE)),"+","")</f>
        <v/>
      </c>
      <c r="Y65" s="192" t="str">
        <f>IF(ISTEXT(VLOOKUP(CONCATENATE($A65,"_",Y$3),'Unit List'!$A$14:$G$2736,2,FALSE)),"X",$X65)</f>
        <v/>
      </c>
      <c r="Z65" s="192" t="str">
        <f>IF(ISTEXT(VLOOKUP(CONCATENATE($A65,"_",Z$3),'Unit List'!$A$14:$G$2736,2,FALSE)),"X",$X65)</f>
        <v/>
      </c>
      <c r="AA65" s="192" t="str">
        <f>IF(ISTEXT(VLOOKUP(CONCATENATE($A65,"_",AA$3),'Unit List'!$A$14:$G$2736,2,FALSE)),"X",$X65)</f>
        <v/>
      </c>
      <c r="AB65" s="192" t="str">
        <f>IF(ISTEXT(VLOOKUP(CONCATENATE($A65,"_",AB$3),'Unit List'!$A$14:$G$2736,2,FALSE)),"X",$X65)</f>
        <v/>
      </c>
      <c r="AC65" s="124" t="str">
        <f>IF(ISTEXT(VLOOKUP(CONCATENATE($A65,"_",AC$3),'Unit List'!$A$14:$G$2736,2,FALSE)),"X",$X65)</f>
        <v/>
      </c>
      <c r="AD65" s="81" t="str">
        <f>IF(ISTEXT(VLOOKUP(CONCATENATE($A65,"_",AD$3),'Unit List'!$A$14:$G$2736,2,FALSE)),"+","")</f>
        <v/>
      </c>
      <c r="AE65" s="192" t="str">
        <f>IF(ISTEXT(VLOOKUP(CONCATENATE($A65,"_",AE$3),'Unit List'!$A$14:$G$2736,2,FALSE)),"X",$AD65)</f>
        <v/>
      </c>
      <c r="AF65" s="192" t="str">
        <f>IF(ISTEXT(VLOOKUP(CONCATENATE($A65,"_",AF$3),'Unit List'!$A$14:$G$2736,2,FALSE)),"X",$AD65)</f>
        <v/>
      </c>
      <c r="AG65" s="81" t="str">
        <f>IF(ISTEXT(VLOOKUP(CONCATENATE($A65,"_",AG$3),'Unit List'!$A$14:$G$2736,2,FALSE)),"+","")</f>
        <v/>
      </c>
      <c r="AH65" s="192" t="str">
        <f>IF(ISTEXT(VLOOKUP(CONCATENATE($A65,"_",AH$3),'Unit List'!$A$14:$G$2736,2,FALSE)),"X",$AG65)</f>
        <v/>
      </c>
      <c r="AI65" s="192" t="str">
        <f>IF(ISTEXT(VLOOKUP(CONCATENATE($A65,"_",AI$3),'Unit List'!$A$14:$G$2736,2,FALSE)),"X",$AG65)</f>
        <v/>
      </c>
      <c r="AJ65" s="194" t="str">
        <f>IF(ISTEXT(VLOOKUP(CONCATENATE($A65,"_",AJ$3),'Unit List'!$A$14:$G$2736,2,FALSE)),"X",$AG65)</f>
        <v/>
      </c>
      <c r="AK65" s="77" t="str">
        <f>IF(ISTEXT(VLOOKUP(CONCATENATE($A65,"_",AK$3),'Unit List'!$A$14:$G$2736,2,FALSE)),"+","")</f>
        <v/>
      </c>
      <c r="AL65" s="193" t="str">
        <f>IF(ISTEXT(VLOOKUP(CONCATENATE($A65,"_",AL$3),'Unit List'!$A$14:$G$2736,2,FALSE)),"X",$AK65)</f>
        <v/>
      </c>
      <c r="AM65" s="194" t="str">
        <f>IF(ISTEXT(VLOOKUP(CONCATENATE($A65,"_",AM$3),'Unit List'!$A$14:$G$2736,2,FALSE)),"X",$AK65)</f>
        <v/>
      </c>
      <c r="AN65" s="104" t="str">
        <f>IF(ISTEXT(VLOOKUP(CONCATENATE($A65,"_",AN$3),'Unit List'!$A$14:$G$2736,2,FALSE)),"+","")</f>
        <v/>
      </c>
      <c r="AO65" s="194" t="str">
        <f>IF(ISTEXT(VLOOKUP(CONCATENATE($A65,"_",AO$3),'Unit List'!$A$14:$G$2736,2,FALSE)),"X",$AN65)</f>
        <v/>
      </c>
      <c r="AP65" s="81" t="str">
        <f>IF(ISTEXT(VLOOKUP(CONCATENATE($A65,"_",AP$3),'Unit List'!$A$14:$G$2736,2,FALSE)),"+","")</f>
        <v/>
      </c>
      <c r="AQ65" s="192" t="str">
        <f>IF(ISTEXT(VLOOKUP(CONCATENATE($A65,"_",AQ$3),'Unit List'!$A$14:$G$2736,2,FALSE)),"X",$AP65)</f>
        <v/>
      </c>
      <c r="AR65" s="192" t="str">
        <f>IF(ISTEXT(VLOOKUP(CONCATENATE($A65,"_",AR$3),'Unit List'!$A$14:$G$2736,2,FALSE)),"X",$AP65)</f>
        <v/>
      </c>
      <c r="AS65" s="192" t="str">
        <f>IF(ISTEXT(VLOOKUP(CONCATENATE($A65,"_",AS$3),'Unit List'!$A$14:$G$2736,2,FALSE)),"X",$AP65)</f>
        <v/>
      </c>
      <c r="AT65" s="194" t="str">
        <f>IF(ISTEXT(VLOOKUP(CONCATENATE($A65,"_",AT$3),'Unit List'!$A$14:$G$2736,2,FALSE)),"X",$AP65)</f>
        <v/>
      </c>
      <c r="AU65" s="90" t="str">
        <f>IF(ISTEXT(VLOOKUP(CONCATENATE($A65,"_",AU$3),'Unit List'!$A$14:$G$2736,2,FALSE)),"+","")</f>
        <v/>
      </c>
      <c r="AV65" s="192" t="str">
        <f>IF(ISTEXT(VLOOKUP(CONCATENATE($A65,"_",AV$3),'Unit List'!$A$14:$G$2736,2,FALSE)),"X",$AU65)</f>
        <v/>
      </c>
      <c r="AW65" s="194" t="str">
        <f>IF(ISTEXT(VLOOKUP(CONCATENATE($A65,"_",AW$3),'Unit List'!$A$14:$G$2736,2,FALSE)),"X",$AU65)</f>
        <v/>
      </c>
      <c r="AX65" s="81" t="str">
        <f>IF(ISTEXT(VLOOKUP(CONCATENATE($A65,"_",AX$3),'Unit List'!$A$14:$G$2736,2,FALSE)),"+","")</f>
        <v/>
      </c>
      <c r="AY65" s="192" t="str">
        <f>IF(ISTEXT(VLOOKUP(CONCATENATE($A65,"_",AY$3),'Unit List'!$A$14:$G$2736,2,FALSE)),"X",$AX65)</f>
        <v/>
      </c>
      <c r="AZ65" s="194" t="str">
        <f>IF(ISTEXT(VLOOKUP(CONCATENATE($A65,"_",AZ$3),'Unit List'!$A$14:$G$2736,2,FALSE)),"X",$AX65)</f>
        <v/>
      </c>
      <c r="BA65" s="91" t="str">
        <f>IF(ISTEXT(VLOOKUP(CONCATENATE($A65,"_",BA$3),'Unit List'!$A$14:$G$2736,2,FALSE)),"+","")</f>
        <v/>
      </c>
      <c r="BB65" s="192" t="str">
        <f>IF(ISTEXT(VLOOKUP(CONCATENATE($A65,"_",BB$3),'Unit List'!$A$14:$G$2736,2,FALSE)),"X",$BA65)</f>
        <v/>
      </c>
      <c r="BC65" s="192" t="str">
        <f>IF(ISTEXT(VLOOKUP(CONCATENATE($A65,"_",BC$3),'Unit List'!$A$14:$G$2736,2,FALSE)),"X",$BA65)</f>
        <v/>
      </c>
      <c r="BD65" s="194" t="str">
        <f>IF(ISTEXT(VLOOKUP(CONCATENATE($A65,"_",BD$3),'Unit List'!$A$14:$G$2736,2,FALSE)),"X",$BA65)</f>
        <v/>
      </c>
      <c r="BE65" s="104" t="str">
        <f>IF(ISTEXT(VLOOKUP(CONCATENATE($A65,"_",BE$3),'Unit List'!$A$14:$G$2736,2,FALSE)),"+","")</f>
        <v/>
      </c>
      <c r="BF65" s="124" t="str">
        <f>IF(ISTEXT(VLOOKUP(CONCATENATE($A65,"_",BF$3),'Unit List'!$A$14:$G$2736,2,FALSE)),"X",$BE65)</f>
        <v/>
      </c>
      <c r="BG65" s="124"/>
      <c r="BH65" s="134"/>
      <c r="BI65" s="276"/>
      <c r="BJ65" s="277"/>
      <c r="BK65" s="277"/>
      <c r="BL65" s="277"/>
      <c r="BM65" s="278"/>
      <c r="BN65" s="94"/>
      <c r="BO65" s="94"/>
      <c r="BP65" s="94"/>
      <c r="BQ65" s="94"/>
      <c r="BR65" s="94"/>
      <c r="BS65" s="94"/>
      <c r="DZ65" s="95"/>
      <c r="EA65" s="95"/>
    </row>
    <row r="66" spans="1:131" ht="12.75" customHeight="1" x14ac:dyDescent="0.2">
      <c r="A66" s="200" t="s">
        <v>7</v>
      </c>
      <c r="B66" s="72" t="str">
        <f>IF(ISTEXT(VLOOKUP(CONCATENATE($A66,"_",B$3),'Unit List'!$A$14:$G$2736,2,FALSE)),"+","")</f>
        <v/>
      </c>
      <c r="C66" s="191" t="str">
        <f>IF(ISTEXT(VLOOKUP(CONCATENATE($A66,"_",C$3),'Unit List'!$A$14:$G$2736,2,FALSE)),"X",$B66)</f>
        <v/>
      </c>
      <c r="D66" s="192" t="str">
        <f>IF(ISTEXT(VLOOKUP(CONCATENATE($A66,"_",D$3),'Unit List'!$A$14:$G$2736,2,FALSE)),"X",$B66)</f>
        <v/>
      </c>
      <c r="E66" s="203" t="str">
        <f>IF(ISTEXT(VLOOKUP(CONCATENATE($A66,"_",E$3),'Unit List'!$A$14:$G$2736,2,FALSE)),"X",$B66)</f>
        <v>X</v>
      </c>
      <c r="F66" s="203" t="str">
        <f>IF(ISTEXT(VLOOKUP(CONCATENATE($A66,"_",F$3),'Unit List'!$A$14:$G$2736,2,FALSE)),"X",$B66)</f>
        <v/>
      </c>
      <c r="G66" s="203" t="str">
        <f>IF(ISTEXT(VLOOKUP(CONCATENATE($A66,"_",G$3),'Unit List'!$A$14:$G$2736,2,FALSE)),"X",$B66)</f>
        <v/>
      </c>
      <c r="H66" s="203" t="str">
        <f>IF(ISTEXT(VLOOKUP(CONCATENATE($A66,"_",H$3),'Unit List'!$A$14:$G$2736,2,FALSE)),"X",$B66)</f>
        <v/>
      </c>
      <c r="I66" s="204" t="str">
        <f>IF(ISTEXT(VLOOKUP(CONCATENATE($A66,"_",I$3),'Unit List'!$A$14:$G$2736,2,FALSE)),"X",$B66)</f>
        <v/>
      </c>
      <c r="J66" s="77" t="str">
        <f>IF(ISTEXT(VLOOKUP(CONCATENATE($A66,"_",J$3),'Unit List'!$A$14:$G$2736,2,FALSE)),"+","")</f>
        <v/>
      </c>
      <c r="K66" s="203" t="str">
        <f>IF(ISTEXT(VLOOKUP(CONCATENATE($A66,"_",K$3),'Unit List'!$A$14:$G$2736,2,FALSE)),"X",$J66)</f>
        <v/>
      </c>
      <c r="L66" s="205" t="str">
        <f>IF(ISTEXT(VLOOKUP(CONCATENATE($A66,"_",L$3),'Unit List'!$A$14:$G$2736,2,FALSE)),"X",$J66)</f>
        <v/>
      </c>
      <c r="M66" s="77" t="str">
        <f>IF(ISTEXT(VLOOKUP(CONCATENATE($A66,"_",M$3),'Unit List'!$A$14:$G$2736,2,FALSE)),"X",$J66)</f>
        <v/>
      </c>
      <c r="N66" s="192" t="str">
        <f>IF(ISTEXT(VLOOKUP(CONCATENATE($A66,"_",N$3),'Unit List'!$A$14:$G$2736,2,FALSE)),"X",$M66)</f>
        <v/>
      </c>
      <c r="O66" s="194" t="str">
        <f>IF(ISTEXT(VLOOKUP(CONCATENATE($A66,"_",O$3),'Unit List'!$A$14:$G$2736,2,FALSE)),"X",$M66)</f>
        <v/>
      </c>
      <c r="P66" s="81" t="str">
        <f>IF(ISTEXT(VLOOKUP(CONCATENATE($A66,"_",P$3),'Unit List'!$A$14:$G$2736,2,FALSE)),"+","")</f>
        <v/>
      </c>
      <c r="Q66" s="192" t="str">
        <f>IF(ISTEXT(VLOOKUP(CONCATENATE($A66,"_",Q$3),'Unit List'!$A$14:$G$2736,2,FALSE)),"X",$P66)</f>
        <v/>
      </c>
      <c r="R66" s="192" t="str">
        <f>IF(ISTEXT(VLOOKUP(CONCATENATE($A66,"_",R$3),'Unit List'!$A$14:$G$2736,2,FALSE)),"X",$P66)</f>
        <v/>
      </c>
      <c r="S66" s="192" t="str">
        <f>IF(ISTEXT(VLOOKUP(CONCATENATE($A66,"_",S$3),'Unit List'!$A$14:$G$2736,2,FALSE)),"X",$P66)</f>
        <v/>
      </c>
      <c r="T66" s="193" t="str">
        <f>IF(ISTEXT(VLOOKUP(CONCATENATE($A66,"_",T$3),'Unit List'!$A$14:$G$2736,2,FALSE)),"X",$P66)</f>
        <v/>
      </c>
      <c r="U66" s="192" t="str">
        <f>IF(ISTEXT(VLOOKUP(CONCATENATE($A66,"_",U$3),'Unit List'!$A$14:$G$2736,2,FALSE)),"X",$P66)</f>
        <v/>
      </c>
      <c r="V66" s="192" t="str">
        <f>IF(ISTEXT(VLOOKUP(CONCATENATE($A66,"_",V$3),'Unit List'!$A$14:$G$2736,2,FALSE)),"X",$P66)</f>
        <v/>
      </c>
      <c r="W66" s="194" t="str">
        <f>IF(ISTEXT(VLOOKUP(CONCATENATE($A66,"_",W$3),'Unit List'!$A$14:$G$2736,2,FALSE)),"X",$P66)</f>
        <v/>
      </c>
      <c r="X66" s="77" t="str">
        <f>IF(ISTEXT(VLOOKUP(CONCATENATE($A66,"_",X$3),'Unit List'!$A$14:$G$2736,2,FALSE)),"+","")</f>
        <v>+</v>
      </c>
      <c r="Y66" s="258" t="str">
        <f>IF(ISTEXT(VLOOKUP(CONCATENATE($A66,"_",Y$3),'Unit List'!$A$14:$G$2736,2,FALSE)),"X",$X66)</f>
        <v>+</v>
      </c>
      <c r="Z66" s="258" t="str">
        <f>IF(ISTEXT(VLOOKUP(CONCATENATE($A66,"_",Z$3),'Unit List'!$A$14:$G$2736,2,FALSE)),"X",$X66)</f>
        <v>+</v>
      </c>
      <c r="AA66" s="258" t="str">
        <f>IF(ISTEXT(VLOOKUP(CONCATENATE($A66,"_",AA$3),'Unit List'!$A$14:$G$2736,2,FALSE)),"X",$X66)</f>
        <v>+</v>
      </c>
      <c r="AB66" s="258" t="str">
        <f>IF(ISTEXT(VLOOKUP(CONCATENATE($A66,"_",AB$3),'Unit List'!$A$14:$G$2736,2,FALSE)),"X",$X66)</f>
        <v>+</v>
      </c>
      <c r="AC66" s="257" t="str">
        <f>IF(ISTEXT(VLOOKUP(CONCATENATE($A66,"_",AC$3),'Unit List'!$A$14:$G$2736,2,FALSE)),"X",$X66)</f>
        <v>+</v>
      </c>
      <c r="AD66" s="77" t="str">
        <f>IF(ISTEXT(VLOOKUP(CONCATENATE($A66,"_",AD$3),'Unit List'!$A$14:$G$2736,2,FALSE)),"+","")</f>
        <v/>
      </c>
      <c r="AE66" s="192" t="str">
        <f>IF(ISTEXT(VLOOKUP(CONCATENATE($A66,"_",AE$3),'Unit List'!$A$14:$G$2736,2,FALSE)),"X",$AD66)</f>
        <v/>
      </c>
      <c r="AF66" s="192" t="str">
        <f>IF(ISTEXT(VLOOKUP(CONCATENATE($A66,"_",AF$3),'Unit List'!$A$14:$G$2736,2,FALSE)),"X",$AD66)</f>
        <v/>
      </c>
      <c r="AG66" s="77" t="str">
        <f>IF(ISTEXT(VLOOKUP(CONCATENATE($A66,"_",AG$3),'Unit List'!$A$14:$G$2736,2,FALSE)),"+","")</f>
        <v>+</v>
      </c>
      <c r="AH66" s="258" t="str">
        <f>IF(ISTEXT(VLOOKUP(CONCATENATE($A66,"_",AH$3),'Unit List'!$A$14:$G$2736,2,FALSE)),"X",$AG66)</f>
        <v>+</v>
      </c>
      <c r="AI66" s="258" t="str">
        <f>IF(ISTEXT(VLOOKUP(CONCATENATE($A66,"_",AI$3),'Unit List'!$A$14:$G$2736,2,FALSE)),"X",$AG66)</f>
        <v>+</v>
      </c>
      <c r="AJ66" s="227" t="str">
        <f>IF(ISTEXT(VLOOKUP(CONCATENATE($A66,"_",AJ$3),'Unit List'!$A$14:$G$2736,2,FALSE)),"X",$AG66)</f>
        <v>+</v>
      </c>
      <c r="AK66" s="77" t="str">
        <f>IF(ISTEXT(VLOOKUP(CONCATENATE($A66,"_",AK$3),'Unit List'!$A$14:$G$2736,2,FALSE)),"+","")</f>
        <v>+</v>
      </c>
      <c r="AL66" s="260" t="str">
        <f>IF(ISTEXT(VLOOKUP(CONCATENATE($A66,"_",AL$3),'Unit List'!$A$14:$G$2736,2,FALSE)),"X",$AK66)</f>
        <v>+</v>
      </c>
      <c r="AM66" s="227" t="str">
        <f>IF(ISTEXT(VLOOKUP(CONCATENATE($A66,"_",AM$3),'Unit List'!$A$14:$G$2736,2,FALSE)),"X",$AK66)</f>
        <v>+</v>
      </c>
      <c r="AN66" s="207" t="str">
        <f>IF(ISTEXT(VLOOKUP(CONCATENATE($A66,"_",AN$3),'Unit List'!$A$14:$G$2736,2,FALSE)),"+","")</f>
        <v>+</v>
      </c>
      <c r="AO66" s="227" t="str">
        <f>IF(ISTEXT(VLOOKUP(CONCATENATE($A66,"_",AO$3),'Unit List'!$A$14:$G$2736,2,FALSE)),"X",$AN66)</f>
        <v>+</v>
      </c>
      <c r="AP66" s="77" t="str">
        <f>IF(ISTEXT(VLOOKUP(CONCATENATE($A66,"_",AP$3),'Unit List'!$A$14:$G$2736,2,FALSE)),"+","")</f>
        <v>+</v>
      </c>
      <c r="AQ66" s="258" t="str">
        <f>IF(ISTEXT(VLOOKUP(CONCATENATE($A66,"_",AQ$3),'Unit List'!$A$14:$G$2736,2,FALSE)),"X",$AP66)</f>
        <v>+</v>
      </c>
      <c r="AR66" s="258" t="str">
        <f>IF(ISTEXT(VLOOKUP(CONCATENATE($A66,"_",AR$3),'Unit List'!$A$14:$G$2736,2,FALSE)),"X",$AP66)</f>
        <v>+</v>
      </c>
      <c r="AS66" s="258" t="str">
        <f>IF(ISTEXT(VLOOKUP(CONCATENATE($A66,"_",AS$3),'Unit List'!$A$14:$G$2736,2,FALSE)),"X",$AP66)</f>
        <v>+</v>
      </c>
      <c r="AT66" s="227" t="str">
        <f>IF(ISTEXT(VLOOKUP(CONCATENATE($A66,"_",AT$3),'Unit List'!$A$14:$G$2736,2,FALSE)),"X",$AP66)</f>
        <v>+</v>
      </c>
      <c r="AU66" s="162" t="str">
        <f>IF(ISTEXT(VLOOKUP(CONCATENATE($A66,"_",AU$3),'Unit List'!$A$14:$G$2736,2,FALSE)),"+","")</f>
        <v>+</v>
      </c>
      <c r="AV66" s="258" t="str">
        <f>IF(ISTEXT(VLOOKUP(CONCATENATE($A66,"_",AV$3),'Unit List'!$A$14:$G$2736,2,FALSE)),"X",$AU66)</f>
        <v>+</v>
      </c>
      <c r="AW66" s="227" t="str">
        <f>IF(ISTEXT(VLOOKUP(CONCATENATE($A66,"_",AW$3),'Unit List'!$A$14:$G$2736,2,FALSE)),"X",$AU66)</f>
        <v>+</v>
      </c>
      <c r="AX66" s="110" t="str">
        <f>IF(ISTEXT(VLOOKUP(CONCATENATE($A66,"_",AX$3),'Unit List'!$A$14:$G$2736,2,FALSE)),"+","")</f>
        <v>+</v>
      </c>
      <c r="AY66" s="258" t="str">
        <f>IF(ISTEXT(VLOOKUP(CONCATENATE($A66,"_",AY$3),'Unit List'!$A$14:$G$2736,2,FALSE)),"X",$AX66)</f>
        <v>+</v>
      </c>
      <c r="AZ66" s="227" t="str">
        <f>IF(ISTEXT(VLOOKUP(CONCATENATE($A66,"_",AZ$3),'Unit List'!$A$14:$G$2736,2,FALSE)),"X",$AX66)</f>
        <v>+</v>
      </c>
      <c r="BA66" s="208" t="str">
        <f>IF(ISTEXT(VLOOKUP(CONCATENATE($A66,"_",BA$3),'Unit List'!$A$14:$G$2736,2,FALSE)),"+","")</f>
        <v>+</v>
      </c>
      <c r="BB66" s="258" t="str">
        <f>IF(ISTEXT(VLOOKUP(CONCATENATE($A66,"_",BB$3),'Unit List'!$A$14:$G$2736,2,FALSE)),"X",$BA66)</f>
        <v>+</v>
      </c>
      <c r="BC66" s="258" t="str">
        <f>IF(ISTEXT(VLOOKUP(CONCATENATE($A66,"_",BC$3),'Unit List'!$A$14:$G$2736,2,FALSE)),"X",$BA66)</f>
        <v>+</v>
      </c>
      <c r="BD66" s="227" t="str">
        <f>IF(ISTEXT(VLOOKUP(CONCATENATE($A66,"_",BD$3),'Unit List'!$A$14:$G$2736,2,FALSE)),"X",$BA66)</f>
        <v>+</v>
      </c>
      <c r="BE66" s="209" t="str">
        <f>IF(ISTEXT(VLOOKUP(CONCATENATE($A66,"_",BE$3),'Unit List'!$A$14:$G$2736,2,FALSE)),"+","")</f>
        <v>+</v>
      </c>
      <c r="BF66" s="257" t="str">
        <f>IF(ISTEXT(VLOOKUP(CONCATENATE($A66,"_",BF$3),'Unit List'!$A$14:$G$2736,2,FALSE)),"X",$BE66)</f>
        <v>+</v>
      </c>
      <c r="BG66" s="124"/>
      <c r="BH66" s="134"/>
      <c r="BI66" s="276"/>
      <c r="BJ66" s="277"/>
      <c r="BK66" s="277"/>
      <c r="BL66" s="277"/>
      <c r="BM66" s="278"/>
      <c r="BN66" s="94"/>
      <c r="BO66" s="94"/>
      <c r="BP66" s="94"/>
      <c r="BQ66" s="94"/>
      <c r="BR66" s="94"/>
      <c r="BS66" s="94"/>
      <c r="DZ66" s="95"/>
      <c r="EA66" s="95"/>
    </row>
    <row r="67" spans="1:131" ht="12.75" customHeight="1" x14ac:dyDescent="0.2">
      <c r="A67" s="202" t="s">
        <v>8</v>
      </c>
      <c r="B67" s="72" t="str">
        <f>IF(ISTEXT(VLOOKUP(CONCATENATE($A67,"_",B$3),'Unit List'!$A$14:$G$2736,2,FALSE)),"+","")</f>
        <v/>
      </c>
      <c r="C67" s="191" t="str">
        <f>IF(ISTEXT(VLOOKUP(CONCATENATE($A67,"_",C$3),'Unit List'!$A$14:$G$2736,2,FALSE)),"X",$B67)</f>
        <v/>
      </c>
      <c r="D67" s="192" t="str">
        <f>IF(ISTEXT(VLOOKUP(CONCATENATE($A67,"_",D$3),'Unit List'!$A$14:$G$2736,2,FALSE)),"X",$B67)</f>
        <v/>
      </c>
      <c r="E67" s="203" t="str">
        <f>IF(ISTEXT(VLOOKUP(CONCATENATE($A67,"_",E$3),'Unit List'!$A$14:$G$2736,2,FALSE)),"X",$B67)</f>
        <v>X</v>
      </c>
      <c r="F67" s="192" t="str">
        <f>IF(ISTEXT(VLOOKUP(CONCATENATE($A67,"_",F$3),'Unit List'!$A$14:$G$2736,2,FALSE)),"X",$B67)</f>
        <v/>
      </c>
      <c r="G67" s="192" t="str">
        <f>IF(ISTEXT(VLOOKUP(CONCATENATE($A67,"_",G$3),'Unit List'!$A$14:$G$2736,2,FALSE)),"X",$B67)</f>
        <v/>
      </c>
      <c r="H67" s="192" t="str">
        <f>IF(ISTEXT(VLOOKUP(CONCATENATE($A67,"_",H$3),'Unit List'!$A$14:$G$2736,2,FALSE)),"X",$B67)</f>
        <v/>
      </c>
      <c r="I67" s="194" t="str">
        <f>IF(ISTEXT(VLOOKUP(CONCATENATE($A67,"_",I$3),'Unit List'!$A$14:$G$2736,2,FALSE)),"X",$B67)</f>
        <v/>
      </c>
      <c r="J67" s="77" t="str">
        <f>IF(ISTEXT(VLOOKUP(CONCATENATE($A67,"_",J$3),'Unit List'!$A$14:$G$2736,2,FALSE)),"+","")</f>
        <v/>
      </c>
      <c r="K67" s="192" t="str">
        <f>IF(ISTEXT(VLOOKUP(CONCATENATE($A67,"_",K$3),'Unit List'!$A$14:$G$2736,2,FALSE)),"X",$J67)</f>
        <v/>
      </c>
      <c r="L67" s="124" t="str">
        <f>IF(ISTEXT(VLOOKUP(CONCATENATE($A67,"_",L$3),'Unit List'!$A$14:$G$2736,2,FALSE)),"X",$J67)</f>
        <v/>
      </c>
      <c r="M67" s="77" t="str">
        <f>IF(ISTEXT(VLOOKUP(CONCATENATE($A67,"_",M$3),'Unit List'!$A$14:$G$2736,2,FALSE)),"X",$J67)</f>
        <v/>
      </c>
      <c r="N67" s="192" t="str">
        <f>IF(ISTEXT(VLOOKUP(CONCATENATE($A67,"_",N$3),'Unit List'!$A$14:$G$2736,2,FALSE)),"X",$M67)</f>
        <v/>
      </c>
      <c r="O67" s="194" t="str">
        <f>IF(ISTEXT(VLOOKUP(CONCATENATE($A67,"_",O$3),'Unit List'!$A$14:$G$2736,2,FALSE)),"X",$M67)</f>
        <v/>
      </c>
      <c r="P67" s="81" t="str">
        <f>IF(ISTEXT(VLOOKUP(CONCATENATE($A67,"_",P$3),'Unit List'!$A$14:$G$2736,2,FALSE)),"+","")</f>
        <v/>
      </c>
      <c r="Q67" s="192" t="str">
        <f>IF(ISTEXT(VLOOKUP(CONCATENATE($A67,"_",Q$3),'Unit List'!$A$14:$G$2736,2,FALSE)),"X",$P67)</f>
        <v/>
      </c>
      <c r="R67" s="192" t="str">
        <f>IF(ISTEXT(VLOOKUP(CONCATENATE($A67,"_",R$3),'Unit List'!$A$14:$G$2736,2,FALSE)),"X",$P67)</f>
        <v/>
      </c>
      <c r="S67" s="192" t="str">
        <f>IF(ISTEXT(VLOOKUP(CONCATENATE($A67,"_",S$3),'Unit List'!$A$14:$G$2736,2,FALSE)),"X",$P67)</f>
        <v/>
      </c>
      <c r="T67" s="193" t="str">
        <f>IF(ISTEXT(VLOOKUP(CONCATENATE($A67,"_",T$3),'Unit List'!$A$14:$G$2736,2,FALSE)),"X",$P67)</f>
        <v/>
      </c>
      <c r="U67" s="192" t="str">
        <f>IF(ISTEXT(VLOOKUP(CONCATENATE($A67,"_",U$3),'Unit List'!$A$14:$G$2736,2,FALSE)),"X",$P67)</f>
        <v/>
      </c>
      <c r="V67" s="192" t="str">
        <f>IF(ISTEXT(VLOOKUP(CONCATENATE($A67,"_",V$3),'Unit List'!$A$14:$G$2736,2,FALSE)),"X",$P67)</f>
        <v/>
      </c>
      <c r="W67" s="194" t="str">
        <f>IF(ISTEXT(VLOOKUP(CONCATENATE($A67,"_",W$3),'Unit List'!$A$14:$G$2736,2,FALSE)),"X",$P67)</f>
        <v/>
      </c>
      <c r="X67" s="81" t="str">
        <f>IF(ISTEXT(VLOOKUP(CONCATENATE($A67,"_",X$3),'Unit List'!$A$14:$G$2736,2,FALSE)),"+","")</f>
        <v/>
      </c>
      <c r="Y67" s="192" t="str">
        <f>IF(ISTEXT(VLOOKUP(CONCATENATE($A67,"_",Y$3),'Unit List'!$A$14:$G$2736,2,FALSE)),"X",$X67)</f>
        <v/>
      </c>
      <c r="Z67" s="192" t="str">
        <f>IF(ISTEXT(VLOOKUP(CONCATENATE($A67,"_",Z$3),'Unit List'!$A$14:$G$2736,2,FALSE)),"X",$X67)</f>
        <v/>
      </c>
      <c r="AA67" s="192" t="str">
        <f>IF(ISTEXT(VLOOKUP(CONCATENATE($A67,"_",AA$3),'Unit List'!$A$14:$G$2736,2,FALSE)),"X",$X67)</f>
        <v/>
      </c>
      <c r="AB67" s="192" t="str">
        <f>IF(ISTEXT(VLOOKUP(CONCATENATE($A67,"_",AB$3),'Unit List'!$A$14:$G$2736,2,FALSE)),"X",$X67)</f>
        <v/>
      </c>
      <c r="AC67" s="124" t="str">
        <f>IF(ISTEXT(VLOOKUP(CONCATENATE($A67,"_",AC$3),'Unit List'!$A$14:$G$2736,2,FALSE)),"X",$X67)</f>
        <v/>
      </c>
      <c r="AD67" s="81" t="str">
        <f>IF(ISTEXT(VLOOKUP(CONCATENATE($A67,"_",AD$3),'Unit List'!$A$14:$G$2736,2,FALSE)),"+","")</f>
        <v/>
      </c>
      <c r="AE67" s="192" t="str">
        <f>IF(ISTEXT(VLOOKUP(CONCATENATE($A67,"_",AE$3),'Unit List'!$A$14:$G$2736,2,FALSE)),"X",$AD67)</f>
        <v/>
      </c>
      <c r="AF67" s="192" t="str">
        <f>IF(ISTEXT(VLOOKUP(CONCATENATE($A67,"_",AF$3),'Unit List'!$A$14:$G$2736,2,FALSE)),"X",$AD67)</f>
        <v/>
      </c>
      <c r="AG67" s="81" t="str">
        <f>IF(ISTEXT(VLOOKUP(CONCATENATE($A67,"_",AG$3),'Unit List'!$A$14:$G$2736,2,FALSE)),"+","")</f>
        <v>+</v>
      </c>
      <c r="AH67" s="192" t="str">
        <f>IF(ISTEXT(VLOOKUP(CONCATENATE($A67,"_",AH$3),'Unit List'!$A$14:$G$2736,2,FALSE)),"X",$AG67)</f>
        <v>+</v>
      </c>
      <c r="AI67" s="192" t="str">
        <f>IF(ISTEXT(VLOOKUP(CONCATENATE($A67,"_",AI$3),'Unit List'!$A$14:$G$2736,2,FALSE)),"X",$AG67)</f>
        <v>+</v>
      </c>
      <c r="AJ67" s="204" t="str">
        <f>IF(ISTEXT(VLOOKUP(CONCATENATE($A67,"_",AJ$3),'Unit List'!$A$14:$G$2736,2,FALSE)),"X",$AG67)</f>
        <v>+</v>
      </c>
      <c r="AK67" s="77" t="str">
        <f>IF(ISTEXT(VLOOKUP(CONCATENATE($A67,"_",AK$3),'Unit List'!$A$14:$G$2736,2,FALSE)),"+","")</f>
        <v/>
      </c>
      <c r="AL67" s="210" t="str">
        <f>IF(ISTEXT(VLOOKUP(CONCATENATE($A67,"_",AL$3),'Unit List'!$A$14:$G$2736,2,FALSE)),"X",$AK67)</f>
        <v/>
      </c>
      <c r="AM67" s="204" t="str">
        <f>IF(ISTEXT(VLOOKUP(CONCATENATE($A67,"_",AM$3),'Unit List'!$A$14:$G$2736,2,FALSE)),"X",$AK67)</f>
        <v/>
      </c>
      <c r="AN67" s="104" t="str">
        <f>IF(ISTEXT(VLOOKUP(CONCATENATE($A67,"_",AN$3),'Unit List'!$A$14:$G$2736,2,FALSE)),"+","")</f>
        <v>+</v>
      </c>
      <c r="AO67" s="216" t="str">
        <f>IF(ISTEXT(VLOOKUP(CONCATENATE($A67,"_",AO$3),'Unit List'!$A$14:$G$2736,2,FALSE)),"X",$AN67)</f>
        <v>+</v>
      </c>
      <c r="AP67" s="110" t="str">
        <f>IF(ISTEXT(VLOOKUP(CONCATENATE($A67,"_",AP$3),'Unit List'!$A$14:$G$2736,2,FALSE)),"+","")</f>
        <v>+</v>
      </c>
      <c r="AQ67" s="215" t="str">
        <f>IF(ISTEXT(VLOOKUP(CONCATENATE($A67,"_",AQ$3),'Unit List'!$A$14:$G$2736,2,FALSE)),"X",$AP67)</f>
        <v>+</v>
      </c>
      <c r="AR67" s="215" t="str">
        <f>IF(ISTEXT(VLOOKUP(CONCATENATE($A67,"_",AR$3),'Unit List'!$A$14:$G$2736,2,FALSE)),"X",$AP67)</f>
        <v>+</v>
      </c>
      <c r="AS67" s="215" t="str">
        <f>IF(ISTEXT(VLOOKUP(CONCATENATE($A67,"_",AS$3),'Unit List'!$A$14:$G$2736,2,FALSE)),"X",$AP67)</f>
        <v>+</v>
      </c>
      <c r="AT67" s="216" t="str">
        <f>IF(ISTEXT(VLOOKUP(CONCATENATE($A67,"_",AT$3),'Unit List'!$A$14:$G$2736,2,FALSE)),"X",$AP67)</f>
        <v>+</v>
      </c>
      <c r="AU67" s="212" t="str">
        <f>IF(ISTEXT(VLOOKUP(CONCATENATE($A67,"_",AU$3),'Unit List'!$A$14:$G$2736,2,FALSE)),"+","")</f>
        <v>+</v>
      </c>
      <c r="AV67" s="215" t="str">
        <f>IF(ISTEXT(VLOOKUP(CONCATENATE($A67,"_",AV$3),'Unit List'!$A$14:$G$2736,2,FALSE)),"X",$AU67)</f>
        <v>+</v>
      </c>
      <c r="AW67" s="216" t="str">
        <f>IF(ISTEXT(VLOOKUP(CONCATENATE($A67,"_",AW$3),'Unit List'!$A$14:$G$2736,2,FALSE)),"X",$AU67)</f>
        <v>+</v>
      </c>
      <c r="AX67" s="110" t="str">
        <f>IF(ISTEXT(VLOOKUP(CONCATENATE($A67,"_",AX$3),'Unit List'!$A$14:$G$2736,2,FALSE)),"+","")</f>
        <v>+</v>
      </c>
      <c r="AY67" s="258" t="str">
        <f>IF(ISTEXT(VLOOKUP(CONCATENATE($A67,"_",AY$3),'Unit List'!$A$14:$G$2736,2,FALSE)),"X",$AX67)</f>
        <v>+</v>
      </c>
      <c r="AZ67" s="227" t="str">
        <f>IF(ISTEXT(VLOOKUP(CONCATENATE($A67,"_",AZ$3),'Unit List'!$A$14:$G$2736,2,FALSE)),"X",$AX67)</f>
        <v>+</v>
      </c>
      <c r="BA67" s="208" t="str">
        <f>IF(ISTEXT(VLOOKUP(CONCATENATE($A67,"_",BA$3),'Unit List'!$A$14:$G$2736,2,FALSE)),"+","")</f>
        <v>+</v>
      </c>
      <c r="BB67" s="258" t="str">
        <f>IF(ISTEXT(VLOOKUP(CONCATENATE($A67,"_",BB$3),'Unit List'!$A$14:$G$2736,2,FALSE)),"X",$BA67)</f>
        <v>+</v>
      </c>
      <c r="BC67" s="258" t="str">
        <f>IF(ISTEXT(VLOOKUP(CONCATENATE($A67,"_",BC$3),'Unit List'!$A$14:$G$2736,2,FALSE)),"X",$BA67)</f>
        <v>+</v>
      </c>
      <c r="BD67" s="227" t="str">
        <f>IF(ISTEXT(VLOOKUP(CONCATENATE($A67,"_",BD$3),'Unit List'!$A$14:$G$2736,2,FALSE)),"X",$BA67)</f>
        <v>+</v>
      </c>
      <c r="BE67" s="209" t="str">
        <f>IF(ISTEXT(VLOOKUP(CONCATENATE($A67,"_",BE$3),'Unit List'!$A$14:$G$2736,2,FALSE)),"+","")</f>
        <v>+</v>
      </c>
      <c r="BF67" s="257" t="str">
        <f>IF(ISTEXT(VLOOKUP(CONCATENATE($A67,"_",BF$3),'Unit List'!$A$14:$G$2736,2,FALSE)),"X",$BE67)</f>
        <v>+</v>
      </c>
      <c r="BG67" s="124"/>
      <c r="BH67" s="134"/>
      <c r="BI67" s="276"/>
      <c r="BJ67" s="277"/>
      <c r="BK67" s="277"/>
      <c r="BL67" s="277"/>
      <c r="BM67" s="278"/>
      <c r="BN67" s="94"/>
      <c r="BO67" s="94"/>
      <c r="BP67" s="94"/>
      <c r="BQ67" s="94"/>
      <c r="BR67" s="94"/>
      <c r="BS67" s="94"/>
      <c r="DZ67" s="95"/>
      <c r="EA67" s="95"/>
    </row>
    <row r="68" spans="1:131" ht="12.75" customHeight="1" x14ac:dyDescent="0.2">
      <c r="A68" s="202" t="s">
        <v>1153</v>
      </c>
      <c r="B68" s="213" t="str">
        <f>IF(ISTEXT(VLOOKUP(CONCATENATE($A68,"_",B$3),'Unit List'!$A$14:$G$2736,2,FALSE)),"+","")</f>
        <v/>
      </c>
      <c r="C68" s="214" t="str">
        <f>IF(ISTEXT(VLOOKUP(CONCATENATE($A68,"_",C$3),'Unit List'!$A$14:$G$2736,2,FALSE)),"X",$B68)</f>
        <v/>
      </c>
      <c r="D68" s="215" t="str">
        <f>IF(ISTEXT(VLOOKUP(CONCATENATE($A68,"_",D$3),'Unit List'!$A$14:$G$2736,2,FALSE)),"X",$B68)</f>
        <v/>
      </c>
      <c r="E68" s="215" t="str">
        <f>IF(ISTEXT(VLOOKUP(CONCATENATE($A68,"_",E$3),'Unit List'!$A$14:$G$2736,2,FALSE)),"X",$B68)</f>
        <v/>
      </c>
      <c r="F68" s="215" t="str">
        <f>IF(ISTEXT(VLOOKUP(CONCATENATE($A68,"_",F$3),'Unit List'!$A$14:$G$2736,2,FALSE)),"X",$B68)</f>
        <v/>
      </c>
      <c r="G68" s="215" t="str">
        <f>IF(ISTEXT(VLOOKUP(CONCATENATE($A68,"_",G$3),'Unit List'!$A$14:$G$2736,2,FALSE)),"X",$B68)</f>
        <v/>
      </c>
      <c r="H68" s="215" t="str">
        <f>IF(ISTEXT(VLOOKUP(CONCATENATE($A68,"_",H$3),'Unit List'!$A$14:$G$2736,2,FALSE)),"X",$B68)</f>
        <v/>
      </c>
      <c r="I68" s="216" t="str">
        <f>IF(ISTEXT(VLOOKUP(CONCATENATE($A68,"_",I$3),'Unit List'!$A$14:$G$2736,2,FALSE)),"X",$B68)</f>
        <v/>
      </c>
      <c r="J68" s="217" t="str">
        <f>IF(ISTEXT(VLOOKUP(CONCATENATE($A68,"_",J$3),'Unit List'!$A$14:$G$2736,2,FALSE)),"+","")</f>
        <v/>
      </c>
      <c r="K68" s="215" t="str">
        <f>IF(ISTEXT(VLOOKUP(CONCATENATE($A68,"_",K$3),'Unit List'!$A$14:$G$2736,2,FALSE)),"X",$J68)</f>
        <v/>
      </c>
      <c r="L68" s="218" t="str">
        <f>IF(ISTEXT(VLOOKUP(CONCATENATE($A68,"_",L$3),'Unit List'!$A$14:$G$2736,2,FALSE)),"X",$J68)</f>
        <v/>
      </c>
      <c r="M68" s="217" t="str">
        <f>IF(ISTEXT(VLOOKUP(CONCATENATE($A68,"_",M$3),'Unit List'!$A$14:$G$2736,2,FALSE)),"X",$J68)</f>
        <v/>
      </c>
      <c r="N68" s="215" t="str">
        <f>IF(ISTEXT(VLOOKUP(CONCATENATE($A68,"_",N$3),'Unit List'!$A$14:$G$2736,2,FALSE)),"X",$M68)</f>
        <v/>
      </c>
      <c r="O68" s="216" t="str">
        <f>IF(ISTEXT(VLOOKUP(CONCATENATE($A68,"_",O$3),'Unit List'!$A$14:$G$2736,2,FALSE)),"X",$M68)</f>
        <v/>
      </c>
      <c r="P68" s="114" t="str">
        <f>IF(ISTEXT(VLOOKUP(CONCATENATE($A68,"_",P$3),'Unit List'!$A$14:$G$2736,2,FALSE)),"+","")</f>
        <v/>
      </c>
      <c r="Q68" s="215" t="str">
        <f>IF(ISTEXT(VLOOKUP(CONCATENATE($A68,"_",Q$3),'Unit List'!$A$14:$G$2736,2,FALSE)),"X",$P68)</f>
        <v/>
      </c>
      <c r="R68" s="215" t="str">
        <f>IF(ISTEXT(VLOOKUP(CONCATENATE($A68,"_",R$3),'Unit List'!$A$14:$G$2736,2,FALSE)),"X",$P68)</f>
        <v/>
      </c>
      <c r="S68" s="215" t="str">
        <f>IF(ISTEXT(VLOOKUP(CONCATENATE($A68,"_",S$3),'Unit List'!$A$14:$G$2736,2,FALSE)),"X",$P68)</f>
        <v/>
      </c>
      <c r="T68" s="219" t="str">
        <f>IF(ISTEXT(VLOOKUP(CONCATENATE($A68,"_",T$3),'Unit List'!$A$14:$G$2736,2,FALSE)),"X",$P68)</f>
        <v/>
      </c>
      <c r="U68" s="215" t="str">
        <f>IF(ISTEXT(VLOOKUP(CONCATENATE($A68,"_",U$3),'Unit List'!$A$14:$G$2736,2,FALSE)),"X",$P68)</f>
        <v/>
      </c>
      <c r="V68" s="215" t="str">
        <f>IF(ISTEXT(VLOOKUP(CONCATENATE($A68,"_",V$3),'Unit List'!$A$14:$G$2736,2,FALSE)),"X",$P68)</f>
        <v/>
      </c>
      <c r="W68" s="216" t="str">
        <f>IF(ISTEXT(VLOOKUP(CONCATENATE($A68,"_",W$3),'Unit List'!$A$14:$G$2736,2,FALSE)),"X",$P68)</f>
        <v/>
      </c>
      <c r="X68" s="114" t="str">
        <f>IF(ISTEXT(VLOOKUP(CONCATENATE($A68,"_",X$3),'Unit List'!$A$14:$G$2736,2,FALSE)),"+","")</f>
        <v>+</v>
      </c>
      <c r="Y68" s="215" t="str">
        <f>IF(ISTEXT(VLOOKUP(CONCATENATE($A68,"_",Y$3),'Unit List'!$A$14:$G$2736,2,FALSE)),"X",$X68)</f>
        <v>+</v>
      </c>
      <c r="Z68" s="215" t="str">
        <f>IF(ISTEXT(VLOOKUP(CONCATENATE($A68,"_",Z$3),'Unit List'!$A$14:$G$2736,2,FALSE)),"X",$X68)</f>
        <v>+</v>
      </c>
      <c r="AA68" s="215" t="str">
        <f>IF(ISTEXT(VLOOKUP(CONCATENATE($A68,"_",AA$3),'Unit List'!$A$14:$G$2736,2,FALSE)),"X",$X68)</f>
        <v>+</v>
      </c>
      <c r="AB68" s="215" t="str">
        <f>IF(ISTEXT(VLOOKUP(CONCATENATE($A68,"_",AB$3),'Unit List'!$A$14:$G$2736,2,FALSE)),"X",$X68)</f>
        <v>+</v>
      </c>
      <c r="AC68" s="218" t="str">
        <f>IF(ISTEXT(VLOOKUP(CONCATENATE($A68,"_",AC$3),'Unit List'!$A$14:$G$2736,2,FALSE)),"X",$X68)</f>
        <v>+</v>
      </c>
      <c r="AD68" s="114" t="str">
        <f>IF(ISTEXT(VLOOKUP(CONCATENATE($A68,"_",AD$3),'Unit List'!$A$14:$G$2736,2,FALSE)),"+","")</f>
        <v>+</v>
      </c>
      <c r="AE68" s="192" t="str">
        <f>IF(ISTEXT(VLOOKUP(CONCATENATE($A68,"_",AE$3),'Unit List'!$A$14:$G$2736,2,FALSE)),"X",$AD68)</f>
        <v>+</v>
      </c>
      <c r="AF68" s="192" t="str">
        <f>IF(ISTEXT(VLOOKUP(CONCATENATE($A68,"_",AF$3),'Unit List'!$A$14:$G$2736,2,FALSE)),"X",$AD68)</f>
        <v>+</v>
      </c>
      <c r="AG68" s="114" t="str">
        <f>IF(ISTEXT(VLOOKUP(CONCATENATE($A68,"_",AG$3),'Unit List'!$A$14:$G$2736,2,FALSE)),"+","")</f>
        <v>+</v>
      </c>
      <c r="AH68" s="215" t="str">
        <f>IF(ISTEXT(VLOOKUP(CONCATENATE($A68,"_",AH$3),'Unit List'!$A$14:$G$2736,2,FALSE)),"X",$AG68)</f>
        <v>+</v>
      </c>
      <c r="AI68" s="215" t="str">
        <f>IF(ISTEXT(VLOOKUP(CONCATENATE($A68,"_",AI$3),'Unit List'!$A$14:$G$2736,2,FALSE)),"X",$AG68)</f>
        <v>+</v>
      </c>
      <c r="AJ68" s="216" t="str">
        <f>IF(ISTEXT(VLOOKUP(CONCATENATE($A68,"_",AJ$3),'Unit List'!$A$14:$G$2736,2,FALSE)),"X",$AG68)</f>
        <v>+</v>
      </c>
      <c r="AK68" s="114" t="str">
        <f>IF(ISTEXT(VLOOKUP(CONCATENATE($A68,"_",AK$3),'Unit List'!$A$14:$G$2736,2,FALSE)),"+","")</f>
        <v>+</v>
      </c>
      <c r="AL68" s="219" t="str">
        <f>IF(ISTEXT(VLOOKUP(CONCATENATE($A68,"_",AL$3),'Unit List'!$A$14:$G$2736,2,FALSE)),"X",$AK68)</f>
        <v>+</v>
      </c>
      <c r="AM68" s="216" t="str">
        <f>IF(ISTEXT(VLOOKUP(CONCATENATE($A68,"_",AM$3),'Unit List'!$A$14:$G$2736,2,FALSE)),"X",$AK68)</f>
        <v>+</v>
      </c>
      <c r="AN68" s="150" t="str">
        <f>IF(ISTEXT(VLOOKUP(CONCATENATE($A68,"_",AN$3),'Unit List'!$A$14:$G$2736,2,FALSE)),"+","")</f>
        <v>+</v>
      </c>
      <c r="AO68" s="216" t="str">
        <f>IF(ISTEXT(VLOOKUP(CONCATENATE($A68,"_",AO$3),'Unit List'!$A$14:$G$2736,2,FALSE)),"X",$AN68)</f>
        <v>+</v>
      </c>
      <c r="AP68" s="114" t="str">
        <f>IF(ISTEXT(VLOOKUP(CONCATENATE($A68,"_",AP$3),'Unit List'!$A$14:$G$2736,2,FALSE)),"+","")</f>
        <v>+</v>
      </c>
      <c r="AQ68" s="215" t="str">
        <f>IF(ISTEXT(VLOOKUP(CONCATENATE($A68,"_",AQ$3),'Unit List'!$A$14:$G$2736,2,FALSE)),"X",$AP68)</f>
        <v>+</v>
      </c>
      <c r="AR68" s="215" t="str">
        <f>IF(ISTEXT(VLOOKUP(CONCATENATE($A68,"_",AR$3),'Unit List'!$A$14:$G$2736,2,FALSE)),"X",$AP68)</f>
        <v>+</v>
      </c>
      <c r="AS68" s="215" t="str">
        <f>IF(ISTEXT(VLOOKUP(CONCATENATE($A68,"_",AS$3),'Unit List'!$A$14:$G$2736,2,FALSE)),"X",$AP68)</f>
        <v>+</v>
      </c>
      <c r="AT68" s="216" t="str">
        <f>IF(ISTEXT(VLOOKUP(CONCATENATE($A68,"_",AT$3),'Unit List'!$A$14:$G$2736,2,FALSE)),"X",$AP68)</f>
        <v>+</v>
      </c>
      <c r="AU68" s="118" t="str">
        <f>IF(ISTEXT(VLOOKUP(CONCATENATE($A68,"_",AU$3),'Unit List'!$A$14:$G$2736,2,FALSE)),"+","")</f>
        <v>+</v>
      </c>
      <c r="AV68" s="215" t="str">
        <f>IF(ISTEXT(VLOOKUP(CONCATENATE($A68,"_",AV$3),'Unit List'!$A$14:$G$2736,2,FALSE)),"X",$AU68)</f>
        <v>+</v>
      </c>
      <c r="AW68" s="216" t="str">
        <f>IF(ISTEXT(VLOOKUP(CONCATENATE($A68,"_",AW$3),'Unit List'!$A$14:$G$2736,2,FALSE)),"X",$AU68)</f>
        <v>+</v>
      </c>
      <c r="AX68" s="114" t="str">
        <f>IF(ISTEXT(VLOOKUP(CONCATENATE($A68,"_",AX$3),'Unit List'!$A$14:$G$2736,2,FALSE)),"+","")</f>
        <v>+</v>
      </c>
      <c r="AY68" s="215" t="str">
        <f>IF(ISTEXT(VLOOKUP(CONCATENATE($A68,"_",AY$3),'Unit List'!$A$14:$G$2736,2,FALSE)),"X",$AX68)</f>
        <v>+</v>
      </c>
      <c r="AZ68" s="220" t="str">
        <f>IF(ISTEXT(VLOOKUP(CONCATENATE($A68,"_",AZ$3),'Unit List'!$A$14:$G$2736,2,FALSE)),"X",$AX68)</f>
        <v>+</v>
      </c>
      <c r="BA68" s="114" t="str">
        <f>IF(ISTEXT(VLOOKUP(CONCATENATE($A68,"_",BA$3),'Unit List'!$A$14:$G$2736,2,FALSE)),"+","")</f>
        <v>+</v>
      </c>
      <c r="BB68" s="215" t="str">
        <f>IF(ISTEXT(VLOOKUP(CONCATENATE($A68,"_",BB$3),'Unit List'!$A$14:$G$2736,2,FALSE)),"X",$BA68)</f>
        <v>+</v>
      </c>
      <c r="BC68" s="215" t="str">
        <f>IF(ISTEXT(VLOOKUP(CONCATENATE($A68,"_",BC$3),'Unit List'!$A$14:$G$2736,2,FALSE)),"X",$BA68)</f>
        <v>+</v>
      </c>
      <c r="BD68" s="216" t="str">
        <f>IF(ISTEXT(VLOOKUP(CONCATENATE($A68,"_",BD$3),'Unit List'!$A$14:$G$2736,2,FALSE)),"X",$BA68)</f>
        <v>+</v>
      </c>
      <c r="BE68" s="150" t="str">
        <f>IF(ISTEXT(VLOOKUP(CONCATENATE($A68,"_",BE$3),'Unit List'!$A$14:$G$2736,2,FALSE)),"+","")</f>
        <v>+</v>
      </c>
      <c r="BF68" s="218" t="str">
        <f>IF(ISTEXT(VLOOKUP(CONCATENATE($A68,"_",BF$3),'Unit List'!$A$14:$G$2736,2,FALSE)),"X",$BE68)</f>
        <v>+</v>
      </c>
      <c r="BG68" s="153"/>
      <c r="BH68" s="154" t="s">
        <v>0</v>
      </c>
      <c r="BI68" s="273" t="s">
        <v>1162</v>
      </c>
      <c r="BJ68" s="274"/>
      <c r="BK68" s="274"/>
      <c r="BL68" s="274"/>
      <c r="BM68" s="275"/>
      <c r="BN68" s="94"/>
      <c r="BO68" s="94"/>
      <c r="BP68" s="94"/>
      <c r="BQ68" s="94"/>
      <c r="BR68" s="94"/>
      <c r="BS68" s="94"/>
      <c r="DZ68" s="95"/>
      <c r="EA68" s="95"/>
    </row>
    <row r="69" spans="1:131" ht="12.75" customHeight="1" x14ac:dyDescent="0.2">
      <c r="A69" s="202" t="s">
        <v>1114</v>
      </c>
      <c r="B69" s="72" t="str">
        <f>IF(ISTEXT(VLOOKUP(CONCATENATE($A69,"_",B$3),'Unit List'!$A$14:$G$2736,2,FALSE)),"+","")</f>
        <v/>
      </c>
      <c r="C69" s="191" t="str">
        <f>IF(ISTEXT(VLOOKUP(CONCATENATE($A69,"_",C$3),'Unit List'!$A$14:$G$2736,2,FALSE)),"X",$B69)</f>
        <v/>
      </c>
      <c r="D69" s="192" t="str">
        <f>IF(ISTEXT(VLOOKUP(CONCATENATE($A69,"_",D$3),'Unit List'!$A$14:$G$2736,2,FALSE)),"X",$B69)</f>
        <v/>
      </c>
      <c r="E69" s="192" t="str">
        <f>IF(ISTEXT(VLOOKUP(CONCATENATE($A69,"_",E$3),'Unit List'!$A$14:$G$2736,2,FALSE)),"X",$B69)</f>
        <v/>
      </c>
      <c r="F69" s="192" t="str">
        <f>IF(ISTEXT(VLOOKUP(CONCATENATE($A69,"_",F$3),'Unit List'!$A$14:$G$2736,2,FALSE)),"X",$B69)</f>
        <v/>
      </c>
      <c r="G69" s="192" t="str">
        <f>IF(ISTEXT(VLOOKUP(CONCATENATE($A69,"_",G$3),'Unit List'!$A$14:$G$2736,2,FALSE)),"X",$B69)</f>
        <v/>
      </c>
      <c r="H69" s="192" t="str">
        <f>IF(ISTEXT(VLOOKUP(CONCATENATE($A69,"_",H$3),'Unit List'!$A$14:$G$2736,2,FALSE)),"X",$B69)</f>
        <v/>
      </c>
      <c r="I69" s="194" t="str">
        <f>IF(ISTEXT(VLOOKUP(CONCATENATE($A69,"_",I$3),'Unit List'!$A$14:$G$2736,2,FALSE)),"X",$B69)</f>
        <v/>
      </c>
      <c r="J69" s="81" t="str">
        <f>IF(ISTEXT(VLOOKUP(CONCATENATE($A69,"_",J$3),'Unit List'!$A$14:$G$2736,2,FALSE)),"+","")</f>
        <v/>
      </c>
      <c r="K69" s="192" t="str">
        <f>IF(ISTEXT(VLOOKUP(CONCATENATE($A69,"_",K$3),'Unit List'!$A$14:$G$2736,2,FALSE)),"X",$J69)</f>
        <v/>
      </c>
      <c r="L69" s="124" t="str">
        <f>IF(ISTEXT(VLOOKUP(CONCATENATE($A69,"_",L$3),'Unit List'!$A$14:$G$2736,2,FALSE)),"X",$J69)</f>
        <v/>
      </c>
      <c r="M69" s="81" t="str">
        <f>IF(ISTEXT(VLOOKUP(CONCATENATE($A69,"_",M$3),'Unit List'!$A$14:$G$2736,2,FALSE)),"X",$J69)</f>
        <v/>
      </c>
      <c r="N69" s="192" t="str">
        <f>IF(ISTEXT(VLOOKUP(CONCATENATE($A69,"_",N$3),'Unit List'!$A$14:$G$2736,2,FALSE)),"X",$M69)</f>
        <v/>
      </c>
      <c r="O69" s="194" t="str">
        <f>IF(ISTEXT(VLOOKUP(CONCATENATE($A69,"_",O$3),'Unit List'!$A$14:$G$2736,2,FALSE)),"X",$M69)</f>
        <v/>
      </c>
      <c r="P69" s="81" t="str">
        <f>IF(ISTEXT(VLOOKUP(CONCATENATE($A69,"_",P$3),'Unit List'!$A$14:$G$2736,2,FALSE)),"+","")</f>
        <v/>
      </c>
      <c r="Q69" s="192" t="str">
        <f>IF(ISTEXT(VLOOKUP(CONCATENATE($A69,"_",Q$3),'Unit List'!$A$14:$G$2736,2,FALSE)),"X",$P69)</f>
        <v/>
      </c>
      <c r="R69" s="192" t="str">
        <f>IF(ISTEXT(VLOOKUP(CONCATENATE($A69,"_",R$3),'Unit List'!$A$14:$G$2736,2,FALSE)),"X",$P69)</f>
        <v/>
      </c>
      <c r="S69" s="192" t="str">
        <f>IF(ISTEXT(VLOOKUP(CONCATENATE($A69,"_",S$3),'Unit List'!$A$14:$G$2736,2,FALSE)),"X",$P69)</f>
        <v/>
      </c>
      <c r="T69" s="193" t="str">
        <f>IF(ISTEXT(VLOOKUP(CONCATENATE($A69,"_",T$3),'Unit List'!$A$14:$G$2736,2,FALSE)),"X",$P69)</f>
        <v/>
      </c>
      <c r="U69" s="192" t="str">
        <f>IF(ISTEXT(VLOOKUP(CONCATENATE($A69,"_",U$3),'Unit List'!$A$14:$G$2736,2,FALSE)),"X",$P69)</f>
        <v/>
      </c>
      <c r="V69" s="192" t="str">
        <f>IF(ISTEXT(VLOOKUP(CONCATENATE($A69,"_",V$3),'Unit List'!$A$14:$G$2736,2,FALSE)),"X",$P69)</f>
        <v/>
      </c>
      <c r="W69" s="194" t="str">
        <f>IF(ISTEXT(VLOOKUP(CONCATENATE($A69,"_",W$3),'Unit List'!$A$14:$G$2736,2,FALSE)),"X",$P69)</f>
        <v/>
      </c>
      <c r="X69" s="81" t="str">
        <f>IF(ISTEXT(VLOOKUP(CONCATENATE($A69,"_",X$3),'Unit List'!$A$14:$G$2736,2,FALSE)),"+","")</f>
        <v/>
      </c>
      <c r="Y69" s="192" t="str">
        <f>IF(ISTEXT(VLOOKUP(CONCATENATE($A69,"_",Y$3),'Unit List'!$A$14:$G$2736,2,FALSE)),"X",$X69)</f>
        <v/>
      </c>
      <c r="Z69" s="192" t="str">
        <f>IF(ISTEXT(VLOOKUP(CONCATENATE($A69,"_",Z$3),'Unit List'!$A$14:$G$2736,2,FALSE)),"X",$X69)</f>
        <v/>
      </c>
      <c r="AA69" s="192" t="str">
        <f>IF(ISTEXT(VLOOKUP(CONCATENATE($A69,"_",AA$3),'Unit List'!$A$14:$G$2736,2,FALSE)),"X",$X69)</f>
        <v/>
      </c>
      <c r="AB69" s="192" t="str">
        <f>IF(ISTEXT(VLOOKUP(CONCATENATE($A69,"_",AB$3),'Unit List'!$A$14:$G$2736,2,FALSE)),"X",$X69)</f>
        <v/>
      </c>
      <c r="AC69" s="124" t="str">
        <f>IF(ISTEXT(VLOOKUP(CONCATENATE($A69,"_",AC$3),'Unit List'!$A$14:$G$2736,2,FALSE)),"X",$X69)</f>
        <v/>
      </c>
      <c r="AD69" s="81" t="str">
        <f>IF(ISTEXT(VLOOKUP(CONCATENATE($A69,"_",AD$3),'Unit List'!$A$14:$G$2736,2,FALSE)),"+","")</f>
        <v/>
      </c>
      <c r="AE69" s="192" t="str">
        <f>IF(ISTEXT(VLOOKUP(CONCATENATE($A69,"_",AE$3),'Unit List'!$A$14:$G$2736,2,FALSE)),"X",$AD69)</f>
        <v/>
      </c>
      <c r="AF69" s="192" t="str">
        <f>IF(ISTEXT(VLOOKUP(CONCATENATE($A69,"_",AF$3),'Unit List'!$A$14:$G$2736,2,FALSE)),"X",$AD69)</f>
        <v/>
      </c>
      <c r="AG69" s="81" t="str">
        <f>IF(ISTEXT(VLOOKUP(CONCATENATE($A69,"_",AG$3),'Unit List'!$A$14:$G$2736,2,FALSE)),"+","")</f>
        <v/>
      </c>
      <c r="AH69" s="192" t="str">
        <f>IF(ISTEXT(VLOOKUP(CONCATENATE($A69,"_",AH$3),'Unit List'!$A$14:$G$2736,2,FALSE)),"X",$AG69)</f>
        <v/>
      </c>
      <c r="AI69" s="192" t="str">
        <f>IF(ISTEXT(VLOOKUP(CONCATENATE($A69,"_",AI$3),'Unit List'!$A$14:$G$2736,2,FALSE)),"X",$AG69)</f>
        <v/>
      </c>
      <c r="AJ69" s="194" t="str">
        <f>IF(ISTEXT(VLOOKUP(CONCATENATE($A69,"_",AJ$3),'Unit List'!$A$14:$G$2736,2,FALSE)),"X",$AG69)</f>
        <v/>
      </c>
      <c r="AK69" s="81" t="str">
        <f>IF(ISTEXT(VLOOKUP(CONCATENATE($A69,"_",AK$3),'Unit List'!$A$14:$G$2736,2,FALSE)),"+","")</f>
        <v/>
      </c>
      <c r="AL69" s="193" t="str">
        <f>IF(ISTEXT(VLOOKUP(CONCATENATE($A69,"_",AL$3),'Unit List'!$A$14:$G$2736,2,FALSE)),"X",$AK69)</f>
        <v/>
      </c>
      <c r="AM69" s="194" t="str">
        <f>IF(ISTEXT(VLOOKUP(CONCATENATE($A69,"_",AM$3),'Unit List'!$A$14:$G$2736,2,FALSE)),"X",$AK69)</f>
        <v/>
      </c>
      <c r="AN69" s="104" t="str">
        <f>IF(ISTEXT(VLOOKUP(CONCATENATE($A69,"_",AN$3),'Unit List'!$A$14:$G$2736,2,FALSE)),"+","")</f>
        <v/>
      </c>
      <c r="AO69" s="194" t="str">
        <f>IF(ISTEXT(VLOOKUP(CONCATENATE($A69,"_",AO$3),'Unit List'!$A$14:$G$2736,2,FALSE)),"X",$AN69)</f>
        <v/>
      </c>
      <c r="AP69" s="81" t="str">
        <f>IF(ISTEXT(VLOOKUP(CONCATENATE($A69,"_",AP$3),'Unit List'!$A$14:$G$2736,2,FALSE)),"+","")</f>
        <v/>
      </c>
      <c r="AQ69" s="192" t="str">
        <f>IF(ISTEXT(VLOOKUP(CONCATENATE($A69,"_",AQ$3),'Unit List'!$A$14:$G$2736,2,FALSE)),"X",$AP69)</f>
        <v/>
      </c>
      <c r="AR69" s="192" t="str">
        <f>IF(ISTEXT(VLOOKUP(CONCATENATE($A69,"_",AR$3),'Unit List'!$A$14:$G$2736,2,FALSE)),"X",$AP69)</f>
        <v/>
      </c>
      <c r="AS69" s="192" t="str">
        <f>IF(ISTEXT(VLOOKUP(CONCATENATE($A69,"_",AS$3),'Unit List'!$A$14:$G$2736,2,FALSE)),"X",$AP69)</f>
        <v/>
      </c>
      <c r="AT69" s="194" t="str">
        <f>IF(ISTEXT(VLOOKUP(CONCATENATE($A69,"_",AT$3),'Unit List'!$A$14:$G$2736,2,FALSE)),"X",$AP69)</f>
        <v/>
      </c>
      <c r="AU69" s="90" t="str">
        <f>IF(ISTEXT(VLOOKUP(CONCATENATE($A69,"_",AU$3),'Unit List'!$A$14:$G$2736,2,FALSE)),"+","")</f>
        <v/>
      </c>
      <c r="AV69" s="192" t="str">
        <f>IF(ISTEXT(VLOOKUP(CONCATENATE($A69,"_",AV$3),'Unit List'!$A$14:$G$2736,2,FALSE)),"X",$AU69)</f>
        <v/>
      </c>
      <c r="AW69" s="194" t="str">
        <f>IF(ISTEXT(VLOOKUP(CONCATENATE($A69,"_",AW$3),'Unit List'!$A$14:$G$2736,2,FALSE)),"X",$AU69)</f>
        <v/>
      </c>
      <c r="AX69" s="81" t="str">
        <f>IF(ISTEXT(VLOOKUP(CONCATENATE($A69,"_",AX$3),'Unit List'!$A$14:$G$2736,2,FALSE)),"+","")</f>
        <v/>
      </c>
      <c r="AY69" s="192" t="str">
        <f>IF(ISTEXT(VLOOKUP(CONCATENATE($A69,"_",AY$3),'Unit List'!$A$14:$G$2736,2,FALSE)),"X",$AX69)</f>
        <v/>
      </c>
      <c r="AZ69" s="194" t="str">
        <f>IF(ISTEXT(VLOOKUP(CONCATENATE($A69,"_",AZ$3),'Unit List'!$A$14:$G$2736,2,FALSE)),"X",$AX69)</f>
        <v/>
      </c>
      <c r="BA69" s="91" t="str">
        <f>IF(ISTEXT(VLOOKUP(CONCATENATE($A69,"_",BA$3),'Unit List'!$A$14:$G$2736,2,FALSE)),"+","")</f>
        <v/>
      </c>
      <c r="BB69" s="192" t="str">
        <f>IF(ISTEXT(VLOOKUP(CONCATENATE($A69,"_",BB$3),'Unit List'!$A$14:$G$2736,2,FALSE)),"X",$BA69)</f>
        <v/>
      </c>
      <c r="BC69" s="192" t="str">
        <f>IF(ISTEXT(VLOOKUP(CONCATENATE($A69,"_",BC$3),'Unit List'!$A$14:$G$2736,2,FALSE)),"X",$BA69)</f>
        <v/>
      </c>
      <c r="BD69" s="194" t="str">
        <f>IF(ISTEXT(VLOOKUP(CONCATENATE($A69,"_",BD$3),'Unit List'!$A$14:$G$2736,2,FALSE)),"X",$BA69)</f>
        <v/>
      </c>
      <c r="BE69" s="104" t="str">
        <f>IF(ISTEXT(VLOOKUP(CONCATENATE($A69,"_",BE$3),'Unit List'!$A$14:$G$2736,2,FALSE)),"+","")</f>
        <v/>
      </c>
      <c r="BF69" s="124" t="str">
        <f>IF(ISTEXT(VLOOKUP(CONCATENATE($A69,"_",BF$3),'Unit List'!$A$14:$G$2736,2,FALSE)),"X",$BE69)</f>
        <v/>
      </c>
      <c r="BG69" s="124"/>
      <c r="BH69" s="134"/>
      <c r="BI69" s="276"/>
      <c r="BJ69" s="277"/>
      <c r="BK69" s="277"/>
      <c r="BL69" s="277"/>
      <c r="BM69" s="278"/>
      <c r="BN69" s="94"/>
      <c r="BO69" s="94"/>
      <c r="BP69" s="94"/>
      <c r="BQ69" s="94"/>
      <c r="BR69" s="94"/>
      <c r="BS69" s="94"/>
      <c r="DZ69" s="95"/>
      <c r="EA69" s="95"/>
    </row>
    <row r="70" spans="1:131" ht="12.75" customHeight="1" x14ac:dyDescent="0.2">
      <c r="A70" s="202" t="s">
        <v>1115</v>
      </c>
      <c r="B70" s="72" t="str">
        <f>IF(ISTEXT(VLOOKUP(CONCATENATE($A70,"_",B$3),'Unit List'!$A$14:$G$2736,2,FALSE)),"+","")</f>
        <v/>
      </c>
      <c r="C70" s="191" t="str">
        <f>IF(ISTEXT(VLOOKUP(CONCATENATE($A70,"_",C$3),'Unit List'!$A$14:$G$2736,2,FALSE)),"X",$B70)</f>
        <v/>
      </c>
      <c r="D70" s="192" t="str">
        <f>IF(ISTEXT(VLOOKUP(CONCATENATE($A70,"_",D$3),'Unit List'!$A$14:$G$2736,2,FALSE)),"X",$B70)</f>
        <v/>
      </c>
      <c r="E70" s="192" t="str">
        <f>IF(ISTEXT(VLOOKUP(CONCATENATE($A70,"_",E$3),'Unit List'!$A$14:$G$2736,2,FALSE)),"X",$B70)</f>
        <v/>
      </c>
      <c r="F70" s="192" t="str">
        <f>IF(ISTEXT(VLOOKUP(CONCATENATE($A70,"_",F$3),'Unit List'!$A$14:$G$2736,2,FALSE)),"X",$B70)</f>
        <v/>
      </c>
      <c r="G70" s="192" t="str">
        <f>IF(ISTEXT(VLOOKUP(CONCATENATE($A70,"_",G$3),'Unit List'!$A$14:$G$2736,2,FALSE)),"X",$B70)</f>
        <v/>
      </c>
      <c r="H70" s="192" t="str">
        <f>IF(ISTEXT(VLOOKUP(CONCATENATE($A70,"_",H$3),'Unit List'!$A$14:$G$2736,2,FALSE)),"X",$B70)</f>
        <v/>
      </c>
      <c r="I70" s="194" t="str">
        <f>IF(ISTEXT(VLOOKUP(CONCATENATE($A70,"_",I$3),'Unit List'!$A$14:$G$2736,2,FALSE)),"X",$B70)</f>
        <v/>
      </c>
      <c r="J70" s="81" t="str">
        <f>IF(ISTEXT(VLOOKUP(CONCATENATE($A70,"_",J$3),'Unit List'!$A$14:$G$2736,2,FALSE)),"+","")</f>
        <v/>
      </c>
      <c r="K70" s="192" t="str">
        <f>IF(ISTEXT(VLOOKUP(CONCATENATE($A70,"_",K$3),'Unit List'!$A$14:$G$2736,2,FALSE)),"X",$J70)</f>
        <v/>
      </c>
      <c r="L70" s="124" t="str">
        <f>IF(ISTEXT(VLOOKUP(CONCATENATE($A70,"_",L$3),'Unit List'!$A$14:$G$2736,2,FALSE)),"X",$J70)</f>
        <v/>
      </c>
      <c r="M70" s="81" t="str">
        <f>IF(ISTEXT(VLOOKUP(CONCATENATE($A70,"_",M$3),'Unit List'!$A$14:$G$2736,2,FALSE)),"X",$J70)</f>
        <v/>
      </c>
      <c r="N70" s="192" t="str">
        <f>IF(ISTEXT(VLOOKUP(CONCATENATE($A70,"_",N$3),'Unit List'!$A$14:$G$2736,2,FALSE)),"X",$M70)</f>
        <v/>
      </c>
      <c r="O70" s="194" t="str">
        <f>IF(ISTEXT(VLOOKUP(CONCATENATE($A70,"_",O$3),'Unit List'!$A$14:$G$2736,2,FALSE)),"X",$M70)</f>
        <v/>
      </c>
      <c r="P70" s="81" t="str">
        <f>IF(ISTEXT(VLOOKUP(CONCATENATE($A70,"_",P$3),'Unit List'!$A$14:$G$2736,2,FALSE)),"+","")</f>
        <v/>
      </c>
      <c r="Q70" s="192" t="str">
        <f>IF(ISTEXT(VLOOKUP(CONCATENATE($A70,"_",Q$3),'Unit List'!$A$14:$G$2736,2,FALSE)),"X",$P70)</f>
        <v/>
      </c>
      <c r="R70" s="192" t="str">
        <f>IF(ISTEXT(VLOOKUP(CONCATENATE($A70,"_",R$3),'Unit List'!$A$14:$G$2736,2,FALSE)),"X",$P70)</f>
        <v/>
      </c>
      <c r="S70" s="192" t="str">
        <f>IF(ISTEXT(VLOOKUP(CONCATENATE($A70,"_",S$3),'Unit List'!$A$14:$G$2736,2,FALSE)),"X",$P70)</f>
        <v/>
      </c>
      <c r="T70" s="193" t="str">
        <f>IF(ISTEXT(VLOOKUP(CONCATENATE($A70,"_",T$3),'Unit List'!$A$14:$G$2736,2,FALSE)),"X",$P70)</f>
        <v/>
      </c>
      <c r="U70" s="192" t="str">
        <f>IF(ISTEXT(VLOOKUP(CONCATENATE($A70,"_",U$3),'Unit List'!$A$14:$G$2736,2,FALSE)),"X",$P70)</f>
        <v/>
      </c>
      <c r="V70" s="192" t="str">
        <f>IF(ISTEXT(VLOOKUP(CONCATENATE($A70,"_",V$3),'Unit List'!$A$14:$G$2736,2,FALSE)),"X",$P70)</f>
        <v/>
      </c>
      <c r="W70" s="194" t="str">
        <f>IF(ISTEXT(VLOOKUP(CONCATENATE($A70,"_",W$3),'Unit List'!$A$14:$G$2736,2,FALSE)),"X",$P70)</f>
        <v/>
      </c>
      <c r="X70" s="81" t="str">
        <f>IF(ISTEXT(VLOOKUP(CONCATENATE($A70,"_",X$3),'Unit List'!$A$14:$G$2736,2,FALSE)),"+","")</f>
        <v/>
      </c>
      <c r="Y70" s="192" t="str">
        <f>IF(ISTEXT(VLOOKUP(CONCATENATE($A70,"_",Y$3),'Unit List'!$A$14:$G$2736,2,FALSE)),"X",$X70)</f>
        <v/>
      </c>
      <c r="Z70" s="192" t="str">
        <f>IF(ISTEXT(VLOOKUP(CONCATENATE($A70,"_",Z$3),'Unit List'!$A$14:$G$2736,2,FALSE)),"X",$X70)</f>
        <v/>
      </c>
      <c r="AA70" s="192" t="str">
        <f>IF(ISTEXT(VLOOKUP(CONCATENATE($A70,"_",AA$3),'Unit List'!$A$14:$G$2736,2,FALSE)),"X",$X70)</f>
        <v/>
      </c>
      <c r="AB70" s="192" t="str">
        <f>IF(ISTEXT(VLOOKUP(CONCATENATE($A70,"_",AB$3),'Unit List'!$A$14:$G$2736,2,FALSE)),"X",$X70)</f>
        <v/>
      </c>
      <c r="AC70" s="124" t="str">
        <f>IF(ISTEXT(VLOOKUP(CONCATENATE($A70,"_",AC$3),'Unit List'!$A$14:$G$2736,2,FALSE)),"X",$X70)</f>
        <v/>
      </c>
      <c r="AD70" s="81" t="str">
        <f>IF(ISTEXT(VLOOKUP(CONCATENATE($A70,"_",AD$3),'Unit List'!$A$14:$G$2736,2,FALSE)),"+","")</f>
        <v/>
      </c>
      <c r="AE70" s="192" t="str">
        <f>IF(ISTEXT(VLOOKUP(CONCATENATE($A70,"_",AE$3),'Unit List'!$A$14:$G$2736,2,FALSE)),"X",$AD70)</f>
        <v/>
      </c>
      <c r="AF70" s="192" t="str">
        <f>IF(ISTEXT(VLOOKUP(CONCATENATE($A70,"_",AF$3),'Unit List'!$A$14:$G$2736,2,FALSE)),"X",$AD70)</f>
        <v/>
      </c>
      <c r="AG70" s="81" t="str">
        <f>IF(ISTEXT(VLOOKUP(CONCATENATE($A70,"_",AG$3),'Unit List'!$A$14:$G$2736,2,FALSE)),"+","")</f>
        <v/>
      </c>
      <c r="AH70" s="192" t="str">
        <f>IF(ISTEXT(VLOOKUP(CONCATENATE($A70,"_",AH$3),'Unit List'!$A$14:$G$2736,2,FALSE)),"X",$AG70)</f>
        <v/>
      </c>
      <c r="AI70" s="192" t="str">
        <f>IF(ISTEXT(VLOOKUP(CONCATENATE($A70,"_",AI$3),'Unit List'!$A$14:$G$2736,2,FALSE)),"X",$AG70)</f>
        <v/>
      </c>
      <c r="AJ70" s="194" t="str">
        <f>IF(ISTEXT(VLOOKUP(CONCATENATE($A70,"_",AJ$3),'Unit List'!$A$14:$G$2736,2,FALSE)),"X",$AG70)</f>
        <v/>
      </c>
      <c r="AK70" s="81" t="str">
        <f>IF(ISTEXT(VLOOKUP(CONCATENATE($A70,"_",AK$3),'Unit List'!$A$14:$G$2736,2,FALSE)),"+","")</f>
        <v/>
      </c>
      <c r="AL70" s="193" t="str">
        <f>IF(ISTEXT(VLOOKUP(CONCATENATE($A70,"_",AL$3),'Unit List'!$A$14:$G$2736,2,FALSE)),"X",$AK70)</f>
        <v/>
      </c>
      <c r="AM70" s="194" t="str">
        <f>IF(ISTEXT(VLOOKUP(CONCATENATE($A70,"_",AM$3),'Unit List'!$A$14:$G$2736,2,FALSE)),"X",$AK70)</f>
        <v/>
      </c>
      <c r="AN70" s="104" t="str">
        <f>IF(ISTEXT(VLOOKUP(CONCATENATE($A70,"_",AN$3),'Unit List'!$A$14:$G$2736,2,FALSE)),"+","")</f>
        <v/>
      </c>
      <c r="AO70" s="194" t="str">
        <f>IF(ISTEXT(VLOOKUP(CONCATENATE($A70,"_",AO$3),'Unit List'!$A$14:$G$2736,2,FALSE)),"X",$AN70)</f>
        <v/>
      </c>
      <c r="AP70" s="81" t="str">
        <f>IF(ISTEXT(VLOOKUP(CONCATENATE($A70,"_",AP$3),'Unit List'!$A$14:$G$2736,2,FALSE)),"+","")</f>
        <v/>
      </c>
      <c r="AQ70" s="192" t="str">
        <f>IF(ISTEXT(VLOOKUP(CONCATENATE($A70,"_",AQ$3),'Unit List'!$A$14:$G$2736,2,FALSE)),"X",$AP70)</f>
        <v/>
      </c>
      <c r="AR70" s="192" t="str">
        <f>IF(ISTEXT(VLOOKUP(CONCATENATE($A70,"_",AR$3),'Unit List'!$A$14:$G$2736,2,FALSE)),"X",$AP70)</f>
        <v/>
      </c>
      <c r="AS70" s="192" t="str">
        <f>IF(ISTEXT(VLOOKUP(CONCATENATE($A70,"_",AS$3),'Unit List'!$A$14:$G$2736,2,FALSE)),"X",$AP70)</f>
        <v/>
      </c>
      <c r="AT70" s="194" t="str">
        <f>IF(ISTEXT(VLOOKUP(CONCATENATE($A70,"_",AT$3),'Unit List'!$A$14:$G$2736,2,FALSE)),"X",$AP70)</f>
        <v/>
      </c>
      <c r="AU70" s="90" t="str">
        <f>IF(ISTEXT(VLOOKUP(CONCATENATE($A70,"_",AU$3),'Unit List'!$A$14:$G$2736,2,FALSE)),"+","")</f>
        <v/>
      </c>
      <c r="AV70" s="192" t="str">
        <f>IF(ISTEXT(VLOOKUP(CONCATENATE($A70,"_",AV$3),'Unit List'!$A$14:$G$2736,2,FALSE)),"X",$AU70)</f>
        <v/>
      </c>
      <c r="AW70" s="194" t="str">
        <f>IF(ISTEXT(VLOOKUP(CONCATENATE($A70,"_",AW$3),'Unit List'!$A$14:$G$2736,2,FALSE)),"X",$AU70)</f>
        <v/>
      </c>
      <c r="AX70" s="81" t="str">
        <f>IF(ISTEXT(VLOOKUP(CONCATENATE($A70,"_",AX$3),'Unit List'!$A$14:$G$2736,2,FALSE)),"+","")</f>
        <v/>
      </c>
      <c r="AY70" s="192" t="str">
        <f>IF(ISTEXT(VLOOKUP(CONCATENATE($A70,"_",AY$3),'Unit List'!$A$14:$G$2736,2,FALSE)),"X",$AX70)</f>
        <v/>
      </c>
      <c r="AZ70" s="194" t="str">
        <f>IF(ISTEXT(VLOOKUP(CONCATENATE($A70,"_",AZ$3),'Unit List'!$A$14:$G$2736,2,FALSE)),"X",$AX70)</f>
        <v/>
      </c>
      <c r="BA70" s="91" t="str">
        <f>IF(ISTEXT(VLOOKUP(CONCATENATE($A70,"_",BA$3),'Unit List'!$A$14:$G$2736,2,FALSE)),"+","")</f>
        <v/>
      </c>
      <c r="BB70" s="192" t="str">
        <f>IF(ISTEXT(VLOOKUP(CONCATENATE($A70,"_",BB$3),'Unit List'!$A$14:$G$2736,2,FALSE)),"X",$BA70)</f>
        <v/>
      </c>
      <c r="BC70" s="192" t="str">
        <f>IF(ISTEXT(VLOOKUP(CONCATENATE($A70,"_",BC$3),'Unit List'!$A$14:$G$2736,2,FALSE)),"X",$BA70)</f>
        <v/>
      </c>
      <c r="BD70" s="194" t="str">
        <f>IF(ISTEXT(VLOOKUP(CONCATENATE($A70,"_",BD$3),'Unit List'!$A$14:$G$2736,2,FALSE)),"X",$BA70)</f>
        <v/>
      </c>
      <c r="BE70" s="104" t="str">
        <f>IF(ISTEXT(VLOOKUP(CONCATENATE($A70,"_",BE$3),'Unit List'!$A$14:$G$2736,2,FALSE)),"+","")</f>
        <v/>
      </c>
      <c r="BF70" s="124" t="str">
        <f>IF(ISTEXT(VLOOKUP(CONCATENATE($A70,"_",BF$3),'Unit List'!$A$14:$G$2736,2,FALSE)),"X",$BE70)</f>
        <v/>
      </c>
      <c r="BG70" s="124"/>
      <c r="BH70" s="134"/>
      <c r="BI70" s="276"/>
      <c r="BJ70" s="277"/>
      <c r="BK70" s="277"/>
      <c r="BL70" s="277"/>
      <c r="BM70" s="278"/>
      <c r="BN70" s="94"/>
      <c r="BO70" s="94"/>
      <c r="BP70" s="94"/>
      <c r="BQ70" s="94"/>
      <c r="BR70" s="94"/>
      <c r="BS70" s="94"/>
      <c r="DZ70" s="95"/>
      <c r="EA70" s="95"/>
    </row>
    <row r="71" spans="1:131" ht="12.75" customHeight="1" x14ac:dyDescent="0.2">
      <c r="A71" s="202" t="s">
        <v>1116</v>
      </c>
      <c r="B71" s="72" t="str">
        <f>IF(ISTEXT(VLOOKUP(CONCATENATE($A71,"_",B$3),'Unit List'!$A$14:$G$2736,2,FALSE)),"+","")</f>
        <v/>
      </c>
      <c r="C71" s="191" t="str">
        <f>IF(ISTEXT(VLOOKUP(CONCATENATE($A71,"_",C$3),'Unit List'!$A$14:$G$2736,2,FALSE)),"X",$B71)</f>
        <v/>
      </c>
      <c r="D71" s="192" t="str">
        <f>IF(ISTEXT(VLOOKUP(CONCATENATE($A71,"_",D$3),'Unit List'!$A$14:$G$2736,2,FALSE)),"X",$B71)</f>
        <v/>
      </c>
      <c r="E71" s="192" t="str">
        <f>IF(ISTEXT(VLOOKUP(CONCATENATE($A71,"_",E$3),'Unit List'!$A$14:$G$2736,2,FALSE)),"X",$B71)</f>
        <v/>
      </c>
      <c r="F71" s="192" t="str">
        <f>IF(ISTEXT(VLOOKUP(CONCATENATE($A71,"_",F$3),'Unit List'!$A$14:$G$2736,2,FALSE)),"X",$B71)</f>
        <v/>
      </c>
      <c r="G71" s="192" t="str">
        <f>IF(ISTEXT(VLOOKUP(CONCATENATE($A71,"_",G$3),'Unit List'!$A$14:$G$2736,2,FALSE)),"X",$B71)</f>
        <v/>
      </c>
      <c r="H71" s="192" t="str">
        <f>IF(ISTEXT(VLOOKUP(CONCATENATE($A71,"_",H$3),'Unit List'!$A$14:$G$2736,2,FALSE)),"X",$B71)</f>
        <v/>
      </c>
      <c r="I71" s="194" t="str">
        <f>IF(ISTEXT(VLOOKUP(CONCATENATE($A71,"_",I$3),'Unit List'!$A$14:$G$2736,2,FALSE)),"X",$B71)</f>
        <v/>
      </c>
      <c r="J71" s="81" t="str">
        <f>IF(ISTEXT(VLOOKUP(CONCATENATE($A71,"_",J$3),'Unit List'!$A$14:$G$2736,2,FALSE)),"+","")</f>
        <v/>
      </c>
      <c r="K71" s="192" t="str">
        <f>IF(ISTEXT(VLOOKUP(CONCATENATE($A71,"_",K$3),'Unit List'!$A$14:$G$2736,2,FALSE)),"X",$J71)</f>
        <v/>
      </c>
      <c r="L71" s="124" t="str">
        <f>IF(ISTEXT(VLOOKUP(CONCATENATE($A71,"_",L$3),'Unit List'!$A$14:$G$2736,2,FALSE)),"X",$J71)</f>
        <v/>
      </c>
      <c r="M71" s="81" t="str">
        <f>IF(ISTEXT(VLOOKUP(CONCATENATE($A71,"_",M$3),'Unit List'!$A$14:$G$2736,2,FALSE)),"X",$J71)</f>
        <v/>
      </c>
      <c r="N71" s="192" t="str">
        <f>IF(ISTEXT(VLOOKUP(CONCATENATE($A71,"_",N$3),'Unit List'!$A$14:$G$2736,2,FALSE)),"X",$M71)</f>
        <v/>
      </c>
      <c r="O71" s="194" t="str">
        <f>IF(ISTEXT(VLOOKUP(CONCATENATE($A71,"_",O$3),'Unit List'!$A$14:$G$2736,2,FALSE)),"X",$M71)</f>
        <v/>
      </c>
      <c r="P71" s="81" t="str">
        <f>IF(ISTEXT(VLOOKUP(CONCATENATE($A71,"_",P$3),'Unit List'!$A$14:$G$2736,2,FALSE)),"+","")</f>
        <v/>
      </c>
      <c r="Q71" s="192" t="str">
        <f>IF(ISTEXT(VLOOKUP(CONCATENATE($A71,"_",Q$3),'Unit List'!$A$14:$G$2736,2,FALSE)),"X",$P71)</f>
        <v/>
      </c>
      <c r="R71" s="192" t="str">
        <f>IF(ISTEXT(VLOOKUP(CONCATENATE($A71,"_",R$3),'Unit List'!$A$14:$G$2736,2,FALSE)),"X",$P71)</f>
        <v/>
      </c>
      <c r="S71" s="192" t="str">
        <f>IF(ISTEXT(VLOOKUP(CONCATENATE($A71,"_",S$3),'Unit List'!$A$14:$G$2736,2,FALSE)),"X",$P71)</f>
        <v/>
      </c>
      <c r="T71" s="193" t="str">
        <f>IF(ISTEXT(VLOOKUP(CONCATENATE($A71,"_",T$3),'Unit List'!$A$14:$G$2736,2,FALSE)),"X",$P71)</f>
        <v/>
      </c>
      <c r="U71" s="192" t="str">
        <f>IF(ISTEXT(VLOOKUP(CONCATENATE($A71,"_",U$3),'Unit List'!$A$14:$G$2736,2,FALSE)),"X",$P71)</f>
        <v/>
      </c>
      <c r="V71" s="192" t="str">
        <f>IF(ISTEXT(VLOOKUP(CONCATENATE($A71,"_",V$3),'Unit List'!$A$14:$G$2736,2,FALSE)),"X",$P71)</f>
        <v/>
      </c>
      <c r="W71" s="194" t="str">
        <f>IF(ISTEXT(VLOOKUP(CONCATENATE($A71,"_",W$3),'Unit List'!$A$14:$G$2736,2,FALSE)),"X",$P71)</f>
        <v/>
      </c>
      <c r="X71" s="81" t="str">
        <f>IF(ISTEXT(VLOOKUP(CONCATENATE($A71,"_",X$3),'Unit List'!$A$14:$G$2736,2,FALSE)),"+","")</f>
        <v/>
      </c>
      <c r="Y71" s="192" t="str">
        <f>IF(ISTEXT(VLOOKUP(CONCATENATE($A71,"_",Y$3),'Unit List'!$A$14:$G$2736,2,FALSE)),"X",$X71)</f>
        <v/>
      </c>
      <c r="Z71" s="192" t="str">
        <f>IF(ISTEXT(VLOOKUP(CONCATENATE($A71,"_",Z$3),'Unit List'!$A$14:$G$2736,2,FALSE)),"X",$X71)</f>
        <v/>
      </c>
      <c r="AA71" s="192" t="str">
        <f>IF(ISTEXT(VLOOKUP(CONCATENATE($A71,"_",AA$3),'Unit List'!$A$14:$G$2736,2,FALSE)),"X",$X71)</f>
        <v/>
      </c>
      <c r="AB71" s="192" t="str">
        <f>IF(ISTEXT(VLOOKUP(CONCATENATE($A71,"_",AB$3),'Unit List'!$A$14:$G$2736,2,FALSE)),"X",$X71)</f>
        <v/>
      </c>
      <c r="AC71" s="124" t="str">
        <f>IF(ISTEXT(VLOOKUP(CONCATENATE($A71,"_",AC$3),'Unit List'!$A$14:$G$2736,2,FALSE)),"X",$X71)</f>
        <v/>
      </c>
      <c r="AD71" s="81" t="str">
        <f>IF(ISTEXT(VLOOKUP(CONCATENATE($A71,"_",AD$3),'Unit List'!$A$14:$G$2736,2,FALSE)),"+","")</f>
        <v/>
      </c>
      <c r="AE71" s="192" t="str">
        <f>IF(ISTEXT(VLOOKUP(CONCATENATE($A71,"_",AE$3),'Unit List'!$A$14:$G$2736,2,FALSE)),"X",$AD71)</f>
        <v/>
      </c>
      <c r="AF71" s="192" t="str">
        <f>IF(ISTEXT(VLOOKUP(CONCATENATE($A71,"_",AF$3),'Unit List'!$A$14:$G$2736,2,FALSE)),"X",$AD71)</f>
        <v/>
      </c>
      <c r="AG71" s="81" t="str">
        <f>IF(ISTEXT(VLOOKUP(CONCATENATE($A71,"_",AG$3),'Unit List'!$A$14:$G$2736,2,FALSE)),"+","")</f>
        <v/>
      </c>
      <c r="AH71" s="192" t="str">
        <f>IF(ISTEXT(VLOOKUP(CONCATENATE($A71,"_",AH$3),'Unit List'!$A$14:$G$2736,2,FALSE)),"X",$AG71)</f>
        <v/>
      </c>
      <c r="AI71" s="192" t="str">
        <f>IF(ISTEXT(VLOOKUP(CONCATENATE($A71,"_",AI$3),'Unit List'!$A$14:$G$2736,2,FALSE)),"X",$AG71)</f>
        <v/>
      </c>
      <c r="AJ71" s="194" t="str">
        <f>IF(ISTEXT(VLOOKUP(CONCATENATE($A71,"_",AJ$3),'Unit List'!$A$14:$G$2736,2,FALSE)),"X",$AG71)</f>
        <v/>
      </c>
      <c r="AK71" s="81" t="str">
        <f>IF(ISTEXT(VLOOKUP(CONCATENATE($A71,"_",AK$3),'Unit List'!$A$14:$G$2736,2,FALSE)),"+","")</f>
        <v/>
      </c>
      <c r="AL71" s="193" t="str">
        <f>IF(ISTEXT(VLOOKUP(CONCATENATE($A71,"_",AL$3),'Unit List'!$A$14:$G$2736,2,FALSE)),"X",$AK71)</f>
        <v/>
      </c>
      <c r="AM71" s="194" t="str">
        <f>IF(ISTEXT(VLOOKUP(CONCATENATE($A71,"_",AM$3),'Unit List'!$A$14:$G$2736,2,FALSE)),"X",$AK71)</f>
        <v/>
      </c>
      <c r="AN71" s="104" t="str">
        <f>IF(ISTEXT(VLOOKUP(CONCATENATE($A71,"_",AN$3),'Unit List'!$A$14:$G$2736,2,FALSE)),"+","")</f>
        <v/>
      </c>
      <c r="AO71" s="194" t="str">
        <f>IF(ISTEXT(VLOOKUP(CONCATENATE($A71,"_",AO$3),'Unit List'!$A$14:$G$2736,2,FALSE)),"X",$AN71)</f>
        <v/>
      </c>
      <c r="AP71" s="81" t="str">
        <f>IF(ISTEXT(VLOOKUP(CONCATENATE($A71,"_",AP$3),'Unit List'!$A$14:$G$2736,2,FALSE)),"+","")</f>
        <v/>
      </c>
      <c r="AQ71" s="192" t="str">
        <f>IF(ISTEXT(VLOOKUP(CONCATENATE($A71,"_",AQ$3),'Unit List'!$A$14:$G$2736,2,FALSE)),"X",$AP71)</f>
        <v/>
      </c>
      <c r="AR71" s="192" t="str">
        <f>IF(ISTEXT(VLOOKUP(CONCATENATE($A71,"_",AR$3),'Unit List'!$A$14:$G$2736,2,FALSE)),"X",$AP71)</f>
        <v/>
      </c>
      <c r="AS71" s="192" t="str">
        <f>IF(ISTEXT(VLOOKUP(CONCATENATE($A71,"_",AS$3),'Unit List'!$A$14:$G$2736,2,FALSE)),"X",$AP71)</f>
        <v/>
      </c>
      <c r="AT71" s="194" t="str">
        <f>IF(ISTEXT(VLOOKUP(CONCATENATE($A71,"_",AT$3),'Unit List'!$A$14:$G$2736,2,FALSE)),"X",$AP71)</f>
        <v/>
      </c>
      <c r="AU71" s="90" t="str">
        <f>IF(ISTEXT(VLOOKUP(CONCATENATE($A71,"_",AU$3),'Unit List'!$A$14:$G$2736,2,FALSE)),"+","")</f>
        <v/>
      </c>
      <c r="AV71" s="192" t="str">
        <f>IF(ISTEXT(VLOOKUP(CONCATENATE($A71,"_",AV$3),'Unit List'!$A$14:$G$2736,2,FALSE)),"X",$AU71)</f>
        <v/>
      </c>
      <c r="AW71" s="194" t="str">
        <f>IF(ISTEXT(VLOOKUP(CONCATENATE($A71,"_",AW$3),'Unit List'!$A$14:$G$2736,2,FALSE)),"X",$AU71)</f>
        <v/>
      </c>
      <c r="AX71" s="81" t="str">
        <f>IF(ISTEXT(VLOOKUP(CONCATENATE($A71,"_",AX$3),'Unit List'!$A$14:$G$2736,2,FALSE)),"+","")</f>
        <v/>
      </c>
      <c r="AY71" s="192" t="str">
        <f>IF(ISTEXT(VLOOKUP(CONCATENATE($A71,"_",AY$3),'Unit List'!$A$14:$G$2736,2,FALSE)),"X",$AX71)</f>
        <v/>
      </c>
      <c r="AZ71" s="194" t="str">
        <f>IF(ISTEXT(VLOOKUP(CONCATENATE($A71,"_",AZ$3),'Unit List'!$A$14:$G$2736,2,FALSE)),"X",$AX71)</f>
        <v/>
      </c>
      <c r="BA71" s="91" t="str">
        <f>IF(ISTEXT(VLOOKUP(CONCATENATE($A71,"_",BA$3),'Unit List'!$A$14:$G$2736,2,FALSE)),"+","")</f>
        <v/>
      </c>
      <c r="BB71" s="192" t="str">
        <f>IF(ISTEXT(VLOOKUP(CONCATENATE($A71,"_",BB$3),'Unit List'!$A$14:$G$2736,2,FALSE)),"X",$BA71)</f>
        <v/>
      </c>
      <c r="BC71" s="192" t="str">
        <f>IF(ISTEXT(VLOOKUP(CONCATENATE($A71,"_",BC$3),'Unit List'!$A$14:$G$2736,2,FALSE)),"X",$BA71)</f>
        <v/>
      </c>
      <c r="BD71" s="194" t="str">
        <f>IF(ISTEXT(VLOOKUP(CONCATENATE($A71,"_",BD$3),'Unit List'!$A$14:$G$2736,2,FALSE)),"X",$BA71)</f>
        <v/>
      </c>
      <c r="BE71" s="104" t="str">
        <f>IF(ISTEXT(VLOOKUP(CONCATENATE($A71,"_",BE$3),'Unit List'!$A$14:$G$2736,2,FALSE)),"+","")</f>
        <v/>
      </c>
      <c r="BF71" s="124" t="str">
        <f>IF(ISTEXT(VLOOKUP(CONCATENATE($A71,"_",BF$3),'Unit List'!$A$14:$G$2736,2,FALSE)),"X",$BE71)</f>
        <v/>
      </c>
      <c r="BG71" s="124"/>
      <c r="BH71" s="134"/>
      <c r="BI71" s="276"/>
      <c r="BJ71" s="277"/>
      <c r="BK71" s="277"/>
      <c r="BL71" s="277"/>
      <c r="BM71" s="278"/>
      <c r="BN71" s="94"/>
      <c r="BO71" s="94"/>
      <c r="BP71" s="94"/>
      <c r="BQ71" s="94"/>
      <c r="BR71" s="94"/>
      <c r="BS71" s="94"/>
      <c r="DZ71" s="95"/>
      <c r="EA71" s="95"/>
    </row>
    <row r="72" spans="1:131" ht="12.75" customHeight="1" x14ac:dyDescent="0.2">
      <c r="A72" s="221" t="s">
        <v>1117</v>
      </c>
      <c r="B72" s="175" t="str">
        <f>IF(ISTEXT(VLOOKUP(CONCATENATE($A72,"_",B$3),'Unit List'!$A$14:$G$2736,2,FALSE)),"+","")</f>
        <v/>
      </c>
      <c r="C72" s="222" t="str">
        <f>IF(ISTEXT(VLOOKUP(CONCATENATE($A72,"_",C$3),'Unit List'!$A$14:$G$2736,2,FALSE)),"X",$B72)</f>
        <v/>
      </c>
      <c r="D72" s="223" t="str">
        <f>IF(ISTEXT(VLOOKUP(CONCATENATE($A72,"_",D$3),'Unit List'!$A$14:$G$2736,2,FALSE)),"X",$B72)</f>
        <v/>
      </c>
      <c r="E72" s="223" t="str">
        <f>IF(ISTEXT(VLOOKUP(CONCATENATE($A72,"_",E$3),'Unit List'!$A$14:$G$2736,2,FALSE)),"X",$B72)</f>
        <v/>
      </c>
      <c r="F72" s="223" t="str">
        <f>IF(ISTEXT(VLOOKUP(CONCATENATE($A72,"_",F$3),'Unit List'!$A$14:$G$2736,2,FALSE)),"X",$B72)</f>
        <v/>
      </c>
      <c r="G72" s="223" t="str">
        <f>IF(ISTEXT(VLOOKUP(CONCATENATE($A72,"_",G$3),'Unit List'!$A$14:$G$2736,2,FALSE)),"X",$B72)</f>
        <v/>
      </c>
      <c r="H72" s="223" t="str">
        <f>IF(ISTEXT(VLOOKUP(CONCATENATE($A72,"_",H$3),'Unit List'!$A$14:$G$2736,2,FALSE)),"X",$B72)</f>
        <v/>
      </c>
      <c r="I72" s="224" t="str">
        <f>IF(ISTEXT(VLOOKUP(CONCATENATE($A72,"_",I$3),'Unit List'!$A$14:$G$2736,2,FALSE)),"X",$B72)</f>
        <v/>
      </c>
      <c r="J72" s="182" t="str">
        <f>IF(ISTEXT(VLOOKUP(CONCATENATE($A72,"_",J$3),'Unit List'!$A$14:$G$2736,2,FALSE)),"+","")</f>
        <v/>
      </c>
      <c r="K72" s="223" t="str">
        <f>IF(ISTEXT(VLOOKUP(CONCATENATE($A72,"_",K$3),'Unit List'!$A$14:$G$2736,2,FALSE)),"X",$J72)</f>
        <v/>
      </c>
      <c r="L72" s="188" t="str">
        <f>IF(ISTEXT(VLOOKUP(CONCATENATE($A72,"_",L$3),'Unit List'!$A$14:$G$2736,2,FALSE)),"X",$J72)</f>
        <v/>
      </c>
      <c r="M72" s="182" t="str">
        <f>IF(ISTEXT(VLOOKUP(CONCATENATE($A72,"_",M$3),'Unit List'!$A$14:$G$2736,2,FALSE)),"X",$J72)</f>
        <v/>
      </c>
      <c r="N72" s="223" t="str">
        <f>IF(ISTEXT(VLOOKUP(CONCATENATE($A72,"_",N$3),'Unit List'!$A$14:$G$2736,2,FALSE)),"X",$M72)</f>
        <v/>
      </c>
      <c r="O72" s="224" t="str">
        <f>IF(ISTEXT(VLOOKUP(CONCATENATE($A72,"_",O$3),'Unit List'!$A$14:$G$2736,2,FALSE)),"X",$M72)</f>
        <v/>
      </c>
      <c r="P72" s="182" t="str">
        <f>IF(ISTEXT(VLOOKUP(CONCATENATE($A72,"_",P$3),'Unit List'!$A$14:$G$2736,2,FALSE)),"+","")</f>
        <v/>
      </c>
      <c r="Q72" s="223" t="str">
        <f>IF(ISTEXT(VLOOKUP(CONCATENATE($A72,"_",Q$3),'Unit List'!$A$14:$G$2736,2,FALSE)),"X",$P72)</f>
        <v/>
      </c>
      <c r="R72" s="223" t="str">
        <f>IF(ISTEXT(VLOOKUP(CONCATENATE($A72,"_",R$3),'Unit List'!$A$14:$G$2736,2,FALSE)),"X",$P72)</f>
        <v/>
      </c>
      <c r="S72" s="223" t="str">
        <f>IF(ISTEXT(VLOOKUP(CONCATENATE($A72,"_",S$3),'Unit List'!$A$14:$G$2736,2,FALSE)),"X",$P72)</f>
        <v/>
      </c>
      <c r="T72" s="225" t="str">
        <f>IF(ISTEXT(VLOOKUP(CONCATENATE($A72,"_",T$3),'Unit List'!$A$14:$G$2736,2,FALSE)),"X",$P72)</f>
        <v/>
      </c>
      <c r="U72" s="223" t="str">
        <f>IF(ISTEXT(VLOOKUP(CONCATENATE($A72,"_",U$3),'Unit List'!$A$14:$G$2736,2,FALSE)),"X",$P72)</f>
        <v/>
      </c>
      <c r="V72" s="223" t="str">
        <f>IF(ISTEXT(VLOOKUP(CONCATENATE($A72,"_",V$3),'Unit List'!$A$14:$G$2736,2,FALSE)),"X",$P72)</f>
        <v/>
      </c>
      <c r="W72" s="224" t="str">
        <f>IF(ISTEXT(VLOOKUP(CONCATENATE($A72,"_",W$3),'Unit List'!$A$14:$G$2736,2,FALSE)),"X",$P72)</f>
        <v/>
      </c>
      <c r="X72" s="182" t="str">
        <f>IF(ISTEXT(VLOOKUP(CONCATENATE($A72,"_",X$3),'Unit List'!$A$14:$G$2736,2,FALSE)),"+","")</f>
        <v/>
      </c>
      <c r="Y72" s="223" t="str">
        <f>IF(ISTEXT(VLOOKUP(CONCATENATE($A72,"_",Y$3),'Unit List'!$A$14:$G$2736,2,FALSE)),"X",$X72)</f>
        <v/>
      </c>
      <c r="Z72" s="223" t="str">
        <f>IF(ISTEXT(VLOOKUP(CONCATENATE($A72,"_",Z$3),'Unit List'!$A$14:$G$2736,2,FALSE)),"X",$X72)</f>
        <v/>
      </c>
      <c r="AA72" s="223" t="str">
        <f>IF(ISTEXT(VLOOKUP(CONCATENATE($A72,"_",AA$3),'Unit List'!$A$14:$G$2736,2,FALSE)),"X",$X72)</f>
        <v/>
      </c>
      <c r="AB72" s="223" t="str">
        <f>IF(ISTEXT(VLOOKUP(CONCATENATE($A72,"_",AB$3),'Unit List'!$A$14:$G$2736,2,FALSE)),"X",$X72)</f>
        <v/>
      </c>
      <c r="AC72" s="188" t="str">
        <f>IF(ISTEXT(VLOOKUP(CONCATENATE($A72,"_",AC$3),'Unit List'!$A$14:$G$2736,2,FALSE)),"X",$X72)</f>
        <v/>
      </c>
      <c r="AD72" s="182" t="str">
        <f>IF(ISTEXT(VLOOKUP(CONCATENATE($A72,"_",AD$3),'Unit List'!$A$14:$G$2736,2,FALSE)),"+","")</f>
        <v/>
      </c>
      <c r="AE72" s="223" t="str">
        <f>IF(ISTEXT(VLOOKUP(CONCATENATE($A72,"_",AE$3),'Unit List'!$A$14:$G$2736,2,FALSE)),"X",$AD72)</f>
        <v/>
      </c>
      <c r="AF72" s="224" t="str">
        <f>IF(ISTEXT(VLOOKUP(CONCATENATE($A72,"_",AF$3),'Unit List'!$A$14:$G$2736,2,FALSE)),"X",$AD72)</f>
        <v/>
      </c>
      <c r="AG72" s="182" t="str">
        <f>IF(ISTEXT(VLOOKUP(CONCATENATE($A72,"_",AG$3),'Unit List'!$A$14:$G$2736,2,FALSE)),"+","")</f>
        <v/>
      </c>
      <c r="AH72" s="223" t="str">
        <f>IF(ISTEXT(VLOOKUP(CONCATENATE($A72,"_",AH$3),'Unit List'!$A$14:$G$2736,2,FALSE)),"X",$AG72)</f>
        <v/>
      </c>
      <c r="AI72" s="223" t="str">
        <f>IF(ISTEXT(VLOOKUP(CONCATENATE($A72,"_",AI$3),'Unit List'!$A$14:$G$2736,2,FALSE)),"X",$AG72)</f>
        <v/>
      </c>
      <c r="AJ72" s="224" t="str">
        <f>IF(ISTEXT(VLOOKUP(CONCATENATE($A72,"_",AJ$3),'Unit List'!$A$14:$G$2736,2,FALSE)),"X",$AG72)</f>
        <v/>
      </c>
      <c r="AK72" s="182" t="str">
        <f>IF(ISTEXT(VLOOKUP(CONCATENATE($A72,"_",AK$3),'Unit List'!$A$14:$G$2736,2,FALSE)),"+","")</f>
        <v/>
      </c>
      <c r="AL72" s="225" t="str">
        <f>IF(ISTEXT(VLOOKUP(CONCATENATE($A72,"_",AL$3),'Unit List'!$A$14:$G$2736,2,FALSE)),"X",$AK72)</f>
        <v/>
      </c>
      <c r="AM72" s="224" t="str">
        <f>IF(ISTEXT(VLOOKUP(CONCATENATE($A72,"_",AM$3),'Unit List'!$A$14:$G$2736,2,FALSE)),"X",$AK72)</f>
        <v/>
      </c>
      <c r="AN72" s="185" t="str">
        <f>IF(ISTEXT(VLOOKUP(CONCATENATE($A72,"_",AN$3),'Unit List'!$A$14:$G$2736,2,FALSE)),"+","")</f>
        <v/>
      </c>
      <c r="AO72" s="224" t="str">
        <f>IF(ISTEXT(VLOOKUP(CONCATENATE($A72,"_",AO$3),'Unit List'!$A$14:$G$2736,2,FALSE)),"X",$AN72)</f>
        <v/>
      </c>
      <c r="AP72" s="182" t="str">
        <f>IF(ISTEXT(VLOOKUP(CONCATENATE($A72,"_",AP$3),'Unit List'!$A$14:$G$2736,2,FALSE)),"+","")</f>
        <v/>
      </c>
      <c r="AQ72" s="223" t="str">
        <f>IF(ISTEXT(VLOOKUP(CONCATENATE($A72,"_",AQ$3),'Unit List'!$A$14:$G$2736,2,FALSE)),"X",$AP72)</f>
        <v/>
      </c>
      <c r="AR72" s="223" t="str">
        <f>IF(ISTEXT(VLOOKUP(CONCATENATE($A72,"_",AR$3),'Unit List'!$A$14:$G$2736,2,FALSE)),"X",$AP72)</f>
        <v/>
      </c>
      <c r="AS72" s="223" t="str">
        <f>IF(ISTEXT(VLOOKUP(CONCATENATE($A72,"_",AS$3),'Unit List'!$A$14:$G$2736,2,FALSE)),"X",$AP72)</f>
        <v/>
      </c>
      <c r="AT72" s="224" t="str">
        <f>IF(ISTEXT(VLOOKUP(CONCATENATE($A72,"_",AT$3),'Unit List'!$A$14:$G$2736,2,FALSE)),"X",$AP72)</f>
        <v/>
      </c>
      <c r="AU72" s="186" t="str">
        <f>IF(ISTEXT(VLOOKUP(CONCATENATE($A72,"_",AU$3),'Unit List'!$A$14:$G$2736,2,FALSE)),"+","")</f>
        <v/>
      </c>
      <c r="AV72" s="223" t="str">
        <f>IF(ISTEXT(VLOOKUP(CONCATENATE($A72,"_",AV$3),'Unit List'!$A$14:$G$2736,2,FALSE)),"X",$AU72)</f>
        <v/>
      </c>
      <c r="AW72" s="224" t="str">
        <f>IF(ISTEXT(VLOOKUP(CONCATENATE($A72,"_",AW$3),'Unit List'!$A$14:$G$2736,2,FALSE)),"X",$AU72)</f>
        <v/>
      </c>
      <c r="AX72" s="182" t="str">
        <f>IF(ISTEXT(VLOOKUP(CONCATENATE($A72,"_",AX$3),'Unit List'!$A$14:$G$2736,2,FALSE)),"+","")</f>
        <v/>
      </c>
      <c r="AY72" s="223" t="str">
        <f>IF(ISTEXT(VLOOKUP(CONCATENATE($A72,"_",AY$3),'Unit List'!$A$14:$G$2736,2,FALSE)),"X",$AX72)</f>
        <v/>
      </c>
      <c r="AZ72" s="224" t="str">
        <f>IF(ISTEXT(VLOOKUP(CONCATENATE($A72,"_",AZ$3),'Unit List'!$A$14:$G$2736,2,FALSE)),"X",$AX72)</f>
        <v/>
      </c>
      <c r="BA72" s="187" t="str">
        <f>IF(ISTEXT(VLOOKUP(CONCATENATE($A72,"_",BA$3),'Unit List'!$A$14:$G$2736,2,FALSE)),"+","")</f>
        <v/>
      </c>
      <c r="BB72" s="223" t="str">
        <f>IF(ISTEXT(VLOOKUP(CONCATENATE($A72,"_",BB$3),'Unit List'!$A$14:$G$2736,2,FALSE)),"X",$BA72)</f>
        <v/>
      </c>
      <c r="BC72" s="223" t="str">
        <f>IF(ISTEXT(VLOOKUP(CONCATENATE($A72,"_",BC$3),'Unit List'!$A$14:$G$2736,2,FALSE)),"X",$BA72)</f>
        <v/>
      </c>
      <c r="BD72" s="224" t="str">
        <f>IF(ISTEXT(VLOOKUP(CONCATENATE($A72,"_",BD$3),'Unit List'!$A$14:$G$2736,2,FALSE)),"X",$BA72)</f>
        <v/>
      </c>
      <c r="BE72" s="185" t="str">
        <f>IF(ISTEXT(VLOOKUP(CONCATENATE($A72,"_",BE$3),'Unit List'!$A$14:$G$2736,2,FALSE)),"+","")</f>
        <v/>
      </c>
      <c r="BF72" s="188" t="str">
        <f>IF(ISTEXT(VLOOKUP(CONCATENATE($A72,"_",BF$3),'Unit List'!$A$14:$G$2736,2,FALSE)),"X",$BE72)</f>
        <v/>
      </c>
      <c r="BG72" s="188"/>
      <c r="BH72" s="189"/>
      <c r="BI72" s="279"/>
      <c r="BJ72" s="280"/>
      <c r="BK72" s="280"/>
      <c r="BL72" s="280"/>
      <c r="BM72" s="281"/>
      <c r="BN72" s="94"/>
      <c r="BO72" s="94"/>
      <c r="BP72" s="94"/>
      <c r="BQ72" s="94"/>
      <c r="BR72" s="94"/>
      <c r="BS72" s="94"/>
      <c r="DZ72" s="95"/>
      <c r="EA72" s="95"/>
    </row>
    <row r="73" spans="1:131" ht="12.75" customHeight="1" x14ac:dyDescent="0.2">
      <c r="A73" s="190" t="s">
        <v>1912</v>
      </c>
      <c r="B73" s="72"/>
      <c r="C73" s="191"/>
      <c r="D73" s="192"/>
      <c r="E73" s="192"/>
      <c r="F73" s="192"/>
      <c r="G73" s="192"/>
      <c r="H73" s="192"/>
      <c r="I73" s="124"/>
      <c r="J73" s="81"/>
      <c r="K73" s="193"/>
      <c r="L73" s="194"/>
      <c r="M73" s="91"/>
      <c r="N73" s="192"/>
      <c r="O73" s="124"/>
      <c r="P73" s="91"/>
      <c r="Q73" s="192"/>
      <c r="R73" s="192"/>
      <c r="S73" s="193"/>
      <c r="T73" s="193"/>
      <c r="U73" s="192"/>
      <c r="V73" s="192"/>
      <c r="W73" s="124"/>
      <c r="X73" s="91"/>
      <c r="Y73" s="192"/>
      <c r="Z73" s="195"/>
      <c r="AA73" s="195"/>
      <c r="AB73" s="192"/>
      <c r="AC73" s="124"/>
      <c r="AD73" s="91"/>
      <c r="AE73" s="192"/>
      <c r="AF73" s="195"/>
      <c r="AG73" s="91"/>
      <c r="AH73" s="196"/>
      <c r="AI73" s="196"/>
      <c r="AJ73" s="124"/>
      <c r="AK73" s="91"/>
      <c r="AL73" s="193"/>
      <c r="AM73" s="124"/>
      <c r="AN73" s="91"/>
      <c r="AO73" s="124"/>
      <c r="AP73" s="91"/>
      <c r="AQ73" s="192"/>
      <c r="AR73" s="192"/>
      <c r="AS73" s="192"/>
      <c r="AT73" s="124"/>
      <c r="AU73" s="197"/>
      <c r="AV73" s="192"/>
      <c r="AW73" s="194"/>
      <c r="AX73" s="91"/>
      <c r="AY73" s="192"/>
      <c r="AZ73" s="124"/>
      <c r="BA73" s="91"/>
      <c r="BB73" s="198"/>
      <c r="BC73" s="192"/>
      <c r="BD73" s="194"/>
      <c r="BE73" s="199"/>
      <c r="BF73" s="194"/>
      <c r="BG73" s="124"/>
      <c r="BH73" s="106"/>
      <c r="BI73" s="282"/>
      <c r="BJ73" s="283"/>
      <c r="BK73" s="283"/>
      <c r="BL73" s="283"/>
      <c r="BM73" s="284"/>
      <c r="BN73" s="94"/>
      <c r="BO73" s="94"/>
      <c r="BP73" s="94"/>
      <c r="BQ73" s="94"/>
      <c r="BR73" s="94"/>
      <c r="BS73" s="94"/>
      <c r="DZ73" s="95"/>
      <c r="EA73" s="95"/>
    </row>
    <row r="74" spans="1:131" ht="12.75" customHeight="1" x14ac:dyDescent="0.2">
      <c r="A74" s="202" t="s">
        <v>1118</v>
      </c>
      <c r="B74" s="72" t="str">
        <f>IF(ISTEXT(VLOOKUP(CONCATENATE($A74,"_",B$3),'Unit List'!$A$14:$G$2736,2,FALSE)),"+","")</f>
        <v/>
      </c>
      <c r="C74" s="191" t="str">
        <f>IF(ISTEXT(VLOOKUP(CONCATENATE($A74,"_",C$3),'Unit List'!$A$14:$G$2736,2,FALSE)),"X",$B74)</f>
        <v/>
      </c>
      <c r="D74" s="192" t="str">
        <f>IF(ISTEXT(VLOOKUP(CONCATENATE($A74,"_",D$3),'Unit List'!$A$14:$G$2736,2,FALSE)),"X",$B74)</f>
        <v/>
      </c>
      <c r="E74" s="192" t="str">
        <f>IF(ISTEXT(VLOOKUP(CONCATENATE($A74,"_",E$3),'Unit List'!$A$14:$G$2736,2,FALSE)),"X",$B74)</f>
        <v/>
      </c>
      <c r="F74" s="192" t="str">
        <f>IF(ISTEXT(VLOOKUP(CONCATENATE($A74,"_",F$3),'Unit List'!$A$14:$G$2736,2,FALSE)),"X",$B74)</f>
        <v/>
      </c>
      <c r="G74" s="192" t="str">
        <f>IF(ISTEXT(VLOOKUP(CONCATENATE($A74,"_",G$3),'Unit List'!$A$14:$G$2736,2,FALSE)),"X",$B74)</f>
        <v/>
      </c>
      <c r="H74" s="192" t="str">
        <f>IF(ISTEXT(VLOOKUP(CONCATENATE($A74,"_",H$3),'Unit List'!$A$14:$G$2736,2,FALSE)),"X",$B74)</f>
        <v/>
      </c>
      <c r="I74" s="194" t="str">
        <f>IF(ISTEXT(VLOOKUP(CONCATENATE($A74,"_",I$3),'Unit List'!$A$14:$G$2736,2,FALSE)),"X",$B74)</f>
        <v/>
      </c>
      <c r="J74" s="77" t="str">
        <f>IF(ISTEXT(VLOOKUP(CONCATENATE($A74,"_",J$3),'Unit List'!$A$14:$G$2736,2,FALSE)),"+","")</f>
        <v>+</v>
      </c>
      <c r="K74" s="226" t="s">
        <v>0</v>
      </c>
      <c r="L74" s="205" t="str">
        <f>IF(ISTEXT(VLOOKUP(CONCATENATE($A74,"_",L$3),'Unit List'!$A$14:$G$2736,2,FALSE)),"X",$J74)</f>
        <v>+</v>
      </c>
      <c r="M74" s="77" t="str">
        <f>IF(ISTEXT(VLOOKUP(CONCATENATE($A74,"_",M$3),'Unit List'!$A$14:$G$2736,2,FALSE)),"X",$J74)</f>
        <v>+</v>
      </c>
      <c r="N74" s="192" t="str">
        <f>IF(ISTEXT(VLOOKUP(CONCATENATE($A74,"_",N$3),'Unit List'!$A$14:$G$2736,2,FALSE)),"X",$M74)</f>
        <v>+</v>
      </c>
      <c r="O74" s="194" t="str">
        <f>IF(ISTEXT(VLOOKUP(CONCATENATE($A74,"_",O$3),'Unit List'!$A$14:$G$2736,2,FALSE)),"X",$M74)</f>
        <v>+</v>
      </c>
      <c r="P74" s="81" t="str">
        <f>IF(ISTEXT(VLOOKUP(CONCATENATE($A74,"_",P$3),'Unit List'!$A$14:$G$2736,2,FALSE)),"+","")</f>
        <v/>
      </c>
      <c r="Q74" s="192" t="str">
        <f>IF(ISTEXT(VLOOKUP(CONCATENATE($A74,"_",Q$3),'Unit List'!$A$14:$G$2736,2,FALSE)),"X",$P74)</f>
        <v/>
      </c>
      <c r="R74" s="192" t="str">
        <f>IF(ISTEXT(VLOOKUP(CONCATENATE($A74,"_",R$3),'Unit List'!$A$14:$G$2736,2,FALSE)),"X",$P74)</f>
        <v/>
      </c>
      <c r="S74" s="192" t="str">
        <f>IF(ISTEXT(VLOOKUP(CONCATENATE($A74,"_",S$3),'Unit List'!$A$14:$G$2736,2,FALSE)),"X",$P74)</f>
        <v/>
      </c>
      <c r="T74" s="193" t="str">
        <f>IF(ISTEXT(VLOOKUP(CONCATENATE($A74,"_",T$3),'Unit List'!$A$14:$G$2736,2,FALSE)),"X",$P74)</f>
        <v/>
      </c>
      <c r="U74" s="192" t="str">
        <f>IF(ISTEXT(VLOOKUP(CONCATENATE($A74,"_",U$3),'Unit List'!$A$14:$G$2736,2,FALSE)),"X",$P74)</f>
        <v/>
      </c>
      <c r="V74" s="192" t="str">
        <f>IF(ISTEXT(VLOOKUP(CONCATENATE($A74,"_",V$3),'Unit List'!$A$14:$G$2736,2,FALSE)),"X",$P74)</f>
        <v/>
      </c>
      <c r="W74" s="194" t="str">
        <f>IF(ISTEXT(VLOOKUP(CONCATENATE($A74,"_",W$3),'Unit List'!$A$14:$G$2736,2,FALSE)),"X",$P74)</f>
        <v/>
      </c>
      <c r="X74" s="77" t="str">
        <f>IF(ISTEXT(VLOOKUP(CONCATENATE($A74,"_",X$3),'Unit List'!$A$14:$G$2736,2,FALSE)),"+","")</f>
        <v>+</v>
      </c>
      <c r="Y74" s="203" t="str">
        <f>IF(ISTEXT(VLOOKUP(CONCATENATE($A74,"_",Y$3),'Unit List'!$A$14:$G$2736,2,FALSE)),"X",$X74)</f>
        <v>+</v>
      </c>
      <c r="Z74" s="203" t="str">
        <f>IF(ISTEXT(VLOOKUP(CONCATENATE($A74,"_",Z$3),'Unit List'!$A$14:$G$2736,2,FALSE)),"X",$X74)</f>
        <v>+</v>
      </c>
      <c r="AA74" s="203" t="str">
        <f>IF(ISTEXT(VLOOKUP(CONCATENATE($A74,"_",AA$3),'Unit List'!$A$14:$G$2736,2,FALSE)),"X",$X74)</f>
        <v>+</v>
      </c>
      <c r="AB74" s="203" t="str">
        <f>IF(ISTEXT(VLOOKUP(CONCATENATE($A74,"_",AB$3),'Unit List'!$A$14:$G$2736,2,FALSE)),"X",$X74)</f>
        <v>+</v>
      </c>
      <c r="AC74" s="205" t="str">
        <f>IF(ISTEXT(VLOOKUP(CONCATENATE($A74,"_",AC$3),'Unit List'!$A$14:$G$2736,2,FALSE)),"X",$X74)</f>
        <v>+</v>
      </c>
      <c r="AD74" s="77" t="str">
        <f>IF(ISTEXT(VLOOKUP(CONCATENATE($A74,"_",AD$3),'Unit List'!$A$14:$G$2736,2,FALSE)),"+","")</f>
        <v/>
      </c>
      <c r="AE74" s="192" t="str">
        <f>IF(ISTEXT(VLOOKUP(CONCATENATE($A74,"_",AE$3),'Unit List'!$A$14:$G$2736,2,FALSE)),"X",$AD74)</f>
        <v/>
      </c>
      <c r="AF74" s="203" t="str">
        <f>IF(ISTEXT(VLOOKUP(CONCATENATE($A74,"_",AF$3),'Unit List'!$A$14:$G$2736,2,FALSE)),"X",$AD74)</f>
        <v/>
      </c>
      <c r="AG74" s="77" t="str">
        <f>IF(ISTEXT(VLOOKUP(CONCATENATE($A74,"_",AG$3),'Unit List'!$A$14:$G$2736,2,FALSE)),"+","")</f>
        <v>+</v>
      </c>
      <c r="AH74" s="203" t="str">
        <f>IF(ISTEXT(VLOOKUP(CONCATENATE($A74,"_",AH$3),'Unit List'!$A$14:$G$2736,2,FALSE)),"X",$AG74)</f>
        <v>+</v>
      </c>
      <c r="AI74" s="203" t="str">
        <f>IF(ISTEXT(VLOOKUP(CONCATENATE($A74,"_",AI$3),'Unit List'!$A$14:$G$2736,2,FALSE)),"X",$AG74)</f>
        <v>+</v>
      </c>
      <c r="AJ74" s="204" t="str">
        <f>IF(ISTEXT(VLOOKUP(CONCATENATE($A74,"_",AJ$3),'Unit List'!$A$14:$G$2736,2,FALSE)),"X",$AG74)</f>
        <v>+</v>
      </c>
      <c r="AK74" s="77" t="str">
        <f>IF(ISTEXT(VLOOKUP(CONCATENATE($A74,"_",AK$3),'Unit List'!$A$14:$G$2736,2,FALSE)),"+","")</f>
        <v>+</v>
      </c>
      <c r="AL74" s="193" t="str">
        <f>IF(ISTEXT(VLOOKUP(CONCATENATE($A74,"_",AL$3),'Unit List'!$A$14:$G$2736,2,FALSE)),"X",$AK74)</f>
        <v>+</v>
      </c>
      <c r="AM74" s="194" t="str">
        <f>IF(ISTEXT(VLOOKUP(CONCATENATE($A74,"_",AM$3),'Unit List'!$A$14:$G$2736,2,FALSE)),"X",$AK74)</f>
        <v>+</v>
      </c>
      <c r="AN74" s="104" t="str">
        <f>IF(ISTEXT(VLOOKUP(CONCATENATE($A74,"_",AN$3),'Unit List'!$A$14:$G$2736,2,FALSE)),"+","")</f>
        <v/>
      </c>
      <c r="AO74" s="227" t="str">
        <f>IF(ISTEXT(VLOOKUP(CONCATENATE($A74,"_",AO$3),'Unit List'!$A$14:$G$2736,2,FALSE)),"X",$AN74)</f>
        <v/>
      </c>
      <c r="AP74" s="81" t="str">
        <f>IF(ISTEXT(VLOOKUP(CONCATENATE($A74,"_",AP$3),'Unit List'!$A$14:$G$2736,2,FALSE)),"+","")</f>
        <v/>
      </c>
      <c r="AQ74" s="192" t="str">
        <f>IF(ISTEXT(VLOOKUP(CONCATENATE($A74,"_",AQ$3),'Unit List'!$A$14:$G$2736,2,FALSE)),"X",$AP74)</f>
        <v/>
      </c>
      <c r="AR74" s="192" t="str">
        <f>IF(ISTEXT(VLOOKUP(CONCATENATE($A74,"_",AR$3),'Unit List'!$A$14:$G$2736,2,FALSE)),"X",$AP74)</f>
        <v/>
      </c>
      <c r="AS74" s="192" t="str">
        <f>IF(ISTEXT(VLOOKUP(CONCATENATE($A74,"_",AS$3),'Unit List'!$A$14:$G$2736,2,FALSE)),"X",$AP74)</f>
        <v/>
      </c>
      <c r="AT74" s="194" t="str">
        <f>IF(ISTEXT(VLOOKUP(CONCATENATE($A74,"_",AT$3),'Unit List'!$A$14:$G$2736,2,FALSE)),"X",$AP74)</f>
        <v/>
      </c>
      <c r="AU74" s="90" t="str">
        <f>IF(ISTEXT(VLOOKUP(CONCATENATE($A74,"_",AU$3),'Unit List'!$A$14:$G$2736,2,FALSE)),"+","")</f>
        <v/>
      </c>
      <c r="AV74" s="192" t="str">
        <f>IF(ISTEXT(VLOOKUP(CONCATENATE($A74,"_",AV$3),'Unit List'!$A$14:$G$2736,2,FALSE)),"X",$AU74)</f>
        <v/>
      </c>
      <c r="AW74" s="194" t="str">
        <f>IF(ISTEXT(VLOOKUP(CONCATENATE($A74,"_",AW$3),'Unit List'!$A$14:$G$2736,2,FALSE)),"X",$AU74)</f>
        <v/>
      </c>
      <c r="AX74" s="110" t="str">
        <f>IF(ISTEXT(VLOOKUP(CONCATENATE($A74,"_",AX$3),'Unit List'!$A$14:$G$2736,2,FALSE)),"+","")</f>
        <v>+</v>
      </c>
      <c r="AY74" s="203" t="str">
        <f>IF(ISTEXT(VLOOKUP(CONCATENATE($A74,"_",AY$3),'Unit List'!$A$14:$G$2736,2,FALSE)),"X",$AX74)</f>
        <v>+</v>
      </c>
      <c r="AZ74" s="204" t="str">
        <f>IF(ISTEXT(VLOOKUP(CONCATENATE($A74,"_",AZ$3),'Unit List'!$A$14:$G$2736,2,FALSE)),"X",$AX74)</f>
        <v>+</v>
      </c>
      <c r="BA74" s="110" t="str">
        <f>IF(ISTEXT(VLOOKUP(CONCATENATE($A74,"_",BA$3),'Unit List'!$A$14:$G$2736,2,FALSE)),"+","")</f>
        <v>+</v>
      </c>
      <c r="BB74" s="211" t="str">
        <f>IF(ISTEXT(VLOOKUP(CONCATENATE($A74,"_",BB$3),'Unit List'!$A$14:$G$2736,2,FALSE)),"X",$BA74)</f>
        <v>+</v>
      </c>
      <c r="BC74" s="211" t="str">
        <f>IF(ISTEXT(VLOOKUP(CONCATENATE($A74,"_",BC$3),'Unit List'!$A$14:$G$2736,2,FALSE)),"X",$BA74)</f>
        <v>+</v>
      </c>
      <c r="BD74" s="204" t="str">
        <f>IF(ISTEXT(VLOOKUP(CONCATENATE($A74,"_",BD$3),'Unit List'!$A$14:$G$2736,2,FALSE)),"X",$BA74)</f>
        <v>+</v>
      </c>
      <c r="BE74" s="104" t="str">
        <f>IF(ISTEXT(VLOOKUP(CONCATENATE($A74,"_",BE$3),'Unit List'!$A$14:$G$2736,2,FALSE)),"+","")</f>
        <v>+</v>
      </c>
      <c r="BF74" s="228" t="s">
        <v>0</v>
      </c>
      <c r="BG74" s="124"/>
      <c r="BH74" s="106" t="s">
        <v>0</v>
      </c>
      <c r="BI74" s="276"/>
      <c r="BJ74" s="277"/>
      <c r="BK74" s="277"/>
      <c r="BL74" s="277"/>
      <c r="BM74" s="278"/>
      <c r="BN74" s="94"/>
      <c r="BO74" s="94"/>
      <c r="BP74" s="94"/>
      <c r="BQ74" s="94"/>
      <c r="BR74" s="94"/>
      <c r="BS74" s="94"/>
      <c r="DZ74" s="95"/>
      <c r="EA74" s="95"/>
    </row>
    <row r="75" spans="1:131" ht="12.75" customHeight="1" x14ac:dyDescent="0.2">
      <c r="A75" s="202" t="s">
        <v>1119</v>
      </c>
      <c r="B75" s="229" t="str">
        <f>IF(ISTEXT(VLOOKUP(CONCATENATE($A75,"_",B$3),'Unit List'!$A$14:$G$2736,2,FALSE)),"+","")</f>
        <v/>
      </c>
      <c r="C75" s="230" t="str">
        <f>IF(ISTEXT(VLOOKUP(CONCATENATE($A75,"_",C$3),'Unit List'!$A$14:$G$2736,2,FALSE)),"X",$B75)</f>
        <v/>
      </c>
      <c r="D75" s="203" t="str">
        <f>IF(ISTEXT(VLOOKUP(CONCATENATE($A75,"_",D$3),'Unit List'!$A$14:$G$2736,2,FALSE)),"X",$B75)</f>
        <v/>
      </c>
      <c r="E75" s="203" t="str">
        <f>IF(ISTEXT(VLOOKUP(CONCATENATE($A75,"_",E$3),'Unit List'!$A$14:$G$2736,2,FALSE)),"X",$B75)</f>
        <v/>
      </c>
      <c r="F75" s="203" t="str">
        <f>IF(ISTEXT(VLOOKUP(CONCATENATE($A75,"_",F$3),'Unit List'!$A$14:$G$2736,2,FALSE)),"X",$B75)</f>
        <v>X</v>
      </c>
      <c r="G75" s="203" t="str">
        <f>IF(ISTEXT(VLOOKUP(CONCATENATE($A75,"_",G$3),'Unit List'!$A$14:$G$2736,2,FALSE)),"X",$B75)</f>
        <v>X</v>
      </c>
      <c r="H75" s="203" t="str">
        <f>IF(ISTEXT(VLOOKUP(CONCATENATE($A75,"_",H$3),'Unit List'!$A$14:$G$2736,2,FALSE)),"X",$B75)</f>
        <v>X</v>
      </c>
      <c r="I75" s="204" t="str">
        <f>IF(ISTEXT(VLOOKUP(CONCATENATE($A75,"_",I$3),'Unit List'!$A$14:$G$2736,2,FALSE)),"X",$B75)</f>
        <v/>
      </c>
      <c r="J75" s="77" t="str">
        <f>IF(ISTEXT(VLOOKUP(CONCATENATE($A75,"_",J$3),'Unit List'!$A$14:$G$2736,2,FALSE)),"+","")</f>
        <v>+</v>
      </c>
      <c r="K75" s="203" t="str">
        <f>IF(ISTEXT(VLOOKUP(CONCATENATE($A75,"_",K$3),'Unit List'!$A$14:$G$2736,2,FALSE)),"X",$J75)</f>
        <v>X</v>
      </c>
      <c r="L75" s="205" t="str">
        <f>IF(ISTEXT(VLOOKUP(CONCATENATE($A75,"_",L$3),'Unit List'!$A$14:$G$2736,2,FALSE)),"X",$J75)</f>
        <v>X</v>
      </c>
      <c r="M75" s="77" t="str">
        <f>IF(ISTEXT(VLOOKUP(CONCATENATE($A75,"_",M$3),'Unit List'!$A$14:$G$2736,2,FALSE)),"X",$J75)</f>
        <v>X</v>
      </c>
      <c r="N75" s="203" t="str">
        <f>IF(ISTEXT(VLOOKUP(CONCATENATE($A75,"_",N$3),'Unit List'!$A$14:$G$2736,2,FALSE)),"X",$M75)</f>
        <v>X</v>
      </c>
      <c r="O75" s="204" t="str">
        <f>IF(ISTEXT(VLOOKUP(CONCATENATE($A75,"_",O$3),'Unit List'!$A$14:$G$2736,2,FALSE)),"X",$M75)</f>
        <v>X</v>
      </c>
      <c r="P75" s="110" t="str">
        <f>IF(ISTEXT(VLOOKUP(CONCATENATE($A75,"_",P$3),'Unit List'!$A$14:$G$2736,2,FALSE)),"+","")</f>
        <v>+</v>
      </c>
      <c r="Q75" s="203" t="str">
        <f>IF(ISTEXT(VLOOKUP(CONCATENATE($A75,"_",Q$3),'Unit List'!$A$14:$G$2736,2,FALSE)),"X",$P75)</f>
        <v>+</v>
      </c>
      <c r="R75" s="203" t="str">
        <f>IF(ISTEXT(VLOOKUP(CONCATENATE($A75,"_",R$3),'Unit List'!$A$14:$G$2736,2,FALSE)),"X",$P75)</f>
        <v>+</v>
      </c>
      <c r="S75" s="203" t="str">
        <f>IF(ISTEXT(VLOOKUP(CONCATENATE($A75,"_",S$3),'Unit List'!$A$14:$G$2736,2,FALSE)),"X",$P75)</f>
        <v>X</v>
      </c>
      <c r="T75" s="206" t="str">
        <f>IF(ISTEXT(VLOOKUP(CONCATENATE($A75,"_",T$3),'Unit List'!$A$14:$G$2736,2,FALSE)),"X",$P75)</f>
        <v>X</v>
      </c>
      <c r="U75" s="203" t="str">
        <f>IF(ISTEXT(VLOOKUP(CONCATENATE($A75,"_",U$3),'Unit List'!$A$14:$G$2736,2,FALSE)),"X",$P75)</f>
        <v>X</v>
      </c>
      <c r="V75" s="203" t="str">
        <f>IF(ISTEXT(VLOOKUP(CONCATENATE($A75,"_",V$3),'Unit List'!$A$14:$G$2736,2,FALSE)),"X",$P75)</f>
        <v>X</v>
      </c>
      <c r="W75" s="204" t="str">
        <f>IF(ISTEXT(VLOOKUP(CONCATENATE($A75,"_",W$3),'Unit List'!$A$14:$G$2736,2,FALSE)),"X",$P75)</f>
        <v>+</v>
      </c>
      <c r="X75" s="77" t="str">
        <f>IF(ISTEXT(VLOOKUP(CONCATENATE($A75,"_",X$3),'Unit List'!$A$14:$G$2736,2,FALSE)),"+","")</f>
        <v>+</v>
      </c>
      <c r="Y75" s="203" t="str">
        <f>IF(ISTEXT(VLOOKUP(CONCATENATE($A75,"_",Y$3),'Unit List'!$A$14:$G$2736,2,FALSE)),"X",$X75)</f>
        <v>+</v>
      </c>
      <c r="Z75" s="203" t="str">
        <f>IF(ISTEXT(VLOOKUP(CONCATENATE($A75,"_",Z$3),'Unit List'!$A$14:$G$2736,2,FALSE)),"X",$X75)</f>
        <v>+</v>
      </c>
      <c r="AA75" s="203" t="str">
        <f>IF(ISTEXT(VLOOKUP(CONCATENATE($A75,"_",AA$3),'Unit List'!$A$14:$G$2736,2,FALSE)),"X",$X75)</f>
        <v>+</v>
      </c>
      <c r="AB75" s="203" t="str">
        <f>IF(ISTEXT(VLOOKUP(CONCATENATE($A75,"_",AB$3),'Unit List'!$A$14:$G$2736,2,FALSE)),"X",$X75)</f>
        <v>+</v>
      </c>
      <c r="AC75" s="205" t="str">
        <f>IF(ISTEXT(VLOOKUP(CONCATENATE($A75,"_",AC$3),'Unit List'!$A$14:$G$2736,2,FALSE)),"X",$X75)</f>
        <v>+</v>
      </c>
      <c r="AD75" s="77" t="str">
        <f>IF(ISTEXT(VLOOKUP(CONCATENATE($A75,"_",AD$3),'Unit List'!$A$14:$G$2736,2,FALSE)),"+","")</f>
        <v/>
      </c>
      <c r="AE75" s="203" t="str">
        <f>IF(ISTEXT(VLOOKUP(CONCATENATE($A75,"_",AE$3),'Unit List'!$A$14:$G$2736,2,FALSE)),"X",$AD75)</f>
        <v/>
      </c>
      <c r="AF75" s="203" t="str">
        <f>IF(ISTEXT(VLOOKUP(CONCATENATE($A75,"_",AF$3),'Unit List'!$A$14:$G$2736,2,FALSE)),"X",$AD75)</f>
        <v/>
      </c>
      <c r="AG75" s="77" t="str">
        <f>IF(ISTEXT(VLOOKUP(CONCATENATE($A75,"_",AG$3),'Unit List'!$A$14:$G$2736,2,FALSE)),"+","")</f>
        <v>+</v>
      </c>
      <c r="AH75" s="203" t="str">
        <f>IF(ISTEXT(VLOOKUP(CONCATENATE($A75,"_",AH$3),'Unit List'!$A$14:$G$2736,2,FALSE)),"X",$AG75)</f>
        <v>+</v>
      </c>
      <c r="AI75" s="203" t="str">
        <f>IF(ISTEXT(VLOOKUP(CONCATENATE($A75,"_",AI$3),'Unit List'!$A$14:$G$2736,2,FALSE)),"X",$AG75)</f>
        <v>+</v>
      </c>
      <c r="AJ75" s="204" t="str">
        <f>IF(ISTEXT(VLOOKUP(CONCATENATE($A75,"_",AJ$3),'Unit List'!$A$14:$G$2736,2,FALSE)),"X",$AG75)</f>
        <v>+</v>
      </c>
      <c r="AK75" s="77" t="str">
        <f>IF(ISTEXT(VLOOKUP(CONCATENATE($A75,"_",AK$3),'Unit List'!$A$14:$G$2736,2,FALSE)),"+","")</f>
        <v>+</v>
      </c>
      <c r="AL75" s="206" t="str">
        <f>IF(ISTEXT(VLOOKUP(CONCATENATE($A75,"_",AL$3),'Unit List'!$A$14:$G$2736,2,FALSE)),"X",$AK75)</f>
        <v>+</v>
      </c>
      <c r="AM75" s="194" t="str">
        <f>IF(ISTEXT(VLOOKUP(CONCATENATE($A75,"_",AM$3),'Unit List'!$A$14:$G$2736,2,FALSE)),"X",$AK75)</f>
        <v>+</v>
      </c>
      <c r="AN75" s="207" t="str">
        <f>IF(ISTEXT(VLOOKUP(CONCATENATE($A75,"_",AN$3),'Unit List'!$A$14:$G$2736,2,FALSE)),"+","")</f>
        <v>+</v>
      </c>
      <c r="AO75" s="204" t="str">
        <f>IF(ISTEXT(VLOOKUP(CONCATENATE($A75,"_",AO$3),'Unit List'!$A$14:$G$2736,2,FALSE)),"X",$AN75)</f>
        <v>+</v>
      </c>
      <c r="AP75" s="110" t="str">
        <f>IF(ISTEXT(VLOOKUP(CONCATENATE($A75,"_",AP$3),'Unit List'!$A$14:$G$2736,2,FALSE)),"+","")</f>
        <v>+</v>
      </c>
      <c r="AQ75" s="203" t="str">
        <f>IF(ISTEXT(VLOOKUP(CONCATENATE($A75,"_",AQ$3),'Unit List'!$A$14:$G$2736,2,FALSE)),"X",$AP75)</f>
        <v>+</v>
      </c>
      <c r="AR75" s="203" t="str">
        <f>IF(ISTEXT(VLOOKUP(CONCATENATE($A75,"_",AR$3),'Unit List'!$A$14:$G$2736,2,FALSE)),"X",$AP75)</f>
        <v>+</v>
      </c>
      <c r="AS75" s="203" t="str">
        <f>IF(ISTEXT(VLOOKUP(CONCATENATE($A75,"_",AS$3),'Unit List'!$A$14:$G$2736,2,FALSE)),"X",$AP75)</f>
        <v>+</v>
      </c>
      <c r="AT75" s="204" t="str">
        <f>IF(ISTEXT(VLOOKUP(CONCATENATE($A75,"_",AT$3),'Unit List'!$A$14:$G$2736,2,FALSE)),"X",$AP75)</f>
        <v>+</v>
      </c>
      <c r="AU75" s="162" t="str">
        <f>IF(ISTEXT(VLOOKUP(CONCATENATE($A75,"_",AU$3),'Unit List'!$A$14:$G$2736,2,FALSE)),"+","")</f>
        <v>+</v>
      </c>
      <c r="AV75" s="203" t="str">
        <f>IF(ISTEXT(VLOOKUP(CONCATENATE($A75,"_",AV$3),'Unit List'!$A$14:$G$2736,2,FALSE)),"X",$AU75)</f>
        <v>+</v>
      </c>
      <c r="AW75" s="204" t="str">
        <f>IF(ISTEXT(VLOOKUP(CONCATENATE($A75,"_",AW$3),'Unit List'!$A$14:$G$2736,2,FALSE)),"X",$AU75)</f>
        <v>+</v>
      </c>
      <c r="AX75" s="81" t="str">
        <f>IF(ISTEXT(VLOOKUP(CONCATENATE($A75,"_",AX$3),'Unit List'!$A$14:$G$2736,2,FALSE)),"+","")</f>
        <v>+</v>
      </c>
      <c r="AY75" s="192" t="str">
        <f>IF(ISTEXT(VLOOKUP(CONCATENATE($A75,"_",AY$3),'Unit List'!$A$14:$G$2736,2,FALSE)),"X",$AX75)</f>
        <v>+</v>
      </c>
      <c r="AZ75" s="204" t="str">
        <f>IF(ISTEXT(VLOOKUP(CONCATENATE($A75,"_",AZ$3),'Unit List'!$A$14:$G$2736,2,FALSE)),"X",$AX75)</f>
        <v>+</v>
      </c>
      <c r="BA75" s="91" t="str">
        <f>IF(ISTEXT(VLOOKUP(CONCATENATE($A75,"_",BA$3),'Unit List'!$A$14:$G$2736,2,FALSE)),"+","")</f>
        <v>+</v>
      </c>
      <c r="BB75" s="192" t="str">
        <f>IF(ISTEXT(VLOOKUP(CONCATENATE($A75,"_",BB$3),'Unit List'!$A$14:$G$2736,2,FALSE)),"X",$BA75)</f>
        <v>+</v>
      </c>
      <c r="BC75" s="192" t="str">
        <f>IF(ISTEXT(VLOOKUP(CONCATENATE($A75,"_",BC$3),'Unit List'!$A$14:$G$2736,2,FALSE)),"X",$BA75)</f>
        <v>+</v>
      </c>
      <c r="BD75" s="194" t="str">
        <f>IF(ISTEXT(VLOOKUP(CONCATENATE($A75,"_",BD$3),'Unit List'!$A$14:$G$2736,2,FALSE)),"X",$BA75)</f>
        <v>+</v>
      </c>
      <c r="BE75" s="104" t="str">
        <f>IF(ISTEXT(VLOOKUP(CONCATENATE($A75,"_",BE$3),'Unit List'!$A$14:$G$2736,2,FALSE)),"+","")</f>
        <v>+</v>
      </c>
      <c r="BF75" s="205" t="str">
        <f>IF(ISTEXT(VLOOKUP(CONCATENATE($A75,"_",BF$3),'Unit List'!$A$14:$G$2736,2,FALSE)),"X",$BE75)</f>
        <v>+</v>
      </c>
      <c r="BG75" s="105"/>
      <c r="BH75" s="106" t="s">
        <v>0</v>
      </c>
      <c r="BI75" s="273" t="s">
        <v>5</v>
      </c>
      <c r="BJ75" s="274"/>
      <c r="BK75" s="274"/>
      <c r="BL75" s="274"/>
      <c r="BM75" s="275"/>
      <c r="BN75" s="94"/>
      <c r="BO75" s="94"/>
      <c r="BP75" s="94"/>
      <c r="BQ75" s="94"/>
      <c r="BR75" s="94"/>
      <c r="BS75" s="94"/>
      <c r="DZ75" s="95"/>
      <c r="EA75" s="95"/>
    </row>
    <row r="76" spans="1:131" ht="12.75" customHeight="1" x14ac:dyDescent="0.2">
      <c r="A76" s="221" t="s">
        <v>1120</v>
      </c>
      <c r="B76" s="175" t="str">
        <f>IF(ISTEXT(VLOOKUP(CONCATENATE($A76,"_",B$3),'Unit List'!$A$14:$G$2736,2,FALSE)),"+","")</f>
        <v/>
      </c>
      <c r="C76" s="222" t="str">
        <f>IF(ISTEXT(VLOOKUP(CONCATENATE($A76,"_",C$3),'Unit List'!$A$14:$G$2736,2,FALSE)),"X",$B76)</f>
        <v/>
      </c>
      <c r="D76" s="223" t="str">
        <f>IF(ISTEXT(VLOOKUP(CONCATENATE($A76,"_",D$3),'Unit List'!$A$14:$G$2736,2,FALSE)),"X",$B76)</f>
        <v/>
      </c>
      <c r="E76" s="223" t="str">
        <f>IF(ISTEXT(VLOOKUP(CONCATENATE($A76,"_",E$3),'Unit List'!$A$14:$G$2736,2,FALSE)),"X",$B76)</f>
        <v/>
      </c>
      <c r="F76" s="223" t="str">
        <f>IF(ISTEXT(VLOOKUP(CONCATENATE($A76,"_",F$3),'Unit List'!$A$14:$G$2736,2,FALSE)),"X",$B76)</f>
        <v/>
      </c>
      <c r="G76" s="223" t="str">
        <f>IF(ISTEXT(VLOOKUP(CONCATENATE($A76,"_",G$3),'Unit List'!$A$14:$G$2736,2,FALSE)),"X",$B76)</f>
        <v/>
      </c>
      <c r="H76" s="223" t="str">
        <f>IF(ISTEXT(VLOOKUP(CONCATENATE($A76,"_",H$3),'Unit List'!$A$14:$G$2736,2,FALSE)),"X",$B76)</f>
        <v/>
      </c>
      <c r="I76" s="224" t="str">
        <f>IF(ISTEXT(VLOOKUP(CONCATENATE($A76,"_",I$3),'Unit List'!$A$14:$G$2736,2,FALSE)),"X",$B76)</f>
        <v/>
      </c>
      <c r="J76" s="179" t="str">
        <f>IF(ISTEXT(VLOOKUP(CONCATENATE($A76,"_",J$3),'Unit List'!$A$14:$G$2736,2,FALSE)),"+","")</f>
        <v/>
      </c>
      <c r="K76" s="223" t="str">
        <f>IF(ISTEXT(VLOOKUP(CONCATENATE($A76,"_",K$3),'Unit List'!$A$14:$G$2736,2,FALSE)),"X",$J76)</f>
        <v/>
      </c>
      <c r="L76" s="188" t="str">
        <f>IF(ISTEXT(VLOOKUP(CONCATENATE($A76,"_",L$3),'Unit List'!$A$14:$G$2736,2,FALSE)),"X",$J76)</f>
        <v/>
      </c>
      <c r="M76" s="179" t="str">
        <f>IF(ISTEXT(VLOOKUP(CONCATENATE($A76,"_",M$3),'Unit List'!$A$14:$G$2736,2,FALSE)),"X",$J76)</f>
        <v/>
      </c>
      <c r="N76" s="223" t="str">
        <f>IF(ISTEXT(VLOOKUP(CONCATENATE($A76,"_",N$3),'Unit List'!$A$14:$G$2736,2,FALSE)),"X",$M76)</f>
        <v/>
      </c>
      <c r="O76" s="224" t="str">
        <f>IF(ISTEXT(VLOOKUP(CONCATENATE($A76,"_",O$3),'Unit List'!$A$14:$G$2736,2,FALSE)),"X",$M76)</f>
        <v/>
      </c>
      <c r="P76" s="182" t="str">
        <f>IF(ISTEXT(VLOOKUP(CONCATENATE($A76,"_",P$3),'Unit List'!$A$14:$G$2736,2,FALSE)),"+","")</f>
        <v/>
      </c>
      <c r="Q76" s="223" t="str">
        <f>IF(ISTEXT(VLOOKUP(CONCATENATE($A76,"_",Q$3),'Unit List'!$A$14:$G$2736,2,FALSE)),"X",$P76)</f>
        <v/>
      </c>
      <c r="R76" s="223" t="str">
        <f>IF(ISTEXT(VLOOKUP(CONCATENATE($A76,"_",R$3),'Unit List'!$A$14:$G$2736,2,FALSE)),"X",$P76)</f>
        <v/>
      </c>
      <c r="S76" s="223" t="str">
        <f>IF(ISTEXT(VLOOKUP(CONCATENATE($A76,"_",S$3),'Unit List'!$A$14:$G$2736,2,FALSE)),"X",$P76)</f>
        <v/>
      </c>
      <c r="T76" s="225" t="str">
        <f>IF(ISTEXT(VLOOKUP(CONCATENATE($A76,"_",T$3),'Unit List'!$A$14:$G$2736,2,FALSE)),"X",$P76)</f>
        <v/>
      </c>
      <c r="U76" s="223" t="str">
        <f>IF(ISTEXT(VLOOKUP(CONCATENATE($A76,"_",U$3),'Unit List'!$A$14:$G$2736,2,FALSE)),"X",$P76)</f>
        <v/>
      </c>
      <c r="V76" s="223" t="str">
        <f>IF(ISTEXT(VLOOKUP(CONCATENATE($A76,"_",V$3),'Unit List'!$A$14:$G$2736,2,FALSE)),"X",$P76)</f>
        <v/>
      </c>
      <c r="W76" s="224" t="str">
        <f>IF(ISTEXT(VLOOKUP(CONCATENATE($A76,"_",W$3),'Unit List'!$A$14:$G$2736,2,FALSE)),"X",$P76)</f>
        <v/>
      </c>
      <c r="X76" s="182" t="str">
        <f>IF(ISTEXT(VLOOKUP(CONCATENATE($A76,"_",X$3),'Unit List'!$A$14:$G$2736,2,FALSE)),"+","")</f>
        <v/>
      </c>
      <c r="Y76" s="223" t="str">
        <f>IF(ISTEXT(VLOOKUP(CONCATENATE($A76,"_",Y$3),'Unit List'!$A$14:$G$2736,2,FALSE)),"X",$X76)</f>
        <v/>
      </c>
      <c r="Z76" s="223" t="str">
        <f>IF(ISTEXT(VLOOKUP(CONCATENATE($A76,"_",Z$3),'Unit List'!$A$14:$G$2736,2,FALSE)),"X",$X76)</f>
        <v/>
      </c>
      <c r="AA76" s="223" t="str">
        <f>IF(ISTEXT(VLOOKUP(CONCATENATE($A76,"_",AA$3),'Unit List'!$A$14:$G$2736,2,FALSE)),"X",$X76)</f>
        <v/>
      </c>
      <c r="AB76" s="223" t="str">
        <f>IF(ISTEXT(VLOOKUP(CONCATENATE($A76,"_",AB$3),'Unit List'!$A$14:$G$2736,2,FALSE)),"X",$X76)</f>
        <v/>
      </c>
      <c r="AC76" s="188" t="str">
        <f>IF(ISTEXT(VLOOKUP(CONCATENATE($A76,"_",AC$3),'Unit List'!$A$14:$G$2736,2,FALSE)),"X",$X76)</f>
        <v/>
      </c>
      <c r="AD76" s="182" t="str">
        <f>IF(ISTEXT(VLOOKUP(CONCATENATE($A76,"_",AD$3),'Unit List'!$A$14:$G$2736,2,FALSE)),"+","")</f>
        <v/>
      </c>
      <c r="AE76" s="223" t="str">
        <f>IF(ISTEXT(VLOOKUP(CONCATENATE($A76,"_",AE$3),'Unit List'!$A$14:$G$2736,2,FALSE)),"X",$AD76)</f>
        <v/>
      </c>
      <c r="AF76" s="223" t="str">
        <f>IF(ISTEXT(VLOOKUP(CONCATENATE($A76,"_",AF$3),'Unit List'!$A$14:$G$2736,2,FALSE)),"X",$AD76)</f>
        <v/>
      </c>
      <c r="AG76" s="182" t="str">
        <f>IF(ISTEXT(VLOOKUP(CONCATENATE($A76,"_",AG$3),'Unit List'!$A$14:$G$2736,2,FALSE)),"+","")</f>
        <v/>
      </c>
      <c r="AH76" s="223" t="str">
        <f>IF(ISTEXT(VLOOKUP(CONCATENATE($A76,"_",AH$3),'Unit List'!$A$14:$G$2736,2,FALSE)),"X",$AG76)</f>
        <v/>
      </c>
      <c r="AI76" s="223" t="str">
        <f>IF(ISTEXT(VLOOKUP(CONCATENATE($A76,"_",AI$3),'Unit List'!$A$14:$G$2736,2,FALSE)),"X",$AG76)</f>
        <v/>
      </c>
      <c r="AJ76" s="224" t="str">
        <f>IF(ISTEXT(VLOOKUP(CONCATENATE($A76,"_",AJ$3),'Unit List'!$A$14:$G$2736,2,FALSE)),"X",$AG76)</f>
        <v/>
      </c>
      <c r="AK76" s="179" t="str">
        <f>IF(ISTEXT(VLOOKUP(CONCATENATE($A76,"_",AK$3),'Unit List'!$A$14:$G$2736,2,FALSE)),"+","")</f>
        <v/>
      </c>
      <c r="AL76" s="225" t="str">
        <f>IF(ISTEXT(VLOOKUP(CONCATENATE($A76,"_",AL$3),'Unit List'!$A$14:$G$2736,2,FALSE)),"X",$AK76)</f>
        <v/>
      </c>
      <c r="AM76" s="224" t="str">
        <f>IF(ISTEXT(VLOOKUP(CONCATENATE($A76,"_",AM$3),'Unit List'!$A$14:$G$2736,2,FALSE)),"X",$AK76)</f>
        <v/>
      </c>
      <c r="AN76" s="185" t="str">
        <f>IF(ISTEXT(VLOOKUP(CONCATENATE($A76,"_",AN$3),'Unit List'!$A$14:$G$2736,2,FALSE)),"+","")</f>
        <v/>
      </c>
      <c r="AO76" s="224" t="str">
        <f>IF(ISTEXT(VLOOKUP(CONCATENATE($A76,"_",AO$3),'Unit List'!$A$14:$G$2736,2,FALSE)),"X",$AN76)</f>
        <v/>
      </c>
      <c r="AP76" s="182" t="str">
        <f>IF(ISTEXT(VLOOKUP(CONCATENATE($A76,"_",AP$3),'Unit List'!$A$14:$G$2736,2,FALSE)),"+","")</f>
        <v/>
      </c>
      <c r="AQ76" s="223" t="str">
        <f>IF(ISTEXT(VLOOKUP(CONCATENATE($A76,"_",AQ$3),'Unit List'!$A$14:$G$2736,2,FALSE)),"X",$AP76)</f>
        <v/>
      </c>
      <c r="AR76" s="223" t="str">
        <f>IF(ISTEXT(VLOOKUP(CONCATENATE($A76,"_",AR$3),'Unit List'!$A$14:$G$2736,2,FALSE)),"X",$AP76)</f>
        <v/>
      </c>
      <c r="AS76" s="223" t="str">
        <f>IF(ISTEXT(VLOOKUP(CONCATENATE($A76,"_",AS$3),'Unit List'!$A$14:$G$2736,2,FALSE)),"X",$AP76)</f>
        <v/>
      </c>
      <c r="AT76" s="224" t="str">
        <f>IF(ISTEXT(VLOOKUP(CONCATENATE($A76,"_",AT$3),'Unit List'!$A$14:$G$2736,2,FALSE)),"X",$AP76)</f>
        <v/>
      </c>
      <c r="AU76" s="186" t="str">
        <f>IF(ISTEXT(VLOOKUP(CONCATENATE($A76,"_",AU$3),'Unit List'!$A$14:$G$2736,2,FALSE)),"+","")</f>
        <v/>
      </c>
      <c r="AV76" s="223" t="str">
        <f>IF(ISTEXT(VLOOKUP(CONCATENATE($A76,"_",AV$3),'Unit List'!$A$14:$G$2736,2,FALSE)),"X",$AU76)</f>
        <v/>
      </c>
      <c r="AW76" s="224" t="str">
        <f>IF(ISTEXT(VLOOKUP(CONCATENATE($A76,"_",AW$3),'Unit List'!$A$14:$G$2736,2,FALSE)),"X",$AU76)</f>
        <v/>
      </c>
      <c r="AX76" s="182" t="str">
        <f>IF(ISTEXT(VLOOKUP(CONCATENATE($A76,"_",AX$3),'Unit List'!$A$14:$G$2736,2,FALSE)),"+","")</f>
        <v/>
      </c>
      <c r="AY76" s="223" t="str">
        <f>IF(ISTEXT(VLOOKUP(CONCATENATE($A76,"_",AY$3),'Unit List'!$A$14:$G$2736,2,FALSE)),"X",$AX76)</f>
        <v/>
      </c>
      <c r="AZ76" s="224" t="str">
        <f>IF(ISTEXT(VLOOKUP(CONCATENATE($A76,"_",AZ$3),'Unit List'!$A$14:$G$2736,2,FALSE)),"X",$AX76)</f>
        <v/>
      </c>
      <c r="BA76" s="187" t="str">
        <f>IF(ISTEXT(VLOOKUP(CONCATENATE($A76,"_",BA$3),'Unit List'!$A$14:$G$2736,2,FALSE)),"+","")</f>
        <v/>
      </c>
      <c r="BB76" s="223" t="str">
        <f>IF(ISTEXT(VLOOKUP(CONCATENATE($A76,"_",BB$3),'Unit List'!$A$14:$G$2736,2,FALSE)),"X",$BA76)</f>
        <v/>
      </c>
      <c r="BC76" s="223" t="str">
        <f>IF(ISTEXT(VLOOKUP(CONCATENATE($A76,"_",BC$3),'Unit List'!$A$14:$G$2736,2,FALSE)),"X",$BA76)</f>
        <v/>
      </c>
      <c r="BD76" s="224" t="str">
        <f>IF(ISTEXT(VLOOKUP(CONCATENATE($A76,"_",BD$3),'Unit List'!$A$14:$G$2736,2,FALSE)),"X",$BA76)</f>
        <v/>
      </c>
      <c r="BE76" s="185" t="str">
        <f>IF(ISTEXT(VLOOKUP(CONCATENATE($A76,"_",BE$3),'Unit List'!$A$14:$G$2736,2,FALSE)),"+","")</f>
        <v/>
      </c>
      <c r="BF76" s="188" t="str">
        <f>IF(ISTEXT(VLOOKUP(CONCATENATE($A76,"_",BF$3),'Unit List'!$A$14:$G$2736,2,FALSE)),"X",$BE76)</f>
        <v/>
      </c>
      <c r="BG76" s="231"/>
      <c r="BH76" s="232" t="s">
        <v>0</v>
      </c>
      <c r="BI76" s="288"/>
      <c r="BJ76" s="289"/>
      <c r="BK76" s="289"/>
      <c r="BL76" s="289"/>
      <c r="BM76" s="290"/>
      <c r="BN76" s="94"/>
      <c r="BO76" s="94"/>
      <c r="BP76" s="94"/>
      <c r="BQ76" s="94"/>
      <c r="BR76" s="94"/>
      <c r="BS76" s="94"/>
      <c r="DZ76" s="95"/>
      <c r="EA76" s="95"/>
    </row>
    <row r="77" spans="1:131" ht="12.75" customHeight="1" x14ac:dyDescent="0.2">
      <c r="A77" s="190" t="s">
        <v>1914</v>
      </c>
      <c r="B77" s="72"/>
      <c r="C77" s="191"/>
      <c r="D77" s="192"/>
      <c r="E77" s="192"/>
      <c r="F77" s="192"/>
      <c r="G77" s="192"/>
      <c r="H77" s="192"/>
      <c r="I77" s="124"/>
      <c r="J77" s="81"/>
      <c r="K77" s="193"/>
      <c r="L77" s="194"/>
      <c r="M77" s="91"/>
      <c r="N77" s="192"/>
      <c r="O77" s="124"/>
      <c r="P77" s="91"/>
      <c r="Q77" s="192"/>
      <c r="R77" s="192"/>
      <c r="S77" s="193"/>
      <c r="T77" s="193"/>
      <c r="U77" s="192"/>
      <c r="V77" s="192"/>
      <c r="W77" s="124"/>
      <c r="X77" s="91"/>
      <c r="Y77" s="192"/>
      <c r="Z77" s="195"/>
      <c r="AA77" s="195"/>
      <c r="AB77" s="192"/>
      <c r="AC77" s="124"/>
      <c r="AD77" s="91"/>
      <c r="AE77" s="192"/>
      <c r="AF77" s="195"/>
      <c r="AG77" s="91"/>
      <c r="AH77" s="196"/>
      <c r="AI77" s="196"/>
      <c r="AJ77" s="124"/>
      <c r="AK77" s="91"/>
      <c r="AL77" s="193"/>
      <c r="AM77" s="124"/>
      <c r="AN77" s="91"/>
      <c r="AO77" s="124"/>
      <c r="AP77" s="91"/>
      <c r="AQ77" s="192"/>
      <c r="AR77" s="192"/>
      <c r="AS77" s="192"/>
      <c r="AT77" s="124"/>
      <c r="AU77" s="197"/>
      <c r="AV77" s="192"/>
      <c r="AW77" s="194"/>
      <c r="AX77" s="91"/>
      <c r="AY77" s="192"/>
      <c r="AZ77" s="124"/>
      <c r="BA77" s="91"/>
      <c r="BB77" s="198"/>
      <c r="BC77" s="192"/>
      <c r="BD77" s="194"/>
      <c r="BE77" s="199"/>
      <c r="BF77" s="194"/>
      <c r="BG77" s="124"/>
      <c r="BH77" s="106"/>
      <c r="BI77" s="233"/>
      <c r="BJ77" s="234"/>
      <c r="BK77" s="234"/>
      <c r="BL77" s="234"/>
      <c r="BM77" s="234"/>
      <c r="BN77" s="94"/>
      <c r="BO77" s="94"/>
      <c r="BP77" s="94"/>
      <c r="BQ77" s="94"/>
      <c r="BR77" s="94"/>
      <c r="BS77" s="94"/>
      <c r="DZ77" s="95"/>
      <c r="EA77" s="95"/>
    </row>
    <row r="78" spans="1:131" ht="12.75" customHeight="1" x14ac:dyDescent="0.2">
      <c r="A78" s="235" t="s">
        <v>1124</v>
      </c>
      <c r="B78" s="72" t="s">
        <v>1</v>
      </c>
      <c r="C78" s="191" t="s">
        <v>1</v>
      </c>
      <c r="D78" s="192" t="s">
        <v>1</v>
      </c>
      <c r="E78" s="192" t="s">
        <v>1</v>
      </c>
      <c r="F78" s="192" t="s">
        <v>1</v>
      </c>
      <c r="G78" s="192" t="s">
        <v>1</v>
      </c>
      <c r="H78" s="192" t="s">
        <v>1</v>
      </c>
      <c r="I78" s="194" t="s">
        <v>1</v>
      </c>
      <c r="J78" s="81" t="s">
        <v>1</v>
      </c>
      <c r="K78" s="192" t="s">
        <v>1</v>
      </c>
      <c r="L78" s="124" t="s">
        <v>1</v>
      </c>
      <c r="M78" s="81" t="s">
        <v>1</v>
      </c>
      <c r="N78" s="192" t="s">
        <v>1</v>
      </c>
      <c r="O78" s="194" t="s">
        <v>1</v>
      </c>
      <c r="P78" s="81" t="s">
        <v>1</v>
      </c>
      <c r="Q78" s="192" t="s">
        <v>1</v>
      </c>
      <c r="R78" s="192" t="s">
        <v>1</v>
      </c>
      <c r="S78" s="192" t="s">
        <v>1</v>
      </c>
      <c r="T78" s="193" t="s">
        <v>1</v>
      </c>
      <c r="U78" s="192" t="s">
        <v>1</v>
      </c>
      <c r="V78" s="192" t="s">
        <v>1</v>
      </c>
      <c r="W78" s="194" t="s">
        <v>1</v>
      </c>
      <c r="X78" s="81" t="s">
        <v>1</v>
      </c>
      <c r="Y78" s="192" t="s">
        <v>1</v>
      </c>
      <c r="Z78" s="192" t="s">
        <v>1</v>
      </c>
      <c r="AA78" s="192" t="s">
        <v>1</v>
      </c>
      <c r="AB78" s="192" t="s">
        <v>1</v>
      </c>
      <c r="AC78" s="124" t="s">
        <v>1</v>
      </c>
      <c r="AD78" s="81" t="s">
        <v>1</v>
      </c>
      <c r="AE78" s="192" t="s">
        <v>1</v>
      </c>
      <c r="AF78" s="192" t="s">
        <v>1</v>
      </c>
      <c r="AG78" s="81" t="s">
        <v>1</v>
      </c>
      <c r="AH78" s="192" t="s">
        <v>1</v>
      </c>
      <c r="AI78" s="192" t="s">
        <v>1</v>
      </c>
      <c r="AJ78" s="194" t="s">
        <v>1</v>
      </c>
      <c r="AK78" s="81" t="s">
        <v>1</v>
      </c>
      <c r="AL78" s="193" t="s">
        <v>1</v>
      </c>
      <c r="AM78" s="194" t="s">
        <v>1</v>
      </c>
      <c r="AN78" s="104" t="s">
        <v>1</v>
      </c>
      <c r="AO78" s="194" t="s">
        <v>1</v>
      </c>
      <c r="AP78" s="81" t="s">
        <v>1</v>
      </c>
      <c r="AQ78" s="192" t="s">
        <v>1</v>
      </c>
      <c r="AR78" s="192" t="s">
        <v>1</v>
      </c>
      <c r="AS78" s="192" t="s">
        <v>1</v>
      </c>
      <c r="AT78" s="194" t="s">
        <v>1</v>
      </c>
      <c r="AU78" s="90" t="s">
        <v>1</v>
      </c>
      <c r="AV78" s="192" t="s">
        <v>1</v>
      </c>
      <c r="AW78" s="194" t="s">
        <v>1</v>
      </c>
      <c r="AX78" s="81" t="s">
        <v>1</v>
      </c>
      <c r="AY78" s="192" t="s">
        <v>1</v>
      </c>
      <c r="AZ78" s="194" t="s">
        <v>1</v>
      </c>
      <c r="BA78" s="91" t="s">
        <v>1</v>
      </c>
      <c r="BB78" s="192" t="s">
        <v>1</v>
      </c>
      <c r="BC78" s="192" t="s">
        <v>1</v>
      </c>
      <c r="BD78" s="194" t="s">
        <v>1</v>
      </c>
      <c r="BE78" s="104" t="s">
        <v>1</v>
      </c>
      <c r="BF78" s="124" t="s">
        <v>1</v>
      </c>
      <c r="BG78" s="194" t="s">
        <v>1</v>
      </c>
      <c r="BH78" s="106" t="s">
        <v>0</v>
      </c>
      <c r="BI78" s="236"/>
      <c r="BJ78" s="237"/>
      <c r="BK78" s="237"/>
      <c r="BL78" s="237"/>
      <c r="BM78" s="237"/>
      <c r="BN78" s="94"/>
      <c r="BO78" s="94"/>
      <c r="BP78" s="94"/>
      <c r="BQ78" s="94"/>
      <c r="BR78" s="94"/>
      <c r="BS78" s="94"/>
      <c r="DZ78" s="95"/>
      <c r="EA78" s="95"/>
    </row>
    <row r="79" spans="1:131" ht="12.75" customHeight="1" x14ac:dyDescent="0.2">
      <c r="A79" s="235" t="s">
        <v>1125</v>
      </c>
      <c r="B79" s="238" t="s">
        <v>1</v>
      </c>
      <c r="C79" s="191" t="s">
        <v>1</v>
      </c>
      <c r="D79" s="192" t="s">
        <v>1</v>
      </c>
      <c r="E79" s="192" t="s">
        <v>1</v>
      </c>
      <c r="F79" s="192" t="s">
        <v>1</v>
      </c>
      <c r="G79" s="192" t="s">
        <v>1</v>
      </c>
      <c r="H79" s="192" t="s">
        <v>1</v>
      </c>
      <c r="I79" s="194" t="s">
        <v>1</v>
      </c>
      <c r="J79" s="81" t="s">
        <v>1</v>
      </c>
      <c r="K79" s="192" t="s">
        <v>1</v>
      </c>
      <c r="L79" s="124" t="s">
        <v>1</v>
      </c>
      <c r="M79" s="81" t="s">
        <v>1</v>
      </c>
      <c r="N79" s="192" t="s">
        <v>1</v>
      </c>
      <c r="O79" s="194" t="s">
        <v>1</v>
      </c>
      <c r="P79" s="81" t="s">
        <v>1</v>
      </c>
      <c r="Q79" s="192" t="s">
        <v>1</v>
      </c>
      <c r="R79" s="192" t="s">
        <v>1</v>
      </c>
      <c r="S79" s="192" t="s">
        <v>1</v>
      </c>
      <c r="T79" s="193" t="s">
        <v>1</v>
      </c>
      <c r="U79" s="192" t="s">
        <v>1</v>
      </c>
      <c r="V79" s="192" t="s">
        <v>1</v>
      </c>
      <c r="W79" s="194" t="s">
        <v>1</v>
      </c>
      <c r="X79" s="81" t="s">
        <v>1</v>
      </c>
      <c r="Y79" s="192" t="s">
        <v>1</v>
      </c>
      <c r="Z79" s="192" t="s">
        <v>1</v>
      </c>
      <c r="AA79" s="192" t="s">
        <v>1</v>
      </c>
      <c r="AB79" s="192" t="s">
        <v>1</v>
      </c>
      <c r="AC79" s="124" t="s">
        <v>1</v>
      </c>
      <c r="AD79" s="81" t="s">
        <v>1</v>
      </c>
      <c r="AE79" s="192" t="s">
        <v>1</v>
      </c>
      <c r="AF79" s="192" t="s">
        <v>1</v>
      </c>
      <c r="AG79" s="81" t="s">
        <v>1</v>
      </c>
      <c r="AH79" s="192" t="s">
        <v>1</v>
      </c>
      <c r="AI79" s="192" t="s">
        <v>1</v>
      </c>
      <c r="AJ79" s="194" t="s">
        <v>1</v>
      </c>
      <c r="AK79" s="81" t="s">
        <v>1</v>
      </c>
      <c r="AL79" s="193" t="s">
        <v>1</v>
      </c>
      <c r="AM79" s="194" t="s">
        <v>1</v>
      </c>
      <c r="AN79" s="104" t="s">
        <v>1</v>
      </c>
      <c r="AO79" s="194" t="s">
        <v>1</v>
      </c>
      <c r="AP79" s="81" t="s">
        <v>1</v>
      </c>
      <c r="AQ79" s="192" t="s">
        <v>1</v>
      </c>
      <c r="AR79" s="192" t="s">
        <v>1</v>
      </c>
      <c r="AS79" s="192" t="s">
        <v>1</v>
      </c>
      <c r="AT79" s="194" t="s">
        <v>1</v>
      </c>
      <c r="AU79" s="90" t="s">
        <v>1</v>
      </c>
      <c r="AV79" s="192" t="s">
        <v>1</v>
      </c>
      <c r="AW79" s="194" t="s">
        <v>1</v>
      </c>
      <c r="AX79" s="81" t="s">
        <v>1</v>
      </c>
      <c r="AY79" s="192" t="s">
        <v>1</v>
      </c>
      <c r="AZ79" s="194" t="s">
        <v>1</v>
      </c>
      <c r="BA79" s="91" t="s">
        <v>1</v>
      </c>
      <c r="BB79" s="192" t="s">
        <v>1</v>
      </c>
      <c r="BC79" s="192" t="s">
        <v>1</v>
      </c>
      <c r="BD79" s="194" t="s">
        <v>1</v>
      </c>
      <c r="BE79" s="104" t="s">
        <v>1</v>
      </c>
      <c r="BF79" s="124" t="s">
        <v>1</v>
      </c>
      <c r="BG79" s="194" t="s">
        <v>1</v>
      </c>
      <c r="BH79" s="106" t="s">
        <v>0</v>
      </c>
      <c r="BI79" s="236"/>
      <c r="BJ79" s="237"/>
      <c r="BK79" s="237"/>
      <c r="BL79" s="237"/>
      <c r="BM79" s="237"/>
      <c r="BN79" s="94"/>
      <c r="BO79" s="94"/>
      <c r="BP79" s="94"/>
      <c r="BQ79" s="94"/>
      <c r="BR79" s="94"/>
      <c r="BS79" s="94"/>
      <c r="DZ79" s="95"/>
      <c r="EA79" s="95"/>
    </row>
    <row r="80" spans="1:131" ht="12.75" customHeight="1" x14ac:dyDescent="0.2">
      <c r="A80" s="239" t="s">
        <v>2</v>
      </c>
      <c r="B80" s="72" t="s">
        <v>1</v>
      </c>
      <c r="C80" s="191" t="s">
        <v>1</v>
      </c>
      <c r="D80" s="192" t="s">
        <v>1</v>
      </c>
      <c r="E80" s="192" t="s">
        <v>1</v>
      </c>
      <c r="F80" s="192" t="s">
        <v>1</v>
      </c>
      <c r="G80" s="192" t="s">
        <v>1</v>
      </c>
      <c r="H80" s="192" t="s">
        <v>1</v>
      </c>
      <c r="I80" s="194" t="s">
        <v>1</v>
      </c>
      <c r="J80" s="81" t="s">
        <v>1</v>
      </c>
      <c r="K80" s="192" t="s">
        <v>1</v>
      </c>
      <c r="L80" s="124" t="s">
        <v>1</v>
      </c>
      <c r="M80" s="81" t="s">
        <v>1</v>
      </c>
      <c r="N80" s="192" t="s">
        <v>1</v>
      </c>
      <c r="O80" s="194" t="s">
        <v>1</v>
      </c>
      <c r="P80" s="81" t="s">
        <v>1</v>
      </c>
      <c r="Q80" s="192" t="s">
        <v>1</v>
      </c>
      <c r="R80" s="192" t="s">
        <v>1</v>
      </c>
      <c r="S80" s="192" t="s">
        <v>1</v>
      </c>
      <c r="T80" s="193" t="s">
        <v>1</v>
      </c>
      <c r="U80" s="192" t="s">
        <v>1</v>
      </c>
      <c r="V80" s="192" t="s">
        <v>1</v>
      </c>
      <c r="W80" s="194" t="s">
        <v>1</v>
      </c>
      <c r="X80" s="81" t="s">
        <v>1</v>
      </c>
      <c r="Y80" s="192" t="s">
        <v>1</v>
      </c>
      <c r="Z80" s="192" t="s">
        <v>1</v>
      </c>
      <c r="AA80" s="192" t="s">
        <v>1</v>
      </c>
      <c r="AB80" s="192" t="s">
        <v>1</v>
      </c>
      <c r="AC80" s="124" t="s">
        <v>1</v>
      </c>
      <c r="AD80" s="81" t="s">
        <v>1</v>
      </c>
      <c r="AE80" s="192" t="s">
        <v>1</v>
      </c>
      <c r="AF80" s="192" t="s">
        <v>1</v>
      </c>
      <c r="AG80" s="81" t="s">
        <v>1</v>
      </c>
      <c r="AH80" s="192" t="s">
        <v>1</v>
      </c>
      <c r="AI80" s="192" t="s">
        <v>1</v>
      </c>
      <c r="AJ80" s="194" t="s">
        <v>1</v>
      </c>
      <c r="AK80" s="81" t="s">
        <v>1</v>
      </c>
      <c r="AL80" s="193" t="s">
        <v>1</v>
      </c>
      <c r="AM80" s="194" t="s">
        <v>1</v>
      </c>
      <c r="AN80" s="104" t="s">
        <v>1</v>
      </c>
      <c r="AO80" s="194" t="s">
        <v>1</v>
      </c>
      <c r="AP80" s="81" t="s">
        <v>1</v>
      </c>
      <c r="AQ80" s="192" t="s">
        <v>1</v>
      </c>
      <c r="AR80" s="192" t="s">
        <v>1</v>
      </c>
      <c r="AS80" s="192" t="s">
        <v>1</v>
      </c>
      <c r="AT80" s="194" t="s">
        <v>1</v>
      </c>
      <c r="AU80" s="90" t="s">
        <v>1</v>
      </c>
      <c r="AV80" s="192" t="s">
        <v>1</v>
      </c>
      <c r="AW80" s="194" t="s">
        <v>1</v>
      </c>
      <c r="AX80" s="81" t="s">
        <v>1</v>
      </c>
      <c r="AY80" s="192" t="s">
        <v>1</v>
      </c>
      <c r="AZ80" s="194" t="s">
        <v>1</v>
      </c>
      <c r="BA80" s="91" t="s">
        <v>1</v>
      </c>
      <c r="BB80" s="192" t="s">
        <v>1</v>
      </c>
      <c r="BC80" s="192" t="s">
        <v>1</v>
      </c>
      <c r="BD80" s="194" t="s">
        <v>1</v>
      </c>
      <c r="BE80" s="104" t="s">
        <v>1</v>
      </c>
      <c r="BF80" s="124" t="s">
        <v>1</v>
      </c>
      <c r="BG80" s="240" t="s">
        <v>0</v>
      </c>
      <c r="BH80" s="134" t="s">
        <v>1</v>
      </c>
      <c r="BI80" s="241"/>
      <c r="BJ80" s="242"/>
      <c r="BK80" s="242"/>
      <c r="BL80" s="243"/>
      <c r="BM80" s="243"/>
      <c r="BN80" s="94"/>
      <c r="BO80" s="94"/>
      <c r="BP80" s="94"/>
      <c r="BQ80" s="94"/>
      <c r="BR80" s="94"/>
      <c r="BS80" s="94"/>
      <c r="DZ80" s="95"/>
      <c r="EA80" s="95"/>
    </row>
    <row r="81" spans="1:131" ht="12.75" customHeight="1" x14ac:dyDescent="0.2">
      <c r="A81" s="235" t="s">
        <v>1126</v>
      </c>
      <c r="B81" s="72" t="s">
        <v>1</v>
      </c>
      <c r="C81" s="191" t="s">
        <v>1</v>
      </c>
      <c r="D81" s="192" t="s">
        <v>1</v>
      </c>
      <c r="E81" s="192" t="s">
        <v>1</v>
      </c>
      <c r="F81" s="192" t="s">
        <v>1</v>
      </c>
      <c r="G81" s="192" t="s">
        <v>1</v>
      </c>
      <c r="H81" s="192" t="s">
        <v>1</v>
      </c>
      <c r="I81" s="194" t="s">
        <v>1</v>
      </c>
      <c r="J81" s="81" t="s">
        <v>1</v>
      </c>
      <c r="K81" s="192" t="s">
        <v>1</v>
      </c>
      <c r="L81" s="124" t="s">
        <v>1</v>
      </c>
      <c r="M81" s="81" t="s">
        <v>1</v>
      </c>
      <c r="N81" s="192" t="s">
        <v>1</v>
      </c>
      <c r="O81" s="194" t="s">
        <v>1</v>
      </c>
      <c r="P81" s="81" t="s">
        <v>1</v>
      </c>
      <c r="Q81" s="192" t="s">
        <v>1</v>
      </c>
      <c r="R81" s="192" t="s">
        <v>1</v>
      </c>
      <c r="S81" s="192" t="s">
        <v>1</v>
      </c>
      <c r="T81" s="193" t="s">
        <v>1</v>
      </c>
      <c r="U81" s="192" t="s">
        <v>1</v>
      </c>
      <c r="V81" s="192" t="s">
        <v>1</v>
      </c>
      <c r="W81" s="194" t="s">
        <v>1</v>
      </c>
      <c r="X81" s="81" t="s">
        <v>1</v>
      </c>
      <c r="Y81" s="192" t="s">
        <v>1</v>
      </c>
      <c r="Z81" s="192" t="s">
        <v>1</v>
      </c>
      <c r="AA81" s="192" t="s">
        <v>1</v>
      </c>
      <c r="AB81" s="192" t="s">
        <v>1</v>
      </c>
      <c r="AC81" s="124" t="s">
        <v>1</v>
      </c>
      <c r="AD81" s="81" t="s">
        <v>1</v>
      </c>
      <c r="AE81" s="192" t="s">
        <v>1</v>
      </c>
      <c r="AF81" s="192" t="s">
        <v>1</v>
      </c>
      <c r="AG81" s="81" t="s">
        <v>1</v>
      </c>
      <c r="AH81" s="192" t="s">
        <v>1</v>
      </c>
      <c r="AI81" s="192" t="s">
        <v>1</v>
      </c>
      <c r="AJ81" s="194" t="s">
        <v>1</v>
      </c>
      <c r="AK81" s="81" t="s">
        <v>1</v>
      </c>
      <c r="AL81" s="193" t="s">
        <v>1</v>
      </c>
      <c r="AM81" s="194" t="s">
        <v>1</v>
      </c>
      <c r="AN81" s="104" t="s">
        <v>1</v>
      </c>
      <c r="AO81" s="194" t="s">
        <v>1</v>
      </c>
      <c r="AP81" s="81" t="s">
        <v>1</v>
      </c>
      <c r="AQ81" s="192" t="s">
        <v>1</v>
      </c>
      <c r="AR81" s="192" t="s">
        <v>1</v>
      </c>
      <c r="AS81" s="192" t="s">
        <v>1</v>
      </c>
      <c r="AT81" s="194" t="s">
        <v>1</v>
      </c>
      <c r="AU81" s="90" t="s">
        <v>1</v>
      </c>
      <c r="AV81" s="192" t="s">
        <v>1</v>
      </c>
      <c r="AW81" s="194" t="s">
        <v>1</v>
      </c>
      <c r="AX81" s="81" t="s">
        <v>1</v>
      </c>
      <c r="AY81" s="192" t="s">
        <v>1</v>
      </c>
      <c r="AZ81" s="194" t="s">
        <v>1</v>
      </c>
      <c r="BA81" s="91" t="s">
        <v>1</v>
      </c>
      <c r="BB81" s="192" t="s">
        <v>1</v>
      </c>
      <c r="BC81" s="192" t="s">
        <v>1</v>
      </c>
      <c r="BD81" s="194" t="s">
        <v>1</v>
      </c>
      <c r="BE81" s="104" t="s">
        <v>1</v>
      </c>
      <c r="BF81" s="124" t="s">
        <v>1</v>
      </c>
      <c r="BG81" s="240" t="s">
        <v>0</v>
      </c>
      <c r="BH81" s="134" t="s">
        <v>1</v>
      </c>
      <c r="BI81" s="241"/>
      <c r="BJ81" s="242"/>
      <c r="BK81" s="242"/>
      <c r="BL81" s="243"/>
      <c r="BM81" s="243"/>
      <c r="BN81" s="94"/>
      <c r="BO81" s="94"/>
      <c r="BP81" s="94"/>
      <c r="BQ81" s="94"/>
      <c r="BR81" s="94"/>
      <c r="BS81" s="94"/>
      <c r="DZ81" s="95"/>
      <c r="EA81" s="95"/>
    </row>
    <row r="82" spans="1:131" ht="12.75" customHeight="1" x14ac:dyDescent="0.2">
      <c r="A82" s="235" t="s">
        <v>1127</v>
      </c>
      <c r="B82" s="72" t="s">
        <v>1</v>
      </c>
      <c r="C82" s="191" t="s">
        <v>1</v>
      </c>
      <c r="D82" s="192" t="s">
        <v>1</v>
      </c>
      <c r="E82" s="192" t="s">
        <v>1</v>
      </c>
      <c r="F82" s="192" t="s">
        <v>1</v>
      </c>
      <c r="G82" s="192" t="s">
        <v>1</v>
      </c>
      <c r="H82" s="192" t="s">
        <v>1</v>
      </c>
      <c r="I82" s="194" t="s">
        <v>1</v>
      </c>
      <c r="J82" s="81" t="s">
        <v>1</v>
      </c>
      <c r="K82" s="192" t="s">
        <v>1</v>
      </c>
      <c r="L82" s="124" t="s">
        <v>1</v>
      </c>
      <c r="M82" s="81" t="s">
        <v>1</v>
      </c>
      <c r="N82" s="192" t="s">
        <v>1</v>
      </c>
      <c r="O82" s="194" t="s">
        <v>1</v>
      </c>
      <c r="P82" s="81" t="s">
        <v>1</v>
      </c>
      <c r="Q82" s="192" t="s">
        <v>1</v>
      </c>
      <c r="R82" s="192" t="s">
        <v>1</v>
      </c>
      <c r="S82" s="192" t="s">
        <v>1</v>
      </c>
      <c r="T82" s="193" t="s">
        <v>1</v>
      </c>
      <c r="U82" s="192" t="s">
        <v>1</v>
      </c>
      <c r="V82" s="192" t="s">
        <v>1</v>
      </c>
      <c r="W82" s="194" t="s">
        <v>1</v>
      </c>
      <c r="X82" s="81" t="s">
        <v>1</v>
      </c>
      <c r="Y82" s="192" t="s">
        <v>1</v>
      </c>
      <c r="Z82" s="192" t="s">
        <v>1</v>
      </c>
      <c r="AA82" s="192" t="s">
        <v>1</v>
      </c>
      <c r="AB82" s="192" t="s">
        <v>1</v>
      </c>
      <c r="AC82" s="124" t="s">
        <v>1</v>
      </c>
      <c r="AD82" s="81" t="s">
        <v>1</v>
      </c>
      <c r="AE82" s="192" t="s">
        <v>1</v>
      </c>
      <c r="AF82" s="192" t="s">
        <v>1</v>
      </c>
      <c r="AG82" s="81" t="s">
        <v>1</v>
      </c>
      <c r="AH82" s="192" t="s">
        <v>1</v>
      </c>
      <c r="AI82" s="192" t="s">
        <v>1</v>
      </c>
      <c r="AJ82" s="194" t="s">
        <v>1</v>
      </c>
      <c r="AK82" s="81" t="s">
        <v>1</v>
      </c>
      <c r="AL82" s="193" t="s">
        <v>1</v>
      </c>
      <c r="AM82" s="194" t="s">
        <v>1</v>
      </c>
      <c r="AN82" s="104" t="s">
        <v>1</v>
      </c>
      <c r="AO82" s="194" t="s">
        <v>1</v>
      </c>
      <c r="AP82" s="81" t="s">
        <v>1</v>
      </c>
      <c r="AQ82" s="192" t="s">
        <v>1</v>
      </c>
      <c r="AR82" s="192" t="s">
        <v>1</v>
      </c>
      <c r="AS82" s="192" t="s">
        <v>1</v>
      </c>
      <c r="AT82" s="194" t="s">
        <v>1</v>
      </c>
      <c r="AU82" s="90" t="s">
        <v>1</v>
      </c>
      <c r="AV82" s="192" t="s">
        <v>1</v>
      </c>
      <c r="AW82" s="194" t="s">
        <v>1</v>
      </c>
      <c r="AX82" s="81" t="s">
        <v>1</v>
      </c>
      <c r="AY82" s="192" t="s">
        <v>1</v>
      </c>
      <c r="AZ82" s="194" t="s">
        <v>1</v>
      </c>
      <c r="BA82" s="91" t="s">
        <v>1</v>
      </c>
      <c r="BB82" s="192" t="s">
        <v>1</v>
      </c>
      <c r="BC82" s="192" t="s">
        <v>1</v>
      </c>
      <c r="BD82" s="194" t="s">
        <v>1</v>
      </c>
      <c r="BE82" s="104" t="s">
        <v>1</v>
      </c>
      <c r="BF82" s="124" t="s">
        <v>1</v>
      </c>
      <c r="BG82" s="240" t="s">
        <v>0</v>
      </c>
      <c r="BH82" s="134" t="s">
        <v>1</v>
      </c>
      <c r="BI82" s="241"/>
      <c r="BJ82" s="242"/>
      <c r="BK82" s="242"/>
      <c r="BL82" s="243"/>
      <c r="BM82" s="243"/>
      <c r="BN82" s="94"/>
      <c r="BO82" s="94"/>
      <c r="BP82" s="94"/>
      <c r="BQ82" s="94"/>
      <c r="BR82" s="94"/>
      <c r="BS82" s="94"/>
      <c r="DZ82" s="95"/>
      <c r="EA82" s="95"/>
    </row>
    <row r="83" spans="1:131" ht="12.75" customHeight="1" x14ac:dyDescent="0.2">
      <c r="A83" s="235" t="s">
        <v>1128</v>
      </c>
      <c r="B83" s="72" t="s">
        <v>1</v>
      </c>
      <c r="C83" s="191" t="s">
        <v>1</v>
      </c>
      <c r="D83" s="192" t="s">
        <v>1</v>
      </c>
      <c r="E83" s="192" t="s">
        <v>1</v>
      </c>
      <c r="F83" s="192" t="s">
        <v>1</v>
      </c>
      <c r="G83" s="192" t="s">
        <v>1</v>
      </c>
      <c r="H83" s="192" t="s">
        <v>1</v>
      </c>
      <c r="I83" s="194" t="s">
        <v>1</v>
      </c>
      <c r="J83" s="81" t="s">
        <v>1</v>
      </c>
      <c r="K83" s="192" t="s">
        <v>1</v>
      </c>
      <c r="L83" s="124" t="s">
        <v>1</v>
      </c>
      <c r="M83" s="81" t="s">
        <v>1</v>
      </c>
      <c r="N83" s="192" t="s">
        <v>1</v>
      </c>
      <c r="O83" s="194" t="s">
        <v>1</v>
      </c>
      <c r="P83" s="81" t="s">
        <v>1</v>
      </c>
      <c r="Q83" s="192" t="s">
        <v>1</v>
      </c>
      <c r="R83" s="192" t="s">
        <v>1</v>
      </c>
      <c r="S83" s="192" t="s">
        <v>1</v>
      </c>
      <c r="T83" s="193" t="s">
        <v>1</v>
      </c>
      <c r="U83" s="192" t="s">
        <v>1</v>
      </c>
      <c r="V83" s="192" t="s">
        <v>1</v>
      </c>
      <c r="W83" s="194" t="s">
        <v>1</v>
      </c>
      <c r="X83" s="81" t="s">
        <v>1</v>
      </c>
      <c r="Y83" s="192" t="s">
        <v>1</v>
      </c>
      <c r="Z83" s="192" t="s">
        <v>1</v>
      </c>
      <c r="AA83" s="192" t="s">
        <v>1</v>
      </c>
      <c r="AB83" s="192" t="s">
        <v>1</v>
      </c>
      <c r="AC83" s="124" t="s">
        <v>1</v>
      </c>
      <c r="AD83" s="81" t="s">
        <v>1</v>
      </c>
      <c r="AE83" s="192" t="s">
        <v>1</v>
      </c>
      <c r="AF83" s="192" t="s">
        <v>1</v>
      </c>
      <c r="AG83" s="81" t="s">
        <v>1</v>
      </c>
      <c r="AH83" s="192" t="s">
        <v>1</v>
      </c>
      <c r="AI83" s="192" t="s">
        <v>1</v>
      </c>
      <c r="AJ83" s="194" t="s">
        <v>1</v>
      </c>
      <c r="AK83" s="81" t="s">
        <v>1</v>
      </c>
      <c r="AL83" s="193" t="s">
        <v>1</v>
      </c>
      <c r="AM83" s="194" t="s">
        <v>1</v>
      </c>
      <c r="AN83" s="104" t="s">
        <v>1</v>
      </c>
      <c r="AO83" s="194" t="s">
        <v>1</v>
      </c>
      <c r="AP83" s="81" t="s">
        <v>1</v>
      </c>
      <c r="AQ83" s="192" t="s">
        <v>1</v>
      </c>
      <c r="AR83" s="192" t="s">
        <v>1</v>
      </c>
      <c r="AS83" s="192" t="s">
        <v>1</v>
      </c>
      <c r="AT83" s="194" t="s">
        <v>1</v>
      </c>
      <c r="AU83" s="90" t="s">
        <v>1</v>
      </c>
      <c r="AV83" s="192" t="s">
        <v>1</v>
      </c>
      <c r="AW83" s="194" t="s">
        <v>1</v>
      </c>
      <c r="AX83" s="81" t="s">
        <v>1</v>
      </c>
      <c r="AY83" s="192" t="s">
        <v>1</v>
      </c>
      <c r="AZ83" s="194" t="s">
        <v>1</v>
      </c>
      <c r="BA83" s="91" t="s">
        <v>1</v>
      </c>
      <c r="BB83" s="192" t="s">
        <v>1</v>
      </c>
      <c r="BC83" s="192" t="s">
        <v>1</v>
      </c>
      <c r="BD83" s="194" t="s">
        <v>1</v>
      </c>
      <c r="BE83" s="104" t="s">
        <v>1</v>
      </c>
      <c r="BF83" s="124" t="s">
        <v>1</v>
      </c>
      <c r="BG83" s="240" t="s">
        <v>0</v>
      </c>
      <c r="BH83" s="134" t="s">
        <v>1</v>
      </c>
      <c r="BI83" s="241"/>
      <c r="BJ83" s="242"/>
      <c r="BK83" s="242"/>
      <c r="BL83" s="243"/>
      <c r="BM83" s="243"/>
      <c r="BN83" s="94"/>
      <c r="BO83" s="94"/>
      <c r="BP83" s="94"/>
      <c r="BQ83" s="94"/>
      <c r="BR83" s="94"/>
      <c r="BS83" s="94"/>
      <c r="DZ83" s="95"/>
      <c r="EA83" s="95"/>
    </row>
    <row r="84" spans="1:131" ht="12.75" customHeight="1" x14ac:dyDescent="0.2">
      <c r="A84" s="235" t="s">
        <v>1129</v>
      </c>
      <c r="B84" s="72" t="s">
        <v>1</v>
      </c>
      <c r="C84" s="191" t="s">
        <v>1</v>
      </c>
      <c r="D84" s="192" t="s">
        <v>1</v>
      </c>
      <c r="E84" s="192" t="s">
        <v>1</v>
      </c>
      <c r="F84" s="192" t="s">
        <v>1</v>
      </c>
      <c r="G84" s="192" t="s">
        <v>1</v>
      </c>
      <c r="H84" s="192" t="s">
        <v>1</v>
      </c>
      <c r="I84" s="194" t="s">
        <v>1</v>
      </c>
      <c r="J84" s="81" t="s">
        <v>1</v>
      </c>
      <c r="K84" s="192" t="s">
        <v>1</v>
      </c>
      <c r="L84" s="124" t="s">
        <v>1</v>
      </c>
      <c r="M84" s="81" t="s">
        <v>1</v>
      </c>
      <c r="N84" s="192" t="s">
        <v>1</v>
      </c>
      <c r="O84" s="194" t="s">
        <v>1</v>
      </c>
      <c r="P84" s="81" t="s">
        <v>1</v>
      </c>
      <c r="Q84" s="192" t="s">
        <v>1</v>
      </c>
      <c r="R84" s="192" t="s">
        <v>1</v>
      </c>
      <c r="S84" s="192" t="s">
        <v>1</v>
      </c>
      <c r="T84" s="193" t="s">
        <v>1</v>
      </c>
      <c r="U84" s="192" t="s">
        <v>1</v>
      </c>
      <c r="V84" s="192" t="s">
        <v>1</v>
      </c>
      <c r="W84" s="194" t="s">
        <v>1</v>
      </c>
      <c r="X84" s="81" t="s">
        <v>1</v>
      </c>
      <c r="Y84" s="192" t="s">
        <v>1</v>
      </c>
      <c r="Z84" s="192" t="s">
        <v>1</v>
      </c>
      <c r="AA84" s="192" t="s">
        <v>1</v>
      </c>
      <c r="AB84" s="192" t="s">
        <v>1</v>
      </c>
      <c r="AC84" s="124" t="s">
        <v>1</v>
      </c>
      <c r="AD84" s="81" t="s">
        <v>1</v>
      </c>
      <c r="AE84" s="192" t="s">
        <v>1</v>
      </c>
      <c r="AF84" s="192" t="s">
        <v>1</v>
      </c>
      <c r="AG84" s="81" t="s">
        <v>1</v>
      </c>
      <c r="AH84" s="192" t="s">
        <v>1</v>
      </c>
      <c r="AI84" s="192" t="s">
        <v>1</v>
      </c>
      <c r="AJ84" s="194" t="s">
        <v>1</v>
      </c>
      <c r="AK84" s="81" t="s">
        <v>1</v>
      </c>
      <c r="AL84" s="193" t="s">
        <v>1</v>
      </c>
      <c r="AM84" s="194" t="s">
        <v>1</v>
      </c>
      <c r="AN84" s="104" t="s">
        <v>1</v>
      </c>
      <c r="AO84" s="194" t="s">
        <v>1</v>
      </c>
      <c r="AP84" s="81" t="s">
        <v>1</v>
      </c>
      <c r="AQ84" s="192" t="s">
        <v>1</v>
      </c>
      <c r="AR84" s="192" t="s">
        <v>1</v>
      </c>
      <c r="AS84" s="192" t="s">
        <v>1</v>
      </c>
      <c r="AT84" s="194" t="s">
        <v>1</v>
      </c>
      <c r="AU84" s="90" t="s">
        <v>1</v>
      </c>
      <c r="AV84" s="192" t="s">
        <v>1</v>
      </c>
      <c r="AW84" s="194" t="s">
        <v>1</v>
      </c>
      <c r="AX84" s="81" t="s">
        <v>1</v>
      </c>
      <c r="AY84" s="192" t="s">
        <v>1</v>
      </c>
      <c r="AZ84" s="194" t="s">
        <v>1</v>
      </c>
      <c r="BA84" s="91" t="s">
        <v>1</v>
      </c>
      <c r="BB84" s="192" t="s">
        <v>1</v>
      </c>
      <c r="BC84" s="192" t="s">
        <v>1</v>
      </c>
      <c r="BD84" s="194" t="s">
        <v>1</v>
      </c>
      <c r="BE84" s="104" t="s">
        <v>1</v>
      </c>
      <c r="BF84" s="124" t="s">
        <v>1</v>
      </c>
      <c r="BG84" s="240" t="s">
        <v>0</v>
      </c>
      <c r="BH84" s="134" t="s">
        <v>1</v>
      </c>
      <c r="BI84" s="241"/>
      <c r="BJ84" s="242"/>
      <c r="BK84" s="242"/>
      <c r="BL84" s="243"/>
      <c r="BM84" s="243"/>
      <c r="BN84" s="94"/>
      <c r="BO84" s="94"/>
      <c r="BP84" s="94"/>
      <c r="BQ84" s="94"/>
      <c r="BR84" s="94"/>
      <c r="BS84" s="94"/>
      <c r="DZ84" s="95"/>
      <c r="EA84" s="95"/>
    </row>
    <row r="85" spans="1:131" ht="12.75" customHeight="1" x14ac:dyDescent="0.2">
      <c r="A85" s="235" t="s">
        <v>1133</v>
      </c>
      <c r="B85" s="72" t="s">
        <v>1</v>
      </c>
      <c r="C85" s="191" t="s">
        <v>1</v>
      </c>
      <c r="D85" s="192" t="s">
        <v>1</v>
      </c>
      <c r="E85" s="192" t="s">
        <v>1</v>
      </c>
      <c r="F85" s="192" t="s">
        <v>1</v>
      </c>
      <c r="G85" s="192" t="s">
        <v>1</v>
      </c>
      <c r="H85" s="192" t="s">
        <v>1</v>
      </c>
      <c r="I85" s="194" t="s">
        <v>1</v>
      </c>
      <c r="J85" s="81" t="s">
        <v>1</v>
      </c>
      <c r="K85" s="192" t="s">
        <v>1</v>
      </c>
      <c r="L85" s="124" t="s">
        <v>1</v>
      </c>
      <c r="M85" s="81" t="s">
        <v>1</v>
      </c>
      <c r="N85" s="192" t="s">
        <v>1</v>
      </c>
      <c r="O85" s="194" t="s">
        <v>1</v>
      </c>
      <c r="P85" s="81" t="s">
        <v>1</v>
      </c>
      <c r="Q85" s="192" t="s">
        <v>1</v>
      </c>
      <c r="R85" s="192" t="s">
        <v>1</v>
      </c>
      <c r="S85" s="192" t="s">
        <v>1</v>
      </c>
      <c r="T85" s="193" t="s">
        <v>1</v>
      </c>
      <c r="U85" s="192" t="s">
        <v>1</v>
      </c>
      <c r="V85" s="192" t="s">
        <v>1</v>
      </c>
      <c r="W85" s="194" t="s">
        <v>1</v>
      </c>
      <c r="X85" s="81" t="s">
        <v>1</v>
      </c>
      <c r="Y85" s="192" t="s">
        <v>1</v>
      </c>
      <c r="Z85" s="192" t="s">
        <v>1</v>
      </c>
      <c r="AA85" s="192" t="s">
        <v>1</v>
      </c>
      <c r="AB85" s="192" t="s">
        <v>1</v>
      </c>
      <c r="AC85" s="124" t="s">
        <v>1</v>
      </c>
      <c r="AD85" s="81" t="s">
        <v>1</v>
      </c>
      <c r="AE85" s="192" t="s">
        <v>1</v>
      </c>
      <c r="AF85" s="192" t="s">
        <v>1</v>
      </c>
      <c r="AG85" s="81" t="s">
        <v>1</v>
      </c>
      <c r="AH85" s="192" t="s">
        <v>1</v>
      </c>
      <c r="AI85" s="192" t="s">
        <v>1</v>
      </c>
      <c r="AJ85" s="194" t="s">
        <v>1</v>
      </c>
      <c r="AK85" s="81" t="s">
        <v>1</v>
      </c>
      <c r="AL85" s="193" t="s">
        <v>1</v>
      </c>
      <c r="AM85" s="194" t="s">
        <v>1</v>
      </c>
      <c r="AN85" s="104" t="s">
        <v>1</v>
      </c>
      <c r="AO85" s="194" t="s">
        <v>1</v>
      </c>
      <c r="AP85" s="81" t="s">
        <v>1</v>
      </c>
      <c r="AQ85" s="192" t="s">
        <v>1</v>
      </c>
      <c r="AR85" s="192" t="s">
        <v>1</v>
      </c>
      <c r="AS85" s="192" t="s">
        <v>1</v>
      </c>
      <c r="AT85" s="194" t="s">
        <v>1</v>
      </c>
      <c r="AU85" s="90" t="s">
        <v>1</v>
      </c>
      <c r="AV85" s="192" t="s">
        <v>1</v>
      </c>
      <c r="AW85" s="194" t="s">
        <v>1</v>
      </c>
      <c r="AX85" s="81" t="s">
        <v>1</v>
      </c>
      <c r="AY85" s="192" t="s">
        <v>1</v>
      </c>
      <c r="AZ85" s="194" t="s">
        <v>1</v>
      </c>
      <c r="BA85" s="91" t="s">
        <v>1</v>
      </c>
      <c r="BB85" s="192" t="s">
        <v>1</v>
      </c>
      <c r="BC85" s="192" t="s">
        <v>1</v>
      </c>
      <c r="BD85" s="194" t="s">
        <v>1</v>
      </c>
      <c r="BE85" s="104" t="s">
        <v>1</v>
      </c>
      <c r="BF85" s="124" t="s">
        <v>1</v>
      </c>
      <c r="BG85" s="194" t="s">
        <v>1</v>
      </c>
      <c r="BH85" s="106" t="s">
        <v>0</v>
      </c>
      <c r="BI85" s="241"/>
      <c r="BJ85" s="242"/>
      <c r="BK85" s="242"/>
      <c r="BL85" s="243"/>
      <c r="BM85" s="243"/>
      <c r="BN85" s="94"/>
      <c r="BO85" s="94"/>
      <c r="BP85" s="94"/>
      <c r="BQ85" s="94"/>
      <c r="BR85" s="94"/>
      <c r="BS85" s="94"/>
      <c r="DZ85" s="95"/>
      <c r="EA85" s="95"/>
    </row>
    <row r="86" spans="1:131" ht="12.75" customHeight="1" x14ac:dyDescent="0.2">
      <c r="A86" s="235" t="s">
        <v>1134</v>
      </c>
      <c r="B86" s="238" t="s">
        <v>1</v>
      </c>
      <c r="C86" s="191" t="s">
        <v>1</v>
      </c>
      <c r="D86" s="192" t="s">
        <v>1</v>
      </c>
      <c r="E86" s="192" t="s">
        <v>1</v>
      </c>
      <c r="F86" s="192" t="s">
        <v>1</v>
      </c>
      <c r="G86" s="192" t="s">
        <v>1</v>
      </c>
      <c r="H86" s="192" t="s">
        <v>1</v>
      </c>
      <c r="I86" s="194" t="s">
        <v>1</v>
      </c>
      <c r="J86" s="81" t="s">
        <v>1</v>
      </c>
      <c r="K86" s="192" t="s">
        <v>1</v>
      </c>
      <c r="L86" s="124" t="s">
        <v>1</v>
      </c>
      <c r="M86" s="81" t="s">
        <v>1</v>
      </c>
      <c r="N86" s="192" t="s">
        <v>1</v>
      </c>
      <c r="O86" s="194" t="s">
        <v>1</v>
      </c>
      <c r="P86" s="81" t="s">
        <v>1</v>
      </c>
      <c r="Q86" s="192" t="s">
        <v>1</v>
      </c>
      <c r="R86" s="192" t="s">
        <v>1</v>
      </c>
      <c r="S86" s="192" t="s">
        <v>1</v>
      </c>
      <c r="T86" s="193" t="s">
        <v>1</v>
      </c>
      <c r="U86" s="192" t="s">
        <v>1</v>
      </c>
      <c r="V86" s="192" t="s">
        <v>1</v>
      </c>
      <c r="W86" s="194" t="s">
        <v>1</v>
      </c>
      <c r="X86" s="81" t="s">
        <v>1</v>
      </c>
      <c r="Y86" s="192" t="s">
        <v>1</v>
      </c>
      <c r="Z86" s="192" t="s">
        <v>1</v>
      </c>
      <c r="AA86" s="192" t="s">
        <v>1</v>
      </c>
      <c r="AB86" s="192" t="s">
        <v>1</v>
      </c>
      <c r="AC86" s="124" t="s">
        <v>1</v>
      </c>
      <c r="AD86" s="81" t="s">
        <v>1</v>
      </c>
      <c r="AE86" s="192" t="s">
        <v>1</v>
      </c>
      <c r="AF86" s="192" t="s">
        <v>1</v>
      </c>
      <c r="AG86" s="81" t="s">
        <v>1</v>
      </c>
      <c r="AH86" s="192" t="s">
        <v>1</v>
      </c>
      <c r="AI86" s="192" t="s">
        <v>1</v>
      </c>
      <c r="AJ86" s="194" t="s">
        <v>1</v>
      </c>
      <c r="AK86" s="81" t="s">
        <v>1</v>
      </c>
      <c r="AL86" s="193" t="s">
        <v>1</v>
      </c>
      <c r="AM86" s="194" t="s">
        <v>1</v>
      </c>
      <c r="AN86" s="104" t="s">
        <v>1</v>
      </c>
      <c r="AO86" s="194" t="s">
        <v>1</v>
      </c>
      <c r="AP86" s="81" t="s">
        <v>1</v>
      </c>
      <c r="AQ86" s="192" t="s">
        <v>1</v>
      </c>
      <c r="AR86" s="192" t="s">
        <v>1</v>
      </c>
      <c r="AS86" s="192" t="s">
        <v>1</v>
      </c>
      <c r="AT86" s="194" t="s">
        <v>1</v>
      </c>
      <c r="AU86" s="90" t="s">
        <v>1</v>
      </c>
      <c r="AV86" s="192" t="s">
        <v>1</v>
      </c>
      <c r="AW86" s="194" t="s">
        <v>1</v>
      </c>
      <c r="AX86" s="81" t="s">
        <v>1</v>
      </c>
      <c r="AY86" s="192" t="s">
        <v>1</v>
      </c>
      <c r="AZ86" s="194" t="s">
        <v>1</v>
      </c>
      <c r="BA86" s="91" t="s">
        <v>1</v>
      </c>
      <c r="BB86" s="192" t="s">
        <v>1</v>
      </c>
      <c r="BC86" s="192" t="s">
        <v>1</v>
      </c>
      <c r="BD86" s="194" t="s">
        <v>1</v>
      </c>
      <c r="BE86" s="104" t="s">
        <v>1</v>
      </c>
      <c r="BF86" s="124" t="s">
        <v>1</v>
      </c>
      <c r="BG86" s="194" t="s">
        <v>1</v>
      </c>
      <c r="BH86" s="106" t="s">
        <v>0</v>
      </c>
      <c r="BI86" s="241"/>
      <c r="BJ86" s="242"/>
      <c r="BK86" s="242"/>
      <c r="BL86" s="243"/>
      <c r="BM86" s="243"/>
      <c r="BN86" s="94"/>
      <c r="BO86" s="94"/>
      <c r="BP86" s="94"/>
      <c r="BQ86" s="94"/>
      <c r="BR86" s="94"/>
      <c r="BS86" s="94"/>
      <c r="DZ86" s="95"/>
      <c r="EA86" s="95"/>
    </row>
    <row r="87" spans="1:131" ht="12.75" customHeight="1" x14ac:dyDescent="0.2">
      <c r="A87" s="235" t="s">
        <v>1135</v>
      </c>
      <c r="B87" s="238" t="s">
        <v>1</v>
      </c>
      <c r="C87" s="191" t="s">
        <v>1</v>
      </c>
      <c r="D87" s="192" t="s">
        <v>1</v>
      </c>
      <c r="E87" s="192" t="s">
        <v>1</v>
      </c>
      <c r="F87" s="192" t="s">
        <v>1</v>
      </c>
      <c r="G87" s="192" t="s">
        <v>1</v>
      </c>
      <c r="H87" s="192" t="s">
        <v>1</v>
      </c>
      <c r="I87" s="194" t="s">
        <v>1</v>
      </c>
      <c r="J87" s="81" t="s">
        <v>1</v>
      </c>
      <c r="K87" s="192" t="s">
        <v>1</v>
      </c>
      <c r="L87" s="124" t="s">
        <v>1</v>
      </c>
      <c r="M87" s="81" t="s">
        <v>1</v>
      </c>
      <c r="N87" s="192" t="s">
        <v>1</v>
      </c>
      <c r="O87" s="194" t="s">
        <v>1</v>
      </c>
      <c r="P87" s="81" t="s">
        <v>1</v>
      </c>
      <c r="Q87" s="192" t="s">
        <v>1</v>
      </c>
      <c r="R87" s="192" t="s">
        <v>1</v>
      </c>
      <c r="S87" s="192" t="s">
        <v>1</v>
      </c>
      <c r="T87" s="193" t="s">
        <v>1</v>
      </c>
      <c r="U87" s="192" t="s">
        <v>1</v>
      </c>
      <c r="V87" s="192" t="s">
        <v>1</v>
      </c>
      <c r="W87" s="194" t="s">
        <v>1</v>
      </c>
      <c r="X87" s="81" t="s">
        <v>1</v>
      </c>
      <c r="Y87" s="192" t="s">
        <v>1</v>
      </c>
      <c r="Z87" s="192" t="s">
        <v>1</v>
      </c>
      <c r="AA87" s="192" t="s">
        <v>1</v>
      </c>
      <c r="AB87" s="192" t="s">
        <v>1</v>
      </c>
      <c r="AC87" s="124" t="s">
        <v>1</v>
      </c>
      <c r="AD87" s="81" t="s">
        <v>1</v>
      </c>
      <c r="AE87" s="192" t="s">
        <v>1</v>
      </c>
      <c r="AF87" s="192" t="s">
        <v>1</v>
      </c>
      <c r="AG87" s="81" t="s">
        <v>1</v>
      </c>
      <c r="AH87" s="192" t="s">
        <v>1</v>
      </c>
      <c r="AI87" s="192" t="s">
        <v>1</v>
      </c>
      <c r="AJ87" s="194" t="s">
        <v>1</v>
      </c>
      <c r="AK87" s="81" t="s">
        <v>1</v>
      </c>
      <c r="AL87" s="193" t="s">
        <v>1</v>
      </c>
      <c r="AM87" s="194" t="s">
        <v>1</v>
      </c>
      <c r="AN87" s="104" t="s">
        <v>1</v>
      </c>
      <c r="AO87" s="194" t="s">
        <v>1</v>
      </c>
      <c r="AP87" s="81" t="s">
        <v>1</v>
      </c>
      <c r="AQ87" s="192" t="s">
        <v>1</v>
      </c>
      <c r="AR87" s="192" t="s">
        <v>1</v>
      </c>
      <c r="AS87" s="192" t="s">
        <v>1</v>
      </c>
      <c r="AT87" s="244" t="s">
        <v>0</v>
      </c>
      <c r="AU87" s="90" t="s">
        <v>1</v>
      </c>
      <c r="AV87" s="192" t="s">
        <v>1</v>
      </c>
      <c r="AW87" s="194" t="s">
        <v>1</v>
      </c>
      <c r="AX87" s="81" t="s">
        <v>1</v>
      </c>
      <c r="AY87" s="192" t="s">
        <v>1</v>
      </c>
      <c r="AZ87" s="194" t="s">
        <v>1</v>
      </c>
      <c r="BA87" s="91" t="s">
        <v>1</v>
      </c>
      <c r="BB87" s="192" t="s">
        <v>1</v>
      </c>
      <c r="BC87" s="192" t="s">
        <v>1</v>
      </c>
      <c r="BD87" s="194" t="s">
        <v>1</v>
      </c>
      <c r="BE87" s="104" t="s">
        <v>1</v>
      </c>
      <c r="BF87" s="124" t="s">
        <v>1</v>
      </c>
      <c r="BG87" s="194" t="s">
        <v>1</v>
      </c>
      <c r="BH87" s="134" t="s">
        <v>1</v>
      </c>
      <c r="BI87" s="241"/>
      <c r="BJ87" s="242"/>
      <c r="BK87" s="242"/>
      <c r="BL87" s="243"/>
      <c r="BM87" s="243"/>
      <c r="BN87" s="94"/>
      <c r="BO87" s="94"/>
      <c r="BP87" s="94"/>
      <c r="BQ87" s="94"/>
      <c r="BR87" s="94"/>
      <c r="BS87" s="94"/>
      <c r="DZ87" s="95"/>
      <c r="EA87" s="95"/>
    </row>
    <row r="88" spans="1:131" ht="12.75" customHeight="1" x14ac:dyDescent="0.2">
      <c r="A88" s="235" t="s">
        <v>1136</v>
      </c>
      <c r="B88" s="238" t="s">
        <v>1</v>
      </c>
      <c r="C88" s="191" t="s">
        <v>1</v>
      </c>
      <c r="D88" s="192" t="s">
        <v>1</v>
      </c>
      <c r="E88" s="192" t="s">
        <v>1</v>
      </c>
      <c r="F88" s="192" t="s">
        <v>1</v>
      </c>
      <c r="G88" s="192" t="s">
        <v>1</v>
      </c>
      <c r="H88" s="192" t="s">
        <v>1</v>
      </c>
      <c r="I88" s="194" t="s">
        <v>1</v>
      </c>
      <c r="J88" s="81" t="s">
        <v>1</v>
      </c>
      <c r="K88" s="192" t="s">
        <v>1</v>
      </c>
      <c r="L88" s="124" t="s">
        <v>1</v>
      </c>
      <c r="M88" s="81" t="s">
        <v>1</v>
      </c>
      <c r="N88" s="192" t="s">
        <v>1</v>
      </c>
      <c r="O88" s="194" t="s">
        <v>1</v>
      </c>
      <c r="P88" s="81" t="s">
        <v>1</v>
      </c>
      <c r="Q88" s="192" t="s">
        <v>1</v>
      </c>
      <c r="R88" s="192" t="s">
        <v>1</v>
      </c>
      <c r="S88" s="192" t="s">
        <v>1</v>
      </c>
      <c r="T88" s="193" t="s">
        <v>1</v>
      </c>
      <c r="U88" s="192" t="s">
        <v>1</v>
      </c>
      <c r="V88" s="192" t="s">
        <v>1</v>
      </c>
      <c r="W88" s="194" t="s">
        <v>1</v>
      </c>
      <c r="X88" s="81" t="s">
        <v>1</v>
      </c>
      <c r="Y88" s="192" t="s">
        <v>1</v>
      </c>
      <c r="Z88" s="192" t="s">
        <v>1</v>
      </c>
      <c r="AA88" s="192" t="s">
        <v>1</v>
      </c>
      <c r="AB88" s="192" t="s">
        <v>1</v>
      </c>
      <c r="AC88" s="124" t="s">
        <v>1</v>
      </c>
      <c r="AD88" s="81" t="s">
        <v>1</v>
      </c>
      <c r="AE88" s="192" t="s">
        <v>1</v>
      </c>
      <c r="AF88" s="192" t="s">
        <v>1</v>
      </c>
      <c r="AG88" s="81" t="s">
        <v>1</v>
      </c>
      <c r="AH88" s="192" t="s">
        <v>1</v>
      </c>
      <c r="AI88" s="192" t="s">
        <v>1</v>
      </c>
      <c r="AJ88" s="194" t="s">
        <v>1</v>
      </c>
      <c r="AK88" s="81" t="s">
        <v>1</v>
      </c>
      <c r="AL88" s="193" t="s">
        <v>1</v>
      </c>
      <c r="AM88" s="194" t="s">
        <v>1</v>
      </c>
      <c r="AN88" s="104" t="s">
        <v>1</v>
      </c>
      <c r="AO88" s="194" t="s">
        <v>1</v>
      </c>
      <c r="AP88" s="81" t="s">
        <v>1</v>
      </c>
      <c r="AQ88" s="192" t="s">
        <v>1</v>
      </c>
      <c r="AR88" s="192" t="s">
        <v>1</v>
      </c>
      <c r="AS88" s="192" t="s">
        <v>1</v>
      </c>
      <c r="AT88" s="194" t="s">
        <v>1</v>
      </c>
      <c r="AU88" s="90" t="s">
        <v>1</v>
      </c>
      <c r="AV88" s="192" t="s">
        <v>1</v>
      </c>
      <c r="AW88" s="194" t="s">
        <v>1</v>
      </c>
      <c r="AX88" s="81" t="s">
        <v>1</v>
      </c>
      <c r="AY88" s="192" t="s">
        <v>1</v>
      </c>
      <c r="AZ88" s="194" t="s">
        <v>1</v>
      </c>
      <c r="BA88" s="91" t="s">
        <v>1</v>
      </c>
      <c r="BB88" s="192" t="s">
        <v>1</v>
      </c>
      <c r="BC88" s="192" t="s">
        <v>1</v>
      </c>
      <c r="BD88" s="194" t="s">
        <v>1</v>
      </c>
      <c r="BE88" s="104" t="s">
        <v>1</v>
      </c>
      <c r="BF88" s="124" t="s">
        <v>1</v>
      </c>
      <c r="BG88" s="194" t="s">
        <v>1</v>
      </c>
      <c r="BH88" s="134" t="s">
        <v>1</v>
      </c>
      <c r="BI88" s="241"/>
      <c r="BJ88" s="242"/>
      <c r="BK88" s="242"/>
      <c r="BL88" s="243"/>
      <c r="BM88" s="243"/>
      <c r="BN88" s="94"/>
      <c r="BO88" s="94"/>
      <c r="BP88" s="94"/>
      <c r="BQ88" s="94"/>
      <c r="BR88" s="94"/>
      <c r="BS88" s="94"/>
      <c r="DZ88" s="95"/>
      <c r="EA88" s="95"/>
    </row>
    <row r="89" spans="1:131" ht="12.75" customHeight="1" x14ac:dyDescent="0.2">
      <c r="A89" s="235" t="s">
        <v>1122</v>
      </c>
      <c r="B89" s="72" t="s">
        <v>1</v>
      </c>
      <c r="C89" s="191" t="s">
        <v>1</v>
      </c>
      <c r="D89" s="192" t="s">
        <v>1</v>
      </c>
      <c r="E89" s="192" t="s">
        <v>1</v>
      </c>
      <c r="F89" s="192" t="s">
        <v>1</v>
      </c>
      <c r="G89" s="192" t="s">
        <v>1</v>
      </c>
      <c r="H89" s="192" t="s">
        <v>1</v>
      </c>
      <c r="I89" s="194" t="s">
        <v>1</v>
      </c>
      <c r="J89" s="77" t="s">
        <v>1</v>
      </c>
      <c r="K89" s="192" t="s">
        <v>1</v>
      </c>
      <c r="L89" s="124" t="s">
        <v>1</v>
      </c>
      <c r="M89" s="77" t="s">
        <v>1</v>
      </c>
      <c r="N89" s="192" t="s">
        <v>1</v>
      </c>
      <c r="O89" s="194" t="s">
        <v>1</v>
      </c>
      <c r="P89" s="81" t="s">
        <v>1</v>
      </c>
      <c r="Q89" s="192" t="s">
        <v>1</v>
      </c>
      <c r="R89" s="192" t="s">
        <v>1</v>
      </c>
      <c r="S89" s="192" t="s">
        <v>1</v>
      </c>
      <c r="T89" s="193" t="s">
        <v>1</v>
      </c>
      <c r="U89" s="192" t="s">
        <v>1</v>
      </c>
      <c r="V89" s="192" t="s">
        <v>1</v>
      </c>
      <c r="W89" s="194" t="s">
        <v>1</v>
      </c>
      <c r="X89" s="81" t="s">
        <v>1</v>
      </c>
      <c r="Y89" s="192" t="s">
        <v>1</v>
      </c>
      <c r="Z89" s="192" t="s">
        <v>1</v>
      </c>
      <c r="AA89" s="192" t="s">
        <v>1</v>
      </c>
      <c r="AB89" s="192" t="s">
        <v>1</v>
      </c>
      <c r="AC89" s="124" t="s">
        <v>1</v>
      </c>
      <c r="AD89" s="81" t="s">
        <v>1</v>
      </c>
      <c r="AE89" s="192" t="s">
        <v>1</v>
      </c>
      <c r="AF89" s="192" t="s">
        <v>1</v>
      </c>
      <c r="AG89" s="81" t="s">
        <v>1</v>
      </c>
      <c r="AH89" s="192" t="s">
        <v>1</v>
      </c>
      <c r="AI89" s="192" t="s">
        <v>1</v>
      </c>
      <c r="AJ89" s="194" t="s">
        <v>1</v>
      </c>
      <c r="AK89" s="77" t="s">
        <v>1</v>
      </c>
      <c r="AL89" s="193" t="s">
        <v>1</v>
      </c>
      <c r="AM89" s="194" t="s">
        <v>1</v>
      </c>
      <c r="AN89" s="104" t="s">
        <v>1</v>
      </c>
      <c r="AO89" s="194" t="s">
        <v>1</v>
      </c>
      <c r="AP89" s="81" t="s">
        <v>1</v>
      </c>
      <c r="AQ89" s="192" t="s">
        <v>1</v>
      </c>
      <c r="AR89" s="192" t="s">
        <v>1</v>
      </c>
      <c r="AS89" s="192" t="s">
        <v>1</v>
      </c>
      <c r="AT89" s="194" t="s">
        <v>1</v>
      </c>
      <c r="AU89" s="90" t="s">
        <v>1</v>
      </c>
      <c r="AV89" s="192" t="s">
        <v>1</v>
      </c>
      <c r="AW89" s="194" t="s">
        <v>1</v>
      </c>
      <c r="AX89" s="81" t="s">
        <v>1</v>
      </c>
      <c r="AY89" s="192" t="s">
        <v>1</v>
      </c>
      <c r="AZ89" s="194" t="s">
        <v>1</v>
      </c>
      <c r="BA89" s="91" t="s">
        <v>1</v>
      </c>
      <c r="BB89" s="192" t="s">
        <v>1</v>
      </c>
      <c r="BC89" s="192" t="s">
        <v>1</v>
      </c>
      <c r="BD89" s="194" t="s">
        <v>1</v>
      </c>
      <c r="BE89" s="104" t="s">
        <v>1</v>
      </c>
      <c r="BF89" s="124" t="s">
        <v>1</v>
      </c>
      <c r="BG89" s="194" t="s">
        <v>1</v>
      </c>
      <c r="BH89" s="134" t="s">
        <v>1</v>
      </c>
      <c r="BI89" s="241"/>
      <c r="BJ89" s="242"/>
      <c r="BK89" s="242"/>
      <c r="BL89" s="243"/>
      <c r="BM89" s="243"/>
      <c r="BN89" s="94"/>
      <c r="BO89" s="94"/>
      <c r="BP89" s="94"/>
      <c r="BQ89" s="94"/>
      <c r="BR89" s="94"/>
      <c r="BS89" s="94"/>
      <c r="DZ89" s="95"/>
      <c r="EA89" s="95"/>
    </row>
    <row r="90" spans="1:131" ht="12.75" customHeight="1" x14ac:dyDescent="0.2">
      <c r="A90" s="235" t="s">
        <v>1123</v>
      </c>
      <c r="B90" s="72" t="s">
        <v>1</v>
      </c>
      <c r="C90" s="191" t="s">
        <v>1</v>
      </c>
      <c r="D90" s="192" t="s">
        <v>1</v>
      </c>
      <c r="E90" s="192" t="s">
        <v>1</v>
      </c>
      <c r="F90" s="192" t="s">
        <v>1</v>
      </c>
      <c r="G90" s="192" t="s">
        <v>1</v>
      </c>
      <c r="H90" s="192" t="s">
        <v>1</v>
      </c>
      <c r="I90" s="194" t="s">
        <v>1</v>
      </c>
      <c r="J90" s="77" t="s">
        <v>1</v>
      </c>
      <c r="K90" s="192" t="s">
        <v>1</v>
      </c>
      <c r="L90" s="124" t="s">
        <v>1</v>
      </c>
      <c r="M90" s="77" t="s">
        <v>1</v>
      </c>
      <c r="N90" s="192" t="s">
        <v>1</v>
      </c>
      <c r="O90" s="194" t="s">
        <v>1</v>
      </c>
      <c r="P90" s="81" t="s">
        <v>1</v>
      </c>
      <c r="Q90" s="192" t="s">
        <v>1</v>
      </c>
      <c r="R90" s="192" t="s">
        <v>1</v>
      </c>
      <c r="S90" s="192" t="s">
        <v>1</v>
      </c>
      <c r="T90" s="193" t="s">
        <v>1</v>
      </c>
      <c r="U90" s="192" t="s">
        <v>1</v>
      </c>
      <c r="V90" s="192" t="s">
        <v>1</v>
      </c>
      <c r="W90" s="194" t="s">
        <v>1</v>
      </c>
      <c r="X90" s="81" t="s">
        <v>1</v>
      </c>
      <c r="Y90" s="192" t="s">
        <v>1</v>
      </c>
      <c r="Z90" s="192" t="s">
        <v>1</v>
      </c>
      <c r="AA90" s="192" t="s">
        <v>1</v>
      </c>
      <c r="AB90" s="192" t="s">
        <v>1</v>
      </c>
      <c r="AC90" s="124" t="s">
        <v>1</v>
      </c>
      <c r="AD90" s="81" t="s">
        <v>1</v>
      </c>
      <c r="AE90" s="192" t="s">
        <v>1</v>
      </c>
      <c r="AF90" s="192" t="s">
        <v>1</v>
      </c>
      <c r="AG90" s="81" t="s">
        <v>1</v>
      </c>
      <c r="AH90" s="192" t="s">
        <v>1</v>
      </c>
      <c r="AI90" s="192" t="s">
        <v>1</v>
      </c>
      <c r="AJ90" s="194" t="s">
        <v>1</v>
      </c>
      <c r="AK90" s="77" t="s">
        <v>1</v>
      </c>
      <c r="AL90" s="193" t="s">
        <v>1</v>
      </c>
      <c r="AM90" s="194" t="s">
        <v>1</v>
      </c>
      <c r="AN90" s="104" t="s">
        <v>1</v>
      </c>
      <c r="AO90" s="194" t="s">
        <v>1</v>
      </c>
      <c r="AP90" s="81" t="s">
        <v>1</v>
      </c>
      <c r="AQ90" s="192" t="s">
        <v>1</v>
      </c>
      <c r="AR90" s="192" t="s">
        <v>1</v>
      </c>
      <c r="AS90" s="192" t="s">
        <v>1</v>
      </c>
      <c r="AT90" s="194" t="s">
        <v>1</v>
      </c>
      <c r="AU90" s="90" t="s">
        <v>1</v>
      </c>
      <c r="AV90" s="192" t="s">
        <v>1</v>
      </c>
      <c r="AW90" s="194" t="s">
        <v>1</v>
      </c>
      <c r="AX90" s="81" t="s">
        <v>1</v>
      </c>
      <c r="AY90" s="192" t="s">
        <v>1</v>
      </c>
      <c r="AZ90" s="194" t="s">
        <v>1</v>
      </c>
      <c r="BA90" s="91" t="s">
        <v>1</v>
      </c>
      <c r="BB90" s="192" t="s">
        <v>1</v>
      </c>
      <c r="BC90" s="192" t="s">
        <v>1</v>
      </c>
      <c r="BD90" s="194" t="s">
        <v>1</v>
      </c>
      <c r="BE90" s="104" t="s">
        <v>1</v>
      </c>
      <c r="BF90" s="124" t="s">
        <v>1</v>
      </c>
      <c r="BG90" s="194" t="s">
        <v>1</v>
      </c>
      <c r="BH90" s="134" t="s">
        <v>1</v>
      </c>
      <c r="BI90" s="241"/>
      <c r="BJ90" s="242"/>
      <c r="BK90" s="242"/>
      <c r="BL90" s="243"/>
      <c r="BM90" s="243"/>
      <c r="BN90" s="94"/>
      <c r="BO90" s="94"/>
      <c r="BP90" s="94"/>
      <c r="BQ90" s="94"/>
      <c r="BR90" s="94"/>
      <c r="BS90" s="94"/>
      <c r="DZ90" s="95"/>
      <c r="EA90" s="95"/>
    </row>
    <row r="91" spans="1:131" ht="12.75" customHeight="1" x14ac:dyDescent="0.2">
      <c r="A91" s="235" t="s">
        <v>1132</v>
      </c>
      <c r="B91" s="72" t="s">
        <v>1</v>
      </c>
      <c r="C91" s="191" t="s">
        <v>1</v>
      </c>
      <c r="D91" s="192" t="s">
        <v>1</v>
      </c>
      <c r="E91" s="192" t="s">
        <v>1</v>
      </c>
      <c r="F91" s="192" t="s">
        <v>1</v>
      </c>
      <c r="G91" s="192" t="s">
        <v>1</v>
      </c>
      <c r="H91" s="192" t="s">
        <v>1</v>
      </c>
      <c r="I91" s="194" t="s">
        <v>1</v>
      </c>
      <c r="J91" s="81" t="s">
        <v>1</v>
      </c>
      <c r="K91" s="192" t="s">
        <v>1</v>
      </c>
      <c r="L91" s="124" t="s">
        <v>1</v>
      </c>
      <c r="M91" s="81" t="s">
        <v>1</v>
      </c>
      <c r="N91" s="192" t="s">
        <v>1</v>
      </c>
      <c r="O91" s="194" t="s">
        <v>1</v>
      </c>
      <c r="P91" s="81" t="s">
        <v>1</v>
      </c>
      <c r="Q91" s="192" t="s">
        <v>1</v>
      </c>
      <c r="R91" s="192" t="s">
        <v>1</v>
      </c>
      <c r="S91" s="192" t="s">
        <v>1</v>
      </c>
      <c r="T91" s="193" t="s">
        <v>1</v>
      </c>
      <c r="U91" s="192" t="s">
        <v>1</v>
      </c>
      <c r="V91" s="192" t="s">
        <v>1</v>
      </c>
      <c r="W91" s="194" t="s">
        <v>1</v>
      </c>
      <c r="X91" s="81" t="s">
        <v>1</v>
      </c>
      <c r="Y91" s="192" t="s">
        <v>1</v>
      </c>
      <c r="Z91" s="192" t="s">
        <v>1</v>
      </c>
      <c r="AA91" s="192" t="s">
        <v>1</v>
      </c>
      <c r="AB91" s="192" t="s">
        <v>1</v>
      </c>
      <c r="AC91" s="124" t="s">
        <v>1</v>
      </c>
      <c r="AD91" s="81" t="s">
        <v>1</v>
      </c>
      <c r="AE91" s="192" t="s">
        <v>1</v>
      </c>
      <c r="AF91" s="192" t="s">
        <v>1</v>
      </c>
      <c r="AG91" s="81" t="s">
        <v>1</v>
      </c>
      <c r="AH91" s="192" t="s">
        <v>1</v>
      </c>
      <c r="AI91" s="192" t="s">
        <v>1</v>
      </c>
      <c r="AJ91" s="194" t="s">
        <v>1</v>
      </c>
      <c r="AK91" s="81" t="s">
        <v>1</v>
      </c>
      <c r="AL91" s="193" t="s">
        <v>1</v>
      </c>
      <c r="AM91" s="194" t="s">
        <v>1</v>
      </c>
      <c r="AN91" s="104" t="s">
        <v>1</v>
      </c>
      <c r="AO91" s="194" t="s">
        <v>1</v>
      </c>
      <c r="AP91" s="81" t="s">
        <v>1</v>
      </c>
      <c r="AQ91" s="192" t="s">
        <v>1</v>
      </c>
      <c r="AR91" s="192" t="s">
        <v>1</v>
      </c>
      <c r="AS91" s="192" t="s">
        <v>1</v>
      </c>
      <c r="AT91" s="194" t="s">
        <v>1</v>
      </c>
      <c r="AU91" s="90" t="s">
        <v>1</v>
      </c>
      <c r="AV91" s="192" t="s">
        <v>1</v>
      </c>
      <c r="AW91" s="194" t="s">
        <v>1</v>
      </c>
      <c r="AX91" s="81" t="s">
        <v>1</v>
      </c>
      <c r="AY91" s="192" t="s">
        <v>1</v>
      </c>
      <c r="AZ91" s="194" t="s">
        <v>1</v>
      </c>
      <c r="BA91" s="91" t="s">
        <v>1</v>
      </c>
      <c r="BB91" s="192" t="s">
        <v>1</v>
      </c>
      <c r="BC91" s="192" t="s">
        <v>1</v>
      </c>
      <c r="BD91" s="194" t="s">
        <v>1</v>
      </c>
      <c r="BE91" s="104" t="s">
        <v>1</v>
      </c>
      <c r="BF91" s="124" t="s">
        <v>1</v>
      </c>
      <c r="BG91" s="194" t="s">
        <v>1</v>
      </c>
      <c r="BH91" s="106" t="s">
        <v>0</v>
      </c>
      <c r="BI91" s="241"/>
      <c r="BJ91" s="242"/>
      <c r="BK91" s="242"/>
      <c r="BL91" s="243"/>
      <c r="BM91" s="243"/>
      <c r="BN91" s="94"/>
      <c r="BO91" s="94"/>
      <c r="BP91" s="94"/>
      <c r="BQ91" s="94"/>
      <c r="BR91" s="94"/>
      <c r="BS91" s="94"/>
      <c r="DZ91" s="95"/>
      <c r="EA91" s="95"/>
    </row>
    <row r="92" spans="1:131" ht="12.75" customHeight="1" x14ac:dyDescent="0.2">
      <c r="A92" s="235" t="s">
        <v>1137</v>
      </c>
      <c r="B92" s="72" t="s">
        <v>1</v>
      </c>
      <c r="C92" s="191" t="s">
        <v>1</v>
      </c>
      <c r="D92" s="192" t="s">
        <v>1</v>
      </c>
      <c r="E92" s="192" t="s">
        <v>1</v>
      </c>
      <c r="F92" s="192" t="s">
        <v>1</v>
      </c>
      <c r="G92" s="192" t="s">
        <v>1</v>
      </c>
      <c r="H92" s="192" t="s">
        <v>1</v>
      </c>
      <c r="I92" s="194" t="s">
        <v>1</v>
      </c>
      <c r="J92" s="81" t="s">
        <v>1</v>
      </c>
      <c r="K92" s="192" t="s">
        <v>1</v>
      </c>
      <c r="L92" s="124" t="s">
        <v>1</v>
      </c>
      <c r="M92" s="81" t="s">
        <v>1</v>
      </c>
      <c r="N92" s="192" t="s">
        <v>1</v>
      </c>
      <c r="O92" s="194" t="s">
        <v>1</v>
      </c>
      <c r="P92" s="81" t="s">
        <v>1</v>
      </c>
      <c r="Q92" s="192" t="s">
        <v>1</v>
      </c>
      <c r="R92" s="192" t="s">
        <v>1</v>
      </c>
      <c r="S92" s="192" t="s">
        <v>1</v>
      </c>
      <c r="T92" s="193" t="s">
        <v>1</v>
      </c>
      <c r="U92" s="192" t="s">
        <v>1</v>
      </c>
      <c r="V92" s="192" t="s">
        <v>1</v>
      </c>
      <c r="W92" s="194" t="s">
        <v>1</v>
      </c>
      <c r="X92" s="81" t="s">
        <v>1</v>
      </c>
      <c r="Y92" s="192" t="s">
        <v>1</v>
      </c>
      <c r="Z92" s="192" t="s">
        <v>1</v>
      </c>
      <c r="AA92" s="192" t="s">
        <v>1</v>
      </c>
      <c r="AB92" s="192" t="s">
        <v>1</v>
      </c>
      <c r="AC92" s="124" t="s">
        <v>1</v>
      </c>
      <c r="AD92" s="81" t="s">
        <v>1</v>
      </c>
      <c r="AE92" s="192" t="s">
        <v>1</v>
      </c>
      <c r="AF92" s="192" t="s">
        <v>1</v>
      </c>
      <c r="AG92" s="81" t="s">
        <v>1</v>
      </c>
      <c r="AH92" s="192" t="s">
        <v>1</v>
      </c>
      <c r="AI92" s="192" t="s">
        <v>1</v>
      </c>
      <c r="AJ92" s="194" t="s">
        <v>1</v>
      </c>
      <c r="AK92" s="81" t="s">
        <v>1</v>
      </c>
      <c r="AL92" s="193" t="s">
        <v>1</v>
      </c>
      <c r="AM92" s="194" t="s">
        <v>1</v>
      </c>
      <c r="AN92" s="104" t="s">
        <v>1</v>
      </c>
      <c r="AO92" s="194" t="s">
        <v>1</v>
      </c>
      <c r="AP92" s="81" t="s">
        <v>1</v>
      </c>
      <c r="AQ92" s="192" t="s">
        <v>1</v>
      </c>
      <c r="AR92" s="192" t="s">
        <v>1</v>
      </c>
      <c r="AS92" s="192" t="s">
        <v>1</v>
      </c>
      <c r="AT92" s="194" t="s">
        <v>1</v>
      </c>
      <c r="AU92" s="90" t="s">
        <v>1</v>
      </c>
      <c r="AV92" s="192" t="s">
        <v>1</v>
      </c>
      <c r="AW92" s="194" t="s">
        <v>1</v>
      </c>
      <c r="AX92" s="81" t="s">
        <v>1</v>
      </c>
      <c r="AY92" s="192" t="s">
        <v>1</v>
      </c>
      <c r="AZ92" s="194" t="s">
        <v>1</v>
      </c>
      <c r="BA92" s="91" t="s">
        <v>1</v>
      </c>
      <c r="BB92" s="192" t="s">
        <v>1</v>
      </c>
      <c r="BC92" s="192" t="s">
        <v>1</v>
      </c>
      <c r="BD92" s="194" t="s">
        <v>1</v>
      </c>
      <c r="BE92" s="104" t="s">
        <v>1</v>
      </c>
      <c r="BF92" s="124" t="s">
        <v>1</v>
      </c>
      <c r="BG92" s="194" t="s">
        <v>1</v>
      </c>
      <c r="BH92" s="106" t="s">
        <v>0</v>
      </c>
      <c r="BI92" s="241"/>
      <c r="BJ92" s="242"/>
      <c r="BK92" s="242"/>
      <c r="BL92" s="243"/>
      <c r="BM92" s="243"/>
      <c r="BN92" s="94"/>
      <c r="BO92" s="94"/>
      <c r="BP92" s="94"/>
      <c r="BQ92" s="94"/>
      <c r="BR92" s="94"/>
      <c r="BS92" s="94"/>
      <c r="DZ92" s="95"/>
      <c r="EA92" s="95"/>
    </row>
    <row r="93" spans="1:131" ht="12.75" customHeight="1" x14ac:dyDescent="0.2">
      <c r="A93" s="235" t="s">
        <v>1138</v>
      </c>
      <c r="B93" s="72" t="s">
        <v>1</v>
      </c>
      <c r="C93" s="191" t="s">
        <v>1</v>
      </c>
      <c r="D93" s="192" t="s">
        <v>1</v>
      </c>
      <c r="E93" s="192" t="s">
        <v>1</v>
      </c>
      <c r="F93" s="192" t="s">
        <v>1</v>
      </c>
      <c r="G93" s="192" t="s">
        <v>1</v>
      </c>
      <c r="H93" s="192" t="s">
        <v>1</v>
      </c>
      <c r="I93" s="194" t="s">
        <v>1</v>
      </c>
      <c r="J93" s="81" t="s">
        <v>1</v>
      </c>
      <c r="K93" s="192" t="s">
        <v>1</v>
      </c>
      <c r="L93" s="124" t="s">
        <v>1</v>
      </c>
      <c r="M93" s="81" t="s">
        <v>1</v>
      </c>
      <c r="N93" s="192" t="s">
        <v>1</v>
      </c>
      <c r="O93" s="194" t="s">
        <v>1</v>
      </c>
      <c r="P93" s="81" t="s">
        <v>1</v>
      </c>
      <c r="Q93" s="192" t="s">
        <v>1</v>
      </c>
      <c r="R93" s="192" t="s">
        <v>1</v>
      </c>
      <c r="S93" s="192" t="s">
        <v>1</v>
      </c>
      <c r="T93" s="193" t="s">
        <v>1</v>
      </c>
      <c r="U93" s="192" t="s">
        <v>1</v>
      </c>
      <c r="V93" s="192" t="s">
        <v>1</v>
      </c>
      <c r="W93" s="194" t="s">
        <v>1</v>
      </c>
      <c r="X93" s="81" t="s">
        <v>1</v>
      </c>
      <c r="Y93" s="192" t="s">
        <v>1</v>
      </c>
      <c r="Z93" s="192" t="s">
        <v>1</v>
      </c>
      <c r="AA93" s="192" t="s">
        <v>1</v>
      </c>
      <c r="AB93" s="192" t="s">
        <v>1</v>
      </c>
      <c r="AC93" s="124" t="s">
        <v>1</v>
      </c>
      <c r="AD93" s="81" t="s">
        <v>1</v>
      </c>
      <c r="AE93" s="192" t="s">
        <v>1</v>
      </c>
      <c r="AF93" s="192" t="s">
        <v>1</v>
      </c>
      <c r="AG93" s="81" t="s">
        <v>1</v>
      </c>
      <c r="AH93" s="192" t="s">
        <v>1</v>
      </c>
      <c r="AI93" s="192" t="s">
        <v>1</v>
      </c>
      <c r="AJ93" s="194" t="s">
        <v>1</v>
      </c>
      <c r="AK93" s="81" t="s">
        <v>1</v>
      </c>
      <c r="AL93" s="193" t="s">
        <v>1</v>
      </c>
      <c r="AM93" s="194" t="s">
        <v>1</v>
      </c>
      <c r="AN93" s="104" t="s">
        <v>1</v>
      </c>
      <c r="AO93" s="194" t="s">
        <v>1</v>
      </c>
      <c r="AP93" s="81" t="s">
        <v>1</v>
      </c>
      <c r="AQ93" s="192" t="s">
        <v>1</v>
      </c>
      <c r="AR93" s="192" t="s">
        <v>1</v>
      </c>
      <c r="AS93" s="192" t="s">
        <v>1</v>
      </c>
      <c r="AT93" s="194" t="s">
        <v>1</v>
      </c>
      <c r="AU93" s="90" t="s">
        <v>1</v>
      </c>
      <c r="AV93" s="192" t="s">
        <v>1</v>
      </c>
      <c r="AW93" s="194" t="s">
        <v>1</v>
      </c>
      <c r="AX93" s="81" t="s">
        <v>1</v>
      </c>
      <c r="AY93" s="192" t="s">
        <v>1</v>
      </c>
      <c r="AZ93" s="194" t="s">
        <v>1</v>
      </c>
      <c r="BA93" s="91" t="s">
        <v>1</v>
      </c>
      <c r="BB93" s="192" t="s">
        <v>1</v>
      </c>
      <c r="BC93" s="192" t="s">
        <v>1</v>
      </c>
      <c r="BD93" s="194" t="s">
        <v>1</v>
      </c>
      <c r="BE93" s="104" t="s">
        <v>1</v>
      </c>
      <c r="BF93" s="124" t="s">
        <v>1</v>
      </c>
      <c r="BG93" s="194" t="s">
        <v>1</v>
      </c>
      <c r="BH93" s="106" t="s">
        <v>0</v>
      </c>
      <c r="BI93" s="241"/>
      <c r="BJ93" s="242"/>
      <c r="BK93" s="242"/>
      <c r="BL93" s="243"/>
      <c r="BM93" s="243"/>
      <c r="BN93" s="94"/>
      <c r="BO93" s="94"/>
      <c r="BP93" s="94"/>
      <c r="BQ93" s="94"/>
      <c r="BR93" s="94"/>
      <c r="BS93" s="94"/>
      <c r="DZ93" s="95"/>
      <c r="EA93" s="95"/>
    </row>
    <row r="94" spans="1:131" ht="12.75" customHeight="1" x14ac:dyDescent="0.2">
      <c r="A94" s="235" t="s">
        <v>1139</v>
      </c>
      <c r="B94" s="72" t="s">
        <v>1</v>
      </c>
      <c r="C94" s="191" t="s">
        <v>1</v>
      </c>
      <c r="D94" s="192" t="s">
        <v>1</v>
      </c>
      <c r="E94" s="192" t="s">
        <v>1</v>
      </c>
      <c r="F94" s="192" t="s">
        <v>1</v>
      </c>
      <c r="G94" s="192" t="s">
        <v>1</v>
      </c>
      <c r="H94" s="192" t="s">
        <v>1</v>
      </c>
      <c r="I94" s="194" t="s">
        <v>1</v>
      </c>
      <c r="J94" s="81" t="s">
        <v>1</v>
      </c>
      <c r="K94" s="192" t="s">
        <v>1</v>
      </c>
      <c r="L94" s="124" t="s">
        <v>1</v>
      </c>
      <c r="M94" s="81" t="s">
        <v>1</v>
      </c>
      <c r="N94" s="192" t="s">
        <v>1</v>
      </c>
      <c r="O94" s="194" t="s">
        <v>1</v>
      </c>
      <c r="P94" s="81" t="s">
        <v>1</v>
      </c>
      <c r="Q94" s="192" t="s">
        <v>1</v>
      </c>
      <c r="R94" s="192" t="s">
        <v>1</v>
      </c>
      <c r="S94" s="192" t="s">
        <v>1</v>
      </c>
      <c r="T94" s="193" t="s">
        <v>1</v>
      </c>
      <c r="U94" s="192" t="s">
        <v>1</v>
      </c>
      <c r="V94" s="192" t="s">
        <v>1</v>
      </c>
      <c r="W94" s="194" t="s">
        <v>1</v>
      </c>
      <c r="X94" s="81" t="s">
        <v>1</v>
      </c>
      <c r="Y94" s="192" t="s">
        <v>1</v>
      </c>
      <c r="Z94" s="192" t="s">
        <v>1</v>
      </c>
      <c r="AA94" s="192" t="s">
        <v>1</v>
      </c>
      <c r="AB94" s="192" t="s">
        <v>1</v>
      </c>
      <c r="AC94" s="124" t="s">
        <v>1</v>
      </c>
      <c r="AD94" s="81" t="s">
        <v>1</v>
      </c>
      <c r="AE94" s="192" t="s">
        <v>1</v>
      </c>
      <c r="AF94" s="192" t="s">
        <v>1</v>
      </c>
      <c r="AG94" s="81" t="s">
        <v>1</v>
      </c>
      <c r="AH94" s="192" t="s">
        <v>1</v>
      </c>
      <c r="AI94" s="192" t="s">
        <v>1</v>
      </c>
      <c r="AJ94" s="194" t="s">
        <v>1</v>
      </c>
      <c r="AK94" s="81" t="s">
        <v>1</v>
      </c>
      <c r="AL94" s="193" t="s">
        <v>1</v>
      </c>
      <c r="AM94" s="194" t="s">
        <v>1</v>
      </c>
      <c r="AN94" s="104" t="s">
        <v>1</v>
      </c>
      <c r="AO94" s="194" t="s">
        <v>1</v>
      </c>
      <c r="AP94" s="81" t="s">
        <v>1</v>
      </c>
      <c r="AQ94" s="192" t="s">
        <v>1</v>
      </c>
      <c r="AR94" s="192" t="s">
        <v>1</v>
      </c>
      <c r="AS94" s="192" t="s">
        <v>1</v>
      </c>
      <c r="AT94" s="194" t="s">
        <v>1</v>
      </c>
      <c r="AU94" s="90" t="s">
        <v>1</v>
      </c>
      <c r="AV94" s="192" t="s">
        <v>1</v>
      </c>
      <c r="AW94" s="194" t="s">
        <v>1</v>
      </c>
      <c r="AX94" s="81" t="s">
        <v>1</v>
      </c>
      <c r="AY94" s="192" t="s">
        <v>1</v>
      </c>
      <c r="AZ94" s="194" t="s">
        <v>1</v>
      </c>
      <c r="BA94" s="91" t="s">
        <v>1</v>
      </c>
      <c r="BB94" s="192" t="s">
        <v>1</v>
      </c>
      <c r="BC94" s="192" t="s">
        <v>1</v>
      </c>
      <c r="BD94" s="194" t="s">
        <v>1</v>
      </c>
      <c r="BE94" s="104" t="s">
        <v>1</v>
      </c>
      <c r="BF94" s="124" t="s">
        <v>1</v>
      </c>
      <c r="BG94" s="194" t="s">
        <v>1</v>
      </c>
      <c r="BH94" s="106" t="s">
        <v>0</v>
      </c>
      <c r="BI94" s="241"/>
      <c r="BJ94" s="242"/>
      <c r="BK94" s="242"/>
      <c r="BL94" s="243"/>
      <c r="BM94" s="243"/>
      <c r="BN94" s="94"/>
      <c r="BO94" s="94"/>
      <c r="BP94" s="94"/>
      <c r="BQ94" s="94"/>
      <c r="BR94" s="94"/>
      <c r="BS94" s="94"/>
      <c r="DZ94" s="95"/>
      <c r="EA94" s="95"/>
    </row>
    <row r="95" spans="1:131" ht="12.75" customHeight="1" x14ac:dyDescent="0.2">
      <c r="A95" s="235" t="s">
        <v>1130</v>
      </c>
      <c r="B95" s="72" t="s">
        <v>1</v>
      </c>
      <c r="C95" s="191" t="s">
        <v>1</v>
      </c>
      <c r="D95" s="192" t="s">
        <v>1</v>
      </c>
      <c r="E95" s="192" t="s">
        <v>1</v>
      </c>
      <c r="F95" s="192" t="s">
        <v>1</v>
      </c>
      <c r="G95" s="192" t="s">
        <v>1</v>
      </c>
      <c r="H95" s="192" t="s">
        <v>1</v>
      </c>
      <c r="I95" s="194" t="s">
        <v>1</v>
      </c>
      <c r="J95" s="81" t="s">
        <v>1</v>
      </c>
      <c r="K95" s="192" t="s">
        <v>1</v>
      </c>
      <c r="L95" s="124" t="s">
        <v>1</v>
      </c>
      <c r="M95" s="81" t="s">
        <v>1</v>
      </c>
      <c r="N95" s="192" t="s">
        <v>1</v>
      </c>
      <c r="O95" s="194" t="s">
        <v>1</v>
      </c>
      <c r="P95" s="81" t="s">
        <v>1</v>
      </c>
      <c r="Q95" s="192" t="s">
        <v>1</v>
      </c>
      <c r="R95" s="192" t="s">
        <v>1</v>
      </c>
      <c r="S95" s="192" t="s">
        <v>1</v>
      </c>
      <c r="T95" s="193" t="s">
        <v>1</v>
      </c>
      <c r="U95" s="192" t="s">
        <v>1</v>
      </c>
      <c r="V95" s="192" t="s">
        <v>1</v>
      </c>
      <c r="W95" s="194" t="s">
        <v>1</v>
      </c>
      <c r="X95" s="81" t="s">
        <v>1</v>
      </c>
      <c r="Y95" s="192" t="s">
        <v>1</v>
      </c>
      <c r="Z95" s="192" t="s">
        <v>1</v>
      </c>
      <c r="AA95" s="192" t="s">
        <v>1</v>
      </c>
      <c r="AB95" s="192" t="s">
        <v>1</v>
      </c>
      <c r="AC95" s="124" t="s">
        <v>1</v>
      </c>
      <c r="AD95" s="81" t="s">
        <v>1</v>
      </c>
      <c r="AE95" s="192" t="s">
        <v>1</v>
      </c>
      <c r="AF95" s="192" t="s">
        <v>1</v>
      </c>
      <c r="AG95" s="81" t="s">
        <v>1</v>
      </c>
      <c r="AH95" s="192" t="s">
        <v>1</v>
      </c>
      <c r="AI95" s="192" t="s">
        <v>1</v>
      </c>
      <c r="AJ95" s="194" t="s">
        <v>1</v>
      </c>
      <c r="AK95" s="81" t="s">
        <v>1</v>
      </c>
      <c r="AL95" s="193" t="s">
        <v>1</v>
      </c>
      <c r="AM95" s="194" t="s">
        <v>1</v>
      </c>
      <c r="AN95" s="104" t="s">
        <v>1</v>
      </c>
      <c r="AO95" s="194" t="s">
        <v>1</v>
      </c>
      <c r="AP95" s="81" t="s">
        <v>1</v>
      </c>
      <c r="AQ95" s="192" t="s">
        <v>1</v>
      </c>
      <c r="AR95" s="192" t="s">
        <v>1</v>
      </c>
      <c r="AS95" s="192" t="s">
        <v>1</v>
      </c>
      <c r="AT95" s="194" t="s">
        <v>1</v>
      </c>
      <c r="AU95" s="90" t="s">
        <v>1</v>
      </c>
      <c r="AV95" s="192" t="s">
        <v>1</v>
      </c>
      <c r="AW95" s="194" t="s">
        <v>1</v>
      </c>
      <c r="AX95" s="81" t="s">
        <v>1</v>
      </c>
      <c r="AY95" s="192" t="s">
        <v>1</v>
      </c>
      <c r="AZ95" s="194" t="s">
        <v>1</v>
      </c>
      <c r="BA95" s="91" t="s">
        <v>1</v>
      </c>
      <c r="BB95" s="192" t="s">
        <v>1</v>
      </c>
      <c r="BC95" s="192" t="s">
        <v>1</v>
      </c>
      <c r="BD95" s="194" t="s">
        <v>1</v>
      </c>
      <c r="BE95" s="104" t="s">
        <v>1</v>
      </c>
      <c r="BF95" s="124" t="s">
        <v>1</v>
      </c>
      <c r="BG95" s="194" t="s">
        <v>1</v>
      </c>
      <c r="BH95" s="106" t="s">
        <v>0</v>
      </c>
      <c r="BI95" s="241"/>
      <c r="BJ95" s="242"/>
      <c r="BK95" s="242"/>
      <c r="BL95" s="243"/>
      <c r="BM95" s="243"/>
      <c r="BN95" s="94"/>
      <c r="BO95" s="94"/>
      <c r="BP95" s="94"/>
      <c r="BQ95" s="94"/>
      <c r="BR95" s="94"/>
      <c r="BS95" s="94"/>
      <c r="DZ95" s="95"/>
      <c r="EA95" s="95"/>
    </row>
    <row r="96" spans="1:131" ht="12.75" customHeight="1" x14ac:dyDescent="0.2">
      <c r="A96" s="235" t="s">
        <v>1131</v>
      </c>
      <c r="B96" s="72" t="s">
        <v>1</v>
      </c>
      <c r="C96" s="191" t="s">
        <v>1</v>
      </c>
      <c r="D96" s="192" t="s">
        <v>1</v>
      </c>
      <c r="E96" s="192" t="s">
        <v>1</v>
      </c>
      <c r="F96" s="192" t="s">
        <v>1</v>
      </c>
      <c r="G96" s="192" t="s">
        <v>1</v>
      </c>
      <c r="H96" s="192" t="s">
        <v>1</v>
      </c>
      <c r="I96" s="194" t="s">
        <v>1</v>
      </c>
      <c r="J96" s="81" t="s">
        <v>1</v>
      </c>
      <c r="K96" s="192" t="s">
        <v>1</v>
      </c>
      <c r="L96" s="124" t="s">
        <v>1</v>
      </c>
      <c r="M96" s="81" t="s">
        <v>1</v>
      </c>
      <c r="N96" s="192" t="s">
        <v>1</v>
      </c>
      <c r="O96" s="194" t="s">
        <v>1</v>
      </c>
      <c r="P96" s="81" t="s">
        <v>1</v>
      </c>
      <c r="Q96" s="192" t="s">
        <v>1</v>
      </c>
      <c r="R96" s="192" t="s">
        <v>1</v>
      </c>
      <c r="S96" s="192" t="s">
        <v>1</v>
      </c>
      <c r="T96" s="193" t="s">
        <v>1</v>
      </c>
      <c r="U96" s="192" t="s">
        <v>1</v>
      </c>
      <c r="V96" s="192" t="s">
        <v>1</v>
      </c>
      <c r="W96" s="194" t="s">
        <v>1</v>
      </c>
      <c r="X96" s="81" t="s">
        <v>1</v>
      </c>
      <c r="Y96" s="192" t="s">
        <v>1</v>
      </c>
      <c r="Z96" s="192" t="s">
        <v>1</v>
      </c>
      <c r="AA96" s="192" t="s">
        <v>1</v>
      </c>
      <c r="AB96" s="192" t="s">
        <v>1</v>
      </c>
      <c r="AC96" s="124" t="s">
        <v>1</v>
      </c>
      <c r="AD96" s="81" t="s">
        <v>1</v>
      </c>
      <c r="AE96" s="192" t="s">
        <v>1</v>
      </c>
      <c r="AF96" s="192" t="s">
        <v>1</v>
      </c>
      <c r="AG96" s="81" t="s">
        <v>1</v>
      </c>
      <c r="AH96" s="192" t="s">
        <v>1</v>
      </c>
      <c r="AI96" s="192" t="s">
        <v>1</v>
      </c>
      <c r="AJ96" s="194" t="s">
        <v>1</v>
      </c>
      <c r="AK96" s="81" t="s">
        <v>1</v>
      </c>
      <c r="AL96" s="193" t="s">
        <v>1</v>
      </c>
      <c r="AM96" s="194" t="s">
        <v>1</v>
      </c>
      <c r="AN96" s="104" t="s">
        <v>1</v>
      </c>
      <c r="AO96" s="194" t="s">
        <v>1</v>
      </c>
      <c r="AP96" s="81" t="s">
        <v>1</v>
      </c>
      <c r="AQ96" s="192" t="s">
        <v>1</v>
      </c>
      <c r="AR96" s="192" t="s">
        <v>1</v>
      </c>
      <c r="AS96" s="192" t="s">
        <v>1</v>
      </c>
      <c r="AT96" s="194" t="s">
        <v>1</v>
      </c>
      <c r="AU96" s="90" t="s">
        <v>1</v>
      </c>
      <c r="AV96" s="192" t="s">
        <v>1</v>
      </c>
      <c r="AW96" s="194" t="s">
        <v>1</v>
      </c>
      <c r="AX96" s="81" t="s">
        <v>1</v>
      </c>
      <c r="AY96" s="192" t="s">
        <v>1</v>
      </c>
      <c r="AZ96" s="194" t="s">
        <v>1</v>
      </c>
      <c r="BA96" s="91" t="s">
        <v>1</v>
      </c>
      <c r="BB96" s="192" t="s">
        <v>1</v>
      </c>
      <c r="BC96" s="192" t="s">
        <v>1</v>
      </c>
      <c r="BD96" s="194" t="s">
        <v>1</v>
      </c>
      <c r="BE96" s="104" t="s">
        <v>1</v>
      </c>
      <c r="BF96" s="124" t="s">
        <v>1</v>
      </c>
      <c r="BG96" s="194" t="s">
        <v>1</v>
      </c>
      <c r="BH96" s="106" t="s">
        <v>0</v>
      </c>
      <c r="BI96" s="241"/>
      <c r="BJ96" s="242"/>
      <c r="BK96" s="242"/>
      <c r="BL96" s="243"/>
      <c r="BM96" s="243"/>
      <c r="BN96" s="94"/>
      <c r="BO96" s="94"/>
      <c r="BP96" s="94"/>
      <c r="BQ96" s="94"/>
      <c r="BR96" s="94"/>
      <c r="BS96" s="94"/>
      <c r="DZ96" s="95"/>
      <c r="EA96" s="95"/>
    </row>
    <row r="97" spans="1:137" ht="12.75" customHeight="1" x14ac:dyDescent="0.2">
      <c r="A97" s="235" t="s">
        <v>1140</v>
      </c>
      <c r="B97" s="238" t="s">
        <v>1</v>
      </c>
      <c r="C97" s="191" t="s">
        <v>1</v>
      </c>
      <c r="D97" s="192" t="s">
        <v>1</v>
      </c>
      <c r="E97" s="192" t="s">
        <v>1</v>
      </c>
      <c r="F97" s="192" t="s">
        <v>1</v>
      </c>
      <c r="G97" s="192" t="s">
        <v>1</v>
      </c>
      <c r="H97" s="192" t="s">
        <v>1</v>
      </c>
      <c r="I97" s="194" t="s">
        <v>1</v>
      </c>
      <c r="J97" s="81" t="s">
        <v>1</v>
      </c>
      <c r="K97" s="192" t="s">
        <v>1</v>
      </c>
      <c r="L97" s="124" t="s">
        <v>1</v>
      </c>
      <c r="M97" s="81" t="s">
        <v>1</v>
      </c>
      <c r="N97" s="192" t="s">
        <v>1</v>
      </c>
      <c r="O97" s="194" t="s">
        <v>1</v>
      </c>
      <c r="P97" s="81" t="s">
        <v>1</v>
      </c>
      <c r="Q97" s="192" t="s">
        <v>1</v>
      </c>
      <c r="R97" s="192" t="s">
        <v>1</v>
      </c>
      <c r="S97" s="192" t="s">
        <v>1</v>
      </c>
      <c r="T97" s="193" t="s">
        <v>1</v>
      </c>
      <c r="U97" s="192" t="s">
        <v>1</v>
      </c>
      <c r="V97" s="192" t="s">
        <v>1</v>
      </c>
      <c r="W97" s="244" t="s">
        <v>0</v>
      </c>
      <c r="X97" s="81" t="s">
        <v>1</v>
      </c>
      <c r="Y97" s="192" t="s">
        <v>1</v>
      </c>
      <c r="Z97" s="192" t="s">
        <v>1</v>
      </c>
      <c r="AA97" s="192" t="s">
        <v>1</v>
      </c>
      <c r="AB97" s="192" t="s">
        <v>1</v>
      </c>
      <c r="AC97" s="124" t="s">
        <v>1</v>
      </c>
      <c r="AD97" s="81" t="s">
        <v>1</v>
      </c>
      <c r="AE97" s="192" t="s">
        <v>1</v>
      </c>
      <c r="AF97" s="192" t="s">
        <v>1</v>
      </c>
      <c r="AG97" s="81" t="s">
        <v>1</v>
      </c>
      <c r="AH97" s="192" t="s">
        <v>1</v>
      </c>
      <c r="AI97" s="192" t="s">
        <v>1</v>
      </c>
      <c r="AJ97" s="194" t="s">
        <v>1</v>
      </c>
      <c r="AK97" s="81" t="s">
        <v>1</v>
      </c>
      <c r="AL97" s="193" t="s">
        <v>1</v>
      </c>
      <c r="AM97" s="194" t="s">
        <v>1</v>
      </c>
      <c r="AN97" s="104" t="s">
        <v>1</v>
      </c>
      <c r="AO97" s="194" t="s">
        <v>1</v>
      </c>
      <c r="AP97" s="81" t="s">
        <v>1</v>
      </c>
      <c r="AQ97" s="192" t="s">
        <v>1</v>
      </c>
      <c r="AR97" s="192" t="s">
        <v>1</v>
      </c>
      <c r="AS97" s="192" t="s">
        <v>1</v>
      </c>
      <c r="AT97" s="194" t="s">
        <v>1</v>
      </c>
      <c r="AU97" s="90" t="s">
        <v>1</v>
      </c>
      <c r="AV97" s="192" t="s">
        <v>1</v>
      </c>
      <c r="AW97" s="194" t="s">
        <v>1</v>
      </c>
      <c r="AX97" s="81" t="s">
        <v>1</v>
      </c>
      <c r="AY97" s="192" t="s">
        <v>1</v>
      </c>
      <c r="AZ97" s="194" t="s">
        <v>1</v>
      </c>
      <c r="BA97" s="91" t="s">
        <v>1</v>
      </c>
      <c r="BB97" s="192" t="s">
        <v>1</v>
      </c>
      <c r="BC97" s="192" t="s">
        <v>1</v>
      </c>
      <c r="BD97" s="194" t="s">
        <v>1</v>
      </c>
      <c r="BE97" s="104" t="s">
        <v>1</v>
      </c>
      <c r="BF97" s="124" t="s">
        <v>1</v>
      </c>
      <c r="BG97" s="194" t="s">
        <v>1</v>
      </c>
      <c r="BH97" s="106" t="s">
        <v>0</v>
      </c>
      <c r="BI97" s="241"/>
      <c r="BJ97" s="242"/>
      <c r="BK97" s="242"/>
      <c r="BL97" s="243"/>
      <c r="BM97" s="243"/>
      <c r="BN97" s="94"/>
      <c r="BO97" s="94"/>
      <c r="BP97" s="94"/>
      <c r="BQ97" s="94"/>
      <c r="BR97" s="94"/>
      <c r="BS97" s="94"/>
      <c r="DZ97" s="95"/>
      <c r="EA97" s="95"/>
    </row>
    <row r="98" spans="1:137" ht="12.75" customHeight="1" x14ac:dyDescent="0.2">
      <c r="A98" s="235" t="s">
        <v>1141</v>
      </c>
      <c r="B98" s="238" t="s">
        <v>1</v>
      </c>
      <c r="C98" s="191" t="s">
        <v>1</v>
      </c>
      <c r="D98" s="192" t="s">
        <v>1</v>
      </c>
      <c r="E98" s="192" t="s">
        <v>1</v>
      </c>
      <c r="F98" s="192" t="s">
        <v>1</v>
      </c>
      <c r="G98" s="192" t="s">
        <v>1</v>
      </c>
      <c r="H98" s="192" t="s">
        <v>1</v>
      </c>
      <c r="I98" s="194" t="s">
        <v>1</v>
      </c>
      <c r="J98" s="81" t="s">
        <v>1</v>
      </c>
      <c r="K98" s="192" t="s">
        <v>1</v>
      </c>
      <c r="L98" s="124" t="s">
        <v>1</v>
      </c>
      <c r="M98" s="81" t="s">
        <v>1</v>
      </c>
      <c r="N98" s="192" t="s">
        <v>1</v>
      </c>
      <c r="O98" s="194" t="s">
        <v>1</v>
      </c>
      <c r="P98" s="81" t="s">
        <v>1</v>
      </c>
      <c r="Q98" s="192" t="s">
        <v>1</v>
      </c>
      <c r="R98" s="192" t="s">
        <v>1</v>
      </c>
      <c r="S98" s="192" t="s">
        <v>1</v>
      </c>
      <c r="T98" s="193" t="s">
        <v>1</v>
      </c>
      <c r="U98" s="192" t="s">
        <v>1</v>
      </c>
      <c r="V98" s="192" t="s">
        <v>1</v>
      </c>
      <c r="W98" s="194" t="s">
        <v>1</v>
      </c>
      <c r="X98" s="81" t="s">
        <v>1</v>
      </c>
      <c r="Y98" s="192" t="s">
        <v>1</v>
      </c>
      <c r="Z98" s="192" t="s">
        <v>1</v>
      </c>
      <c r="AA98" s="192" t="s">
        <v>1</v>
      </c>
      <c r="AB98" s="192" t="s">
        <v>1</v>
      </c>
      <c r="AC98" s="124" t="s">
        <v>1</v>
      </c>
      <c r="AD98" s="81" t="s">
        <v>1</v>
      </c>
      <c r="AE98" s="192" t="s">
        <v>1</v>
      </c>
      <c r="AF98" s="192" t="s">
        <v>1</v>
      </c>
      <c r="AG98" s="81" t="s">
        <v>1</v>
      </c>
      <c r="AH98" s="192" t="s">
        <v>1</v>
      </c>
      <c r="AI98" s="192" t="s">
        <v>1</v>
      </c>
      <c r="AJ98" s="194" t="s">
        <v>1</v>
      </c>
      <c r="AK98" s="81" t="s">
        <v>1</v>
      </c>
      <c r="AL98" s="193" t="s">
        <v>1</v>
      </c>
      <c r="AM98" s="194" t="s">
        <v>1</v>
      </c>
      <c r="AN98" s="104" t="s">
        <v>1</v>
      </c>
      <c r="AO98" s="194" t="s">
        <v>1</v>
      </c>
      <c r="AP98" s="81" t="s">
        <v>1</v>
      </c>
      <c r="AQ98" s="192" t="s">
        <v>1</v>
      </c>
      <c r="AR98" s="192" t="s">
        <v>1</v>
      </c>
      <c r="AS98" s="192" t="s">
        <v>1</v>
      </c>
      <c r="AT98" s="194" t="s">
        <v>1</v>
      </c>
      <c r="AU98" s="90" t="s">
        <v>1</v>
      </c>
      <c r="AV98" s="192" t="s">
        <v>1</v>
      </c>
      <c r="AW98" s="194" t="s">
        <v>1</v>
      </c>
      <c r="AX98" s="81" t="s">
        <v>1</v>
      </c>
      <c r="AY98" s="192" t="s">
        <v>1</v>
      </c>
      <c r="AZ98" s="194" t="s">
        <v>1</v>
      </c>
      <c r="BA98" s="91" t="s">
        <v>1</v>
      </c>
      <c r="BB98" s="192" t="s">
        <v>1</v>
      </c>
      <c r="BC98" s="192" t="s">
        <v>1</v>
      </c>
      <c r="BD98" s="194" t="s">
        <v>1</v>
      </c>
      <c r="BE98" s="104" t="s">
        <v>1</v>
      </c>
      <c r="BF98" s="124" t="s">
        <v>1</v>
      </c>
      <c r="BG98" s="194" t="s">
        <v>1</v>
      </c>
      <c r="BH98" s="106" t="s">
        <v>0</v>
      </c>
      <c r="BI98" s="241"/>
      <c r="BJ98" s="242"/>
      <c r="BK98" s="242"/>
      <c r="BL98" s="243"/>
      <c r="BM98" s="243"/>
      <c r="BN98" s="94"/>
      <c r="BO98" s="94"/>
      <c r="BP98" s="94"/>
      <c r="BQ98" s="94"/>
      <c r="BR98" s="94"/>
      <c r="BS98" s="94"/>
      <c r="DZ98" s="95"/>
      <c r="EA98" s="95"/>
    </row>
    <row r="99" spans="1:137" ht="12.75" customHeight="1" x14ac:dyDescent="0.2">
      <c r="A99" s="235" t="s">
        <v>1142</v>
      </c>
      <c r="B99" s="238" t="s">
        <v>1</v>
      </c>
      <c r="C99" s="191" t="s">
        <v>1</v>
      </c>
      <c r="D99" s="192" t="s">
        <v>1</v>
      </c>
      <c r="E99" s="192" t="s">
        <v>1</v>
      </c>
      <c r="F99" s="192" t="s">
        <v>1</v>
      </c>
      <c r="G99" s="192" t="s">
        <v>1</v>
      </c>
      <c r="H99" s="192" t="s">
        <v>1</v>
      </c>
      <c r="I99" s="194" t="s">
        <v>1</v>
      </c>
      <c r="J99" s="81" t="s">
        <v>1</v>
      </c>
      <c r="K99" s="192" t="s">
        <v>1</v>
      </c>
      <c r="L99" s="124" t="s">
        <v>1</v>
      </c>
      <c r="M99" s="81" t="s">
        <v>1</v>
      </c>
      <c r="N99" s="192" t="s">
        <v>1</v>
      </c>
      <c r="O99" s="194" t="s">
        <v>1</v>
      </c>
      <c r="P99" s="81" t="s">
        <v>1</v>
      </c>
      <c r="Q99" s="192" t="s">
        <v>1</v>
      </c>
      <c r="R99" s="192" t="s">
        <v>1</v>
      </c>
      <c r="S99" s="192" t="s">
        <v>1</v>
      </c>
      <c r="T99" s="193" t="s">
        <v>1</v>
      </c>
      <c r="U99" s="192" t="s">
        <v>1</v>
      </c>
      <c r="V99" s="192" t="s">
        <v>1</v>
      </c>
      <c r="W99" s="194" t="s">
        <v>1</v>
      </c>
      <c r="X99" s="81" t="s">
        <v>1</v>
      </c>
      <c r="Y99" s="192" t="s">
        <v>1</v>
      </c>
      <c r="Z99" s="192" t="s">
        <v>1</v>
      </c>
      <c r="AA99" s="192" t="s">
        <v>1</v>
      </c>
      <c r="AB99" s="192" t="s">
        <v>1</v>
      </c>
      <c r="AC99" s="124" t="s">
        <v>1</v>
      </c>
      <c r="AD99" s="81" t="s">
        <v>1</v>
      </c>
      <c r="AE99" s="192" t="s">
        <v>1</v>
      </c>
      <c r="AF99" s="192" t="s">
        <v>1</v>
      </c>
      <c r="AG99" s="81" t="s">
        <v>1</v>
      </c>
      <c r="AH99" s="192" t="s">
        <v>1</v>
      </c>
      <c r="AI99" s="192" t="s">
        <v>1</v>
      </c>
      <c r="AJ99" s="194" t="s">
        <v>1</v>
      </c>
      <c r="AK99" s="81" t="s">
        <v>1</v>
      </c>
      <c r="AL99" s="193" t="s">
        <v>1</v>
      </c>
      <c r="AM99" s="194" t="s">
        <v>1</v>
      </c>
      <c r="AN99" s="104" t="s">
        <v>1</v>
      </c>
      <c r="AO99" s="194" t="s">
        <v>1</v>
      </c>
      <c r="AP99" s="81" t="s">
        <v>1</v>
      </c>
      <c r="AQ99" s="192" t="s">
        <v>1</v>
      </c>
      <c r="AR99" s="192" t="s">
        <v>1</v>
      </c>
      <c r="AS99" s="192" t="s">
        <v>1</v>
      </c>
      <c r="AT99" s="194" t="s">
        <v>1</v>
      </c>
      <c r="AU99" s="90" t="s">
        <v>1</v>
      </c>
      <c r="AV99" s="192" t="s">
        <v>1</v>
      </c>
      <c r="AW99" s="194" t="s">
        <v>1</v>
      </c>
      <c r="AX99" s="81" t="s">
        <v>1</v>
      </c>
      <c r="AY99" s="192" t="s">
        <v>1</v>
      </c>
      <c r="AZ99" s="194" t="s">
        <v>1</v>
      </c>
      <c r="BA99" s="91" t="s">
        <v>1</v>
      </c>
      <c r="BB99" s="192" t="s">
        <v>1</v>
      </c>
      <c r="BC99" s="192" t="s">
        <v>1</v>
      </c>
      <c r="BD99" s="194" t="s">
        <v>1</v>
      </c>
      <c r="BE99" s="104" t="s">
        <v>1</v>
      </c>
      <c r="BF99" s="124" t="s">
        <v>1</v>
      </c>
      <c r="BG99" s="194" t="s">
        <v>1</v>
      </c>
      <c r="BH99" s="106" t="s">
        <v>0</v>
      </c>
      <c r="BI99" s="241"/>
      <c r="BJ99" s="242"/>
      <c r="BK99" s="242"/>
      <c r="BL99" s="243"/>
      <c r="BM99" s="243"/>
      <c r="BN99" s="94"/>
      <c r="BO99" s="94"/>
      <c r="BP99" s="94"/>
      <c r="BQ99" s="94"/>
      <c r="BR99" s="94"/>
      <c r="BS99" s="94"/>
      <c r="DZ99" s="95"/>
      <c r="EA99" s="95"/>
    </row>
    <row r="100" spans="1:137" ht="12.75" customHeight="1" x14ac:dyDescent="0.2">
      <c r="A100" s="235" t="s">
        <v>1143</v>
      </c>
      <c r="B100" s="238" t="s">
        <v>1</v>
      </c>
      <c r="C100" s="191" t="s">
        <v>1</v>
      </c>
      <c r="D100" s="192" t="s">
        <v>1</v>
      </c>
      <c r="E100" s="192" t="s">
        <v>1</v>
      </c>
      <c r="F100" s="192" t="s">
        <v>1</v>
      </c>
      <c r="G100" s="192" t="s">
        <v>1</v>
      </c>
      <c r="H100" s="192" t="s">
        <v>1</v>
      </c>
      <c r="I100" s="194" t="s">
        <v>1</v>
      </c>
      <c r="J100" s="81" t="s">
        <v>1</v>
      </c>
      <c r="K100" s="192" t="s">
        <v>1</v>
      </c>
      <c r="L100" s="124" t="s">
        <v>1</v>
      </c>
      <c r="M100" s="81" t="s">
        <v>1</v>
      </c>
      <c r="N100" s="192" t="s">
        <v>1</v>
      </c>
      <c r="O100" s="194" t="s">
        <v>1</v>
      </c>
      <c r="P100" s="81" t="s">
        <v>1</v>
      </c>
      <c r="Q100" s="192" t="s">
        <v>1</v>
      </c>
      <c r="R100" s="192" t="s">
        <v>1</v>
      </c>
      <c r="S100" s="192" t="s">
        <v>1</v>
      </c>
      <c r="T100" s="193" t="s">
        <v>1</v>
      </c>
      <c r="U100" s="192" t="s">
        <v>1</v>
      </c>
      <c r="V100" s="192" t="s">
        <v>1</v>
      </c>
      <c r="W100" s="194" t="s">
        <v>1</v>
      </c>
      <c r="X100" s="81" t="s">
        <v>1</v>
      </c>
      <c r="Y100" s="192" t="s">
        <v>1</v>
      </c>
      <c r="Z100" s="192" t="s">
        <v>1</v>
      </c>
      <c r="AA100" s="192" t="s">
        <v>1</v>
      </c>
      <c r="AB100" s="192" t="s">
        <v>1</v>
      </c>
      <c r="AC100" s="124" t="s">
        <v>1</v>
      </c>
      <c r="AD100" s="81" t="s">
        <v>1</v>
      </c>
      <c r="AE100" s="192" t="s">
        <v>1</v>
      </c>
      <c r="AF100" s="192" t="s">
        <v>1</v>
      </c>
      <c r="AG100" s="81" t="s">
        <v>1</v>
      </c>
      <c r="AH100" s="192" t="s">
        <v>1</v>
      </c>
      <c r="AI100" s="192" t="s">
        <v>1</v>
      </c>
      <c r="AJ100" s="194" t="s">
        <v>1</v>
      </c>
      <c r="AK100" s="81" t="s">
        <v>1</v>
      </c>
      <c r="AL100" s="193" t="s">
        <v>1</v>
      </c>
      <c r="AM100" s="194" t="s">
        <v>1</v>
      </c>
      <c r="AN100" s="104" t="s">
        <v>1</v>
      </c>
      <c r="AO100" s="194" t="s">
        <v>1</v>
      </c>
      <c r="AP100" s="81" t="s">
        <v>1</v>
      </c>
      <c r="AQ100" s="192" t="s">
        <v>1</v>
      </c>
      <c r="AR100" s="192" t="s">
        <v>1</v>
      </c>
      <c r="AS100" s="192" t="s">
        <v>1</v>
      </c>
      <c r="AT100" s="194" t="s">
        <v>1</v>
      </c>
      <c r="AU100" s="90" t="s">
        <v>1</v>
      </c>
      <c r="AV100" s="192" t="s">
        <v>1</v>
      </c>
      <c r="AW100" s="194" t="s">
        <v>1</v>
      </c>
      <c r="AX100" s="81" t="s">
        <v>1</v>
      </c>
      <c r="AY100" s="192" t="s">
        <v>1</v>
      </c>
      <c r="AZ100" s="194" t="s">
        <v>1</v>
      </c>
      <c r="BA100" s="91" t="s">
        <v>1</v>
      </c>
      <c r="BB100" s="192" t="s">
        <v>1</v>
      </c>
      <c r="BC100" s="192" t="s">
        <v>1</v>
      </c>
      <c r="BD100" s="194" t="s">
        <v>1</v>
      </c>
      <c r="BE100" s="104" t="s">
        <v>1</v>
      </c>
      <c r="BF100" s="124" t="s">
        <v>1</v>
      </c>
      <c r="BG100" s="194" t="s">
        <v>1</v>
      </c>
      <c r="BH100" s="106" t="s">
        <v>0</v>
      </c>
      <c r="BI100" s="241"/>
      <c r="BJ100" s="242"/>
      <c r="BK100" s="242"/>
      <c r="BL100" s="243"/>
      <c r="BM100" s="243"/>
      <c r="BN100" s="94"/>
      <c r="BO100" s="94"/>
      <c r="BP100" s="94"/>
      <c r="BQ100" s="94"/>
      <c r="BR100" s="94"/>
      <c r="BS100" s="94"/>
      <c r="DZ100" s="95"/>
      <c r="EA100" s="95"/>
    </row>
    <row r="101" spans="1:137" ht="12.75" customHeight="1" x14ac:dyDescent="0.2">
      <c r="A101" s="235" t="s">
        <v>4</v>
      </c>
      <c r="B101" s="72" t="s">
        <v>1</v>
      </c>
      <c r="C101" s="191" t="s">
        <v>1</v>
      </c>
      <c r="D101" s="192" t="s">
        <v>1</v>
      </c>
      <c r="E101" s="192" t="s">
        <v>1</v>
      </c>
      <c r="F101" s="192" t="s">
        <v>1</v>
      </c>
      <c r="G101" s="192" t="s">
        <v>1</v>
      </c>
      <c r="H101" s="192" t="s">
        <v>1</v>
      </c>
      <c r="I101" s="194" t="s">
        <v>1</v>
      </c>
      <c r="J101" s="81" t="s">
        <v>1</v>
      </c>
      <c r="K101" s="192" t="s">
        <v>1</v>
      </c>
      <c r="L101" s="124" t="s">
        <v>1</v>
      </c>
      <c r="M101" s="81" t="s">
        <v>1</v>
      </c>
      <c r="N101" s="192" t="s">
        <v>1</v>
      </c>
      <c r="O101" s="194" t="s">
        <v>1</v>
      </c>
      <c r="P101" s="81" t="s">
        <v>1</v>
      </c>
      <c r="Q101" s="192" t="s">
        <v>1</v>
      </c>
      <c r="R101" s="192" t="s">
        <v>1</v>
      </c>
      <c r="S101" s="192" t="s">
        <v>1</v>
      </c>
      <c r="T101" s="193" t="s">
        <v>1</v>
      </c>
      <c r="U101" s="192" t="s">
        <v>1</v>
      </c>
      <c r="V101" s="192" t="s">
        <v>1</v>
      </c>
      <c r="W101" s="194" t="s">
        <v>1</v>
      </c>
      <c r="X101" s="81" t="s">
        <v>1</v>
      </c>
      <c r="Y101" s="192" t="s">
        <v>1</v>
      </c>
      <c r="Z101" s="192" t="s">
        <v>1</v>
      </c>
      <c r="AA101" s="192" t="s">
        <v>1</v>
      </c>
      <c r="AB101" s="192" t="s">
        <v>1</v>
      </c>
      <c r="AC101" s="124" t="s">
        <v>1</v>
      </c>
      <c r="AD101" s="81" t="s">
        <v>1</v>
      </c>
      <c r="AE101" s="192" t="s">
        <v>1</v>
      </c>
      <c r="AF101" s="192" t="s">
        <v>1</v>
      </c>
      <c r="AG101" s="81" t="s">
        <v>1</v>
      </c>
      <c r="AH101" s="192" t="s">
        <v>1</v>
      </c>
      <c r="AI101" s="192" t="s">
        <v>1</v>
      </c>
      <c r="AJ101" s="194" t="s">
        <v>1</v>
      </c>
      <c r="AK101" s="81" t="s">
        <v>1</v>
      </c>
      <c r="AL101" s="193" t="s">
        <v>1</v>
      </c>
      <c r="AM101" s="194" t="s">
        <v>1</v>
      </c>
      <c r="AN101" s="104" t="s">
        <v>1</v>
      </c>
      <c r="AO101" s="194" t="s">
        <v>1</v>
      </c>
      <c r="AP101" s="81" t="s">
        <v>1</v>
      </c>
      <c r="AQ101" s="192" t="s">
        <v>1</v>
      </c>
      <c r="AR101" s="192" t="s">
        <v>1</v>
      </c>
      <c r="AS101" s="192" t="s">
        <v>1</v>
      </c>
      <c r="AT101" s="194" t="s">
        <v>1</v>
      </c>
      <c r="AU101" s="90" t="s">
        <v>1</v>
      </c>
      <c r="AV101" s="192" t="s">
        <v>1</v>
      </c>
      <c r="AW101" s="194" t="s">
        <v>1</v>
      </c>
      <c r="AX101" s="81" t="s">
        <v>1</v>
      </c>
      <c r="AY101" s="192" t="s">
        <v>1</v>
      </c>
      <c r="AZ101" s="194" t="s">
        <v>1</v>
      </c>
      <c r="BA101" s="91" t="s">
        <v>1</v>
      </c>
      <c r="BB101" s="192" t="s">
        <v>1</v>
      </c>
      <c r="BC101" s="192" t="s">
        <v>1</v>
      </c>
      <c r="BD101" s="194" t="s">
        <v>1</v>
      </c>
      <c r="BE101" s="104" t="s">
        <v>1</v>
      </c>
      <c r="BF101" s="124" t="s">
        <v>1</v>
      </c>
      <c r="BG101" s="194" t="s">
        <v>1</v>
      </c>
      <c r="BH101" s="106" t="s">
        <v>0</v>
      </c>
      <c r="BI101" s="236"/>
      <c r="BJ101" s="237"/>
      <c r="BK101" s="237"/>
      <c r="BL101" s="237"/>
      <c r="BM101" s="237"/>
      <c r="BN101" s="94"/>
      <c r="BO101" s="94"/>
      <c r="BP101" s="94"/>
      <c r="BQ101" s="94"/>
      <c r="BR101" s="94"/>
      <c r="BS101" s="94"/>
      <c r="DZ101" s="95"/>
      <c r="EA101" s="95"/>
    </row>
    <row r="102" spans="1:137" ht="12.75" customHeight="1" x14ac:dyDescent="0.2">
      <c r="A102" s="235" t="s">
        <v>1121</v>
      </c>
      <c r="B102" s="238" t="s">
        <v>1</v>
      </c>
      <c r="C102" s="191" t="s">
        <v>1</v>
      </c>
      <c r="D102" s="192" t="s">
        <v>1</v>
      </c>
      <c r="E102" s="192" t="s">
        <v>1</v>
      </c>
      <c r="F102" s="192" t="s">
        <v>1</v>
      </c>
      <c r="G102" s="192" t="s">
        <v>1</v>
      </c>
      <c r="H102" s="192" t="s">
        <v>1</v>
      </c>
      <c r="I102" s="194" t="s">
        <v>1</v>
      </c>
      <c r="J102" s="81" t="s">
        <v>1</v>
      </c>
      <c r="K102" s="192" t="s">
        <v>1</v>
      </c>
      <c r="L102" s="124" t="s">
        <v>1</v>
      </c>
      <c r="M102" s="81" t="s">
        <v>1</v>
      </c>
      <c r="N102" s="192" t="s">
        <v>1</v>
      </c>
      <c r="O102" s="194" t="s">
        <v>1</v>
      </c>
      <c r="P102" s="81" t="s">
        <v>1</v>
      </c>
      <c r="Q102" s="192" t="s">
        <v>1</v>
      </c>
      <c r="R102" s="192" t="s">
        <v>1</v>
      </c>
      <c r="S102" s="192" t="s">
        <v>1</v>
      </c>
      <c r="T102" s="193" t="s">
        <v>1</v>
      </c>
      <c r="U102" s="192" t="s">
        <v>1</v>
      </c>
      <c r="V102" s="192" t="s">
        <v>1</v>
      </c>
      <c r="W102" s="194" t="s">
        <v>1</v>
      </c>
      <c r="X102" s="81" t="s">
        <v>1</v>
      </c>
      <c r="Y102" s="192" t="s">
        <v>1</v>
      </c>
      <c r="Z102" s="192" t="s">
        <v>1</v>
      </c>
      <c r="AA102" s="192" t="s">
        <v>1</v>
      </c>
      <c r="AB102" s="192" t="s">
        <v>1</v>
      </c>
      <c r="AC102" s="124" t="s">
        <v>1</v>
      </c>
      <c r="AD102" s="81" t="s">
        <v>1</v>
      </c>
      <c r="AE102" s="192" t="s">
        <v>1</v>
      </c>
      <c r="AF102" s="192" t="s">
        <v>1</v>
      </c>
      <c r="AG102" s="81" t="s">
        <v>1</v>
      </c>
      <c r="AH102" s="192" t="s">
        <v>1</v>
      </c>
      <c r="AI102" s="192" t="s">
        <v>1</v>
      </c>
      <c r="AJ102" s="194" t="s">
        <v>1</v>
      </c>
      <c r="AK102" s="81" t="s">
        <v>1</v>
      </c>
      <c r="AL102" s="193" t="s">
        <v>1</v>
      </c>
      <c r="AM102" s="194" t="s">
        <v>1</v>
      </c>
      <c r="AN102" s="104" t="s">
        <v>1</v>
      </c>
      <c r="AO102" s="194" t="s">
        <v>1</v>
      </c>
      <c r="AP102" s="81" t="s">
        <v>1</v>
      </c>
      <c r="AQ102" s="192" t="s">
        <v>1</v>
      </c>
      <c r="AR102" s="192" t="s">
        <v>1</v>
      </c>
      <c r="AS102" s="192" t="s">
        <v>1</v>
      </c>
      <c r="AT102" s="194" t="s">
        <v>1</v>
      </c>
      <c r="AU102" s="90" t="s">
        <v>1</v>
      </c>
      <c r="AV102" s="192" t="s">
        <v>1</v>
      </c>
      <c r="AW102" s="194" t="s">
        <v>1</v>
      </c>
      <c r="AX102" s="81" t="s">
        <v>1</v>
      </c>
      <c r="AY102" s="192" t="s">
        <v>1</v>
      </c>
      <c r="AZ102" s="194" t="s">
        <v>1</v>
      </c>
      <c r="BA102" s="91" t="s">
        <v>1</v>
      </c>
      <c r="BB102" s="192" t="s">
        <v>1</v>
      </c>
      <c r="BC102" s="192" t="s">
        <v>1</v>
      </c>
      <c r="BD102" s="194" t="s">
        <v>1</v>
      </c>
      <c r="BE102" s="104" t="s">
        <v>1</v>
      </c>
      <c r="BF102" s="124" t="s">
        <v>1</v>
      </c>
      <c r="BG102" s="194" t="s">
        <v>1</v>
      </c>
      <c r="BH102" s="106" t="s">
        <v>0</v>
      </c>
      <c r="BI102" s="236"/>
      <c r="BJ102" s="237"/>
      <c r="BK102" s="237"/>
      <c r="BL102" s="237"/>
      <c r="BM102" s="237"/>
      <c r="BN102" s="94"/>
      <c r="BO102" s="94"/>
      <c r="BP102" s="94"/>
      <c r="BQ102" s="94"/>
      <c r="BR102" s="94"/>
      <c r="BS102" s="94"/>
      <c r="DZ102" s="95"/>
      <c r="EA102" s="95"/>
    </row>
    <row r="103" spans="1:137" ht="12.75" customHeight="1" x14ac:dyDescent="0.2">
      <c r="A103" s="235" t="s">
        <v>1154</v>
      </c>
      <c r="B103" s="238" t="s">
        <v>1</v>
      </c>
      <c r="C103" s="191" t="s">
        <v>1</v>
      </c>
      <c r="D103" s="192" t="s">
        <v>1</v>
      </c>
      <c r="E103" s="192" t="s">
        <v>1</v>
      </c>
      <c r="F103" s="192" t="s">
        <v>1</v>
      </c>
      <c r="G103" s="192" t="s">
        <v>1</v>
      </c>
      <c r="H103" s="192" t="s">
        <v>1</v>
      </c>
      <c r="I103" s="194" t="s">
        <v>1</v>
      </c>
      <c r="J103" s="81" t="s">
        <v>1</v>
      </c>
      <c r="K103" s="192" t="s">
        <v>1</v>
      </c>
      <c r="L103" s="124" t="s">
        <v>1</v>
      </c>
      <c r="M103" s="81" t="s">
        <v>1</v>
      </c>
      <c r="N103" s="192" t="s">
        <v>1</v>
      </c>
      <c r="O103" s="194" t="s">
        <v>1</v>
      </c>
      <c r="P103" s="81" t="s">
        <v>1</v>
      </c>
      <c r="Q103" s="192" t="s">
        <v>1</v>
      </c>
      <c r="R103" s="192" t="s">
        <v>1</v>
      </c>
      <c r="S103" s="192" t="s">
        <v>1</v>
      </c>
      <c r="T103" s="193" t="s">
        <v>1</v>
      </c>
      <c r="U103" s="192" t="s">
        <v>1</v>
      </c>
      <c r="V103" s="192" t="s">
        <v>1</v>
      </c>
      <c r="W103" s="194" t="s">
        <v>1</v>
      </c>
      <c r="X103" s="81" t="s">
        <v>1</v>
      </c>
      <c r="Y103" s="192" t="s">
        <v>1</v>
      </c>
      <c r="Z103" s="192" t="s">
        <v>1</v>
      </c>
      <c r="AA103" s="192" t="s">
        <v>1</v>
      </c>
      <c r="AB103" s="192" t="s">
        <v>1</v>
      </c>
      <c r="AC103" s="124" t="s">
        <v>1</v>
      </c>
      <c r="AD103" s="81" t="s">
        <v>1</v>
      </c>
      <c r="AE103" s="192" t="s">
        <v>1</v>
      </c>
      <c r="AF103" s="192" t="s">
        <v>1</v>
      </c>
      <c r="AG103" s="81" t="s">
        <v>1</v>
      </c>
      <c r="AH103" s="192" t="s">
        <v>1</v>
      </c>
      <c r="AI103" s="192" t="s">
        <v>1</v>
      </c>
      <c r="AJ103" s="194" t="s">
        <v>1</v>
      </c>
      <c r="AK103" s="81" t="s">
        <v>1</v>
      </c>
      <c r="AL103" s="193" t="s">
        <v>1</v>
      </c>
      <c r="AM103" s="194" t="s">
        <v>1</v>
      </c>
      <c r="AN103" s="104" t="s">
        <v>1</v>
      </c>
      <c r="AO103" s="194" t="s">
        <v>1</v>
      </c>
      <c r="AP103" s="81" t="s">
        <v>1</v>
      </c>
      <c r="AQ103" s="192" t="s">
        <v>1</v>
      </c>
      <c r="AR103" s="192" t="s">
        <v>1</v>
      </c>
      <c r="AS103" s="192" t="s">
        <v>1</v>
      </c>
      <c r="AT103" s="194" t="s">
        <v>1</v>
      </c>
      <c r="AU103" s="90" t="s">
        <v>1</v>
      </c>
      <c r="AV103" s="192" t="s">
        <v>1</v>
      </c>
      <c r="AW103" s="194" t="s">
        <v>1</v>
      </c>
      <c r="AX103" s="81" t="s">
        <v>1</v>
      </c>
      <c r="AY103" s="192" t="s">
        <v>1</v>
      </c>
      <c r="AZ103" s="194" t="s">
        <v>1</v>
      </c>
      <c r="BA103" s="91" t="s">
        <v>1</v>
      </c>
      <c r="BB103" s="192" t="s">
        <v>1</v>
      </c>
      <c r="BC103" s="192" t="s">
        <v>1</v>
      </c>
      <c r="BD103" s="194" t="s">
        <v>1</v>
      </c>
      <c r="BE103" s="104" t="s">
        <v>1</v>
      </c>
      <c r="BF103" s="124" t="s">
        <v>1</v>
      </c>
      <c r="BG103" s="194" t="s">
        <v>1</v>
      </c>
      <c r="BH103" s="134" t="s">
        <v>1</v>
      </c>
      <c r="BI103" s="241"/>
      <c r="BJ103" s="242"/>
      <c r="BK103" s="242"/>
      <c r="BL103" s="243"/>
      <c r="BM103" s="243"/>
      <c r="BN103" s="94"/>
      <c r="BO103" s="94"/>
      <c r="BP103" s="94"/>
      <c r="BQ103" s="94"/>
      <c r="BR103" s="94"/>
      <c r="BS103" s="94"/>
      <c r="DZ103" s="95"/>
      <c r="EA103" s="95"/>
    </row>
    <row r="104" spans="1:137" ht="12.75" customHeight="1" x14ac:dyDescent="0.2">
      <c r="A104" s="245" t="s">
        <v>1155</v>
      </c>
      <c r="B104" s="175" t="s">
        <v>1</v>
      </c>
      <c r="C104" s="222" t="s">
        <v>1</v>
      </c>
      <c r="D104" s="223" t="s">
        <v>1</v>
      </c>
      <c r="E104" s="223" t="s">
        <v>1</v>
      </c>
      <c r="F104" s="223" t="s">
        <v>1</v>
      </c>
      <c r="G104" s="223" t="s">
        <v>1</v>
      </c>
      <c r="H104" s="223" t="s">
        <v>1</v>
      </c>
      <c r="I104" s="224" t="s">
        <v>1</v>
      </c>
      <c r="J104" s="182" t="s">
        <v>1</v>
      </c>
      <c r="K104" s="223" t="s">
        <v>1</v>
      </c>
      <c r="L104" s="188" t="s">
        <v>1</v>
      </c>
      <c r="M104" s="182" t="s">
        <v>1</v>
      </c>
      <c r="N104" s="223" t="s">
        <v>1</v>
      </c>
      <c r="O104" s="224" t="s">
        <v>1</v>
      </c>
      <c r="P104" s="182" t="s">
        <v>1</v>
      </c>
      <c r="Q104" s="223" t="s">
        <v>1</v>
      </c>
      <c r="R104" s="223" t="s">
        <v>1</v>
      </c>
      <c r="S104" s="223" t="s">
        <v>1</v>
      </c>
      <c r="T104" s="225" t="s">
        <v>1</v>
      </c>
      <c r="U104" s="223" t="s">
        <v>1</v>
      </c>
      <c r="V104" s="223" t="s">
        <v>1</v>
      </c>
      <c r="W104" s="224" t="s">
        <v>1</v>
      </c>
      <c r="X104" s="182" t="s">
        <v>1</v>
      </c>
      <c r="Y104" s="223" t="s">
        <v>1</v>
      </c>
      <c r="Z104" s="223" t="s">
        <v>1</v>
      </c>
      <c r="AA104" s="223" t="s">
        <v>1</v>
      </c>
      <c r="AB104" s="223" t="s">
        <v>1</v>
      </c>
      <c r="AC104" s="188" t="s">
        <v>1</v>
      </c>
      <c r="AD104" s="182" t="s">
        <v>1</v>
      </c>
      <c r="AE104" s="223" t="s">
        <v>1</v>
      </c>
      <c r="AF104" s="223" t="s">
        <v>1</v>
      </c>
      <c r="AG104" s="182" t="s">
        <v>1</v>
      </c>
      <c r="AH104" s="223" t="s">
        <v>1</v>
      </c>
      <c r="AI104" s="223" t="s">
        <v>1</v>
      </c>
      <c r="AJ104" s="224" t="s">
        <v>1</v>
      </c>
      <c r="AK104" s="182" t="s">
        <v>1</v>
      </c>
      <c r="AL104" s="225" t="s">
        <v>1</v>
      </c>
      <c r="AM104" s="224" t="s">
        <v>1</v>
      </c>
      <c r="AN104" s="185" t="s">
        <v>1</v>
      </c>
      <c r="AO104" s="224" t="s">
        <v>1</v>
      </c>
      <c r="AP104" s="182" t="s">
        <v>1</v>
      </c>
      <c r="AQ104" s="223" t="s">
        <v>1</v>
      </c>
      <c r="AR104" s="223" t="s">
        <v>1</v>
      </c>
      <c r="AS104" s="223" t="s">
        <v>1</v>
      </c>
      <c r="AT104" s="224" t="s">
        <v>1</v>
      </c>
      <c r="AU104" s="186" t="s">
        <v>1</v>
      </c>
      <c r="AV104" s="223" t="s">
        <v>1</v>
      </c>
      <c r="AW104" s="224" t="s">
        <v>1</v>
      </c>
      <c r="AX104" s="182" t="s">
        <v>1</v>
      </c>
      <c r="AY104" s="223" t="s">
        <v>1</v>
      </c>
      <c r="AZ104" s="224" t="s">
        <v>1</v>
      </c>
      <c r="BA104" s="187" t="s">
        <v>1</v>
      </c>
      <c r="BB104" s="223" t="s">
        <v>1</v>
      </c>
      <c r="BC104" s="223" t="s">
        <v>1</v>
      </c>
      <c r="BD104" s="224" t="s">
        <v>1</v>
      </c>
      <c r="BE104" s="185" t="s">
        <v>1</v>
      </c>
      <c r="BF104" s="188" t="s">
        <v>1</v>
      </c>
      <c r="BG104" s="224" t="s">
        <v>1</v>
      </c>
      <c r="BH104" s="189" t="s">
        <v>1</v>
      </c>
      <c r="BI104" s="241"/>
      <c r="BJ104" s="242"/>
      <c r="BK104" s="242"/>
      <c r="BL104" s="243"/>
      <c r="BM104" s="243"/>
      <c r="BN104" s="94"/>
      <c r="BO104" s="94"/>
      <c r="BP104" s="94"/>
      <c r="BQ104" s="94"/>
      <c r="BR104" s="94"/>
      <c r="BS104" s="94"/>
      <c r="DZ104" s="95"/>
      <c r="EA104" s="95"/>
    </row>
    <row r="105" spans="1:137" x14ac:dyDescent="0.25">
      <c r="C105" s="246"/>
      <c r="F105" s="94"/>
      <c r="G105" s="94"/>
      <c r="H105" s="94"/>
      <c r="J105" s="94"/>
      <c r="K105" s="94"/>
      <c r="L105" s="94"/>
      <c r="O105" s="94"/>
      <c r="Q105" s="94"/>
      <c r="Z105" s="94"/>
      <c r="AA105" s="94"/>
      <c r="AC105" s="94"/>
      <c r="AD105" s="94"/>
      <c r="AG105" s="94"/>
      <c r="AI105" s="94"/>
      <c r="AJ105" s="94"/>
      <c r="AS105" s="94"/>
      <c r="BC105" s="94"/>
      <c r="BF105" s="94"/>
      <c r="BK105" s="94"/>
      <c r="BY105" s="94"/>
      <c r="BZ105" s="94"/>
      <c r="CG105" s="94"/>
      <c r="CH105" s="94"/>
      <c r="CK105" s="94"/>
      <c r="CN105" s="94"/>
      <c r="CP105" s="94"/>
      <c r="CS105" s="94"/>
      <c r="CU105" s="94"/>
      <c r="CY105" s="94"/>
      <c r="CZ105" s="94"/>
      <c r="DA105" s="94"/>
      <c r="DB105" s="94"/>
      <c r="DC105" s="94"/>
      <c r="DD105" s="94"/>
      <c r="DE105" s="94"/>
      <c r="DF105" s="94"/>
      <c r="DG105" s="94"/>
      <c r="DH105" s="94"/>
      <c r="DI105" s="94"/>
      <c r="DJ105" s="94"/>
      <c r="DK105" s="94"/>
      <c r="DL105" s="94"/>
      <c r="DM105" s="94"/>
      <c r="DN105" s="94"/>
      <c r="DO105" s="94"/>
      <c r="DP105" s="94"/>
      <c r="DR105" s="94"/>
      <c r="DS105" s="94"/>
      <c r="DT105" s="94"/>
      <c r="DU105" s="94"/>
      <c r="DV105" s="94"/>
      <c r="DY105" s="94"/>
      <c r="DZ105" s="201"/>
      <c r="EA105" s="201"/>
      <c r="EB105" s="94"/>
      <c r="EC105" s="94"/>
      <c r="ED105" s="94"/>
      <c r="EE105" s="94"/>
      <c r="EF105" s="94"/>
      <c r="EG105" s="94"/>
    </row>
    <row r="106" spans="1:137" x14ac:dyDescent="0.25">
      <c r="C106" s="246"/>
      <c r="F106" s="94"/>
      <c r="G106" s="94"/>
      <c r="H106" s="94"/>
      <c r="J106" s="94"/>
      <c r="K106" s="94"/>
      <c r="L106" s="94"/>
      <c r="O106" s="94"/>
      <c r="Q106" s="94"/>
      <c r="Z106" s="94"/>
      <c r="AA106" s="94"/>
      <c r="AC106" s="94"/>
      <c r="AD106" s="94"/>
      <c r="AG106" s="94"/>
      <c r="AI106" s="94"/>
      <c r="AJ106" s="94"/>
      <c r="AS106" s="94"/>
      <c r="BC106" s="94"/>
      <c r="BF106" s="94"/>
      <c r="BK106" s="94"/>
      <c r="BY106" s="94"/>
      <c r="BZ106" s="94"/>
      <c r="CG106" s="94"/>
      <c r="CH106" s="94"/>
      <c r="CK106" s="94"/>
      <c r="CN106" s="94"/>
      <c r="CP106" s="94"/>
      <c r="CS106" s="94"/>
      <c r="CU106" s="94"/>
      <c r="CY106" s="94"/>
      <c r="CZ106" s="94"/>
      <c r="DA106" s="94"/>
      <c r="DB106" s="94"/>
      <c r="DC106" s="94"/>
      <c r="DD106" s="94"/>
      <c r="DE106" s="94"/>
      <c r="DF106" s="94"/>
      <c r="DG106" s="94"/>
      <c r="DH106" s="94"/>
      <c r="DI106" s="94"/>
      <c r="DJ106" s="94"/>
      <c r="DK106" s="94"/>
      <c r="DL106" s="94"/>
      <c r="DM106" s="94"/>
      <c r="DN106" s="94"/>
      <c r="DO106" s="94"/>
      <c r="DP106" s="94"/>
      <c r="DR106" s="94"/>
      <c r="DS106" s="94"/>
      <c r="DT106" s="94"/>
      <c r="DU106" s="94"/>
      <c r="DV106" s="94"/>
      <c r="DY106" s="94"/>
      <c r="DZ106" s="201"/>
      <c r="EA106" s="201"/>
      <c r="EB106" s="94"/>
      <c r="EC106" s="94"/>
      <c r="ED106" s="94"/>
      <c r="EE106" s="94"/>
      <c r="EF106" s="94"/>
      <c r="EG106" s="94"/>
    </row>
    <row r="107" spans="1:137" x14ac:dyDescent="0.25">
      <c r="C107" s="246"/>
      <c r="F107" s="94"/>
      <c r="G107" s="94"/>
      <c r="H107" s="94"/>
      <c r="J107" s="94"/>
      <c r="K107" s="94"/>
      <c r="L107" s="94"/>
      <c r="O107" s="94"/>
      <c r="Q107" s="94"/>
      <c r="Z107" s="94"/>
      <c r="AA107" s="94"/>
      <c r="AC107" s="94"/>
      <c r="AD107" s="94"/>
      <c r="AG107" s="94"/>
      <c r="AI107" s="94"/>
      <c r="AJ107" s="94"/>
      <c r="AS107" s="94"/>
      <c r="BC107" s="94"/>
      <c r="BF107" s="94"/>
      <c r="BK107" s="94"/>
      <c r="BY107" s="94"/>
      <c r="BZ107" s="94"/>
      <c r="CG107" s="94"/>
      <c r="CH107" s="94"/>
      <c r="CK107" s="94"/>
      <c r="CN107" s="94"/>
      <c r="CP107" s="94"/>
      <c r="CS107" s="94"/>
      <c r="CU107" s="94"/>
      <c r="CY107" s="94"/>
      <c r="CZ107" s="94"/>
      <c r="DA107" s="94"/>
      <c r="DB107" s="94"/>
      <c r="DC107" s="94"/>
      <c r="DD107" s="94"/>
      <c r="DE107" s="94"/>
      <c r="DF107" s="94"/>
      <c r="DG107" s="94"/>
      <c r="DH107" s="94"/>
      <c r="DI107" s="94"/>
      <c r="DJ107" s="94"/>
      <c r="DK107" s="94"/>
      <c r="DL107" s="94"/>
      <c r="DM107" s="94"/>
      <c r="DN107" s="94"/>
      <c r="DO107" s="94"/>
      <c r="DP107" s="94"/>
      <c r="DR107" s="94"/>
      <c r="DS107" s="94"/>
      <c r="DT107" s="94"/>
      <c r="DU107" s="94"/>
      <c r="DV107" s="94"/>
      <c r="DY107" s="94"/>
      <c r="DZ107" s="201"/>
      <c r="EA107" s="201"/>
      <c r="EB107" s="94"/>
      <c r="EC107" s="94"/>
      <c r="ED107" s="94"/>
      <c r="EE107" s="94"/>
      <c r="EF107" s="94"/>
      <c r="EG107" s="94"/>
    </row>
    <row r="108" spans="1:137" x14ac:dyDescent="0.25">
      <c r="C108" s="246"/>
      <c r="F108" s="94"/>
      <c r="G108" s="94"/>
      <c r="H108" s="94"/>
      <c r="J108" s="94"/>
      <c r="K108" s="94"/>
      <c r="L108" s="94"/>
      <c r="O108" s="94"/>
      <c r="Q108" s="94"/>
      <c r="Z108" s="94"/>
      <c r="AA108" s="94"/>
      <c r="AC108" s="94"/>
      <c r="AD108" s="94"/>
      <c r="AG108" s="94"/>
      <c r="AI108" s="94"/>
      <c r="AJ108" s="94"/>
      <c r="AS108" s="94"/>
      <c r="BC108" s="94"/>
      <c r="BF108" s="94"/>
      <c r="BK108" s="94"/>
      <c r="BY108" s="94"/>
      <c r="BZ108" s="94"/>
      <c r="CG108" s="94"/>
      <c r="CH108" s="94"/>
      <c r="CK108" s="94"/>
      <c r="CN108" s="94"/>
      <c r="CP108" s="94"/>
      <c r="CS108" s="94"/>
      <c r="CU108" s="94"/>
      <c r="CY108" s="94"/>
      <c r="CZ108" s="94"/>
      <c r="DA108" s="94"/>
      <c r="DB108" s="94"/>
      <c r="DC108" s="94"/>
      <c r="DD108" s="94"/>
      <c r="DE108" s="94"/>
      <c r="DF108" s="94"/>
      <c r="DG108" s="94"/>
      <c r="DH108" s="94"/>
      <c r="DI108" s="94"/>
      <c r="DJ108" s="94"/>
      <c r="DK108" s="94"/>
      <c r="DL108" s="94"/>
      <c r="DM108" s="94"/>
      <c r="DN108" s="94"/>
      <c r="DO108" s="94"/>
      <c r="DP108" s="94"/>
      <c r="DR108" s="94"/>
      <c r="DS108" s="94"/>
      <c r="DT108" s="94"/>
      <c r="DU108" s="94"/>
      <c r="DV108" s="94"/>
      <c r="DY108" s="94"/>
      <c r="DZ108" s="201"/>
      <c r="EA108" s="201"/>
      <c r="EB108" s="94"/>
      <c r="EC108" s="94"/>
      <c r="ED108" s="94"/>
      <c r="EE108" s="94"/>
      <c r="EF108" s="94"/>
      <c r="EG108" s="94"/>
    </row>
    <row r="109" spans="1:137" x14ac:dyDescent="0.25">
      <c r="C109" s="246"/>
      <c r="F109" s="94"/>
      <c r="G109" s="94"/>
      <c r="H109" s="94"/>
      <c r="J109" s="94"/>
      <c r="K109" s="94"/>
      <c r="L109" s="94"/>
      <c r="O109" s="94"/>
      <c r="Q109" s="94"/>
      <c r="Z109" s="94"/>
      <c r="AA109" s="94"/>
      <c r="AC109" s="94"/>
      <c r="AD109" s="94"/>
      <c r="AG109" s="94"/>
      <c r="AI109" s="94"/>
      <c r="AJ109" s="94"/>
      <c r="AS109" s="94"/>
      <c r="BC109" s="94"/>
      <c r="BF109" s="94"/>
      <c r="BK109" s="94"/>
      <c r="BY109" s="94"/>
      <c r="BZ109" s="94"/>
      <c r="CG109" s="94"/>
      <c r="CH109" s="94"/>
      <c r="CK109" s="94"/>
      <c r="CN109" s="94"/>
      <c r="CP109" s="94"/>
      <c r="CS109" s="94"/>
      <c r="CU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R109" s="94"/>
      <c r="DS109" s="94"/>
      <c r="DT109" s="94"/>
      <c r="DU109" s="94"/>
      <c r="DV109" s="94"/>
      <c r="DY109" s="94"/>
      <c r="DZ109" s="201"/>
      <c r="EA109" s="201"/>
      <c r="EB109" s="94"/>
      <c r="EC109" s="94"/>
      <c r="ED109" s="94"/>
      <c r="EE109" s="94"/>
      <c r="EF109" s="94"/>
      <c r="EG109" s="94"/>
    </row>
    <row r="110" spans="1:137" x14ac:dyDescent="0.25">
      <c r="C110" s="246"/>
      <c r="F110" s="94"/>
      <c r="G110" s="94"/>
      <c r="H110" s="94"/>
      <c r="J110" s="94"/>
      <c r="K110" s="94"/>
      <c r="L110" s="94"/>
      <c r="O110" s="94"/>
      <c r="Q110" s="94"/>
      <c r="Z110" s="94"/>
      <c r="AA110" s="94"/>
      <c r="AC110" s="94"/>
      <c r="AD110" s="94"/>
      <c r="AG110" s="94"/>
      <c r="AI110" s="94"/>
      <c r="AJ110" s="94"/>
      <c r="AS110" s="94"/>
      <c r="BC110" s="94"/>
      <c r="BF110" s="94"/>
      <c r="BK110" s="94"/>
      <c r="BY110" s="94"/>
      <c r="BZ110" s="94"/>
      <c r="CG110" s="94"/>
      <c r="CH110" s="94"/>
      <c r="CK110" s="94"/>
      <c r="CN110" s="94"/>
      <c r="CP110" s="94"/>
      <c r="CS110" s="94"/>
      <c r="CU110" s="94"/>
      <c r="CY110" s="94"/>
      <c r="CZ110" s="94"/>
      <c r="DA110" s="94"/>
      <c r="DB110" s="94"/>
      <c r="DC110" s="94"/>
      <c r="DD110" s="94"/>
      <c r="DE110" s="94"/>
      <c r="DF110" s="94"/>
      <c r="DG110" s="94"/>
      <c r="DH110" s="94"/>
      <c r="DI110" s="94"/>
      <c r="DJ110" s="94"/>
      <c r="DK110" s="94"/>
      <c r="DL110" s="94"/>
      <c r="DM110" s="94"/>
      <c r="DN110" s="94"/>
      <c r="DO110" s="94"/>
      <c r="DP110" s="94"/>
      <c r="DR110" s="94"/>
      <c r="DS110" s="94"/>
      <c r="DT110" s="94"/>
      <c r="DU110" s="94"/>
      <c r="DV110" s="94"/>
      <c r="DY110" s="94"/>
      <c r="DZ110" s="201"/>
      <c r="EA110" s="201"/>
      <c r="EB110" s="94"/>
      <c r="EC110" s="94"/>
      <c r="ED110" s="94"/>
      <c r="EE110" s="94"/>
      <c r="EF110" s="94"/>
      <c r="EG110" s="94"/>
    </row>
    <row r="111" spans="1:137" x14ac:dyDescent="0.25">
      <c r="C111" s="246"/>
      <c r="F111" s="94"/>
      <c r="G111" s="94"/>
      <c r="H111" s="94"/>
      <c r="J111" s="94"/>
      <c r="K111" s="94"/>
      <c r="L111" s="94"/>
      <c r="O111" s="94"/>
      <c r="Q111" s="94"/>
      <c r="Z111" s="94"/>
      <c r="AA111" s="94"/>
      <c r="AC111" s="94"/>
      <c r="AD111" s="94"/>
      <c r="AG111" s="94"/>
      <c r="AI111" s="94"/>
      <c r="AJ111" s="94"/>
      <c r="AS111" s="94"/>
      <c r="BC111" s="94"/>
      <c r="BF111" s="94"/>
      <c r="BK111" s="94"/>
      <c r="BY111" s="94"/>
      <c r="BZ111" s="94"/>
      <c r="CG111" s="94"/>
      <c r="CH111" s="94"/>
      <c r="CK111" s="94"/>
      <c r="CN111" s="94"/>
      <c r="CP111" s="94"/>
      <c r="CS111" s="94"/>
      <c r="CU111" s="94"/>
      <c r="CY111" s="94"/>
      <c r="CZ111" s="94"/>
      <c r="DA111" s="94"/>
      <c r="DB111" s="94"/>
      <c r="DC111" s="94"/>
      <c r="DD111" s="94"/>
      <c r="DE111" s="94"/>
      <c r="DF111" s="94"/>
      <c r="DG111" s="94"/>
      <c r="DH111" s="94"/>
      <c r="DI111" s="94"/>
      <c r="DJ111" s="94"/>
      <c r="DK111" s="94"/>
      <c r="DL111" s="94"/>
      <c r="DM111" s="94"/>
      <c r="DN111" s="94"/>
      <c r="DO111" s="94"/>
      <c r="DP111" s="94"/>
      <c r="DR111" s="94"/>
      <c r="DS111" s="94"/>
      <c r="DT111" s="94"/>
      <c r="DU111" s="94"/>
      <c r="DV111" s="94"/>
      <c r="DY111" s="94"/>
      <c r="DZ111" s="201"/>
      <c r="EA111" s="201"/>
      <c r="EB111" s="94"/>
      <c r="EC111" s="94"/>
      <c r="ED111" s="94"/>
      <c r="EE111" s="94"/>
      <c r="EF111" s="94"/>
      <c r="EG111" s="94"/>
    </row>
    <row r="112" spans="1:137" x14ac:dyDescent="0.25">
      <c r="C112" s="246"/>
      <c r="F112" s="94"/>
      <c r="G112" s="94"/>
      <c r="H112" s="94"/>
      <c r="J112" s="94"/>
      <c r="K112" s="94"/>
      <c r="L112" s="94"/>
      <c r="O112" s="94"/>
      <c r="Q112" s="94"/>
      <c r="Z112" s="94"/>
      <c r="AA112" s="94"/>
      <c r="AC112" s="94"/>
      <c r="AD112" s="94"/>
      <c r="AG112" s="94"/>
      <c r="AI112" s="94"/>
      <c r="AJ112" s="94"/>
      <c r="AS112" s="94"/>
      <c r="BC112" s="94"/>
      <c r="BF112" s="94"/>
      <c r="BK112" s="94"/>
      <c r="BY112" s="94"/>
      <c r="BZ112" s="94"/>
      <c r="CG112" s="94"/>
      <c r="CH112" s="94"/>
      <c r="CK112" s="94"/>
      <c r="CN112" s="94"/>
      <c r="CP112" s="94"/>
      <c r="CS112" s="94"/>
      <c r="CU112" s="94"/>
      <c r="CY112" s="94"/>
      <c r="CZ112" s="94"/>
      <c r="DA112" s="94"/>
      <c r="DB112" s="94"/>
      <c r="DC112" s="94"/>
      <c r="DD112" s="94"/>
      <c r="DE112" s="94"/>
      <c r="DF112" s="94"/>
      <c r="DG112" s="94"/>
      <c r="DH112" s="94"/>
      <c r="DI112" s="94"/>
      <c r="DJ112" s="94"/>
      <c r="DK112" s="94"/>
      <c r="DL112" s="94"/>
      <c r="DM112" s="94"/>
      <c r="DN112" s="94"/>
      <c r="DO112" s="94"/>
      <c r="DP112" s="94"/>
      <c r="DR112" s="94"/>
      <c r="DS112" s="94"/>
      <c r="DT112" s="94"/>
      <c r="DU112" s="94"/>
      <c r="DV112" s="94"/>
      <c r="DY112" s="94"/>
      <c r="DZ112" s="201"/>
      <c r="EA112" s="201"/>
      <c r="EB112" s="94"/>
      <c r="EC112" s="94"/>
      <c r="ED112" s="94"/>
      <c r="EE112" s="94"/>
      <c r="EF112" s="94"/>
      <c r="EG112" s="94"/>
    </row>
    <row r="113" spans="3:137" x14ac:dyDescent="0.25">
      <c r="C113" s="246"/>
      <c r="F113" s="94"/>
      <c r="G113" s="94"/>
      <c r="H113" s="94"/>
      <c r="J113" s="94"/>
      <c r="K113" s="94"/>
      <c r="L113" s="94"/>
      <c r="O113" s="94"/>
      <c r="Q113" s="94"/>
      <c r="Z113" s="94"/>
      <c r="AA113" s="94"/>
      <c r="AC113" s="94"/>
      <c r="AD113" s="94"/>
      <c r="AG113" s="94"/>
      <c r="AI113" s="94"/>
      <c r="AJ113" s="94"/>
      <c r="AS113" s="94"/>
      <c r="BC113" s="94"/>
      <c r="BF113" s="94"/>
      <c r="BK113" s="94"/>
      <c r="BY113" s="94"/>
      <c r="BZ113" s="94"/>
      <c r="CG113" s="94"/>
      <c r="CH113" s="94"/>
      <c r="CK113" s="94"/>
      <c r="CN113" s="94"/>
      <c r="CP113" s="94"/>
      <c r="CS113" s="94"/>
      <c r="CU113" s="94"/>
      <c r="CY113" s="94"/>
      <c r="CZ113" s="94"/>
      <c r="DA113" s="94"/>
      <c r="DB113" s="94"/>
      <c r="DC113" s="94"/>
      <c r="DD113" s="94"/>
      <c r="DE113" s="94"/>
      <c r="DF113" s="94"/>
      <c r="DG113" s="94"/>
      <c r="DH113" s="94"/>
      <c r="DI113" s="94"/>
      <c r="DJ113" s="94"/>
      <c r="DK113" s="94"/>
      <c r="DL113" s="94"/>
      <c r="DM113" s="94"/>
      <c r="DN113" s="94"/>
      <c r="DO113" s="94"/>
      <c r="DP113" s="94"/>
      <c r="DR113" s="94"/>
      <c r="DS113" s="94"/>
      <c r="DT113" s="94"/>
      <c r="DU113" s="94"/>
      <c r="DV113" s="94"/>
      <c r="DY113" s="94"/>
      <c r="DZ113" s="201"/>
      <c r="EA113" s="201"/>
      <c r="EB113" s="94"/>
      <c r="EC113" s="94"/>
      <c r="ED113" s="94"/>
      <c r="EE113" s="94"/>
      <c r="EF113" s="94"/>
      <c r="EG113" s="94"/>
    </row>
    <row r="114" spans="3:137" x14ac:dyDescent="0.25">
      <c r="C114" s="246"/>
      <c r="F114" s="94"/>
      <c r="G114" s="94"/>
      <c r="H114" s="94"/>
      <c r="J114" s="94"/>
      <c r="K114" s="94"/>
      <c r="L114" s="94"/>
      <c r="O114" s="94"/>
      <c r="Q114" s="94"/>
      <c r="Z114" s="94"/>
      <c r="AA114" s="94"/>
      <c r="AC114" s="94"/>
      <c r="AD114" s="94"/>
      <c r="AG114" s="94"/>
      <c r="AI114" s="94"/>
      <c r="AJ114" s="94"/>
      <c r="AS114" s="94"/>
      <c r="BC114" s="94"/>
      <c r="BF114" s="94"/>
      <c r="BK114" s="94"/>
      <c r="BY114" s="94"/>
      <c r="BZ114" s="94"/>
      <c r="CG114" s="94"/>
      <c r="CH114" s="94"/>
      <c r="CK114" s="94"/>
      <c r="CN114" s="94"/>
      <c r="CP114" s="94"/>
      <c r="CS114" s="94"/>
      <c r="CU114" s="94"/>
      <c r="CY114" s="94"/>
      <c r="CZ114" s="94"/>
      <c r="DA114" s="94"/>
      <c r="DB114" s="94"/>
      <c r="DC114" s="94"/>
      <c r="DD114" s="94"/>
      <c r="DE114" s="94"/>
      <c r="DF114" s="94"/>
      <c r="DG114" s="94"/>
      <c r="DH114" s="94"/>
      <c r="DI114" s="94"/>
      <c r="DJ114" s="94"/>
      <c r="DK114" s="94"/>
      <c r="DL114" s="94"/>
      <c r="DM114" s="94"/>
      <c r="DN114" s="94"/>
      <c r="DO114" s="94"/>
      <c r="DP114" s="94"/>
      <c r="DR114" s="94"/>
      <c r="DS114" s="94"/>
      <c r="DT114" s="94"/>
      <c r="DU114" s="94"/>
      <c r="DV114" s="94"/>
      <c r="DY114" s="94"/>
      <c r="DZ114" s="201"/>
      <c r="EA114" s="201"/>
      <c r="EB114" s="94"/>
      <c r="EC114" s="94"/>
      <c r="ED114" s="94"/>
      <c r="EE114" s="94"/>
      <c r="EF114" s="94"/>
      <c r="EG114" s="94"/>
    </row>
    <row r="115" spans="3:137" x14ac:dyDescent="0.25">
      <c r="C115" s="246"/>
      <c r="F115" s="94"/>
      <c r="G115" s="94"/>
      <c r="H115" s="94"/>
      <c r="J115" s="94"/>
      <c r="K115" s="94"/>
      <c r="L115" s="94"/>
      <c r="O115" s="94"/>
      <c r="Q115" s="94"/>
      <c r="Z115" s="94"/>
      <c r="AA115" s="94"/>
      <c r="AC115" s="94"/>
      <c r="AD115" s="94"/>
      <c r="AG115" s="94"/>
      <c r="AI115" s="94"/>
      <c r="AJ115" s="94"/>
      <c r="AS115" s="94"/>
      <c r="BC115" s="94"/>
      <c r="BF115" s="94"/>
      <c r="BK115" s="94"/>
      <c r="BY115" s="94"/>
      <c r="BZ115" s="94"/>
      <c r="CG115" s="94"/>
      <c r="CH115" s="94"/>
      <c r="CK115" s="94"/>
      <c r="CN115" s="94"/>
      <c r="CP115" s="94"/>
      <c r="CS115" s="94"/>
      <c r="CU115" s="94"/>
      <c r="CY115" s="94"/>
      <c r="CZ115" s="94"/>
      <c r="DA115" s="94"/>
      <c r="DB115" s="94"/>
      <c r="DC115" s="94"/>
      <c r="DD115" s="94"/>
      <c r="DE115" s="94"/>
      <c r="DF115" s="94"/>
      <c r="DG115" s="94"/>
      <c r="DH115" s="94"/>
      <c r="DI115" s="94"/>
      <c r="DJ115" s="94"/>
      <c r="DK115" s="94"/>
      <c r="DL115" s="94"/>
      <c r="DM115" s="94"/>
      <c r="DN115" s="94"/>
      <c r="DO115" s="94"/>
      <c r="DP115" s="94"/>
      <c r="DR115" s="94"/>
      <c r="DS115" s="94"/>
      <c r="DT115" s="94"/>
      <c r="DU115" s="94"/>
      <c r="DV115" s="94"/>
      <c r="DY115" s="94"/>
      <c r="DZ115" s="201"/>
      <c r="EA115" s="201"/>
      <c r="EB115" s="94"/>
      <c r="EC115" s="94"/>
      <c r="ED115" s="94"/>
      <c r="EE115" s="94"/>
      <c r="EF115" s="94"/>
      <c r="EG115" s="94"/>
    </row>
    <row r="116" spans="3:137" x14ac:dyDescent="0.25">
      <c r="C116" s="246"/>
      <c r="F116" s="94"/>
      <c r="G116" s="94"/>
      <c r="H116" s="94"/>
      <c r="J116" s="94"/>
      <c r="K116" s="94"/>
      <c r="L116" s="94"/>
      <c r="O116" s="94"/>
      <c r="Q116" s="94"/>
      <c r="Z116" s="94"/>
      <c r="AA116" s="94"/>
      <c r="AC116" s="94"/>
      <c r="AD116" s="94"/>
      <c r="AG116" s="94"/>
      <c r="AI116" s="94"/>
      <c r="AJ116" s="94"/>
      <c r="AS116" s="94"/>
      <c r="BC116" s="94"/>
      <c r="BF116" s="94"/>
      <c r="BK116" s="94"/>
      <c r="BY116" s="94"/>
      <c r="BZ116" s="94"/>
      <c r="CG116" s="94"/>
      <c r="CH116" s="94"/>
      <c r="CK116" s="94"/>
      <c r="CN116" s="94"/>
      <c r="CP116" s="94"/>
      <c r="CS116" s="94"/>
      <c r="CU116" s="94"/>
      <c r="CY116" s="94"/>
      <c r="CZ116" s="94"/>
      <c r="DA116" s="94"/>
      <c r="DB116" s="94"/>
      <c r="DC116" s="94"/>
      <c r="DD116" s="94"/>
      <c r="DE116" s="94"/>
      <c r="DF116" s="94"/>
      <c r="DG116" s="94"/>
      <c r="DH116" s="94"/>
      <c r="DI116" s="94"/>
      <c r="DJ116" s="94"/>
      <c r="DK116" s="94"/>
      <c r="DL116" s="94"/>
      <c r="DM116" s="94"/>
      <c r="DN116" s="94"/>
      <c r="DO116" s="94"/>
      <c r="DP116" s="94"/>
      <c r="DR116" s="94"/>
      <c r="DS116" s="94"/>
      <c r="DT116" s="94"/>
      <c r="DU116" s="94"/>
      <c r="DV116" s="94"/>
      <c r="DY116" s="94"/>
      <c r="DZ116" s="201"/>
      <c r="EA116" s="201"/>
      <c r="EB116" s="94"/>
      <c r="EC116" s="94"/>
      <c r="ED116" s="94"/>
      <c r="EE116" s="94"/>
      <c r="EF116" s="94"/>
      <c r="EG116" s="94"/>
    </row>
    <row r="117" spans="3:137" x14ac:dyDescent="0.25">
      <c r="C117" s="246"/>
      <c r="F117" s="94"/>
      <c r="G117" s="94"/>
      <c r="H117" s="94"/>
      <c r="J117" s="94"/>
      <c r="K117" s="94"/>
      <c r="L117" s="94"/>
      <c r="O117" s="94"/>
      <c r="Q117" s="94"/>
      <c r="Z117" s="94"/>
      <c r="AA117" s="94"/>
      <c r="AC117" s="94"/>
      <c r="AD117" s="94"/>
      <c r="AG117" s="94"/>
      <c r="AI117" s="94"/>
      <c r="AJ117" s="94"/>
      <c r="AS117" s="94"/>
      <c r="BC117" s="94"/>
      <c r="BF117" s="94"/>
      <c r="BK117" s="94"/>
      <c r="BY117" s="94"/>
      <c r="BZ117" s="94"/>
      <c r="CG117" s="94"/>
      <c r="CH117" s="94"/>
      <c r="CK117" s="94"/>
      <c r="CN117" s="94"/>
      <c r="CP117" s="94"/>
      <c r="CS117" s="94"/>
      <c r="CU117" s="94"/>
      <c r="CY117" s="94"/>
      <c r="CZ117" s="94"/>
      <c r="DA117" s="94"/>
      <c r="DB117" s="94"/>
      <c r="DC117" s="94"/>
      <c r="DD117" s="94"/>
      <c r="DE117" s="94"/>
      <c r="DF117" s="94"/>
      <c r="DG117" s="94"/>
      <c r="DH117" s="94"/>
      <c r="DI117" s="94"/>
      <c r="DJ117" s="94"/>
      <c r="DK117" s="94"/>
      <c r="DL117" s="94"/>
      <c r="DM117" s="94"/>
      <c r="DN117" s="94"/>
      <c r="DO117" s="94"/>
      <c r="DP117" s="94"/>
      <c r="DR117" s="94"/>
      <c r="DS117" s="94"/>
      <c r="DT117" s="94"/>
      <c r="DU117" s="94"/>
      <c r="DV117" s="94"/>
      <c r="DY117" s="94"/>
      <c r="DZ117" s="201"/>
      <c r="EA117" s="201"/>
      <c r="EB117" s="94"/>
      <c r="EC117" s="94"/>
      <c r="ED117" s="94"/>
      <c r="EE117" s="94"/>
      <c r="EF117" s="94"/>
      <c r="EG117" s="94"/>
    </row>
    <row r="118" spans="3:137" x14ac:dyDescent="0.25">
      <c r="C118" s="246"/>
      <c r="F118" s="94"/>
      <c r="G118" s="94"/>
      <c r="H118" s="94"/>
      <c r="J118" s="94"/>
      <c r="K118" s="94"/>
      <c r="L118" s="94"/>
      <c r="O118" s="94"/>
      <c r="Q118" s="94"/>
      <c r="Z118" s="94"/>
      <c r="AA118" s="94"/>
      <c r="AC118" s="94"/>
      <c r="AD118" s="94"/>
      <c r="AG118" s="94"/>
      <c r="AI118" s="94"/>
      <c r="AJ118" s="94"/>
      <c r="AS118" s="94"/>
      <c r="BC118" s="94"/>
      <c r="BF118" s="94"/>
      <c r="BK118" s="94"/>
      <c r="BY118" s="94"/>
      <c r="BZ118" s="94"/>
      <c r="CG118" s="94"/>
      <c r="CH118" s="94"/>
      <c r="CK118" s="94"/>
      <c r="CN118" s="94"/>
      <c r="CP118" s="94"/>
      <c r="CS118" s="94"/>
      <c r="CU118" s="94"/>
      <c r="CY118" s="94"/>
      <c r="CZ118" s="94"/>
      <c r="DA118" s="94"/>
      <c r="DB118" s="94"/>
      <c r="DC118" s="94"/>
      <c r="DD118" s="94"/>
      <c r="DE118" s="94"/>
      <c r="DF118" s="94"/>
      <c r="DG118" s="94"/>
      <c r="DH118" s="94"/>
      <c r="DI118" s="94"/>
      <c r="DJ118" s="94"/>
      <c r="DK118" s="94"/>
      <c r="DL118" s="94"/>
      <c r="DM118" s="94"/>
      <c r="DN118" s="94"/>
      <c r="DO118" s="94"/>
      <c r="DP118" s="94"/>
      <c r="DR118" s="94"/>
      <c r="DS118" s="94"/>
      <c r="DT118" s="94"/>
      <c r="DU118" s="94"/>
      <c r="DV118" s="94"/>
      <c r="DY118" s="94"/>
      <c r="DZ118" s="201"/>
      <c r="EA118" s="201"/>
      <c r="EB118" s="94"/>
      <c r="EC118" s="94"/>
      <c r="ED118" s="94"/>
      <c r="EE118" s="94"/>
      <c r="EF118" s="94"/>
      <c r="EG118" s="94"/>
    </row>
    <row r="119" spans="3:137" x14ac:dyDescent="0.25">
      <c r="C119" s="246"/>
      <c r="F119" s="94"/>
      <c r="G119" s="94"/>
      <c r="H119" s="94"/>
      <c r="J119" s="94"/>
      <c r="K119" s="94"/>
      <c r="L119" s="94"/>
      <c r="O119" s="94"/>
      <c r="Q119" s="94"/>
      <c r="Z119" s="94"/>
      <c r="AA119" s="94"/>
      <c r="AC119" s="94"/>
      <c r="AD119" s="94"/>
      <c r="AG119" s="94"/>
      <c r="AI119" s="94"/>
      <c r="AJ119" s="94"/>
      <c r="AS119" s="94"/>
      <c r="BC119" s="94"/>
      <c r="BF119" s="94"/>
      <c r="BK119" s="94"/>
      <c r="BY119" s="94"/>
      <c r="BZ119" s="94"/>
      <c r="CG119" s="94"/>
      <c r="CH119" s="94"/>
      <c r="CK119" s="94"/>
      <c r="CN119" s="94"/>
      <c r="CP119" s="94"/>
      <c r="CS119" s="94"/>
      <c r="CU119" s="94"/>
      <c r="CY119" s="94"/>
      <c r="CZ119" s="94"/>
      <c r="DA119" s="94"/>
      <c r="DB119" s="94"/>
      <c r="DC119" s="94"/>
      <c r="DD119" s="94"/>
      <c r="DE119" s="94"/>
      <c r="DF119" s="94"/>
      <c r="DG119" s="94"/>
      <c r="DH119" s="94"/>
      <c r="DI119" s="94"/>
      <c r="DJ119" s="94"/>
      <c r="DK119" s="94"/>
      <c r="DL119" s="94"/>
      <c r="DM119" s="94"/>
      <c r="DN119" s="94"/>
      <c r="DO119" s="94"/>
      <c r="DP119" s="94"/>
      <c r="DR119" s="94"/>
      <c r="DS119" s="94"/>
      <c r="DT119" s="94"/>
      <c r="DU119" s="94"/>
      <c r="DV119" s="94"/>
      <c r="DY119" s="94"/>
      <c r="DZ119" s="201"/>
      <c r="EA119" s="201"/>
      <c r="EB119" s="94"/>
      <c r="EC119" s="94"/>
      <c r="ED119" s="94"/>
      <c r="EE119" s="94"/>
      <c r="EF119" s="94"/>
      <c r="EG119" s="94"/>
    </row>
    <row r="120" spans="3:137" x14ac:dyDescent="0.25">
      <c r="C120" s="246"/>
      <c r="F120" s="94"/>
      <c r="G120" s="94"/>
      <c r="H120" s="94"/>
      <c r="J120" s="94"/>
      <c r="K120" s="94"/>
      <c r="L120" s="94"/>
      <c r="O120" s="94"/>
      <c r="Q120" s="94"/>
      <c r="Z120" s="94"/>
      <c r="AA120" s="94"/>
      <c r="AC120" s="94"/>
      <c r="AD120" s="94"/>
      <c r="AG120" s="94"/>
      <c r="AI120" s="94"/>
      <c r="AJ120" s="94"/>
      <c r="AS120" s="94"/>
      <c r="BC120" s="94"/>
      <c r="BF120" s="94"/>
      <c r="BK120" s="94"/>
      <c r="BY120" s="94"/>
      <c r="BZ120" s="94"/>
      <c r="CG120" s="94"/>
      <c r="CH120" s="94"/>
      <c r="CK120" s="94"/>
      <c r="CN120" s="94"/>
      <c r="CP120" s="94"/>
      <c r="CS120" s="94"/>
      <c r="CU120" s="94"/>
      <c r="CY120" s="94"/>
      <c r="CZ120" s="94"/>
      <c r="DA120" s="94"/>
      <c r="DB120" s="94"/>
      <c r="DC120" s="94"/>
      <c r="DD120" s="94"/>
      <c r="DE120" s="94"/>
      <c r="DF120" s="94"/>
      <c r="DG120" s="94"/>
      <c r="DH120" s="94"/>
      <c r="DI120" s="94"/>
      <c r="DJ120" s="94"/>
      <c r="DK120" s="94"/>
      <c r="DL120" s="94"/>
      <c r="DM120" s="94"/>
      <c r="DN120" s="94"/>
      <c r="DO120" s="94"/>
      <c r="DP120" s="94"/>
      <c r="DR120" s="94"/>
      <c r="DS120" s="94"/>
      <c r="DT120" s="94"/>
      <c r="DU120" s="94"/>
      <c r="DV120" s="94"/>
      <c r="DY120" s="94"/>
      <c r="DZ120" s="201"/>
      <c r="EA120" s="201"/>
      <c r="EB120" s="94"/>
      <c r="EC120" s="94"/>
      <c r="ED120" s="94"/>
      <c r="EE120" s="94"/>
      <c r="EF120" s="94"/>
      <c r="EG120" s="94"/>
    </row>
    <row r="121" spans="3:137" x14ac:dyDescent="0.25">
      <c r="C121" s="246"/>
      <c r="F121" s="94"/>
      <c r="G121" s="94"/>
      <c r="H121" s="94"/>
      <c r="J121" s="94"/>
      <c r="K121" s="94"/>
      <c r="L121" s="94"/>
      <c r="O121" s="94"/>
      <c r="Q121" s="94"/>
      <c r="Z121" s="94"/>
      <c r="AA121" s="94"/>
      <c r="AC121" s="94"/>
      <c r="AD121" s="94"/>
      <c r="AG121" s="94"/>
      <c r="AI121" s="94"/>
      <c r="AJ121" s="94"/>
      <c r="AS121" s="94"/>
      <c r="BC121" s="94"/>
      <c r="BF121" s="94"/>
      <c r="BK121" s="94"/>
      <c r="BY121" s="94"/>
      <c r="BZ121" s="94"/>
      <c r="CG121" s="94"/>
      <c r="CH121" s="94"/>
      <c r="CK121" s="94"/>
      <c r="CN121" s="94"/>
      <c r="CP121" s="94"/>
      <c r="CS121" s="94"/>
      <c r="CU121" s="94"/>
      <c r="CY121" s="94"/>
      <c r="CZ121" s="94"/>
      <c r="DA121" s="94"/>
      <c r="DB121" s="94"/>
      <c r="DC121" s="94"/>
      <c r="DD121" s="94"/>
      <c r="DE121" s="94"/>
      <c r="DF121" s="94"/>
      <c r="DG121" s="94"/>
      <c r="DH121" s="94"/>
      <c r="DI121" s="94"/>
      <c r="DJ121" s="94"/>
      <c r="DK121" s="94"/>
      <c r="DL121" s="94"/>
      <c r="DM121" s="94"/>
      <c r="DN121" s="94"/>
      <c r="DO121" s="94"/>
      <c r="DP121" s="94"/>
      <c r="DR121" s="94"/>
      <c r="DS121" s="94"/>
      <c r="DT121" s="94"/>
      <c r="DU121" s="94"/>
      <c r="DV121" s="94"/>
      <c r="DY121" s="94"/>
      <c r="DZ121" s="201"/>
      <c r="EA121" s="201"/>
      <c r="EB121" s="94"/>
      <c r="EC121" s="94"/>
      <c r="ED121" s="94"/>
      <c r="EE121" s="94"/>
      <c r="EF121" s="94"/>
      <c r="EG121" s="94"/>
    </row>
    <row r="122" spans="3:137" x14ac:dyDescent="0.25">
      <c r="C122" s="246"/>
      <c r="F122" s="94"/>
      <c r="G122" s="94"/>
      <c r="H122" s="94"/>
      <c r="J122" s="94"/>
      <c r="K122" s="94"/>
      <c r="L122" s="94"/>
      <c r="O122" s="94"/>
      <c r="Q122" s="94"/>
      <c r="Z122" s="94"/>
      <c r="AA122" s="94"/>
      <c r="AC122" s="94"/>
      <c r="AD122" s="94"/>
      <c r="AG122" s="94"/>
      <c r="AI122" s="94"/>
      <c r="AJ122" s="94"/>
      <c r="AS122" s="94"/>
      <c r="BC122" s="94"/>
      <c r="BF122" s="94"/>
      <c r="BK122" s="94"/>
      <c r="BY122" s="94"/>
      <c r="BZ122" s="94"/>
      <c r="CG122" s="94"/>
      <c r="CH122" s="94"/>
      <c r="CK122" s="94"/>
      <c r="CN122" s="94"/>
      <c r="CP122" s="94"/>
      <c r="CS122" s="94"/>
      <c r="CU122" s="94"/>
      <c r="CY122" s="94"/>
      <c r="CZ122" s="94"/>
      <c r="DA122" s="94"/>
      <c r="DB122" s="94"/>
      <c r="DC122" s="94"/>
      <c r="DD122" s="94"/>
      <c r="DE122" s="94"/>
      <c r="DF122" s="94"/>
      <c r="DG122" s="94"/>
      <c r="DH122" s="94"/>
      <c r="DI122" s="94"/>
      <c r="DJ122" s="94"/>
      <c r="DK122" s="94"/>
      <c r="DL122" s="94"/>
      <c r="DM122" s="94"/>
      <c r="DN122" s="94"/>
      <c r="DO122" s="94"/>
      <c r="DP122" s="94"/>
      <c r="DR122" s="94"/>
      <c r="DS122" s="94"/>
      <c r="DT122" s="94"/>
      <c r="DU122" s="94"/>
      <c r="DV122" s="94"/>
      <c r="DY122" s="94"/>
      <c r="DZ122" s="201"/>
      <c r="EA122" s="201"/>
      <c r="EB122" s="94"/>
      <c r="EC122" s="94"/>
      <c r="ED122" s="94"/>
      <c r="EE122" s="94"/>
      <c r="EF122" s="94"/>
      <c r="EG122" s="94"/>
    </row>
    <row r="123" spans="3:137" x14ac:dyDescent="0.25">
      <c r="C123" s="246"/>
      <c r="F123" s="94"/>
      <c r="G123" s="94"/>
      <c r="H123" s="94"/>
      <c r="J123" s="94"/>
      <c r="K123" s="94"/>
      <c r="L123" s="94"/>
      <c r="O123" s="94"/>
      <c r="Q123" s="94"/>
      <c r="Z123" s="94"/>
      <c r="AA123" s="94"/>
      <c r="AC123" s="94"/>
      <c r="AD123" s="94"/>
      <c r="AG123" s="94"/>
      <c r="AI123" s="94"/>
      <c r="AJ123" s="94"/>
      <c r="AS123" s="94"/>
      <c r="BC123" s="94"/>
      <c r="BF123" s="94"/>
      <c r="BK123" s="94"/>
      <c r="BY123" s="94"/>
      <c r="BZ123" s="94"/>
      <c r="CG123" s="94"/>
      <c r="CH123" s="94"/>
      <c r="CK123" s="94"/>
      <c r="CN123" s="94"/>
      <c r="CP123" s="94"/>
      <c r="CS123" s="94"/>
      <c r="CU123" s="94"/>
      <c r="CY123" s="94"/>
      <c r="CZ123" s="94"/>
      <c r="DA123" s="94"/>
      <c r="DB123" s="94"/>
      <c r="DC123" s="94"/>
      <c r="DD123" s="94"/>
      <c r="DE123" s="94"/>
      <c r="DF123" s="94"/>
      <c r="DG123" s="94"/>
      <c r="DH123" s="94"/>
      <c r="DI123" s="94"/>
      <c r="DJ123" s="94"/>
      <c r="DK123" s="94"/>
      <c r="DL123" s="94"/>
      <c r="DM123" s="94"/>
      <c r="DN123" s="94"/>
      <c r="DO123" s="94"/>
      <c r="DP123" s="94"/>
      <c r="DR123" s="94"/>
      <c r="DS123" s="94"/>
      <c r="DT123" s="94"/>
      <c r="DU123" s="94"/>
      <c r="DV123" s="94"/>
      <c r="DY123" s="94"/>
      <c r="DZ123" s="201"/>
      <c r="EA123" s="201"/>
      <c r="EB123" s="94"/>
      <c r="EC123" s="94"/>
      <c r="ED123" s="94"/>
      <c r="EE123" s="94"/>
      <c r="EF123" s="94"/>
      <c r="EG123" s="94"/>
    </row>
    <row r="124" spans="3:137" x14ac:dyDescent="0.25">
      <c r="C124" s="246"/>
      <c r="F124" s="94"/>
      <c r="G124" s="94"/>
      <c r="H124" s="94"/>
      <c r="J124" s="94"/>
      <c r="K124" s="94"/>
      <c r="L124" s="94"/>
      <c r="O124" s="94"/>
      <c r="Q124" s="94"/>
      <c r="Z124" s="94"/>
      <c r="AA124" s="94"/>
      <c r="AC124" s="94"/>
      <c r="AD124" s="94"/>
      <c r="AG124" s="94"/>
      <c r="AI124" s="94"/>
      <c r="AJ124" s="94"/>
      <c r="AS124" s="94"/>
      <c r="BC124" s="94"/>
      <c r="BF124" s="94"/>
      <c r="BK124" s="94"/>
      <c r="BY124" s="94"/>
      <c r="BZ124" s="94"/>
      <c r="CG124" s="94"/>
      <c r="CH124" s="94"/>
      <c r="CK124" s="94"/>
      <c r="CN124" s="94"/>
      <c r="CP124" s="94"/>
      <c r="CS124" s="94"/>
      <c r="CU124" s="94"/>
      <c r="CY124" s="94"/>
      <c r="CZ124" s="94"/>
      <c r="DA124" s="94"/>
      <c r="DB124" s="94"/>
      <c r="DC124" s="94"/>
      <c r="DD124" s="94"/>
      <c r="DE124" s="94"/>
      <c r="DF124" s="94"/>
      <c r="DG124" s="94"/>
      <c r="DH124" s="94"/>
      <c r="DI124" s="94"/>
      <c r="DJ124" s="94"/>
      <c r="DK124" s="94"/>
      <c r="DL124" s="94"/>
      <c r="DM124" s="94"/>
      <c r="DN124" s="94"/>
      <c r="DO124" s="94"/>
      <c r="DP124" s="94"/>
      <c r="DR124" s="94"/>
      <c r="DS124" s="94"/>
      <c r="DT124" s="94"/>
      <c r="DU124" s="94"/>
      <c r="DV124" s="94"/>
      <c r="DY124" s="94"/>
      <c r="DZ124" s="201"/>
      <c r="EA124" s="201"/>
      <c r="EB124" s="94"/>
      <c r="EC124" s="94"/>
      <c r="ED124" s="94"/>
      <c r="EE124" s="94"/>
      <c r="EF124" s="94"/>
      <c r="EG124" s="94"/>
    </row>
    <row r="125" spans="3:137" x14ac:dyDescent="0.25">
      <c r="C125" s="246"/>
      <c r="F125" s="94"/>
      <c r="G125" s="94"/>
      <c r="H125" s="94"/>
      <c r="J125" s="94"/>
      <c r="K125" s="94"/>
      <c r="L125" s="94"/>
      <c r="O125" s="94"/>
      <c r="Q125" s="94"/>
      <c r="Z125" s="94"/>
      <c r="AA125" s="94"/>
      <c r="AC125" s="94"/>
      <c r="AD125" s="94"/>
      <c r="AG125" s="94"/>
      <c r="AI125" s="94"/>
      <c r="AJ125" s="94"/>
      <c r="AS125" s="94"/>
      <c r="BC125" s="94"/>
      <c r="BF125" s="94"/>
      <c r="BK125" s="94"/>
      <c r="BY125" s="94"/>
      <c r="BZ125" s="94"/>
      <c r="CG125" s="94"/>
      <c r="CH125" s="94"/>
      <c r="CK125" s="94"/>
      <c r="CN125" s="94"/>
      <c r="CP125" s="94"/>
      <c r="CS125" s="94"/>
      <c r="CU125" s="94"/>
      <c r="CY125" s="94"/>
      <c r="CZ125" s="94"/>
      <c r="DA125" s="94"/>
      <c r="DB125" s="94"/>
      <c r="DC125" s="94"/>
      <c r="DD125" s="94"/>
      <c r="DE125" s="94"/>
      <c r="DF125" s="94"/>
      <c r="DG125" s="94"/>
      <c r="DH125" s="94"/>
      <c r="DI125" s="94"/>
      <c r="DJ125" s="94"/>
      <c r="DK125" s="94"/>
      <c r="DL125" s="94"/>
      <c r="DM125" s="94"/>
      <c r="DN125" s="94"/>
      <c r="DO125" s="94"/>
      <c r="DP125" s="94"/>
      <c r="DR125" s="94"/>
      <c r="DS125" s="94"/>
      <c r="DT125" s="94"/>
      <c r="DU125" s="94"/>
      <c r="DV125" s="94"/>
      <c r="DY125" s="94"/>
      <c r="DZ125" s="201"/>
      <c r="EA125" s="201"/>
      <c r="EB125" s="94"/>
      <c r="EC125" s="94"/>
      <c r="ED125" s="94"/>
      <c r="EE125" s="94"/>
      <c r="EF125" s="94"/>
      <c r="EG125" s="94"/>
    </row>
    <row r="126" spans="3:137" x14ac:dyDescent="0.25">
      <c r="C126" s="246"/>
      <c r="F126" s="94"/>
      <c r="G126" s="94"/>
      <c r="H126" s="94"/>
      <c r="J126" s="94"/>
      <c r="K126" s="94"/>
      <c r="L126" s="94"/>
      <c r="O126" s="94"/>
      <c r="Q126" s="94"/>
      <c r="Z126" s="94"/>
      <c r="AA126" s="94"/>
      <c r="AC126" s="94"/>
      <c r="AD126" s="94"/>
      <c r="AG126" s="94"/>
      <c r="AI126" s="94"/>
      <c r="AJ126" s="94"/>
      <c r="AS126" s="94"/>
      <c r="BC126" s="94"/>
      <c r="BF126" s="94"/>
      <c r="BK126" s="94"/>
      <c r="BY126" s="94"/>
      <c r="BZ126" s="94"/>
      <c r="CG126" s="94"/>
      <c r="CH126" s="94"/>
      <c r="CK126" s="94"/>
      <c r="CN126" s="94"/>
      <c r="CP126" s="94"/>
      <c r="CS126" s="94"/>
      <c r="CU126" s="94"/>
      <c r="CY126" s="94"/>
      <c r="CZ126" s="94"/>
      <c r="DA126" s="94"/>
      <c r="DB126" s="94"/>
      <c r="DC126" s="94"/>
      <c r="DD126" s="94"/>
      <c r="DE126" s="94"/>
      <c r="DF126" s="94"/>
      <c r="DG126" s="94"/>
      <c r="DH126" s="94"/>
      <c r="DI126" s="94"/>
      <c r="DJ126" s="94"/>
      <c r="DK126" s="94"/>
      <c r="DL126" s="94"/>
      <c r="DM126" s="94"/>
      <c r="DN126" s="94"/>
      <c r="DO126" s="94"/>
      <c r="DP126" s="94"/>
      <c r="DR126" s="94"/>
      <c r="DS126" s="94"/>
      <c r="DT126" s="94"/>
      <c r="DU126" s="94"/>
      <c r="DV126" s="94"/>
      <c r="DY126" s="94"/>
      <c r="DZ126" s="201"/>
      <c r="EA126" s="201"/>
      <c r="EB126" s="94"/>
      <c r="EC126" s="94"/>
      <c r="ED126" s="94"/>
      <c r="EE126" s="94"/>
      <c r="EF126" s="94"/>
      <c r="EG126" s="94"/>
    </row>
    <row r="127" spans="3:137" x14ac:dyDescent="0.25">
      <c r="C127" s="246"/>
      <c r="F127" s="94"/>
      <c r="G127" s="94"/>
      <c r="H127" s="94"/>
      <c r="J127" s="94"/>
      <c r="K127" s="94"/>
      <c r="L127" s="94"/>
      <c r="O127" s="94"/>
      <c r="Q127" s="94"/>
      <c r="Z127" s="94"/>
      <c r="AA127" s="94"/>
      <c r="AC127" s="94"/>
      <c r="AD127" s="94"/>
      <c r="AG127" s="94"/>
      <c r="AI127" s="94"/>
      <c r="AJ127" s="94"/>
      <c r="AS127" s="94"/>
      <c r="BC127" s="94"/>
      <c r="BF127" s="94"/>
      <c r="BK127" s="94"/>
      <c r="BY127" s="94"/>
      <c r="BZ127" s="94"/>
      <c r="CG127" s="94"/>
      <c r="CH127" s="94"/>
      <c r="CK127" s="94"/>
      <c r="CN127" s="94"/>
      <c r="CP127" s="94"/>
      <c r="CS127" s="94"/>
      <c r="CU127" s="94"/>
      <c r="CY127" s="94"/>
      <c r="CZ127" s="94"/>
      <c r="DA127" s="94"/>
      <c r="DB127" s="94"/>
      <c r="DC127" s="94"/>
      <c r="DD127" s="94"/>
      <c r="DE127" s="94"/>
      <c r="DF127" s="94"/>
      <c r="DG127" s="94"/>
      <c r="DH127" s="94"/>
      <c r="DI127" s="94"/>
      <c r="DJ127" s="94"/>
      <c r="DK127" s="94"/>
      <c r="DL127" s="94"/>
      <c r="DM127" s="94"/>
      <c r="DN127" s="94"/>
      <c r="DO127" s="94"/>
      <c r="DP127" s="94"/>
      <c r="DR127" s="94"/>
      <c r="DS127" s="94"/>
      <c r="DT127" s="94"/>
      <c r="DU127" s="94"/>
      <c r="DV127" s="94"/>
      <c r="DY127" s="94"/>
      <c r="DZ127" s="201"/>
      <c r="EA127" s="201"/>
      <c r="EB127" s="94"/>
      <c r="EC127" s="94"/>
      <c r="ED127" s="94"/>
      <c r="EE127" s="94"/>
      <c r="EF127" s="94"/>
      <c r="EG127" s="94"/>
    </row>
    <row r="128" spans="3:137" x14ac:dyDescent="0.25">
      <c r="C128" s="246"/>
      <c r="F128" s="94"/>
      <c r="G128" s="94"/>
      <c r="H128" s="94"/>
      <c r="J128" s="94"/>
      <c r="K128" s="94"/>
      <c r="L128" s="94"/>
      <c r="O128" s="94"/>
      <c r="Q128" s="94"/>
      <c r="Z128" s="94"/>
      <c r="AA128" s="94"/>
      <c r="AC128" s="94"/>
      <c r="AD128" s="94"/>
      <c r="AG128" s="94"/>
      <c r="AI128" s="94"/>
      <c r="AJ128" s="94"/>
      <c r="AS128" s="94"/>
      <c r="BC128" s="94"/>
      <c r="BF128" s="94"/>
      <c r="BK128" s="94"/>
      <c r="BY128" s="94"/>
      <c r="BZ128" s="94"/>
      <c r="CG128" s="94"/>
      <c r="CH128" s="94"/>
      <c r="CK128" s="94"/>
      <c r="CN128" s="94"/>
      <c r="CP128" s="94"/>
      <c r="CS128" s="94"/>
      <c r="CU128" s="94"/>
      <c r="CY128" s="94"/>
      <c r="CZ128" s="94"/>
      <c r="DA128" s="94"/>
      <c r="DB128" s="94"/>
      <c r="DC128" s="94"/>
      <c r="DD128" s="94"/>
      <c r="DE128" s="94"/>
      <c r="DF128" s="94"/>
      <c r="DG128" s="94"/>
      <c r="DH128" s="94"/>
      <c r="DI128" s="94"/>
      <c r="DJ128" s="94"/>
      <c r="DK128" s="94"/>
      <c r="DL128" s="94"/>
      <c r="DM128" s="94"/>
      <c r="DN128" s="94"/>
      <c r="DO128" s="94"/>
      <c r="DP128" s="94"/>
      <c r="DR128" s="94"/>
      <c r="DS128" s="94"/>
      <c r="DT128" s="94"/>
      <c r="DU128" s="94"/>
      <c r="DV128" s="94"/>
      <c r="DY128" s="94"/>
      <c r="DZ128" s="201"/>
      <c r="EA128" s="201"/>
      <c r="EB128" s="94"/>
      <c r="EC128" s="94"/>
      <c r="ED128" s="94"/>
      <c r="EE128" s="94"/>
      <c r="EF128" s="94"/>
      <c r="EG128" s="94"/>
    </row>
    <row r="129" spans="3:137" x14ac:dyDescent="0.25">
      <c r="C129" s="246"/>
      <c r="F129" s="94"/>
      <c r="G129" s="94"/>
      <c r="H129" s="94"/>
      <c r="J129" s="94"/>
      <c r="K129" s="94"/>
      <c r="L129" s="94"/>
      <c r="O129" s="94"/>
      <c r="Q129" s="94"/>
      <c r="Z129" s="94"/>
      <c r="AA129" s="94"/>
      <c r="AC129" s="94"/>
      <c r="AD129" s="94"/>
      <c r="AG129" s="94"/>
      <c r="AI129" s="94"/>
      <c r="AJ129" s="94"/>
      <c r="AS129" s="94"/>
      <c r="BC129" s="94"/>
      <c r="BF129" s="94"/>
      <c r="BK129" s="94"/>
      <c r="BY129" s="94"/>
      <c r="BZ129" s="94"/>
      <c r="CG129" s="94"/>
      <c r="CH129" s="94"/>
      <c r="CK129" s="94"/>
      <c r="CN129" s="94"/>
      <c r="CP129" s="94"/>
      <c r="CS129" s="94"/>
      <c r="CU129" s="94"/>
      <c r="CY129" s="94"/>
      <c r="CZ129" s="94"/>
      <c r="DA129" s="94"/>
      <c r="DB129" s="94"/>
      <c r="DC129" s="94"/>
      <c r="DD129" s="94"/>
      <c r="DE129" s="94"/>
      <c r="DF129" s="94"/>
      <c r="DG129" s="94"/>
      <c r="DH129" s="94"/>
      <c r="DI129" s="94"/>
      <c r="DJ129" s="94"/>
      <c r="DK129" s="94"/>
      <c r="DL129" s="94"/>
      <c r="DM129" s="94"/>
      <c r="DN129" s="94"/>
      <c r="DO129" s="94"/>
      <c r="DP129" s="94"/>
      <c r="DR129" s="94"/>
      <c r="DS129" s="94"/>
      <c r="DT129" s="94"/>
      <c r="DU129" s="94"/>
      <c r="DV129" s="94"/>
      <c r="DY129" s="94"/>
      <c r="DZ129" s="201"/>
      <c r="EA129" s="201"/>
      <c r="EB129" s="94"/>
      <c r="EC129" s="94"/>
      <c r="ED129" s="94"/>
      <c r="EE129" s="94"/>
      <c r="EF129" s="94"/>
      <c r="EG129" s="94"/>
    </row>
    <row r="130" spans="3:137" x14ac:dyDescent="0.25">
      <c r="C130" s="246"/>
      <c r="F130" s="94"/>
      <c r="G130" s="94"/>
      <c r="H130" s="94"/>
      <c r="J130" s="94"/>
      <c r="K130" s="94"/>
      <c r="L130" s="94"/>
      <c r="O130" s="94"/>
      <c r="Q130" s="94"/>
      <c r="Z130" s="94"/>
      <c r="AA130" s="94"/>
      <c r="AC130" s="94"/>
      <c r="AD130" s="94"/>
      <c r="AG130" s="94"/>
      <c r="AI130" s="94"/>
      <c r="AJ130" s="94"/>
      <c r="AS130" s="94"/>
      <c r="BC130" s="94"/>
      <c r="BF130" s="94"/>
      <c r="BK130" s="94"/>
      <c r="BY130" s="94"/>
      <c r="BZ130" s="94"/>
      <c r="CG130" s="94"/>
      <c r="CH130" s="94"/>
      <c r="CK130" s="94"/>
      <c r="CN130" s="94"/>
      <c r="CP130" s="94"/>
      <c r="CS130" s="94"/>
      <c r="CU130" s="94"/>
      <c r="CY130" s="94"/>
      <c r="CZ130" s="94"/>
      <c r="DA130" s="94"/>
      <c r="DB130" s="94"/>
      <c r="DC130" s="94"/>
      <c r="DD130" s="94"/>
      <c r="DE130" s="94"/>
      <c r="DF130" s="94"/>
      <c r="DG130" s="94"/>
      <c r="DH130" s="94"/>
      <c r="DI130" s="94"/>
      <c r="DJ130" s="94"/>
      <c r="DK130" s="94"/>
      <c r="DL130" s="94"/>
      <c r="DM130" s="94"/>
      <c r="DN130" s="94"/>
      <c r="DO130" s="94"/>
      <c r="DP130" s="94"/>
      <c r="DR130" s="94"/>
      <c r="DS130" s="94"/>
      <c r="DT130" s="94"/>
      <c r="DU130" s="94"/>
      <c r="DV130" s="94"/>
      <c r="DY130" s="94"/>
      <c r="DZ130" s="201"/>
      <c r="EA130" s="201"/>
      <c r="EB130" s="94"/>
      <c r="EC130" s="94"/>
      <c r="ED130" s="94"/>
      <c r="EE130" s="94"/>
      <c r="EF130" s="94"/>
      <c r="EG130" s="94"/>
    </row>
    <row r="131" spans="3:137" x14ac:dyDescent="0.25">
      <c r="C131" s="246"/>
      <c r="F131" s="94"/>
      <c r="G131" s="94"/>
      <c r="H131" s="94"/>
      <c r="J131" s="94"/>
      <c r="K131" s="94"/>
      <c r="L131" s="94"/>
      <c r="O131" s="94"/>
      <c r="Q131" s="94"/>
      <c r="Z131" s="94"/>
      <c r="AA131" s="94"/>
      <c r="AC131" s="94"/>
      <c r="AD131" s="94"/>
      <c r="AG131" s="94"/>
      <c r="AI131" s="94"/>
      <c r="AJ131" s="94"/>
      <c r="AS131" s="94"/>
      <c r="BC131" s="94"/>
      <c r="BF131" s="94"/>
      <c r="BK131" s="94"/>
      <c r="BY131" s="94"/>
      <c r="BZ131" s="94"/>
      <c r="CG131" s="94"/>
      <c r="CH131" s="94"/>
      <c r="CK131" s="94"/>
      <c r="CN131" s="94"/>
      <c r="CP131" s="94"/>
      <c r="CS131" s="94"/>
      <c r="CU131" s="94"/>
      <c r="CY131" s="94"/>
      <c r="CZ131" s="94"/>
      <c r="DA131" s="94"/>
      <c r="DB131" s="94"/>
      <c r="DC131" s="94"/>
      <c r="DD131" s="94"/>
      <c r="DE131" s="94"/>
      <c r="DF131" s="94"/>
      <c r="DG131" s="94"/>
      <c r="DH131" s="94"/>
      <c r="DI131" s="94"/>
      <c r="DJ131" s="94"/>
      <c r="DK131" s="94"/>
      <c r="DL131" s="94"/>
      <c r="DM131" s="94"/>
      <c r="DN131" s="94"/>
      <c r="DO131" s="94"/>
      <c r="DP131" s="94"/>
      <c r="DR131" s="94"/>
      <c r="DS131" s="94"/>
      <c r="DT131" s="94"/>
      <c r="DU131" s="94"/>
      <c r="DV131" s="94"/>
      <c r="DY131" s="94"/>
      <c r="DZ131" s="201"/>
      <c r="EA131" s="201"/>
      <c r="EB131" s="94"/>
      <c r="EC131" s="94"/>
      <c r="ED131" s="94"/>
      <c r="EE131" s="94"/>
      <c r="EF131" s="94"/>
      <c r="EG131" s="94"/>
    </row>
    <row r="132" spans="3:137" x14ac:dyDescent="0.25">
      <c r="C132" s="246"/>
      <c r="F132" s="94"/>
      <c r="G132" s="94"/>
      <c r="H132" s="94"/>
      <c r="J132" s="94"/>
      <c r="K132" s="94"/>
      <c r="L132" s="94"/>
      <c r="O132" s="94"/>
      <c r="Q132" s="94"/>
      <c r="Z132" s="94"/>
      <c r="AA132" s="94"/>
      <c r="AC132" s="94"/>
      <c r="AD132" s="94"/>
      <c r="AG132" s="94"/>
      <c r="AI132" s="94"/>
      <c r="AJ132" s="94"/>
      <c r="AS132" s="94"/>
      <c r="BC132" s="94"/>
      <c r="BF132" s="94"/>
      <c r="BK132" s="94"/>
      <c r="BY132" s="94"/>
      <c r="BZ132" s="94"/>
      <c r="CG132" s="94"/>
      <c r="CH132" s="94"/>
      <c r="CK132" s="94"/>
      <c r="CN132" s="94"/>
      <c r="CP132" s="94"/>
      <c r="CS132" s="94"/>
      <c r="CU132" s="94"/>
      <c r="CY132" s="94"/>
      <c r="CZ132" s="94"/>
      <c r="DA132" s="94"/>
      <c r="DB132" s="94"/>
      <c r="DC132" s="94"/>
      <c r="DD132" s="94"/>
      <c r="DE132" s="94"/>
      <c r="DF132" s="94"/>
      <c r="DG132" s="94"/>
      <c r="DH132" s="94"/>
      <c r="DI132" s="94"/>
      <c r="DJ132" s="94"/>
      <c r="DK132" s="94"/>
      <c r="DL132" s="94"/>
      <c r="DM132" s="94"/>
      <c r="DN132" s="94"/>
      <c r="DO132" s="94"/>
      <c r="DP132" s="94"/>
      <c r="DR132" s="94"/>
      <c r="DS132" s="94"/>
      <c r="DT132" s="94"/>
      <c r="DU132" s="94"/>
      <c r="DV132" s="94"/>
      <c r="DY132" s="94"/>
      <c r="DZ132" s="201"/>
      <c r="EA132" s="201"/>
      <c r="EB132" s="94"/>
      <c r="EC132" s="94"/>
      <c r="ED132" s="94"/>
      <c r="EE132" s="94"/>
      <c r="EF132" s="94"/>
      <c r="EG132" s="94"/>
    </row>
    <row r="133" spans="3:137" x14ac:dyDescent="0.25">
      <c r="C133" s="246"/>
      <c r="F133" s="94"/>
      <c r="G133" s="94"/>
      <c r="H133" s="94"/>
      <c r="J133" s="94"/>
      <c r="K133" s="94"/>
      <c r="L133" s="94"/>
      <c r="O133" s="94"/>
      <c r="Q133" s="94"/>
      <c r="Z133" s="94"/>
      <c r="AA133" s="94"/>
      <c r="AC133" s="94"/>
      <c r="AD133" s="94"/>
      <c r="AG133" s="94"/>
      <c r="AI133" s="94"/>
      <c r="AJ133" s="94"/>
      <c r="AS133" s="94"/>
      <c r="BC133" s="94"/>
      <c r="BF133" s="94"/>
      <c r="BK133" s="94"/>
      <c r="BY133" s="94"/>
      <c r="BZ133" s="94"/>
      <c r="CG133" s="94"/>
      <c r="CH133" s="94"/>
      <c r="CK133" s="94"/>
      <c r="CN133" s="94"/>
      <c r="CP133" s="94"/>
      <c r="CS133" s="94"/>
      <c r="CU133" s="94"/>
      <c r="CY133" s="94"/>
      <c r="CZ133" s="94"/>
      <c r="DA133" s="94"/>
      <c r="DB133" s="94"/>
      <c r="DC133" s="94"/>
      <c r="DD133" s="94"/>
      <c r="DE133" s="94"/>
      <c r="DF133" s="94"/>
      <c r="DG133" s="94"/>
      <c r="DH133" s="94"/>
      <c r="DI133" s="94"/>
      <c r="DJ133" s="94"/>
      <c r="DK133" s="94"/>
      <c r="DL133" s="94"/>
      <c r="DM133" s="94"/>
      <c r="DN133" s="94"/>
      <c r="DO133" s="94"/>
      <c r="DP133" s="94"/>
      <c r="DR133" s="94"/>
      <c r="DS133" s="94"/>
      <c r="DT133" s="94"/>
      <c r="DU133" s="94"/>
      <c r="DV133" s="94"/>
      <c r="DY133" s="94"/>
      <c r="DZ133" s="201"/>
      <c r="EA133" s="201"/>
      <c r="EB133" s="94"/>
      <c r="EC133" s="94"/>
      <c r="ED133" s="94"/>
      <c r="EE133" s="94"/>
      <c r="EF133" s="94"/>
      <c r="EG133" s="94"/>
    </row>
    <row r="134" spans="3:137" x14ac:dyDescent="0.25">
      <c r="C134" s="246"/>
      <c r="F134" s="94"/>
      <c r="G134" s="94"/>
      <c r="H134" s="94"/>
      <c r="J134" s="94"/>
      <c r="K134" s="94"/>
      <c r="L134" s="94"/>
      <c r="O134" s="94"/>
      <c r="Q134" s="94"/>
      <c r="Z134" s="94"/>
      <c r="AA134" s="94"/>
      <c r="AC134" s="94"/>
      <c r="AD134" s="94"/>
      <c r="AG134" s="94"/>
      <c r="AI134" s="94"/>
      <c r="AJ134" s="94"/>
      <c r="AS134" s="94"/>
      <c r="BC134" s="94"/>
      <c r="BF134" s="94"/>
      <c r="BK134" s="94"/>
      <c r="BY134" s="94"/>
      <c r="BZ134" s="94"/>
      <c r="CG134" s="94"/>
      <c r="CH134" s="94"/>
      <c r="CK134" s="94"/>
      <c r="CN134" s="94"/>
      <c r="CP134" s="94"/>
      <c r="CS134" s="94"/>
      <c r="CU134" s="94"/>
      <c r="CY134" s="94"/>
      <c r="CZ134" s="94"/>
      <c r="DA134" s="94"/>
      <c r="DB134" s="94"/>
      <c r="DC134" s="94"/>
      <c r="DD134" s="94"/>
      <c r="DE134" s="94"/>
      <c r="DF134" s="94"/>
      <c r="DG134" s="94"/>
      <c r="DH134" s="94"/>
      <c r="DI134" s="94"/>
      <c r="DJ134" s="94"/>
      <c r="DK134" s="94"/>
      <c r="DL134" s="94"/>
      <c r="DM134" s="94"/>
      <c r="DN134" s="94"/>
      <c r="DO134" s="94"/>
      <c r="DP134" s="94"/>
      <c r="DR134" s="94"/>
      <c r="DS134" s="94"/>
      <c r="DT134" s="94"/>
      <c r="DU134" s="94"/>
      <c r="DV134" s="94"/>
      <c r="DY134" s="94"/>
      <c r="DZ134" s="201"/>
      <c r="EA134" s="201"/>
      <c r="EB134" s="94"/>
      <c r="EC134" s="94"/>
      <c r="ED134" s="94"/>
      <c r="EE134" s="94"/>
      <c r="EF134" s="94"/>
      <c r="EG134" s="94"/>
    </row>
    <row r="135" spans="3:137" x14ac:dyDescent="0.25">
      <c r="C135" s="246"/>
      <c r="F135" s="94"/>
      <c r="G135" s="94"/>
      <c r="H135" s="94"/>
      <c r="J135" s="94"/>
      <c r="K135" s="94"/>
      <c r="L135" s="94"/>
      <c r="O135" s="94"/>
      <c r="Q135" s="94"/>
      <c r="Z135" s="94"/>
      <c r="AA135" s="94"/>
      <c r="AC135" s="94"/>
      <c r="AD135" s="94"/>
      <c r="AG135" s="94"/>
      <c r="AI135" s="94"/>
      <c r="AJ135" s="94"/>
      <c r="AS135" s="94"/>
      <c r="BC135" s="94"/>
      <c r="BF135" s="94"/>
      <c r="BK135" s="94"/>
      <c r="BY135" s="94"/>
      <c r="BZ135" s="94"/>
      <c r="CG135" s="94"/>
      <c r="CH135" s="94"/>
      <c r="CK135" s="94"/>
      <c r="CN135" s="94"/>
      <c r="CP135" s="94"/>
      <c r="CS135" s="94"/>
      <c r="CU135" s="94"/>
      <c r="CY135" s="94"/>
      <c r="CZ135" s="94"/>
      <c r="DA135" s="94"/>
      <c r="DB135" s="94"/>
      <c r="DC135" s="94"/>
      <c r="DD135" s="94"/>
      <c r="DE135" s="94"/>
      <c r="DF135" s="94"/>
      <c r="DG135" s="94"/>
      <c r="DH135" s="94"/>
      <c r="DI135" s="94"/>
      <c r="DJ135" s="94"/>
      <c r="DK135" s="94"/>
      <c r="DL135" s="94"/>
      <c r="DM135" s="94"/>
      <c r="DN135" s="94"/>
      <c r="DO135" s="94"/>
      <c r="DP135" s="94"/>
      <c r="DR135" s="94"/>
      <c r="DS135" s="94"/>
      <c r="DT135" s="94"/>
      <c r="DU135" s="94"/>
      <c r="DV135" s="94"/>
      <c r="DY135" s="94"/>
      <c r="DZ135" s="201"/>
      <c r="EA135" s="201"/>
      <c r="EB135" s="94"/>
      <c r="EC135" s="94"/>
      <c r="ED135" s="94"/>
      <c r="EE135" s="94"/>
      <c r="EF135" s="94"/>
      <c r="EG135" s="94"/>
    </row>
    <row r="136" spans="3:137" x14ac:dyDescent="0.25">
      <c r="C136" s="246"/>
      <c r="F136" s="94"/>
      <c r="G136" s="94"/>
      <c r="H136" s="94"/>
      <c r="J136" s="94"/>
      <c r="K136" s="94"/>
      <c r="L136" s="94"/>
      <c r="O136" s="94"/>
      <c r="Q136" s="94"/>
      <c r="Z136" s="94"/>
      <c r="AA136" s="94"/>
      <c r="AC136" s="94"/>
      <c r="AD136" s="94"/>
      <c r="AG136" s="94"/>
      <c r="AI136" s="94"/>
      <c r="AJ136" s="94"/>
      <c r="AS136" s="94"/>
      <c r="BC136" s="94"/>
      <c r="BF136" s="94"/>
      <c r="BK136" s="94"/>
      <c r="BY136" s="94"/>
      <c r="BZ136" s="94"/>
      <c r="CG136" s="94"/>
      <c r="CH136" s="94"/>
      <c r="CK136" s="94"/>
      <c r="CN136" s="94"/>
      <c r="CP136" s="94"/>
      <c r="CS136" s="94"/>
      <c r="CU136" s="94"/>
      <c r="CY136" s="94"/>
      <c r="CZ136" s="94"/>
      <c r="DA136" s="94"/>
      <c r="DB136" s="94"/>
      <c r="DC136" s="94"/>
      <c r="DD136" s="94"/>
      <c r="DE136" s="94"/>
      <c r="DF136" s="94"/>
      <c r="DG136" s="94"/>
      <c r="DH136" s="94"/>
      <c r="DI136" s="94"/>
      <c r="DJ136" s="94"/>
      <c r="DK136" s="94"/>
      <c r="DL136" s="94"/>
      <c r="DM136" s="94"/>
      <c r="DN136" s="94"/>
      <c r="DO136" s="94"/>
      <c r="DP136" s="94"/>
      <c r="DR136" s="94"/>
      <c r="DS136" s="94"/>
      <c r="DT136" s="94"/>
      <c r="DU136" s="94"/>
      <c r="DV136" s="94"/>
      <c r="DY136" s="94"/>
      <c r="DZ136" s="201"/>
      <c r="EA136" s="201"/>
      <c r="EB136" s="94"/>
      <c r="EC136" s="94"/>
      <c r="ED136" s="94"/>
      <c r="EE136" s="94"/>
      <c r="EF136" s="94"/>
      <c r="EG136" s="94"/>
    </row>
  </sheetData>
  <sheetProtection sheet="1"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28:BM28"/>
    <mergeCell ref="BI25:BM25"/>
    <mergeCell ref="BI21:BM21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BI58:BM58"/>
    <mergeCell ref="BI64:BM64"/>
    <mergeCell ref="BI59:BM59"/>
    <mergeCell ref="BI35:BM35"/>
    <mergeCell ref="BI39:BM39"/>
    <mergeCell ref="BI40:BM40"/>
    <mergeCell ref="BI41:BM41"/>
    <mergeCell ref="BI33:BM33"/>
    <mergeCell ref="BI36:BM36"/>
    <mergeCell ref="BI42:BM42"/>
    <mergeCell ref="BI44:BM44"/>
    <mergeCell ref="BI43:BM43"/>
    <mergeCell ref="BI34:BM3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181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42578125" style="266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bestFit="1" customWidth="1"/>
    <col min="10" max="10" width="10.140625" style="11" hidden="1" customWidth="1"/>
    <col min="11" max="11" width="18.28515625" style="4" hidden="1" customWidth="1"/>
    <col min="12" max="12" width="9.28515625" style="12" hidden="1" customWidth="1"/>
    <col min="13" max="13" width="3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2131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69" t="s">
        <v>1972</v>
      </c>
      <c r="J1" s="269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1"/>
      <c r="J2" s="270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1"/>
      <c r="J3" s="270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1"/>
      <c r="J4" s="270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1"/>
      <c r="J5" s="270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1"/>
      <c r="J6" s="270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1"/>
      <c r="J7" s="270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2315</v>
      </c>
      <c r="E8" s="16"/>
      <c r="F8" s="16"/>
      <c r="G8" s="16"/>
      <c r="H8" s="26"/>
      <c r="I8" s="271"/>
      <c r="J8" s="270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1"/>
      <c r="J9" s="270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1"/>
      <c r="J10" s="270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1"/>
      <c r="J11" s="270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1"/>
      <c r="J12" s="270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69" t="s">
        <v>1972</v>
      </c>
      <c r="J13" s="269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s="2" customFormat="1" x14ac:dyDescent="0.25">
      <c r="A14" s="266" t="str">
        <f t="shared" ref="A14:A62" si="0">CONCATENATE(D14,IF(ISBLANK(B14),"",CONCATENATE("_",B14)))</f>
        <v>_SETTLER</v>
      </c>
      <c r="B14" s="5"/>
      <c r="C14" s="5"/>
      <c r="D14" s="5" t="s">
        <v>1078</v>
      </c>
      <c r="E14" s="5" t="s">
        <v>2262</v>
      </c>
      <c r="F14" s="5" t="s">
        <v>2023</v>
      </c>
      <c r="G14" s="5" t="s">
        <v>1084</v>
      </c>
      <c r="H14" s="5" t="s">
        <v>128</v>
      </c>
      <c r="I14" s="6"/>
      <c r="J14" s="6"/>
      <c r="K14" s="5" t="s">
        <v>1708</v>
      </c>
      <c r="L14" s="8"/>
      <c r="M14" s="5"/>
      <c r="N14" s="5"/>
      <c r="O14" s="5"/>
      <c r="P14" s="6">
        <v>1</v>
      </c>
      <c r="Q14" s="6" t="s">
        <v>1695</v>
      </c>
      <c r="R14" s="5" t="s">
        <v>1610</v>
      </c>
      <c r="S14" s="6">
        <v>1</v>
      </c>
      <c r="T14" s="6" t="s">
        <v>1695</v>
      </c>
      <c r="U14" s="5"/>
      <c r="V14" s="6"/>
      <c r="W14" s="6" t="s">
        <v>3</v>
      </c>
      <c r="X14" s="5"/>
      <c r="Y14" s="6">
        <v>1</v>
      </c>
      <c r="Z14" s="6"/>
      <c r="AA14" s="5"/>
      <c r="AB14" s="6"/>
      <c r="AC14" s="6" t="s">
        <v>3</v>
      </c>
      <c r="AD14" s="5"/>
      <c r="AE14" s="6">
        <v>1</v>
      </c>
      <c r="AF14" s="6"/>
      <c r="AG14" s="5"/>
      <c r="AH14" s="6"/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6" t="str">
        <f t="shared" si="0"/>
        <v>_SETTLER</v>
      </c>
      <c r="B15" s="5"/>
      <c r="C15" s="5"/>
      <c r="D15" s="5" t="s">
        <v>1078</v>
      </c>
      <c r="E15" s="5" t="s">
        <v>2262</v>
      </c>
      <c r="F15" s="5" t="s">
        <v>2050</v>
      </c>
      <c r="G15" s="5" t="s">
        <v>1434</v>
      </c>
      <c r="H15" s="5" t="s">
        <v>128</v>
      </c>
      <c r="I15" s="6"/>
      <c r="J15" s="6"/>
      <c r="K15" s="5" t="s">
        <v>1708</v>
      </c>
      <c r="L15" s="8"/>
      <c r="M15" s="5"/>
      <c r="N15" s="5"/>
      <c r="O15" s="5"/>
      <c r="P15" s="6">
        <v>1</v>
      </c>
      <c r="Q15" s="6" t="s">
        <v>1695</v>
      </c>
      <c r="R15" s="5" t="s">
        <v>1610</v>
      </c>
      <c r="S15" s="6">
        <v>1</v>
      </c>
      <c r="T15" s="6" t="s">
        <v>1737</v>
      </c>
      <c r="U15" s="5"/>
      <c r="V15" s="6"/>
      <c r="W15" s="6" t="s">
        <v>3</v>
      </c>
      <c r="X15" s="5"/>
      <c r="Y15" s="6">
        <v>0</v>
      </c>
      <c r="Z15" s="6"/>
      <c r="AA15" s="5"/>
      <c r="AB15" s="6"/>
      <c r="AC15" s="6" t="s">
        <v>3</v>
      </c>
      <c r="AD15" s="5"/>
      <c r="AE15" s="6">
        <v>0</v>
      </c>
      <c r="AF15" s="6"/>
      <c r="AG15" s="5"/>
      <c r="AH15" s="6"/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6" t="str">
        <f t="shared" si="0"/>
        <v>_SETTLER</v>
      </c>
      <c r="B16" s="5"/>
      <c r="C16" s="5"/>
      <c r="D16" s="5" t="s">
        <v>1078</v>
      </c>
      <c r="E16" s="5" t="s">
        <v>2262</v>
      </c>
      <c r="F16" s="5" t="s">
        <v>2051</v>
      </c>
      <c r="G16" s="5" t="s">
        <v>1439</v>
      </c>
      <c r="H16" s="5" t="s">
        <v>128</v>
      </c>
      <c r="I16" s="6"/>
      <c r="J16" s="6"/>
      <c r="K16" s="5" t="s">
        <v>1708</v>
      </c>
      <c r="L16" s="8"/>
      <c r="M16" s="5"/>
      <c r="N16" s="5"/>
      <c r="O16" s="5"/>
      <c r="P16" s="6">
        <v>1</v>
      </c>
      <c r="Q16" s="6" t="s">
        <v>1695</v>
      </c>
      <c r="R16" s="5" t="s">
        <v>1610</v>
      </c>
      <c r="S16" s="6">
        <v>1</v>
      </c>
      <c r="T16" s="6" t="s">
        <v>1737</v>
      </c>
      <c r="U16" s="5"/>
      <c r="V16" s="6"/>
      <c r="W16" s="6" t="s">
        <v>3</v>
      </c>
      <c r="X16" s="5"/>
      <c r="Y16" s="6">
        <v>0</v>
      </c>
      <c r="Z16" s="6"/>
      <c r="AA16" s="5"/>
      <c r="AB16" s="6"/>
      <c r="AC16" s="6" t="s">
        <v>3</v>
      </c>
      <c r="AD16" s="5"/>
      <c r="AE16" s="6">
        <v>0</v>
      </c>
      <c r="AF16" s="6"/>
      <c r="AG16" s="5"/>
      <c r="AH16" s="6"/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6" t="str">
        <f t="shared" si="0"/>
        <v>_SETTLER</v>
      </c>
      <c r="B17" s="5"/>
      <c r="C17" s="5"/>
      <c r="D17" s="5" t="s">
        <v>1078</v>
      </c>
      <c r="E17" s="5" t="s">
        <v>2262</v>
      </c>
      <c r="F17" s="5" t="s">
        <v>2052</v>
      </c>
      <c r="G17" s="5" t="s">
        <v>1440</v>
      </c>
      <c r="H17" s="5" t="s">
        <v>128</v>
      </c>
      <c r="I17" s="6"/>
      <c r="J17" s="6"/>
      <c r="K17" s="5" t="s">
        <v>1708</v>
      </c>
      <c r="L17" s="8"/>
      <c r="M17" s="5"/>
      <c r="N17" s="5"/>
      <c r="O17" s="5"/>
      <c r="P17" s="6">
        <v>1</v>
      </c>
      <c r="Q17" s="6" t="s">
        <v>1695</v>
      </c>
      <c r="R17" s="5" t="s">
        <v>1610</v>
      </c>
      <c r="S17" s="6">
        <v>1</v>
      </c>
      <c r="T17" s="6" t="s">
        <v>1737</v>
      </c>
      <c r="U17" s="5"/>
      <c r="V17" s="7"/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/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6" t="str">
        <f t="shared" si="0"/>
        <v>_SETTLER</v>
      </c>
      <c r="B18" s="5"/>
      <c r="C18" s="5"/>
      <c r="D18" s="5" t="s">
        <v>1078</v>
      </c>
      <c r="E18" s="5" t="s">
        <v>2262</v>
      </c>
      <c r="F18" s="5" t="s">
        <v>2053</v>
      </c>
      <c r="G18" s="5" t="s">
        <v>1441</v>
      </c>
      <c r="H18" s="5" t="s">
        <v>128</v>
      </c>
      <c r="I18" s="6"/>
      <c r="J18" s="6"/>
      <c r="K18" s="5" t="s">
        <v>1708</v>
      </c>
      <c r="L18" s="8"/>
      <c r="M18" s="5"/>
      <c r="N18" s="5"/>
      <c r="O18" s="5"/>
      <c r="P18" s="6">
        <v>1</v>
      </c>
      <c r="Q18" s="6" t="s">
        <v>1695</v>
      </c>
      <c r="R18" s="5" t="s">
        <v>1610</v>
      </c>
      <c r="S18" s="6">
        <v>1</v>
      </c>
      <c r="T18" s="6" t="s">
        <v>1737</v>
      </c>
      <c r="U18" s="5"/>
      <c r="V18" s="7"/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/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6" t="str">
        <f t="shared" si="0"/>
        <v>_SETTLER</v>
      </c>
      <c r="B19" s="5"/>
      <c r="C19" s="5"/>
      <c r="D19" s="5" t="s">
        <v>1078</v>
      </c>
      <c r="E19" s="5" t="s">
        <v>2262</v>
      </c>
      <c r="F19" s="5" t="s">
        <v>2054</v>
      </c>
      <c r="G19" s="5" t="s">
        <v>1435</v>
      </c>
      <c r="H19" s="5" t="s">
        <v>128</v>
      </c>
      <c r="I19" s="6"/>
      <c r="J19" s="6"/>
      <c r="K19" s="5" t="s">
        <v>1708</v>
      </c>
      <c r="L19" s="8"/>
      <c r="M19" s="5"/>
      <c r="N19" s="5"/>
      <c r="O19" s="5"/>
      <c r="P19" s="6">
        <v>1</v>
      </c>
      <c r="Q19" s="6" t="s">
        <v>1695</v>
      </c>
      <c r="R19" s="5" t="s">
        <v>1610</v>
      </c>
      <c r="S19" s="6">
        <v>1</v>
      </c>
      <c r="T19" s="6" t="s">
        <v>1737</v>
      </c>
      <c r="U19" s="5"/>
      <c r="V19" s="7"/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/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6" t="str">
        <f t="shared" si="0"/>
        <v>_SETTLER</v>
      </c>
      <c r="B20" s="5"/>
      <c r="C20" s="5"/>
      <c r="D20" s="5" t="s">
        <v>1078</v>
      </c>
      <c r="E20" s="5" t="s">
        <v>2262</v>
      </c>
      <c r="F20" s="5" t="s">
        <v>2055</v>
      </c>
      <c r="G20" s="5" t="s">
        <v>1436</v>
      </c>
      <c r="H20" s="5" t="s">
        <v>128</v>
      </c>
      <c r="I20" s="6"/>
      <c r="J20" s="6"/>
      <c r="K20" s="5" t="s">
        <v>1708</v>
      </c>
      <c r="L20" s="8"/>
      <c r="M20" s="5"/>
      <c r="N20" s="5"/>
      <c r="O20" s="5"/>
      <c r="P20" s="6">
        <v>1</v>
      </c>
      <c r="Q20" s="6" t="s">
        <v>1695</v>
      </c>
      <c r="R20" s="5" t="s">
        <v>1610</v>
      </c>
      <c r="S20" s="6">
        <v>1</v>
      </c>
      <c r="T20" s="6" t="s">
        <v>1737</v>
      </c>
      <c r="U20" s="5"/>
      <c r="V20" s="7"/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/>
      <c r="AI20" s="6"/>
      <c r="AJ20" s="5"/>
      <c r="AK20" s="5"/>
      <c r="AL20" s="5"/>
      <c r="AM20" s="5"/>
      <c r="AN20" s="5"/>
      <c r="AO20" s="5"/>
      <c r="AP20" s="5"/>
    </row>
    <row r="21" spans="1:42" s="2" customFormat="1" x14ac:dyDescent="0.25">
      <c r="A21" s="266" t="str">
        <f t="shared" si="0"/>
        <v>_SETTLER</v>
      </c>
      <c r="B21" s="5"/>
      <c r="C21" s="5"/>
      <c r="D21" s="5" t="s">
        <v>1078</v>
      </c>
      <c r="E21" s="5" t="s">
        <v>2262</v>
      </c>
      <c r="F21" s="5" t="s">
        <v>2056</v>
      </c>
      <c r="G21" s="5" t="s">
        <v>1437</v>
      </c>
      <c r="H21" s="5" t="s">
        <v>128</v>
      </c>
      <c r="I21" s="6"/>
      <c r="J21" s="6"/>
      <c r="K21" s="5" t="s">
        <v>1708</v>
      </c>
      <c r="L21" s="8"/>
      <c r="M21" s="5"/>
      <c r="N21" s="5"/>
      <c r="O21" s="5"/>
      <c r="P21" s="6">
        <v>1</v>
      </c>
      <c r="Q21" s="6" t="s">
        <v>1695</v>
      </c>
      <c r="R21" s="5" t="s">
        <v>1610</v>
      </c>
      <c r="S21" s="6">
        <v>1</v>
      </c>
      <c r="T21" s="6" t="s">
        <v>1737</v>
      </c>
      <c r="U21" s="5"/>
      <c r="V21" s="7"/>
      <c r="W21" s="6" t="s">
        <v>3</v>
      </c>
      <c r="X21" s="5"/>
      <c r="Y21" s="7">
        <v>0</v>
      </c>
      <c r="Z21" s="6"/>
      <c r="AA21" s="5"/>
      <c r="AB21" s="6"/>
      <c r="AC21" s="6" t="s">
        <v>3</v>
      </c>
      <c r="AD21" s="5"/>
      <c r="AE21" s="6">
        <v>1</v>
      </c>
      <c r="AF21" s="6"/>
      <c r="AG21" s="5"/>
      <c r="AH21" s="6"/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6" t="str">
        <f t="shared" si="0"/>
        <v>_SETTLER</v>
      </c>
      <c r="B22" s="5"/>
      <c r="C22" s="5"/>
      <c r="D22" s="5" t="s">
        <v>1078</v>
      </c>
      <c r="E22" s="5" t="s">
        <v>2262</v>
      </c>
      <c r="F22" s="5"/>
      <c r="G22" s="5" t="s">
        <v>1438</v>
      </c>
      <c r="H22" s="5" t="s">
        <v>128</v>
      </c>
      <c r="I22" s="6"/>
      <c r="J22" s="6"/>
      <c r="K22" s="5" t="s">
        <v>1708</v>
      </c>
      <c r="L22" s="8"/>
      <c r="M22" s="5"/>
      <c r="N22" s="5"/>
      <c r="O22" s="5"/>
      <c r="P22" s="6">
        <v>1</v>
      </c>
      <c r="Q22" s="6" t="s">
        <v>1695</v>
      </c>
      <c r="R22" s="5" t="s">
        <v>1610</v>
      </c>
      <c r="S22" s="6">
        <v>1</v>
      </c>
      <c r="T22" s="6" t="s">
        <v>1737</v>
      </c>
      <c r="U22" s="5"/>
      <c r="V22" s="7"/>
      <c r="W22" s="6" t="s">
        <v>3</v>
      </c>
      <c r="X22" s="5"/>
      <c r="Y22" s="7">
        <v>0</v>
      </c>
      <c r="Z22" s="6"/>
      <c r="AA22" s="5"/>
      <c r="AB22" s="6"/>
      <c r="AC22" s="6" t="s">
        <v>3</v>
      </c>
      <c r="AD22" s="5"/>
      <c r="AE22" s="6">
        <v>0</v>
      </c>
      <c r="AF22" s="6"/>
      <c r="AG22" s="5"/>
      <c r="AH22" s="6"/>
      <c r="AI22" s="6"/>
      <c r="AJ22" s="5"/>
      <c r="AK22" s="5"/>
      <c r="AL22" s="5"/>
      <c r="AM22" s="5"/>
      <c r="AN22" s="5"/>
      <c r="AO22" s="5"/>
      <c r="AP22" s="5"/>
    </row>
    <row r="23" spans="1:42" s="2" customFormat="1" x14ac:dyDescent="0.25">
      <c r="A23" s="266" t="str">
        <f t="shared" si="0"/>
        <v>_SETTLER_AFRI</v>
      </c>
      <c r="B23" s="5" t="s">
        <v>694</v>
      </c>
      <c r="C23" s="5"/>
      <c r="D23" s="5" t="s">
        <v>1078</v>
      </c>
      <c r="E23" s="5" t="s">
        <v>2262</v>
      </c>
      <c r="F23" s="5" t="s">
        <v>2021</v>
      </c>
      <c r="G23" s="5" t="s">
        <v>1392</v>
      </c>
      <c r="H23" s="5" t="s">
        <v>128</v>
      </c>
      <c r="I23" s="6"/>
      <c r="J23" s="6"/>
      <c r="K23" s="5" t="s">
        <v>1708</v>
      </c>
      <c r="L23" s="8"/>
      <c r="M23" s="5"/>
      <c r="N23" s="5"/>
      <c r="O23" s="5"/>
      <c r="P23" s="6">
        <v>1</v>
      </c>
      <c r="Q23" s="6" t="s">
        <v>1695</v>
      </c>
      <c r="R23" s="5" t="s">
        <v>1610</v>
      </c>
      <c r="S23" s="6">
        <v>1</v>
      </c>
      <c r="T23" s="6" t="s">
        <v>1737</v>
      </c>
      <c r="U23" s="5"/>
      <c r="V23" s="7"/>
      <c r="W23" s="6" t="s">
        <v>3</v>
      </c>
      <c r="X23" s="5"/>
      <c r="Y23" s="7">
        <v>1</v>
      </c>
      <c r="Z23" s="6"/>
      <c r="AA23" s="5"/>
      <c r="AB23" s="6"/>
      <c r="AC23" s="6" t="s">
        <v>3</v>
      </c>
      <c r="AD23" s="5"/>
      <c r="AE23" s="6">
        <v>1</v>
      </c>
      <c r="AF23" s="6"/>
      <c r="AG23" s="5"/>
      <c r="AH23" s="6"/>
      <c r="AI23" s="6"/>
      <c r="AJ23" s="5"/>
      <c r="AK23" s="5"/>
      <c r="AL23" s="5"/>
      <c r="AM23" s="5"/>
      <c r="AN23" s="5"/>
      <c r="AO23" s="5"/>
      <c r="AP23" s="5"/>
    </row>
    <row r="24" spans="1:42" s="2" customFormat="1" x14ac:dyDescent="0.25">
      <c r="A24" s="266" t="str">
        <f t="shared" si="0"/>
        <v>_SETTLER_AFRI</v>
      </c>
      <c r="B24" s="5" t="s">
        <v>694</v>
      </c>
      <c r="C24" s="5"/>
      <c r="D24" s="5" t="s">
        <v>1078</v>
      </c>
      <c r="E24" s="5" t="s">
        <v>2262</v>
      </c>
      <c r="F24" s="5" t="s">
        <v>2050</v>
      </c>
      <c r="G24" s="5" t="s">
        <v>1085</v>
      </c>
      <c r="H24" s="5" t="s">
        <v>128</v>
      </c>
      <c r="I24" s="6"/>
      <c r="J24" s="6"/>
      <c r="K24" s="5" t="s">
        <v>1708</v>
      </c>
      <c r="L24" s="8"/>
      <c r="M24" s="5"/>
      <c r="N24" s="5"/>
      <c r="O24" s="5"/>
      <c r="P24" s="6">
        <v>1</v>
      </c>
      <c r="Q24" s="6" t="s">
        <v>1695</v>
      </c>
      <c r="R24" s="5" t="s">
        <v>1610</v>
      </c>
      <c r="S24" s="6">
        <v>1</v>
      </c>
      <c r="T24" s="6" t="s">
        <v>1737</v>
      </c>
      <c r="U24" s="5"/>
      <c r="V24" s="7"/>
      <c r="W24" s="6" t="s">
        <v>3</v>
      </c>
      <c r="X24" s="5"/>
      <c r="Y24" s="7">
        <v>0</v>
      </c>
      <c r="Z24" s="6"/>
      <c r="AA24" s="5"/>
      <c r="AB24" s="6"/>
      <c r="AC24" s="6" t="s">
        <v>3</v>
      </c>
      <c r="AD24" s="5"/>
      <c r="AE24" s="6">
        <v>0</v>
      </c>
      <c r="AF24" s="6"/>
      <c r="AG24" s="5"/>
      <c r="AH24" s="6"/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6" t="str">
        <f t="shared" si="0"/>
        <v>_SETTLER_AFRI</v>
      </c>
      <c r="B25" s="5" t="s">
        <v>694</v>
      </c>
      <c r="C25" s="5"/>
      <c r="D25" s="5" t="s">
        <v>1078</v>
      </c>
      <c r="E25" s="5" t="s">
        <v>2262</v>
      </c>
      <c r="F25" s="5" t="s">
        <v>2051</v>
      </c>
      <c r="G25" s="5" t="s">
        <v>1086</v>
      </c>
      <c r="H25" s="5" t="s">
        <v>128</v>
      </c>
      <c r="I25" s="6"/>
      <c r="J25" s="6"/>
      <c r="K25" s="5" t="s">
        <v>1708</v>
      </c>
      <c r="L25" s="8"/>
      <c r="M25" s="5"/>
      <c r="N25" s="5"/>
      <c r="O25" s="5"/>
      <c r="P25" s="6">
        <v>1</v>
      </c>
      <c r="Q25" s="6" t="s">
        <v>1695</v>
      </c>
      <c r="R25" s="5" t="s">
        <v>1610</v>
      </c>
      <c r="S25" s="6">
        <v>1</v>
      </c>
      <c r="T25" s="6" t="s">
        <v>1737</v>
      </c>
      <c r="U25" s="5"/>
      <c r="V25" s="7"/>
      <c r="W25" s="6" t="s">
        <v>3</v>
      </c>
      <c r="X25" s="5"/>
      <c r="Y25" s="7">
        <v>0</v>
      </c>
      <c r="Z25" s="6"/>
      <c r="AA25" s="5"/>
      <c r="AB25" s="6"/>
      <c r="AC25" s="6" t="s">
        <v>3</v>
      </c>
      <c r="AD25" s="5"/>
      <c r="AE25" s="6">
        <v>0</v>
      </c>
      <c r="AF25" s="6"/>
      <c r="AG25" s="5"/>
      <c r="AH25" s="6"/>
      <c r="AI25" s="6"/>
      <c r="AJ25" s="5"/>
      <c r="AK25" s="5"/>
      <c r="AL25" s="5"/>
      <c r="AM25" s="5"/>
      <c r="AN25" s="5"/>
      <c r="AO25" s="5"/>
      <c r="AP25" s="5"/>
    </row>
    <row r="26" spans="1:42" s="2" customFormat="1" x14ac:dyDescent="0.25">
      <c r="A26" s="266" t="str">
        <f t="shared" si="0"/>
        <v>_SETTLER_AFRI</v>
      </c>
      <c r="B26" s="5" t="s">
        <v>694</v>
      </c>
      <c r="C26" s="5"/>
      <c r="D26" s="5" t="s">
        <v>1078</v>
      </c>
      <c r="E26" s="5" t="s">
        <v>2262</v>
      </c>
      <c r="F26" s="5" t="s">
        <v>2052</v>
      </c>
      <c r="G26" s="5" t="s">
        <v>1087</v>
      </c>
      <c r="H26" s="5" t="s">
        <v>128</v>
      </c>
      <c r="I26" s="6"/>
      <c r="J26" s="6"/>
      <c r="K26" s="5" t="s">
        <v>1708</v>
      </c>
      <c r="L26" s="8"/>
      <c r="M26" s="5"/>
      <c r="N26" s="5"/>
      <c r="O26" s="5"/>
      <c r="P26" s="6">
        <v>1</v>
      </c>
      <c r="Q26" s="6" t="s">
        <v>1695</v>
      </c>
      <c r="R26" s="5" t="s">
        <v>1610</v>
      </c>
      <c r="S26" s="6">
        <v>1</v>
      </c>
      <c r="T26" s="6" t="s">
        <v>1737</v>
      </c>
      <c r="U26" s="5"/>
      <c r="V26" s="7"/>
      <c r="W26" s="6" t="s">
        <v>3</v>
      </c>
      <c r="X26" s="5"/>
      <c r="Y26" s="7">
        <v>0</v>
      </c>
      <c r="Z26" s="6"/>
      <c r="AA26" s="5"/>
      <c r="AB26" s="6"/>
      <c r="AC26" s="6" t="s">
        <v>3</v>
      </c>
      <c r="AD26" s="5"/>
      <c r="AE26" s="6">
        <v>0</v>
      </c>
      <c r="AF26" s="6"/>
      <c r="AG26" s="5"/>
      <c r="AH26" s="6"/>
      <c r="AI26" s="6"/>
      <c r="AJ26" s="5"/>
      <c r="AK26" s="5"/>
      <c r="AL26" s="5"/>
      <c r="AM26" s="5"/>
      <c r="AN26" s="5"/>
      <c r="AO26" s="5"/>
      <c r="AP26" s="5"/>
    </row>
    <row r="27" spans="1:42" s="2" customFormat="1" x14ac:dyDescent="0.25">
      <c r="A27" s="266" t="str">
        <f t="shared" si="0"/>
        <v>_SETTLER_AFRI</v>
      </c>
      <c r="B27" s="5" t="s">
        <v>694</v>
      </c>
      <c r="C27" s="5"/>
      <c r="D27" s="5" t="s">
        <v>1078</v>
      </c>
      <c r="E27" s="5" t="s">
        <v>2262</v>
      </c>
      <c r="F27" s="5" t="s">
        <v>2053</v>
      </c>
      <c r="G27" s="5" t="s">
        <v>1088</v>
      </c>
      <c r="H27" s="5" t="s">
        <v>128</v>
      </c>
      <c r="I27" s="6"/>
      <c r="J27" s="6"/>
      <c r="K27" s="5" t="s">
        <v>1708</v>
      </c>
      <c r="L27" s="8"/>
      <c r="M27" s="5"/>
      <c r="N27" s="5"/>
      <c r="O27" s="5"/>
      <c r="P27" s="6">
        <v>1</v>
      </c>
      <c r="Q27" s="6" t="s">
        <v>1695</v>
      </c>
      <c r="R27" s="5" t="s">
        <v>1610</v>
      </c>
      <c r="S27" s="6">
        <v>1</v>
      </c>
      <c r="T27" s="6" t="s">
        <v>1737</v>
      </c>
      <c r="U27" s="5"/>
      <c r="V27" s="7"/>
      <c r="W27" s="6" t="s">
        <v>3</v>
      </c>
      <c r="X27" s="5"/>
      <c r="Y27" s="7">
        <v>0</v>
      </c>
      <c r="Z27" s="6"/>
      <c r="AA27" s="5"/>
      <c r="AB27" s="6"/>
      <c r="AC27" s="6" t="s">
        <v>3</v>
      </c>
      <c r="AD27" s="5"/>
      <c r="AE27" s="6">
        <v>0</v>
      </c>
      <c r="AF27" s="6"/>
      <c r="AG27" s="5"/>
      <c r="AH27" s="6"/>
      <c r="AI27" s="6"/>
      <c r="AJ27" s="5"/>
      <c r="AK27" s="5"/>
      <c r="AL27" s="5"/>
      <c r="AM27" s="5"/>
      <c r="AN27" s="5"/>
      <c r="AO27" s="5"/>
      <c r="AP27" s="5"/>
    </row>
    <row r="28" spans="1:42" s="2" customFormat="1" x14ac:dyDescent="0.25">
      <c r="A28" s="266" t="str">
        <f t="shared" si="0"/>
        <v>_SETTLER_AFRI</v>
      </c>
      <c r="B28" s="5" t="s">
        <v>694</v>
      </c>
      <c r="C28" s="5"/>
      <c r="D28" s="5" t="s">
        <v>1078</v>
      </c>
      <c r="E28" s="5" t="s">
        <v>2262</v>
      </c>
      <c r="F28" s="5" t="s">
        <v>2054</v>
      </c>
      <c r="G28" s="5" t="s">
        <v>1089</v>
      </c>
      <c r="H28" s="5" t="s">
        <v>128</v>
      </c>
      <c r="I28" s="6"/>
      <c r="J28" s="6"/>
      <c r="K28" s="5" t="s">
        <v>1708</v>
      </c>
      <c r="L28" s="8"/>
      <c r="M28" s="5"/>
      <c r="N28" s="5"/>
      <c r="O28" s="5"/>
      <c r="P28" s="6">
        <v>1</v>
      </c>
      <c r="Q28" s="6" t="s">
        <v>1695</v>
      </c>
      <c r="R28" s="5" t="s">
        <v>1610</v>
      </c>
      <c r="S28" s="6">
        <v>1</v>
      </c>
      <c r="T28" s="6" t="s">
        <v>1737</v>
      </c>
      <c r="U28" s="5"/>
      <c r="V28" s="7"/>
      <c r="W28" s="6" t="s">
        <v>3</v>
      </c>
      <c r="X28" s="5"/>
      <c r="Y28" s="7">
        <v>0</v>
      </c>
      <c r="Z28" s="6"/>
      <c r="AA28" s="5"/>
      <c r="AB28" s="6"/>
      <c r="AC28" s="6" t="s">
        <v>3</v>
      </c>
      <c r="AD28" s="5"/>
      <c r="AE28" s="6">
        <v>1</v>
      </c>
      <c r="AF28" s="6"/>
      <c r="AG28" s="5"/>
      <c r="AH28" s="6"/>
      <c r="AI28" s="6"/>
      <c r="AJ28" s="5"/>
      <c r="AK28" s="5"/>
      <c r="AL28" s="5"/>
      <c r="AM28" s="5"/>
      <c r="AN28" s="5"/>
      <c r="AO28" s="5"/>
      <c r="AP28" s="5"/>
    </row>
    <row r="29" spans="1:42" s="2" customFormat="1" x14ac:dyDescent="0.25">
      <c r="A29" s="266" t="str">
        <f t="shared" si="0"/>
        <v>_SETTLER_AFRI</v>
      </c>
      <c r="B29" s="5" t="s">
        <v>694</v>
      </c>
      <c r="C29" s="5"/>
      <c r="D29" s="5" t="s">
        <v>1078</v>
      </c>
      <c r="E29" s="5" t="s">
        <v>2262</v>
      </c>
      <c r="F29" s="5" t="s">
        <v>2055</v>
      </c>
      <c r="G29" s="5" t="s">
        <v>1090</v>
      </c>
      <c r="H29" s="5" t="s">
        <v>128</v>
      </c>
      <c r="I29" s="6"/>
      <c r="J29" s="6"/>
      <c r="K29" s="5" t="s">
        <v>1708</v>
      </c>
      <c r="L29" s="8"/>
      <c r="M29" s="5"/>
      <c r="N29" s="5"/>
      <c r="O29" s="5"/>
      <c r="P29" s="6">
        <v>1</v>
      </c>
      <c r="Q29" s="6" t="s">
        <v>1695</v>
      </c>
      <c r="R29" s="5" t="s">
        <v>1610</v>
      </c>
      <c r="S29" s="6">
        <v>1</v>
      </c>
      <c r="T29" s="6" t="s">
        <v>1737</v>
      </c>
      <c r="U29" s="5"/>
      <c r="V29" s="7"/>
      <c r="W29" s="6" t="s">
        <v>3</v>
      </c>
      <c r="X29" s="5"/>
      <c r="Y29" s="7">
        <v>0</v>
      </c>
      <c r="Z29" s="6"/>
      <c r="AA29" s="5"/>
      <c r="AB29" s="6"/>
      <c r="AC29" s="6" t="s">
        <v>3</v>
      </c>
      <c r="AD29" s="5"/>
      <c r="AE29" s="6">
        <v>0</v>
      </c>
      <c r="AF29" s="6"/>
      <c r="AG29" s="5"/>
      <c r="AH29" s="6"/>
      <c r="AI29" s="6"/>
      <c r="AJ29" s="5"/>
      <c r="AK29" s="5"/>
      <c r="AL29" s="5"/>
      <c r="AM29" s="5"/>
      <c r="AN29" s="5"/>
      <c r="AO29" s="5"/>
      <c r="AP29" s="5"/>
    </row>
    <row r="30" spans="1:42" s="2" customFormat="1" x14ac:dyDescent="0.25">
      <c r="A30" s="266" t="str">
        <f t="shared" si="0"/>
        <v>_SETTLER_AFRI</v>
      </c>
      <c r="B30" s="5" t="s">
        <v>694</v>
      </c>
      <c r="C30" s="5"/>
      <c r="D30" s="5" t="s">
        <v>1078</v>
      </c>
      <c r="E30" s="5" t="s">
        <v>2262</v>
      </c>
      <c r="F30" s="5" t="s">
        <v>2056</v>
      </c>
      <c r="G30" s="5" t="s">
        <v>1091</v>
      </c>
      <c r="H30" s="5" t="s">
        <v>128</v>
      </c>
      <c r="I30" s="6"/>
      <c r="J30" s="6"/>
      <c r="K30" s="5" t="s">
        <v>1708</v>
      </c>
      <c r="L30" s="8"/>
      <c r="M30" s="5"/>
      <c r="N30" s="5"/>
      <c r="O30" s="5"/>
      <c r="P30" s="6">
        <v>1</v>
      </c>
      <c r="Q30" s="6" t="s">
        <v>1695</v>
      </c>
      <c r="R30" s="5" t="s">
        <v>1610</v>
      </c>
      <c r="S30" s="6">
        <v>1</v>
      </c>
      <c r="T30" s="6" t="s">
        <v>1737</v>
      </c>
      <c r="U30" s="5"/>
      <c r="V30" s="7"/>
      <c r="W30" s="6" t="s">
        <v>3</v>
      </c>
      <c r="X30" s="5"/>
      <c r="Y30" s="7">
        <v>0</v>
      </c>
      <c r="Z30" s="6"/>
      <c r="AA30" s="5"/>
      <c r="AB30" s="6"/>
      <c r="AC30" s="6" t="s">
        <v>3</v>
      </c>
      <c r="AD30" s="5"/>
      <c r="AE30" s="6">
        <v>0</v>
      </c>
      <c r="AF30" s="6"/>
      <c r="AG30" s="5"/>
      <c r="AH30" s="6"/>
      <c r="AI30" s="6"/>
      <c r="AJ30" s="5"/>
      <c r="AK30" s="5"/>
      <c r="AL30" s="5"/>
      <c r="AM30" s="5"/>
      <c r="AN30" s="5"/>
      <c r="AO30" s="5"/>
      <c r="AP30" s="5"/>
    </row>
    <row r="31" spans="1:42" s="2" customFormat="1" x14ac:dyDescent="0.25">
      <c r="A31" s="266" t="str">
        <f t="shared" si="0"/>
        <v>_SETTLER_AFRI</v>
      </c>
      <c r="B31" s="5" t="s">
        <v>694</v>
      </c>
      <c r="C31" s="5"/>
      <c r="D31" s="5" t="s">
        <v>1078</v>
      </c>
      <c r="E31" s="5" t="s">
        <v>2262</v>
      </c>
      <c r="F31" s="5"/>
      <c r="G31" s="5" t="s">
        <v>1092</v>
      </c>
      <c r="H31" s="5" t="s">
        <v>128</v>
      </c>
      <c r="I31" s="6"/>
      <c r="J31" s="6"/>
      <c r="K31" s="5" t="s">
        <v>1708</v>
      </c>
      <c r="L31" s="8"/>
      <c r="M31" s="5"/>
      <c r="N31" s="5"/>
      <c r="O31" s="5"/>
      <c r="P31" s="6">
        <v>1</v>
      </c>
      <c r="Q31" s="6" t="s">
        <v>1695</v>
      </c>
      <c r="R31" s="5" t="s">
        <v>1610</v>
      </c>
      <c r="S31" s="6">
        <v>1</v>
      </c>
      <c r="T31" s="6" t="s">
        <v>1737</v>
      </c>
      <c r="U31" s="5"/>
      <c r="V31" s="7"/>
      <c r="W31" s="6" t="s">
        <v>3</v>
      </c>
      <c r="X31" s="5"/>
      <c r="Y31" s="7">
        <v>0</v>
      </c>
      <c r="Z31" s="6"/>
      <c r="AA31" s="5"/>
      <c r="AB31" s="6"/>
      <c r="AC31" s="6" t="s">
        <v>3</v>
      </c>
      <c r="AD31" s="5"/>
      <c r="AE31" s="6">
        <v>0</v>
      </c>
      <c r="AF31" s="6"/>
      <c r="AG31" s="5"/>
      <c r="AH31" s="6"/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6" t="str">
        <f t="shared" si="0"/>
        <v>_SETTLER_AMER</v>
      </c>
      <c r="B32" s="5" t="s">
        <v>697</v>
      </c>
      <c r="C32" s="5"/>
      <c r="D32" s="5" t="s">
        <v>1078</v>
      </c>
      <c r="E32" s="5" t="s">
        <v>2262</v>
      </c>
      <c r="F32" s="5" t="s">
        <v>2022</v>
      </c>
      <c r="G32" s="5" t="s">
        <v>1393</v>
      </c>
      <c r="H32" s="5" t="s">
        <v>128</v>
      </c>
      <c r="I32" s="6"/>
      <c r="J32" s="6"/>
      <c r="K32" s="5" t="s">
        <v>1708</v>
      </c>
      <c r="L32" s="8"/>
      <c r="M32" s="5"/>
      <c r="N32" s="5"/>
      <c r="O32" s="5"/>
      <c r="P32" s="6">
        <v>1</v>
      </c>
      <c r="Q32" s="6" t="s">
        <v>1695</v>
      </c>
      <c r="R32" s="5" t="s">
        <v>1610</v>
      </c>
      <c r="S32" s="6">
        <v>1</v>
      </c>
      <c r="T32" s="6" t="s">
        <v>1737</v>
      </c>
      <c r="U32" s="5"/>
      <c r="V32" s="7"/>
      <c r="W32" s="6" t="s">
        <v>3</v>
      </c>
      <c r="X32" s="5"/>
      <c r="Y32" s="7">
        <v>1</v>
      </c>
      <c r="Z32" s="6"/>
      <c r="AA32" s="5"/>
      <c r="AB32" s="6"/>
      <c r="AC32" s="6" t="s">
        <v>3</v>
      </c>
      <c r="AD32" s="5"/>
      <c r="AE32" s="6">
        <v>1</v>
      </c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6" t="str">
        <f t="shared" si="0"/>
        <v>_SETTLER_AMER</v>
      </c>
      <c r="B33" s="5" t="s">
        <v>697</v>
      </c>
      <c r="C33" s="5"/>
      <c r="D33" s="5" t="s">
        <v>1078</v>
      </c>
      <c r="E33" s="5" t="s">
        <v>2262</v>
      </c>
      <c r="F33" s="5" t="s">
        <v>2050</v>
      </c>
      <c r="G33" s="5" t="s">
        <v>1093</v>
      </c>
      <c r="H33" s="5" t="s">
        <v>128</v>
      </c>
      <c r="I33" s="6"/>
      <c r="J33" s="6"/>
      <c r="K33" s="5" t="s">
        <v>1708</v>
      </c>
      <c r="L33" s="8"/>
      <c r="M33" s="5"/>
      <c r="N33" s="5"/>
      <c r="O33" s="5"/>
      <c r="P33" s="6">
        <v>1</v>
      </c>
      <c r="Q33" s="6" t="s">
        <v>1695</v>
      </c>
      <c r="R33" s="5" t="s">
        <v>1610</v>
      </c>
      <c r="S33" s="6">
        <v>1</v>
      </c>
      <c r="T33" s="6" t="s">
        <v>1737</v>
      </c>
      <c r="U33" s="5"/>
      <c r="V33" s="7"/>
      <c r="W33" s="6" t="s">
        <v>3</v>
      </c>
      <c r="X33" s="5"/>
      <c r="Y33" s="7">
        <v>0</v>
      </c>
      <c r="Z33" s="6"/>
      <c r="AA33" s="5"/>
      <c r="AB33" s="6"/>
      <c r="AC33" s="6" t="s">
        <v>3</v>
      </c>
      <c r="AD33" s="5"/>
      <c r="AE33" s="6">
        <v>0</v>
      </c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6" t="str">
        <f t="shared" si="0"/>
        <v>_SETTLER_AMER</v>
      </c>
      <c r="B34" s="5" t="s">
        <v>697</v>
      </c>
      <c r="C34" s="5"/>
      <c r="D34" s="5" t="s">
        <v>1078</v>
      </c>
      <c r="E34" s="5" t="s">
        <v>2262</v>
      </c>
      <c r="F34" s="5" t="s">
        <v>2051</v>
      </c>
      <c r="G34" s="5" t="s">
        <v>1094</v>
      </c>
      <c r="H34" s="5" t="s">
        <v>128</v>
      </c>
      <c r="I34" s="6"/>
      <c r="J34" s="6"/>
      <c r="K34" s="5" t="s">
        <v>1708</v>
      </c>
      <c r="L34" s="8"/>
      <c r="M34" s="5"/>
      <c r="N34" s="5"/>
      <c r="O34" s="5"/>
      <c r="P34" s="6">
        <v>1</v>
      </c>
      <c r="Q34" s="6" t="s">
        <v>1695</v>
      </c>
      <c r="R34" s="5" t="s">
        <v>1610</v>
      </c>
      <c r="S34" s="6">
        <v>1</v>
      </c>
      <c r="T34" s="6" t="s">
        <v>1737</v>
      </c>
      <c r="U34" s="5"/>
      <c r="V34" s="7"/>
      <c r="W34" s="6" t="s">
        <v>3</v>
      </c>
      <c r="X34" s="5"/>
      <c r="Y34" s="7">
        <v>0</v>
      </c>
      <c r="Z34" s="6"/>
      <c r="AA34" s="5"/>
      <c r="AB34" s="6"/>
      <c r="AC34" s="6" t="s">
        <v>3</v>
      </c>
      <c r="AD34" s="5"/>
      <c r="AE34" s="6">
        <v>0</v>
      </c>
      <c r="AF34" s="6"/>
      <c r="AG34" s="5"/>
      <c r="AH34" s="6"/>
      <c r="AI34" s="6"/>
      <c r="AJ34" s="5"/>
      <c r="AK34" s="5"/>
      <c r="AL34" s="5"/>
      <c r="AM34" s="5"/>
      <c r="AN34" s="5"/>
      <c r="AO34" s="5"/>
      <c r="AP34" s="5"/>
    </row>
    <row r="35" spans="1:42" s="2" customFormat="1" x14ac:dyDescent="0.25">
      <c r="A35" s="266" t="str">
        <f t="shared" si="0"/>
        <v>_SETTLER_AMER</v>
      </c>
      <c r="B35" s="5" t="s">
        <v>697</v>
      </c>
      <c r="C35" s="5"/>
      <c r="D35" s="5" t="s">
        <v>1078</v>
      </c>
      <c r="E35" s="5" t="s">
        <v>2262</v>
      </c>
      <c r="F35" s="5" t="s">
        <v>2052</v>
      </c>
      <c r="G35" s="5" t="s">
        <v>1095</v>
      </c>
      <c r="H35" s="5" t="s">
        <v>128</v>
      </c>
      <c r="I35" s="6"/>
      <c r="J35" s="6"/>
      <c r="K35" s="5" t="s">
        <v>1708</v>
      </c>
      <c r="L35" s="8"/>
      <c r="M35" s="5"/>
      <c r="N35" s="5"/>
      <c r="O35" s="5"/>
      <c r="P35" s="6">
        <v>1</v>
      </c>
      <c r="Q35" s="6" t="s">
        <v>1695</v>
      </c>
      <c r="R35" s="5" t="s">
        <v>1610</v>
      </c>
      <c r="S35" s="6">
        <v>1</v>
      </c>
      <c r="T35" s="6" t="s">
        <v>1737</v>
      </c>
      <c r="U35" s="5"/>
      <c r="V35" s="7"/>
      <c r="W35" s="6" t="s">
        <v>3</v>
      </c>
      <c r="X35" s="5"/>
      <c r="Y35" s="7">
        <v>0</v>
      </c>
      <c r="Z35" s="6"/>
      <c r="AA35" s="5"/>
      <c r="AB35" s="6"/>
      <c r="AC35" s="6" t="s">
        <v>3</v>
      </c>
      <c r="AD35" s="5"/>
      <c r="AE35" s="6">
        <v>0</v>
      </c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s="2" customFormat="1" x14ac:dyDescent="0.25">
      <c r="A36" s="266" t="str">
        <f t="shared" si="0"/>
        <v>_SETTLER_AMER</v>
      </c>
      <c r="B36" s="5" t="s">
        <v>697</v>
      </c>
      <c r="C36" s="5"/>
      <c r="D36" s="5" t="s">
        <v>1078</v>
      </c>
      <c r="E36" s="5" t="s">
        <v>2262</v>
      </c>
      <c r="F36" s="5" t="s">
        <v>2053</v>
      </c>
      <c r="G36" s="5" t="s">
        <v>1096</v>
      </c>
      <c r="H36" s="5" t="s">
        <v>128</v>
      </c>
      <c r="I36" s="6"/>
      <c r="J36" s="6"/>
      <c r="K36" s="5" t="s">
        <v>1708</v>
      </c>
      <c r="L36" s="8"/>
      <c r="M36" s="5"/>
      <c r="N36" s="5"/>
      <c r="O36" s="5"/>
      <c r="P36" s="6">
        <v>1</v>
      </c>
      <c r="Q36" s="6" t="s">
        <v>1695</v>
      </c>
      <c r="R36" s="5" t="s">
        <v>1610</v>
      </c>
      <c r="S36" s="6">
        <v>1</v>
      </c>
      <c r="T36" s="6" t="s">
        <v>1737</v>
      </c>
      <c r="U36" s="5"/>
      <c r="V36" s="7"/>
      <c r="W36" s="6" t="s">
        <v>3</v>
      </c>
      <c r="X36" s="5"/>
      <c r="Y36" s="7">
        <v>0</v>
      </c>
      <c r="Z36" s="6"/>
      <c r="AA36" s="5"/>
      <c r="AB36" s="6"/>
      <c r="AC36" s="6" t="s">
        <v>3</v>
      </c>
      <c r="AD36" s="5"/>
      <c r="AE36" s="6">
        <v>0</v>
      </c>
      <c r="AF36" s="6"/>
      <c r="AG36" s="5"/>
      <c r="AH36" s="6"/>
      <c r="AI36" s="6"/>
      <c r="AJ36" s="5"/>
      <c r="AK36" s="5"/>
      <c r="AL36" s="5"/>
      <c r="AM36" s="5"/>
      <c r="AN36" s="5"/>
      <c r="AO36" s="5"/>
      <c r="AP36" s="5"/>
    </row>
    <row r="37" spans="1:42" s="2" customFormat="1" x14ac:dyDescent="0.25">
      <c r="A37" s="266" t="str">
        <f t="shared" si="0"/>
        <v>_SETTLER_AMER</v>
      </c>
      <c r="B37" s="5" t="s">
        <v>697</v>
      </c>
      <c r="C37" s="5"/>
      <c r="D37" s="5" t="s">
        <v>1078</v>
      </c>
      <c r="E37" s="5" t="s">
        <v>2262</v>
      </c>
      <c r="F37" s="5" t="s">
        <v>2054</v>
      </c>
      <c r="G37" s="5" t="s">
        <v>1097</v>
      </c>
      <c r="H37" s="5" t="s">
        <v>128</v>
      </c>
      <c r="I37" s="6"/>
      <c r="J37" s="6"/>
      <c r="K37" s="5" t="s">
        <v>1708</v>
      </c>
      <c r="L37" s="8"/>
      <c r="M37" s="5"/>
      <c r="N37" s="5"/>
      <c r="O37" s="5"/>
      <c r="P37" s="6">
        <v>1</v>
      </c>
      <c r="Q37" s="6" t="s">
        <v>1695</v>
      </c>
      <c r="R37" s="5" t="s">
        <v>1610</v>
      </c>
      <c r="S37" s="6">
        <v>1</v>
      </c>
      <c r="T37" s="6" t="s">
        <v>1737</v>
      </c>
      <c r="U37" s="5"/>
      <c r="V37" s="7"/>
      <c r="W37" s="6" t="s">
        <v>3</v>
      </c>
      <c r="X37" s="5"/>
      <c r="Y37" s="7">
        <v>0</v>
      </c>
      <c r="Z37" s="6"/>
      <c r="AA37" s="5"/>
      <c r="AB37" s="6"/>
      <c r="AC37" s="6" t="s">
        <v>3</v>
      </c>
      <c r="AD37" s="5"/>
      <c r="AE37" s="6">
        <v>0</v>
      </c>
      <c r="AF37" s="6"/>
      <c r="AG37" s="5"/>
      <c r="AH37" s="6"/>
      <c r="AI37" s="6"/>
      <c r="AJ37" s="5"/>
      <c r="AK37" s="5"/>
      <c r="AL37" s="5"/>
      <c r="AM37" s="5"/>
      <c r="AN37" s="5"/>
      <c r="AO37" s="5"/>
      <c r="AP37" s="5"/>
    </row>
    <row r="38" spans="1:42" s="2" customFormat="1" x14ac:dyDescent="0.25">
      <c r="A38" s="266" t="str">
        <f t="shared" si="0"/>
        <v>_SETTLER_AMER</v>
      </c>
      <c r="B38" s="5" t="s">
        <v>697</v>
      </c>
      <c r="C38" s="5"/>
      <c r="D38" s="5" t="s">
        <v>1078</v>
      </c>
      <c r="E38" s="5" t="s">
        <v>2262</v>
      </c>
      <c r="F38" s="5" t="s">
        <v>2055</v>
      </c>
      <c r="G38" s="5" t="s">
        <v>1098</v>
      </c>
      <c r="H38" s="5" t="s">
        <v>128</v>
      </c>
      <c r="I38" s="6"/>
      <c r="J38" s="6"/>
      <c r="K38" s="5" t="s">
        <v>1708</v>
      </c>
      <c r="L38" s="8"/>
      <c r="M38" s="5"/>
      <c r="N38" s="5"/>
      <c r="O38" s="5"/>
      <c r="P38" s="6">
        <v>1</v>
      </c>
      <c r="Q38" s="6" t="s">
        <v>1695</v>
      </c>
      <c r="R38" s="5" t="s">
        <v>1610</v>
      </c>
      <c r="S38" s="6">
        <v>1</v>
      </c>
      <c r="T38" s="6" t="s">
        <v>1737</v>
      </c>
      <c r="U38" s="5"/>
      <c r="V38" s="7"/>
      <c r="W38" s="6" t="s">
        <v>3</v>
      </c>
      <c r="X38" s="5"/>
      <c r="Y38" s="7">
        <v>0</v>
      </c>
      <c r="Z38" s="6"/>
      <c r="AA38" s="5"/>
      <c r="AB38" s="6"/>
      <c r="AC38" s="6" t="s">
        <v>3</v>
      </c>
      <c r="AD38" s="5"/>
      <c r="AE38" s="6">
        <v>1</v>
      </c>
      <c r="AF38" s="6"/>
      <c r="AG38" s="5"/>
      <c r="AH38" s="6"/>
      <c r="AI38" s="6"/>
      <c r="AJ38" s="5"/>
      <c r="AK38" s="5"/>
      <c r="AL38" s="5"/>
      <c r="AM38" s="5"/>
      <c r="AN38" s="5"/>
      <c r="AO38" s="5"/>
      <c r="AP38" s="5"/>
    </row>
    <row r="39" spans="1:42" s="2" customFormat="1" x14ac:dyDescent="0.25">
      <c r="A39" s="266" t="str">
        <f t="shared" si="0"/>
        <v>_SETTLER_AMER</v>
      </c>
      <c r="B39" s="5" t="s">
        <v>697</v>
      </c>
      <c r="C39" s="5"/>
      <c r="D39" s="5" t="s">
        <v>1078</v>
      </c>
      <c r="E39" s="5" t="s">
        <v>2262</v>
      </c>
      <c r="F39" s="5" t="s">
        <v>2056</v>
      </c>
      <c r="G39" s="5" t="s">
        <v>1099</v>
      </c>
      <c r="H39" s="5" t="s">
        <v>128</v>
      </c>
      <c r="I39" s="6"/>
      <c r="J39" s="6"/>
      <c r="K39" s="5" t="s">
        <v>1708</v>
      </c>
      <c r="L39" s="8"/>
      <c r="M39" s="5"/>
      <c r="N39" s="5"/>
      <c r="O39" s="5"/>
      <c r="P39" s="6">
        <v>1</v>
      </c>
      <c r="Q39" s="6" t="s">
        <v>1695</v>
      </c>
      <c r="R39" s="5" t="s">
        <v>1610</v>
      </c>
      <c r="S39" s="6">
        <v>1</v>
      </c>
      <c r="T39" s="6" t="s">
        <v>1737</v>
      </c>
      <c r="U39" s="5"/>
      <c r="V39" s="7"/>
      <c r="W39" s="6" t="s">
        <v>3</v>
      </c>
      <c r="X39" s="5"/>
      <c r="Y39" s="7">
        <v>0</v>
      </c>
      <c r="Z39" s="6"/>
      <c r="AA39" s="5"/>
      <c r="AB39" s="6"/>
      <c r="AC39" s="6" t="s">
        <v>3</v>
      </c>
      <c r="AD39" s="5"/>
      <c r="AE39" s="6">
        <v>0</v>
      </c>
      <c r="AF39" s="6"/>
      <c r="AG39" s="5"/>
      <c r="AH39" s="6"/>
      <c r="AI39" s="6"/>
      <c r="AJ39" s="5"/>
      <c r="AK39" s="5"/>
      <c r="AL39" s="5"/>
      <c r="AM39" s="5"/>
      <c r="AN39" s="5"/>
      <c r="AO39" s="5"/>
      <c r="AP39" s="5"/>
    </row>
    <row r="40" spans="1:42" s="2" customFormat="1" x14ac:dyDescent="0.25">
      <c r="A40" s="266" t="str">
        <f t="shared" si="0"/>
        <v>_SETTLER_AMER</v>
      </c>
      <c r="B40" s="5" t="s">
        <v>697</v>
      </c>
      <c r="C40" s="5"/>
      <c r="D40" s="5" t="s">
        <v>1078</v>
      </c>
      <c r="E40" s="5" t="s">
        <v>2262</v>
      </c>
      <c r="F40" s="5"/>
      <c r="G40" s="5" t="s">
        <v>1100</v>
      </c>
      <c r="H40" s="5" t="s">
        <v>128</v>
      </c>
      <c r="I40" s="6"/>
      <c r="J40" s="6"/>
      <c r="K40" s="5" t="s">
        <v>1708</v>
      </c>
      <c r="L40" s="8"/>
      <c r="M40" s="5"/>
      <c r="N40" s="5"/>
      <c r="O40" s="5"/>
      <c r="P40" s="6">
        <v>1</v>
      </c>
      <c r="Q40" s="6" t="s">
        <v>1695</v>
      </c>
      <c r="R40" s="5" t="s">
        <v>1610</v>
      </c>
      <c r="S40" s="6">
        <v>1</v>
      </c>
      <c r="T40" s="6" t="s">
        <v>1737</v>
      </c>
      <c r="U40" s="5"/>
      <c r="V40" s="7"/>
      <c r="W40" s="6" t="s">
        <v>3</v>
      </c>
      <c r="X40" s="5"/>
      <c r="Y40" s="7">
        <v>0</v>
      </c>
      <c r="Z40" s="6"/>
      <c r="AA40" s="5"/>
      <c r="AB40" s="6"/>
      <c r="AC40" s="6" t="s">
        <v>3</v>
      </c>
      <c r="AD40" s="5"/>
      <c r="AE40" s="6">
        <v>0</v>
      </c>
      <c r="AF40" s="6"/>
      <c r="AG40" s="5"/>
      <c r="AH40" s="6"/>
      <c r="AI40" s="6"/>
      <c r="AJ40" s="5"/>
      <c r="AK40" s="5"/>
      <c r="AL40" s="5"/>
      <c r="AM40" s="5"/>
      <c r="AN40" s="5"/>
      <c r="AO40" s="5"/>
      <c r="AP40" s="5"/>
    </row>
    <row r="41" spans="1:42" s="2" customFormat="1" x14ac:dyDescent="0.25">
      <c r="A41" s="266" t="str">
        <f t="shared" si="0"/>
        <v>_SETTLER_ASIA</v>
      </c>
      <c r="B41" s="5" t="s">
        <v>693</v>
      </c>
      <c r="C41" s="5"/>
      <c r="D41" s="5" t="s">
        <v>1078</v>
      </c>
      <c r="E41" s="5" t="s">
        <v>2262</v>
      </c>
      <c r="F41" s="5" t="s">
        <v>2049</v>
      </c>
      <c r="G41" s="5" t="s">
        <v>1517</v>
      </c>
      <c r="H41" s="5" t="s">
        <v>128</v>
      </c>
      <c r="I41" s="6"/>
      <c r="J41" s="6"/>
      <c r="K41" s="5" t="s">
        <v>1708</v>
      </c>
      <c r="L41" s="8"/>
      <c r="M41" s="5"/>
      <c r="N41" s="5"/>
      <c r="O41" s="5"/>
      <c r="P41" s="6">
        <v>1</v>
      </c>
      <c r="Q41" s="6" t="s">
        <v>1695</v>
      </c>
      <c r="R41" s="5" t="s">
        <v>1610</v>
      </c>
      <c r="S41" s="6">
        <v>1</v>
      </c>
      <c r="T41" s="6">
        <v>5.5E-2</v>
      </c>
      <c r="U41" s="5"/>
      <c r="V41" s="7"/>
      <c r="W41" s="6" t="s">
        <v>3</v>
      </c>
      <c r="X41" s="5"/>
      <c r="Y41" s="7">
        <v>1</v>
      </c>
      <c r="Z41" s="6"/>
      <c r="AA41" s="5"/>
      <c r="AB41" s="6"/>
      <c r="AC41" s="6" t="s">
        <v>3</v>
      </c>
      <c r="AD41" s="5"/>
      <c r="AE41" s="6">
        <v>1</v>
      </c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s="2" customFormat="1" x14ac:dyDescent="0.25">
      <c r="A42" s="266" t="str">
        <f t="shared" si="0"/>
        <v>_SETTLER_ASIA</v>
      </c>
      <c r="B42" s="5" t="s">
        <v>693</v>
      </c>
      <c r="C42" s="5"/>
      <c r="D42" s="5" t="s">
        <v>1078</v>
      </c>
      <c r="E42" s="5" t="s">
        <v>2262</v>
      </c>
      <c r="F42" s="5" t="s">
        <v>2050</v>
      </c>
      <c r="G42" s="5" t="s">
        <v>1509</v>
      </c>
      <c r="H42" s="5" t="s">
        <v>128</v>
      </c>
      <c r="I42" s="6"/>
      <c r="J42" s="6"/>
      <c r="K42" s="5" t="s">
        <v>1708</v>
      </c>
      <c r="L42" s="8"/>
      <c r="M42" s="5"/>
      <c r="N42" s="5"/>
      <c r="O42" s="5"/>
      <c r="P42" s="6">
        <v>1</v>
      </c>
      <c r="Q42" s="6" t="s">
        <v>1695</v>
      </c>
      <c r="R42" s="5" t="s">
        <v>1610</v>
      </c>
      <c r="S42" s="6">
        <v>1</v>
      </c>
      <c r="T42" s="7" t="s">
        <v>1737</v>
      </c>
      <c r="U42" s="5"/>
      <c r="V42" s="7"/>
      <c r="W42" s="6" t="s">
        <v>3</v>
      </c>
      <c r="X42" s="5"/>
      <c r="Y42" s="7">
        <v>0</v>
      </c>
      <c r="Z42" s="6"/>
      <c r="AA42" s="5"/>
      <c r="AB42" s="6"/>
      <c r="AC42" s="6" t="s">
        <v>3</v>
      </c>
      <c r="AD42" s="5"/>
      <c r="AE42" s="6">
        <v>0</v>
      </c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s="2" customFormat="1" x14ac:dyDescent="0.25">
      <c r="A43" s="266" t="str">
        <f t="shared" si="0"/>
        <v>_SETTLER_ASIA</v>
      </c>
      <c r="B43" s="5" t="s">
        <v>693</v>
      </c>
      <c r="C43" s="5"/>
      <c r="D43" s="5" t="s">
        <v>1078</v>
      </c>
      <c r="E43" s="5" t="s">
        <v>2262</v>
      </c>
      <c r="F43" s="5" t="s">
        <v>2051</v>
      </c>
      <c r="G43" s="5" t="s">
        <v>1510</v>
      </c>
      <c r="H43" s="5" t="s">
        <v>128</v>
      </c>
      <c r="I43" s="6"/>
      <c r="J43" s="6"/>
      <c r="K43" s="5" t="s">
        <v>1708</v>
      </c>
      <c r="L43" s="8"/>
      <c r="M43" s="5"/>
      <c r="N43" s="5"/>
      <c r="O43" s="5"/>
      <c r="P43" s="6">
        <v>1</v>
      </c>
      <c r="Q43" s="6" t="s">
        <v>1695</v>
      </c>
      <c r="R43" s="5" t="s">
        <v>1610</v>
      </c>
      <c r="S43" s="6">
        <v>1</v>
      </c>
      <c r="T43" s="7" t="s">
        <v>1737</v>
      </c>
      <c r="U43" s="5"/>
      <c r="V43" s="7"/>
      <c r="W43" s="6" t="s">
        <v>3</v>
      </c>
      <c r="X43" s="5"/>
      <c r="Y43" s="7">
        <v>0</v>
      </c>
      <c r="Z43" s="6"/>
      <c r="AA43" s="5"/>
      <c r="AB43" s="6"/>
      <c r="AC43" s="6" t="s">
        <v>3</v>
      </c>
      <c r="AD43" s="5"/>
      <c r="AE43" s="6">
        <v>0</v>
      </c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s="2" customFormat="1" x14ac:dyDescent="0.25">
      <c r="A44" s="266" t="str">
        <f t="shared" si="0"/>
        <v>_SETTLER_ASIA</v>
      </c>
      <c r="B44" s="5" t="s">
        <v>693</v>
      </c>
      <c r="C44" s="5"/>
      <c r="D44" s="5" t="s">
        <v>1078</v>
      </c>
      <c r="E44" s="5" t="s">
        <v>2262</v>
      </c>
      <c r="F44" s="5" t="s">
        <v>2052</v>
      </c>
      <c r="G44" s="5" t="s">
        <v>1511</v>
      </c>
      <c r="H44" s="5" t="s">
        <v>128</v>
      </c>
      <c r="I44" s="6"/>
      <c r="J44" s="6"/>
      <c r="K44" s="5" t="s">
        <v>1708</v>
      </c>
      <c r="L44" s="8"/>
      <c r="M44" s="5"/>
      <c r="N44" s="5"/>
      <c r="O44" s="5"/>
      <c r="P44" s="6">
        <v>1</v>
      </c>
      <c r="Q44" s="6" t="s">
        <v>1695</v>
      </c>
      <c r="R44" s="5" t="s">
        <v>1610</v>
      </c>
      <c r="S44" s="6">
        <v>1</v>
      </c>
      <c r="T44" s="7" t="s">
        <v>1737</v>
      </c>
      <c r="U44" s="5"/>
      <c r="V44" s="7"/>
      <c r="W44" s="6" t="s">
        <v>3</v>
      </c>
      <c r="X44" s="5"/>
      <c r="Y44" s="7">
        <v>0</v>
      </c>
      <c r="Z44" s="6"/>
      <c r="AA44" s="5"/>
      <c r="AB44" s="6"/>
      <c r="AC44" s="6" t="s">
        <v>3</v>
      </c>
      <c r="AD44" s="5"/>
      <c r="AE44" s="6">
        <v>0</v>
      </c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s="2" customFormat="1" x14ac:dyDescent="0.25">
      <c r="A45" s="266" t="str">
        <f t="shared" si="0"/>
        <v>_SETTLER_ASIA</v>
      </c>
      <c r="B45" s="5" t="s">
        <v>693</v>
      </c>
      <c r="C45" s="5"/>
      <c r="D45" s="5" t="s">
        <v>1078</v>
      </c>
      <c r="E45" s="5" t="s">
        <v>2262</v>
      </c>
      <c r="F45" s="5" t="s">
        <v>2053</v>
      </c>
      <c r="G45" s="5" t="s">
        <v>1512</v>
      </c>
      <c r="H45" s="5" t="s">
        <v>128</v>
      </c>
      <c r="I45" s="6"/>
      <c r="J45" s="6"/>
      <c r="K45" s="5" t="s">
        <v>1708</v>
      </c>
      <c r="L45" s="8"/>
      <c r="M45" s="5"/>
      <c r="N45" s="5"/>
      <c r="O45" s="5"/>
      <c r="P45" s="6">
        <v>1</v>
      </c>
      <c r="Q45" s="6" t="s">
        <v>1695</v>
      </c>
      <c r="R45" s="5" t="s">
        <v>1610</v>
      </c>
      <c r="S45" s="6">
        <v>1</v>
      </c>
      <c r="T45" s="7" t="s">
        <v>1737</v>
      </c>
      <c r="U45" s="5"/>
      <c r="V45" s="7"/>
      <c r="W45" s="6" t="s">
        <v>3</v>
      </c>
      <c r="X45" s="5"/>
      <c r="Y45" s="7">
        <v>0</v>
      </c>
      <c r="Z45" s="6"/>
      <c r="AA45" s="5"/>
      <c r="AB45" s="6"/>
      <c r="AC45" s="6" t="s">
        <v>3</v>
      </c>
      <c r="AD45" s="5"/>
      <c r="AE45" s="6">
        <v>0</v>
      </c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6" t="str">
        <f t="shared" si="0"/>
        <v>_SETTLER_ASIA</v>
      </c>
      <c r="B46" s="5" t="s">
        <v>693</v>
      </c>
      <c r="C46" s="5"/>
      <c r="D46" s="5" t="s">
        <v>1078</v>
      </c>
      <c r="E46" s="5" t="s">
        <v>2262</v>
      </c>
      <c r="F46" s="5" t="s">
        <v>2054</v>
      </c>
      <c r="G46" s="5" t="s">
        <v>1513</v>
      </c>
      <c r="H46" s="5" t="s">
        <v>128</v>
      </c>
      <c r="I46" s="6"/>
      <c r="J46" s="6"/>
      <c r="K46" s="5" t="s">
        <v>1708</v>
      </c>
      <c r="L46" s="8"/>
      <c r="M46" s="5"/>
      <c r="N46" s="5"/>
      <c r="O46" s="5"/>
      <c r="P46" s="6">
        <v>1</v>
      </c>
      <c r="Q46" s="6" t="s">
        <v>1695</v>
      </c>
      <c r="R46" s="5" t="s">
        <v>1610</v>
      </c>
      <c r="S46" s="6">
        <v>1</v>
      </c>
      <c r="T46" s="7" t="s">
        <v>1737</v>
      </c>
      <c r="U46" s="5"/>
      <c r="V46" s="7"/>
      <c r="W46" s="6" t="s">
        <v>3</v>
      </c>
      <c r="X46" s="5"/>
      <c r="Y46" s="7">
        <v>0</v>
      </c>
      <c r="Z46" s="6"/>
      <c r="AA46" s="5"/>
      <c r="AB46" s="6"/>
      <c r="AC46" s="6" t="s">
        <v>3</v>
      </c>
      <c r="AD46" s="5"/>
      <c r="AE46" s="6">
        <v>1</v>
      </c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s="2" customFormat="1" x14ac:dyDescent="0.25">
      <c r="A47" s="266" t="str">
        <f t="shared" si="0"/>
        <v>_SETTLER_ASIA</v>
      </c>
      <c r="B47" s="5" t="s">
        <v>693</v>
      </c>
      <c r="C47" s="5"/>
      <c r="D47" s="5" t="s">
        <v>1078</v>
      </c>
      <c r="E47" s="5" t="s">
        <v>2262</v>
      </c>
      <c r="F47" s="5" t="s">
        <v>2055</v>
      </c>
      <c r="G47" s="5" t="s">
        <v>1514</v>
      </c>
      <c r="H47" s="5" t="s">
        <v>128</v>
      </c>
      <c r="I47" s="6"/>
      <c r="J47" s="6"/>
      <c r="K47" s="5" t="s">
        <v>1708</v>
      </c>
      <c r="L47" s="8"/>
      <c r="M47" s="5"/>
      <c r="N47" s="5"/>
      <c r="O47" s="5"/>
      <c r="P47" s="6">
        <v>1</v>
      </c>
      <c r="Q47" s="6" t="s">
        <v>1695</v>
      </c>
      <c r="R47" s="5" t="s">
        <v>1610</v>
      </c>
      <c r="S47" s="6">
        <v>1</v>
      </c>
      <c r="T47" s="7" t="s">
        <v>1737</v>
      </c>
      <c r="U47" s="5"/>
      <c r="V47" s="7"/>
      <c r="W47" s="6" t="s">
        <v>3</v>
      </c>
      <c r="X47" s="5"/>
      <c r="Y47" s="7">
        <v>0</v>
      </c>
      <c r="Z47" s="6"/>
      <c r="AA47" s="5"/>
      <c r="AB47" s="6"/>
      <c r="AC47" s="6" t="s">
        <v>3</v>
      </c>
      <c r="AD47" s="5"/>
      <c r="AE47" s="6">
        <v>0</v>
      </c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s="2" customFormat="1" x14ac:dyDescent="0.25">
      <c r="A48" s="266" t="str">
        <f t="shared" si="0"/>
        <v>_SETTLER_ASIA</v>
      </c>
      <c r="B48" s="5" t="s">
        <v>693</v>
      </c>
      <c r="C48" s="5"/>
      <c r="D48" s="5" t="s">
        <v>1078</v>
      </c>
      <c r="E48" s="5" t="s">
        <v>2262</v>
      </c>
      <c r="F48" s="5" t="s">
        <v>2056</v>
      </c>
      <c r="G48" s="5" t="s">
        <v>1515</v>
      </c>
      <c r="H48" s="5" t="s">
        <v>128</v>
      </c>
      <c r="I48" s="6"/>
      <c r="J48" s="6"/>
      <c r="K48" s="5" t="s">
        <v>1708</v>
      </c>
      <c r="L48" s="8"/>
      <c r="M48" s="5"/>
      <c r="N48" s="5"/>
      <c r="O48" s="5"/>
      <c r="P48" s="6">
        <v>1</v>
      </c>
      <c r="Q48" s="6" t="s">
        <v>1695</v>
      </c>
      <c r="R48" s="5" t="s">
        <v>1610</v>
      </c>
      <c r="S48" s="6">
        <v>1</v>
      </c>
      <c r="T48" s="7" t="s">
        <v>1737</v>
      </c>
      <c r="U48" s="5"/>
      <c r="V48" s="7"/>
      <c r="W48" s="6" t="s">
        <v>3</v>
      </c>
      <c r="X48" s="5"/>
      <c r="Y48" s="7">
        <v>0</v>
      </c>
      <c r="Z48" s="6"/>
      <c r="AA48" s="5"/>
      <c r="AB48" s="6"/>
      <c r="AC48" s="6" t="s">
        <v>3</v>
      </c>
      <c r="AD48" s="5"/>
      <c r="AE48" s="6">
        <v>0</v>
      </c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s="2" customFormat="1" x14ac:dyDescent="0.25">
      <c r="A49" s="266" t="str">
        <f t="shared" si="0"/>
        <v>_SETTLER_ASIA</v>
      </c>
      <c r="B49" s="5" t="s">
        <v>693</v>
      </c>
      <c r="C49" s="5"/>
      <c r="D49" s="5" t="s">
        <v>1078</v>
      </c>
      <c r="E49" s="5" t="s">
        <v>2262</v>
      </c>
      <c r="F49" s="5"/>
      <c r="G49" s="5" t="s">
        <v>1516</v>
      </c>
      <c r="H49" s="5" t="s">
        <v>128</v>
      </c>
      <c r="I49" s="6"/>
      <c r="J49" s="6"/>
      <c r="K49" s="5" t="s">
        <v>1708</v>
      </c>
      <c r="L49" s="8"/>
      <c r="M49" s="5"/>
      <c r="N49" s="5"/>
      <c r="O49" s="5"/>
      <c r="P49" s="6">
        <v>1</v>
      </c>
      <c r="Q49" s="6" t="s">
        <v>1695</v>
      </c>
      <c r="R49" s="5" t="s">
        <v>1610</v>
      </c>
      <c r="S49" s="6">
        <v>1</v>
      </c>
      <c r="T49" s="7" t="s">
        <v>1737</v>
      </c>
      <c r="U49" s="5"/>
      <c r="V49" s="7"/>
      <c r="W49" s="6" t="s">
        <v>3</v>
      </c>
      <c r="X49" s="5"/>
      <c r="Y49" s="7">
        <v>0</v>
      </c>
      <c r="Z49" s="6"/>
      <c r="AA49" s="5"/>
      <c r="AB49" s="6"/>
      <c r="AC49" s="6" t="s">
        <v>3</v>
      </c>
      <c r="AD49" s="5"/>
      <c r="AE49" s="6">
        <v>0</v>
      </c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s="2" customFormat="1" x14ac:dyDescent="0.25">
      <c r="A50" s="266" t="str">
        <f t="shared" si="0"/>
        <v>_SETTLER_CENTAS</v>
      </c>
      <c r="B50" s="4" t="s">
        <v>918</v>
      </c>
      <c r="C50" s="4" t="s">
        <v>694</v>
      </c>
      <c r="D50" s="4" t="s">
        <v>1078</v>
      </c>
      <c r="E50" s="5" t="s">
        <v>2262</v>
      </c>
      <c r="F50" s="5"/>
      <c r="G50" s="10"/>
      <c r="H50" s="4"/>
      <c r="I50" s="9"/>
      <c r="J50" s="11"/>
      <c r="K50" s="4"/>
      <c r="L50" s="12"/>
      <c r="M50" s="4"/>
      <c r="N50" s="4"/>
      <c r="O50" s="4"/>
      <c r="P50" s="11"/>
      <c r="Q50" s="11"/>
      <c r="R50" s="4"/>
      <c r="S50" s="11"/>
      <c r="T50" s="11"/>
      <c r="U50" s="4"/>
      <c r="V50" s="11"/>
      <c r="W50" s="11"/>
      <c r="X50" s="4"/>
      <c r="Y50" s="7"/>
      <c r="Z50" s="11"/>
      <c r="AA50" s="4"/>
      <c r="AB50" s="11"/>
      <c r="AC50" s="11"/>
      <c r="AD50" s="4"/>
      <c r="AE50" s="11"/>
      <c r="AF50" s="11"/>
      <c r="AG50" s="4"/>
      <c r="AH50" s="11"/>
      <c r="AI50" s="11"/>
      <c r="AJ50" s="4"/>
      <c r="AK50" s="4"/>
      <c r="AL50" s="4"/>
      <c r="AM50" s="4"/>
      <c r="AN50" s="4"/>
      <c r="AO50" s="4"/>
      <c r="AP50" s="4"/>
    </row>
    <row r="51" spans="1:42" s="2" customFormat="1" x14ac:dyDescent="0.25">
      <c r="A51" s="266" t="str">
        <f t="shared" si="0"/>
        <v>_SETTLER_MIDEAST</v>
      </c>
      <c r="B51" s="4" t="s">
        <v>690</v>
      </c>
      <c r="C51" s="4" t="s">
        <v>694</v>
      </c>
      <c r="D51" s="4" t="s">
        <v>1078</v>
      </c>
      <c r="E51" s="5" t="s">
        <v>2262</v>
      </c>
      <c r="F51" s="10"/>
      <c r="G51" s="10"/>
      <c r="H51" s="4"/>
      <c r="I51" s="9"/>
      <c r="J51" s="11"/>
      <c r="K51" s="4"/>
      <c r="L51" s="12"/>
      <c r="M51" s="4"/>
      <c r="N51" s="4"/>
      <c r="O51" s="4"/>
      <c r="P51" s="11"/>
      <c r="Q51" s="11"/>
      <c r="R51" s="4"/>
      <c r="S51" s="11"/>
      <c r="T51" s="11"/>
      <c r="U51" s="4"/>
      <c r="V51" s="11"/>
      <c r="W51" s="11"/>
      <c r="X51" s="4"/>
      <c r="Y51" s="11"/>
      <c r="Z51" s="11"/>
      <c r="AA51" s="4"/>
      <c r="AB51" s="11"/>
      <c r="AC51" s="11"/>
      <c r="AD51" s="4"/>
      <c r="AE51" s="11"/>
      <c r="AF51" s="11"/>
      <c r="AG51" s="4"/>
      <c r="AH51" s="11"/>
      <c r="AI51" s="11"/>
      <c r="AJ51" s="4"/>
      <c r="AK51" s="4"/>
      <c r="AL51" s="4"/>
      <c r="AM51" s="4"/>
      <c r="AN51" s="4"/>
      <c r="AO51" s="4"/>
      <c r="AP51" s="4"/>
    </row>
    <row r="52" spans="1:42" s="2" customFormat="1" x14ac:dyDescent="0.25">
      <c r="A52" s="266" t="str">
        <f t="shared" si="0"/>
        <v>_SETTLER_NORTHAF</v>
      </c>
      <c r="B52" s="4" t="s">
        <v>2015</v>
      </c>
      <c r="C52" s="4" t="s">
        <v>694</v>
      </c>
      <c r="D52" s="4" t="s">
        <v>1078</v>
      </c>
      <c r="E52" s="5" t="s">
        <v>2262</v>
      </c>
      <c r="F52" s="10"/>
      <c r="G52" s="10"/>
      <c r="H52" s="4"/>
      <c r="I52" s="9"/>
      <c r="J52" s="11"/>
      <c r="K52" s="4"/>
      <c r="L52" s="12"/>
      <c r="M52" s="4"/>
      <c r="N52" s="4"/>
      <c r="O52" s="4"/>
      <c r="P52" s="11"/>
      <c r="Q52" s="11"/>
      <c r="R52" s="4"/>
      <c r="S52" s="11"/>
      <c r="T52" s="11"/>
      <c r="U52" s="4"/>
      <c r="V52" s="11"/>
      <c r="W52" s="11"/>
      <c r="X52" s="4"/>
      <c r="Y52" s="11"/>
      <c r="Z52" s="11"/>
      <c r="AA52" s="4"/>
      <c r="AB52" s="11"/>
      <c r="AC52" s="11"/>
      <c r="AD52" s="4"/>
      <c r="AE52" s="11"/>
      <c r="AF52" s="11"/>
      <c r="AG52" s="4"/>
      <c r="AH52" s="11"/>
      <c r="AI52" s="11"/>
      <c r="AJ52" s="4"/>
      <c r="AK52" s="4"/>
      <c r="AL52" s="4"/>
      <c r="AM52" s="4"/>
      <c r="AN52" s="4"/>
      <c r="AO52" s="4"/>
      <c r="AP52" s="4"/>
    </row>
    <row r="53" spans="1:42" s="2" customFormat="1" x14ac:dyDescent="0.25">
      <c r="A53" s="266" t="str">
        <f t="shared" si="0"/>
        <v>_SETTLER_OCEAN</v>
      </c>
      <c r="B53" s="4" t="s">
        <v>994</v>
      </c>
      <c r="C53" s="4" t="s">
        <v>697</v>
      </c>
      <c r="D53" s="4" t="s">
        <v>1078</v>
      </c>
      <c r="E53" s="5" t="s">
        <v>2262</v>
      </c>
      <c r="F53" s="5"/>
      <c r="G53" s="10"/>
      <c r="H53" s="4"/>
      <c r="I53" s="9"/>
      <c r="J53" s="11"/>
      <c r="K53" s="4"/>
      <c r="L53" s="12"/>
      <c r="M53" s="4"/>
      <c r="N53" s="4"/>
      <c r="O53" s="4"/>
      <c r="P53" s="9"/>
      <c r="Q53" s="9"/>
      <c r="R53" s="4"/>
      <c r="S53" s="11"/>
      <c r="T53" s="11"/>
      <c r="U53" s="4"/>
      <c r="V53" s="11"/>
      <c r="W53" s="11"/>
      <c r="X53" s="4"/>
      <c r="Y53" s="9"/>
      <c r="Z53" s="11"/>
      <c r="AA53" s="4"/>
      <c r="AB53" s="11"/>
      <c r="AC53" s="11"/>
      <c r="AD53" s="4"/>
      <c r="AE53" s="11"/>
      <c r="AF53" s="11"/>
      <c r="AG53" s="4"/>
      <c r="AH53" s="11"/>
      <c r="AI53" s="11"/>
      <c r="AJ53" s="4"/>
      <c r="AK53" s="4"/>
      <c r="AL53" s="4"/>
      <c r="AM53" s="4"/>
      <c r="AN53" s="4"/>
      <c r="AO53" s="4"/>
      <c r="AP53" s="4"/>
    </row>
    <row r="54" spans="1:42" s="2" customFormat="1" x14ac:dyDescent="0.25">
      <c r="A54" s="266" t="str">
        <f t="shared" si="0"/>
        <v>_SETTLER_SOUTHAM</v>
      </c>
      <c r="B54" s="4" t="s">
        <v>691</v>
      </c>
      <c r="C54" s="4" t="s">
        <v>697</v>
      </c>
      <c r="D54" s="4" t="s">
        <v>1078</v>
      </c>
      <c r="E54" s="5" t="s">
        <v>2262</v>
      </c>
      <c r="F54" s="10"/>
      <c r="G54" s="10"/>
      <c r="H54" s="4"/>
      <c r="I54" s="9"/>
      <c r="J54" s="11"/>
      <c r="K54" s="4"/>
      <c r="L54" s="12"/>
      <c r="M54" s="4"/>
      <c r="N54" s="4"/>
      <c r="O54" s="4"/>
      <c r="P54" s="9"/>
      <c r="Q54" s="11"/>
      <c r="R54" s="4"/>
      <c r="S54" s="11"/>
      <c r="T54" s="11"/>
      <c r="U54" s="4"/>
      <c r="V54" s="11"/>
      <c r="W54" s="11"/>
      <c r="X54" s="4"/>
      <c r="Y54" s="11"/>
      <c r="Z54" s="11"/>
      <c r="AA54" s="4"/>
      <c r="AB54" s="11"/>
      <c r="AC54" s="11"/>
      <c r="AD54" s="4"/>
      <c r="AE54" s="11"/>
      <c r="AF54" s="11"/>
      <c r="AG54" s="4"/>
      <c r="AH54" s="11"/>
      <c r="AI54" s="11"/>
      <c r="AJ54" s="4"/>
      <c r="AK54" s="4"/>
      <c r="AL54" s="4"/>
      <c r="AM54" s="4"/>
      <c r="AN54" s="4"/>
      <c r="AO54" s="4"/>
      <c r="AP54" s="4"/>
    </row>
    <row r="55" spans="1:42" s="2" customFormat="1" x14ac:dyDescent="0.25">
      <c r="A55" s="266" t="str">
        <f t="shared" si="0"/>
        <v>_SETTLER_SOUTHAS</v>
      </c>
      <c r="B55" s="4" t="s">
        <v>695</v>
      </c>
      <c r="C55" s="4" t="s">
        <v>693</v>
      </c>
      <c r="D55" s="4" t="s">
        <v>1078</v>
      </c>
      <c r="E55" s="5" t="s">
        <v>2262</v>
      </c>
      <c r="F55" s="10"/>
      <c r="G55" s="10"/>
      <c r="H55" s="4"/>
      <c r="I55" s="9"/>
      <c r="J55" s="11"/>
      <c r="K55" s="4"/>
      <c r="L55" s="12"/>
      <c r="M55" s="4"/>
      <c r="N55" s="4"/>
      <c r="O55" s="4"/>
      <c r="P55" s="11"/>
      <c r="Q55" s="11"/>
      <c r="R55" s="4"/>
      <c r="S55" s="11"/>
      <c r="T55" s="11"/>
      <c r="U55" s="4"/>
      <c r="V55" s="11"/>
      <c r="W55" s="11"/>
      <c r="X55" s="4"/>
      <c r="Y55" s="11"/>
      <c r="Z55" s="11"/>
      <c r="AA55" s="4"/>
      <c r="AB55" s="11"/>
      <c r="AC55" s="11"/>
      <c r="AD55" s="4"/>
      <c r="AE55" s="11"/>
      <c r="AF55" s="11"/>
      <c r="AG55" s="4"/>
      <c r="AH55" s="11"/>
      <c r="AI55" s="11"/>
      <c r="AJ55" s="4"/>
      <c r="AK55" s="4"/>
      <c r="AL55" s="4"/>
      <c r="AM55" s="4"/>
      <c r="AN55" s="4"/>
      <c r="AO55" s="4"/>
      <c r="AP55" s="4"/>
    </row>
    <row r="56" spans="1:42" s="2" customFormat="1" x14ac:dyDescent="0.25">
      <c r="A56" s="266" t="str">
        <f t="shared" si="0"/>
        <v>_SETTLER_SEASIA</v>
      </c>
      <c r="B56" s="4" t="s">
        <v>696</v>
      </c>
      <c r="C56" s="4" t="s">
        <v>693</v>
      </c>
      <c r="D56" s="4" t="s">
        <v>1078</v>
      </c>
      <c r="E56" s="5" t="s">
        <v>2262</v>
      </c>
      <c r="F56" s="10"/>
      <c r="G56" s="10"/>
      <c r="H56" s="4"/>
      <c r="I56" s="9"/>
      <c r="J56" s="11"/>
      <c r="K56" s="4"/>
      <c r="L56" s="12"/>
      <c r="M56" s="4"/>
      <c r="N56" s="4"/>
      <c r="O56" s="4"/>
      <c r="P56" s="11"/>
      <c r="Q56" s="11"/>
      <c r="R56" s="4"/>
      <c r="S56" s="11"/>
      <c r="T56" s="11"/>
      <c r="U56" s="4"/>
      <c r="V56" s="11"/>
      <c r="W56" s="11"/>
      <c r="X56" s="4"/>
      <c r="Y56" s="11"/>
      <c r="Z56" s="11"/>
      <c r="AA56" s="4"/>
      <c r="AB56" s="11"/>
      <c r="AC56" s="11"/>
      <c r="AD56" s="4"/>
      <c r="AE56" s="11"/>
      <c r="AF56" s="11"/>
      <c r="AG56" s="4"/>
      <c r="AH56" s="11"/>
      <c r="AI56" s="11"/>
      <c r="AJ56" s="4"/>
      <c r="AK56" s="4"/>
      <c r="AL56" s="4"/>
      <c r="AM56" s="4"/>
      <c r="AN56" s="4"/>
      <c r="AO56" s="4"/>
      <c r="AP56" s="4"/>
    </row>
    <row r="57" spans="1:42" s="2" customFormat="1" x14ac:dyDescent="0.25">
      <c r="A57" s="266" t="str">
        <f t="shared" si="0"/>
        <v>_WARRIOR</v>
      </c>
      <c r="B57" s="5"/>
      <c r="C57" s="5"/>
      <c r="D57" s="5" t="s">
        <v>743</v>
      </c>
      <c r="E57" s="5" t="s">
        <v>787</v>
      </c>
      <c r="F57" s="5" t="s">
        <v>2057</v>
      </c>
      <c r="G57" s="5" t="s">
        <v>1518</v>
      </c>
      <c r="H57" s="5" t="s">
        <v>128</v>
      </c>
      <c r="I57" s="6"/>
      <c r="J57" s="6"/>
      <c r="K57" s="5" t="s">
        <v>1708</v>
      </c>
      <c r="L57" s="8"/>
      <c r="M57" s="5"/>
      <c r="N57" s="5"/>
      <c r="O57" s="5"/>
      <c r="P57" s="6">
        <v>0</v>
      </c>
      <c r="Q57" s="7" t="s">
        <v>1737</v>
      </c>
      <c r="R57" s="13" t="s">
        <v>1519</v>
      </c>
      <c r="S57" s="6">
        <v>2</v>
      </c>
      <c r="T57" s="7" t="s">
        <v>1737</v>
      </c>
      <c r="U57" s="13"/>
      <c r="V57" s="6" t="s">
        <v>3</v>
      </c>
      <c r="W57" s="6" t="s">
        <v>3</v>
      </c>
      <c r="X57" s="13"/>
      <c r="Y57" s="7">
        <v>0</v>
      </c>
      <c r="Z57" s="6"/>
      <c r="AA57" s="13"/>
      <c r="AB57" s="6"/>
      <c r="AC57" s="6" t="s">
        <v>3</v>
      </c>
      <c r="AD57" s="13"/>
      <c r="AE57" s="6">
        <v>0</v>
      </c>
      <c r="AF57" s="6"/>
      <c r="AG57" s="13"/>
      <c r="AH57" s="6">
        <v>0</v>
      </c>
      <c r="AI57" s="6"/>
      <c r="AJ57" s="13"/>
      <c r="AK57" s="13"/>
      <c r="AL57" s="13"/>
      <c r="AM57" s="13"/>
      <c r="AN57" s="13"/>
      <c r="AO57" s="13"/>
      <c r="AP57" s="13"/>
    </row>
    <row r="58" spans="1:42" s="2" customFormat="1" x14ac:dyDescent="0.25">
      <c r="A58" s="266" t="str">
        <f t="shared" si="0"/>
        <v>_WARRIOR</v>
      </c>
      <c r="B58" s="5"/>
      <c r="C58" s="5"/>
      <c r="D58" s="5" t="s">
        <v>743</v>
      </c>
      <c r="E58" s="5" t="s">
        <v>787</v>
      </c>
      <c r="F58" s="5" t="s">
        <v>2059</v>
      </c>
      <c r="G58" s="5" t="s">
        <v>1520</v>
      </c>
      <c r="H58" s="5" t="s">
        <v>128</v>
      </c>
      <c r="I58" s="6"/>
      <c r="J58" s="6"/>
      <c r="K58" s="5" t="s">
        <v>1708</v>
      </c>
      <c r="L58" s="8"/>
      <c r="M58" s="5"/>
      <c r="N58" s="5"/>
      <c r="O58" s="5"/>
      <c r="P58" s="6">
        <v>3</v>
      </c>
      <c r="Q58" s="7" t="s">
        <v>1737</v>
      </c>
      <c r="R58" s="13" t="s">
        <v>1519</v>
      </c>
      <c r="S58" s="6">
        <v>3</v>
      </c>
      <c r="T58" s="7" t="s">
        <v>1737</v>
      </c>
      <c r="U58" s="13"/>
      <c r="V58" s="6" t="s">
        <v>3</v>
      </c>
      <c r="W58" s="6" t="s">
        <v>3</v>
      </c>
      <c r="X58" s="13"/>
      <c r="Y58" s="7">
        <v>0</v>
      </c>
      <c r="Z58" s="6"/>
      <c r="AA58" s="13"/>
      <c r="AB58" s="6"/>
      <c r="AC58" s="6" t="s">
        <v>3</v>
      </c>
      <c r="AD58" s="13"/>
      <c r="AE58" s="6">
        <v>1</v>
      </c>
      <c r="AF58" s="6"/>
      <c r="AG58" s="13"/>
      <c r="AH58" s="6">
        <v>2</v>
      </c>
      <c r="AI58" s="6"/>
      <c r="AJ58" s="13"/>
      <c r="AK58" s="13"/>
      <c r="AL58" s="13"/>
      <c r="AM58" s="13"/>
      <c r="AN58" s="13"/>
      <c r="AO58" s="13"/>
      <c r="AP58" s="13"/>
    </row>
    <row r="59" spans="1:42" s="2" customFormat="1" x14ac:dyDescent="0.25">
      <c r="A59" s="266" t="str">
        <f t="shared" si="0"/>
        <v>_WARRIOR</v>
      </c>
      <c r="B59" s="5"/>
      <c r="C59" s="5"/>
      <c r="D59" s="5" t="s">
        <v>743</v>
      </c>
      <c r="E59" s="5" t="s">
        <v>787</v>
      </c>
      <c r="F59" s="5"/>
      <c r="G59" s="5" t="s">
        <v>1519</v>
      </c>
      <c r="H59" s="5" t="s">
        <v>128</v>
      </c>
      <c r="I59" s="6"/>
      <c r="J59" s="6"/>
      <c r="K59" s="5" t="s">
        <v>1708</v>
      </c>
      <c r="L59" s="8"/>
      <c r="M59" s="5"/>
      <c r="N59" s="5"/>
      <c r="O59" s="5"/>
      <c r="P59" s="6">
        <v>6</v>
      </c>
      <c r="Q59" s="7" t="s">
        <v>1737</v>
      </c>
      <c r="R59" s="13" t="s">
        <v>1519</v>
      </c>
      <c r="S59" s="6">
        <v>8</v>
      </c>
      <c r="T59" s="7" t="s">
        <v>1737</v>
      </c>
      <c r="U59" s="13"/>
      <c r="V59" s="6" t="s">
        <v>3</v>
      </c>
      <c r="W59" s="6" t="s">
        <v>3</v>
      </c>
      <c r="X59" s="13"/>
      <c r="Y59" s="7">
        <v>1</v>
      </c>
      <c r="Z59" s="6"/>
      <c r="AA59" s="13"/>
      <c r="AB59" s="6"/>
      <c r="AC59" s="6" t="s">
        <v>3</v>
      </c>
      <c r="AD59" s="13"/>
      <c r="AE59" s="6">
        <v>1</v>
      </c>
      <c r="AF59" s="6"/>
      <c r="AG59" s="13"/>
      <c r="AH59" s="6">
        <v>3</v>
      </c>
      <c r="AI59" s="6"/>
      <c r="AJ59" s="13"/>
      <c r="AK59" s="13"/>
      <c r="AL59" s="13"/>
      <c r="AM59" s="13"/>
      <c r="AN59" s="13"/>
      <c r="AO59" s="13"/>
      <c r="AP59" s="13"/>
    </row>
    <row r="60" spans="1:42" s="2" customFormat="1" x14ac:dyDescent="0.25">
      <c r="A60" s="266" t="str">
        <f t="shared" si="0"/>
        <v>_WARRIOR</v>
      </c>
      <c r="B60" s="5"/>
      <c r="C60" s="5"/>
      <c r="D60" s="5" t="s">
        <v>743</v>
      </c>
      <c r="E60" s="5" t="s">
        <v>787</v>
      </c>
      <c r="F60" s="5" t="s">
        <v>2057</v>
      </c>
      <c r="G60" s="5" t="s">
        <v>1518</v>
      </c>
      <c r="H60" s="5" t="s">
        <v>128</v>
      </c>
      <c r="I60" s="6"/>
      <c r="J60" s="6"/>
      <c r="K60" s="5" t="s">
        <v>1708</v>
      </c>
      <c r="L60" s="8"/>
      <c r="M60" s="5"/>
      <c r="N60" s="5"/>
      <c r="O60" s="5"/>
      <c r="P60" s="6">
        <v>3</v>
      </c>
      <c r="Q60" s="7" t="s">
        <v>1737</v>
      </c>
      <c r="R60" s="13" t="s">
        <v>1519</v>
      </c>
      <c r="S60" s="6">
        <v>3</v>
      </c>
      <c r="T60" s="7" t="s">
        <v>1737</v>
      </c>
      <c r="U60" s="13"/>
      <c r="V60" s="7" t="s">
        <v>3</v>
      </c>
      <c r="W60" s="6" t="s">
        <v>3</v>
      </c>
      <c r="X60" s="13"/>
      <c r="Y60" s="7">
        <v>0</v>
      </c>
      <c r="Z60" s="6"/>
      <c r="AA60" s="13"/>
      <c r="AB60" s="6"/>
      <c r="AC60" s="6" t="s">
        <v>3</v>
      </c>
      <c r="AD60" s="13"/>
      <c r="AE60" s="6">
        <v>1</v>
      </c>
      <c r="AF60" s="6"/>
      <c r="AG60" s="13"/>
      <c r="AH60" s="6">
        <v>2</v>
      </c>
      <c r="AI60" s="6"/>
      <c r="AJ60" s="13"/>
      <c r="AK60" s="13"/>
      <c r="AL60" s="13"/>
      <c r="AM60" s="13"/>
      <c r="AN60" s="13"/>
      <c r="AO60" s="13"/>
      <c r="AP60" s="13"/>
    </row>
    <row r="61" spans="1:42" s="2" customFormat="1" x14ac:dyDescent="0.25">
      <c r="A61" s="266" t="str">
        <f t="shared" si="0"/>
        <v>_WARRIOR</v>
      </c>
      <c r="B61" s="5"/>
      <c r="C61" s="5"/>
      <c r="D61" s="5" t="s">
        <v>743</v>
      </c>
      <c r="E61" s="5" t="s">
        <v>787</v>
      </c>
      <c r="F61" s="5" t="s">
        <v>2059</v>
      </c>
      <c r="G61" s="5" t="s">
        <v>1520</v>
      </c>
      <c r="H61" s="5" t="s">
        <v>128</v>
      </c>
      <c r="I61" s="6"/>
      <c r="J61" s="6"/>
      <c r="K61" s="5" t="s">
        <v>1708</v>
      </c>
      <c r="L61" s="8"/>
      <c r="M61" s="5"/>
      <c r="N61" s="5"/>
      <c r="O61" s="5"/>
      <c r="P61" s="6">
        <v>0</v>
      </c>
      <c r="Q61" s="7" t="s">
        <v>1737</v>
      </c>
      <c r="R61" s="13" t="s">
        <v>1519</v>
      </c>
      <c r="S61" s="6">
        <v>2</v>
      </c>
      <c r="T61" s="7" t="s">
        <v>1737</v>
      </c>
      <c r="U61" s="13"/>
      <c r="V61" s="7" t="s">
        <v>3</v>
      </c>
      <c r="W61" s="6" t="s">
        <v>3</v>
      </c>
      <c r="X61" s="13"/>
      <c r="Y61" s="7">
        <v>0</v>
      </c>
      <c r="Z61" s="6"/>
      <c r="AA61" s="13"/>
      <c r="AB61" s="6"/>
      <c r="AC61" s="6" t="s">
        <v>3</v>
      </c>
      <c r="AD61" s="13"/>
      <c r="AE61" s="6">
        <v>0</v>
      </c>
      <c r="AF61" s="6"/>
      <c r="AG61" s="13"/>
      <c r="AH61" s="6">
        <v>0</v>
      </c>
      <c r="AI61" s="6"/>
      <c r="AJ61" s="13"/>
      <c r="AK61" s="13"/>
      <c r="AL61" s="13"/>
      <c r="AM61" s="13"/>
      <c r="AN61" s="13"/>
      <c r="AO61" s="13"/>
      <c r="AP61" s="13"/>
    </row>
    <row r="62" spans="1:42" s="2" customFormat="1" x14ac:dyDescent="0.25">
      <c r="A62" s="266" t="str">
        <f t="shared" si="0"/>
        <v>_WARRIOR_AFRI</v>
      </c>
      <c r="B62" s="4" t="s">
        <v>694</v>
      </c>
      <c r="C62" s="4"/>
      <c r="D62" s="4" t="s">
        <v>743</v>
      </c>
      <c r="E62" s="4" t="s">
        <v>787</v>
      </c>
      <c r="F62" s="4"/>
      <c r="G62" s="4" t="s">
        <v>862</v>
      </c>
      <c r="H62" s="4" t="s">
        <v>1945</v>
      </c>
      <c r="I62" s="11"/>
      <c r="J62" s="11"/>
      <c r="K62" s="4"/>
      <c r="L62" s="12"/>
      <c r="M62" s="4"/>
      <c r="N62" s="4"/>
      <c r="O62" s="4"/>
      <c r="P62" s="11">
        <v>2</v>
      </c>
      <c r="Q62" s="11"/>
      <c r="R62" s="4"/>
      <c r="S62" s="11">
        <v>3</v>
      </c>
      <c r="T62" s="11"/>
      <c r="U62" s="4"/>
      <c r="V62" s="11"/>
      <c r="W62" s="11"/>
      <c r="X62" s="4"/>
      <c r="Y62" s="11">
        <v>1</v>
      </c>
      <c r="Z62" s="11"/>
      <c r="AA62" s="4"/>
      <c r="AB62" s="11"/>
      <c r="AC62" s="11"/>
      <c r="AD62" s="4"/>
      <c r="AE62" s="11">
        <v>1</v>
      </c>
      <c r="AF62" s="11"/>
      <c r="AG62" s="4"/>
      <c r="AH62" s="11">
        <v>1</v>
      </c>
      <c r="AI62" s="11"/>
      <c r="AJ62" s="4"/>
      <c r="AK62" s="4"/>
      <c r="AL62" s="4"/>
      <c r="AM62" s="4"/>
      <c r="AN62" s="4"/>
      <c r="AO62" s="4"/>
      <c r="AP62" s="4"/>
    </row>
    <row r="63" spans="1:42" s="2" customFormat="1" x14ac:dyDescent="0.25">
      <c r="A63" s="266" t="str">
        <f t="shared" ref="A63:A117" si="1">CONCATENATE(D63,IF(ISBLANK(B63),"",CONCATENATE("_",B63)))</f>
        <v>_WARRIOR_AFRI</v>
      </c>
      <c r="B63" s="4" t="s">
        <v>694</v>
      </c>
      <c r="C63" s="4"/>
      <c r="D63" s="4" t="s">
        <v>743</v>
      </c>
      <c r="E63" s="4" t="s">
        <v>787</v>
      </c>
      <c r="F63" s="4" t="s">
        <v>2057</v>
      </c>
      <c r="G63" s="4" t="s">
        <v>861</v>
      </c>
      <c r="H63" s="4" t="s">
        <v>1945</v>
      </c>
      <c r="I63" s="11"/>
      <c r="J63" s="11"/>
      <c r="K63" s="4"/>
      <c r="L63" s="12"/>
      <c r="M63" s="4"/>
      <c r="N63" s="4"/>
      <c r="O63" s="4"/>
      <c r="P63" s="11">
        <v>0</v>
      </c>
      <c r="Q63" s="11"/>
      <c r="R63" s="4"/>
      <c r="S63" s="11">
        <v>2</v>
      </c>
      <c r="T63" s="11"/>
      <c r="U63" s="4"/>
      <c r="V63" s="11"/>
      <c r="W63" s="11"/>
      <c r="X63" s="4"/>
      <c r="Y63" s="11">
        <v>0</v>
      </c>
      <c r="Z63" s="11"/>
      <c r="AA63" s="4"/>
      <c r="AB63" s="11"/>
      <c r="AC63" s="11"/>
      <c r="AD63" s="4"/>
      <c r="AE63" s="11">
        <v>1</v>
      </c>
      <c r="AF63" s="11"/>
      <c r="AG63" s="4"/>
      <c r="AH63" s="11">
        <v>1</v>
      </c>
      <c r="AI63" s="11"/>
      <c r="AJ63" s="4"/>
      <c r="AK63" s="4"/>
      <c r="AL63" s="4"/>
      <c r="AM63" s="4"/>
      <c r="AN63" s="4"/>
      <c r="AO63" s="4"/>
      <c r="AP63" s="4"/>
    </row>
    <row r="64" spans="1:42" s="2" customFormat="1" x14ac:dyDescent="0.25">
      <c r="A64" s="266" t="str">
        <f t="shared" si="1"/>
        <v>_WARRIOR_AFRI</v>
      </c>
      <c r="B64" s="4" t="s">
        <v>694</v>
      </c>
      <c r="C64" s="4"/>
      <c r="D64" s="4" t="s">
        <v>743</v>
      </c>
      <c r="E64" s="4" t="s">
        <v>787</v>
      </c>
      <c r="F64" s="4" t="s">
        <v>2059</v>
      </c>
      <c r="G64" s="4" t="s">
        <v>860</v>
      </c>
      <c r="H64" s="4" t="s">
        <v>1945</v>
      </c>
      <c r="I64" s="11"/>
      <c r="J64" s="11"/>
      <c r="K64" s="4"/>
      <c r="L64" s="12"/>
      <c r="M64" s="4"/>
      <c r="N64" s="4"/>
      <c r="O64" s="4"/>
      <c r="P64" s="11">
        <v>1</v>
      </c>
      <c r="Q64" s="11"/>
      <c r="R64" s="4"/>
      <c r="S64" s="11">
        <v>3</v>
      </c>
      <c r="T64" s="11"/>
      <c r="U64" s="4"/>
      <c r="V64" s="11"/>
      <c r="W64" s="11"/>
      <c r="X64" s="4"/>
      <c r="Y64" s="11">
        <v>0</v>
      </c>
      <c r="Z64" s="11"/>
      <c r="AA64" s="4"/>
      <c r="AB64" s="11"/>
      <c r="AC64" s="11"/>
      <c r="AD64" s="4"/>
      <c r="AE64" s="11">
        <v>1</v>
      </c>
      <c r="AF64" s="11"/>
      <c r="AG64" s="4"/>
      <c r="AH64" s="11">
        <v>1</v>
      </c>
      <c r="AI64" s="11"/>
      <c r="AJ64" s="4"/>
      <c r="AK64" s="4"/>
      <c r="AL64" s="4"/>
      <c r="AM64" s="4"/>
      <c r="AN64" s="4"/>
      <c r="AO64" s="4"/>
      <c r="AP64" s="4"/>
    </row>
    <row r="65" spans="1:42" s="2" customFormat="1" x14ac:dyDescent="0.25">
      <c r="A65" s="266" t="str">
        <f t="shared" si="1"/>
        <v>_WARRIOR_AFRI</v>
      </c>
      <c r="B65" s="4" t="s">
        <v>694</v>
      </c>
      <c r="C65" s="4"/>
      <c r="D65" s="4" t="s">
        <v>743</v>
      </c>
      <c r="E65" s="4" t="s">
        <v>787</v>
      </c>
      <c r="F65" s="4" t="s">
        <v>2058</v>
      </c>
      <c r="G65" s="4" t="s">
        <v>682</v>
      </c>
      <c r="H65" s="4" t="s">
        <v>1945</v>
      </c>
      <c r="I65" s="11"/>
      <c r="J65" s="11"/>
      <c r="K65" s="4"/>
      <c r="L65" s="12"/>
      <c r="M65" s="4"/>
      <c r="N65" s="4"/>
      <c r="O65" s="4"/>
      <c r="P65" s="9">
        <v>0</v>
      </c>
      <c r="Q65" s="11"/>
      <c r="R65" s="4"/>
      <c r="S65" s="11">
        <v>2</v>
      </c>
      <c r="T65" s="11"/>
      <c r="U65" s="4"/>
      <c r="V65" s="11"/>
      <c r="W65" s="11"/>
      <c r="X65" s="4"/>
      <c r="Y65" s="9">
        <v>0</v>
      </c>
      <c r="Z65" s="11"/>
      <c r="AA65" s="4"/>
      <c r="AB65" s="11"/>
      <c r="AC65" s="11"/>
      <c r="AD65" s="4"/>
      <c r="AE65" s="11">
        <v>0</v>
      </c>
      <c r="AF65" s="11"/>
      <c r="AG65" s="4"/>
      <c r="AH65" s="11">
        <v>1</v>
      </c>
      <c r="AI65" s="11"/>
      <c r="AJ65" s="4"/>
      <c r="AK65" s="4"/>
      <c r="AL65" s="4"/>
      <c r="AM65" s="4"/>
      <c r="AN65" s="4"/>
      <c r="AO65" s="4"/>
      <c r="AP65" s="4"/>
    </row>
    <row r="66" spans="1:42" s="2" customFormat="1" x14ac:dyDescent="0.25">
      <c r="A66" s="266" t="str">
        <f t="shared" si="1"/>
        <v>_WARRIOR_AFRI</v>
      </c>
      <c r="B66" s="4" t="s">
        <v>694</v>
      </c>
      <c r="C66" s="4"/>
      <c r="D66" s="4" t="s">
        <v>743</v>
      </c>
      <c r="E66" s="4" t="s">
        <v>787</v>
      </c>
      <c r="F66" s="4"/>
      <c r="G66" s="4" t="s">
        <v>862</v>
      </c>
      <c r="H66" s="4" t="s">
        <v>1945</v>
      </c>
      <c r="I66" s="11"/>
      <c r="J66" s="11"/>
      <c r="K66" s="4"/>
      <c r="L66" s="12"/>
      <c r="M66" s="4"/>
      <c r="N66" s="4"/>
      <c r="O66" s="4"/>
      <c r="P66" s="9">
        <v>1</v>
      </c>
      <c r="Q66" s="11"/>
      <c r="R66" s="4"/>
      <c r="S66" s="11">
        <v>2</v>
      </c>
      <c r="T66" s="11"/>
      <c r="U66" s="4"/>
      <c r="V66" s="11"/>
      <c r="W66" s="11"/>
      <c r="X66" s="4"/>
      <c r="Y66" s="9">
        <v>0</v>
      </c>
      <c r="Z66" s="11"/>
      <c r="AA66" s="4"/>
      <c r="AB66" s="11"/>
      <c r="AC66" s="11"/>
      <c r="AD66" s="4"/>
      <c r="AE66" s="11">
        <v>0</v>
      </c>
      <c r="AF66" s="11"/>
      <c r="AG66" s="4"/>
      <c r="AH66" s="11">
        <v>1</v>
      </c>
      <c r="AI66" s="11"/>
      <c r="AJ66" s="4"/>
      <c r="AK66" s="4"/>
      <c r="AL66" s="4"/>
      <c r="AM66" s="4"/>
      <c r="AN66" s="4"/>
      <c r="AO66" s="4"/>
      <c r="AP66" s="4"/>
    </row>
    <row r="67" spans="1:42" s="2" customFormat="1" x14ac:dyDescent="0.25">
      <c r="A67" s="266" t="str">
        <f t="shared" si="1"/>
        <v>_WARRIOR_AFRI</v>
      </c>
      <c r="B67" s="4" t="s">
        <v>694</v>
      </c>
      <c r="C67" s="4"/>
      <c r="D67" s="4" t="s">
        <v>743</v>
      </c>
      <c r="E67" s="4" t="s">
        <v>787</v>
      </c>
      <c r="F67" s="4" t="s">
        <v>2057</v>
      </c>
      <c r="G67" s="4" t="s">
        <v>861</v>
      </c>
      <c r="H67" s="4" t="s">
        <v>1945</v>
      </c>
      <c r="I67" s="11"/>
      <c r="J67" s="11"/>
      <c r="K67" s="4"/>
      <c r="L67" s="12"/>
      <c r="M67" s="4"/>
      <c r="N67" s="4"/>
      <c r="O67" s="4"/>
      <c r="P67" s="9">
        <v>3</v>
      </c>
      <c r="Q67" s="11"/>
      <c r="R67" s="4"/>
      <c r="S67" s="11">
        <v>2</v>
      </c>
      <c r="T67" s="11"/>
      <c r="U67" s="4"/>
      <c r="V67" s="11"/>
      <c r="W67" s="11"/>
      <c r="X67" s="4"/>
      <c r="Y67" s="9">
        <v>0</v>
      </c>
      <c r="Z67" s="11"/>
      <c r="AA67" s="4"/>
      <c r="AB67" s="11"/>
      <c r="AC67" s="11"/>
      <c r="AD67" s="4"/>
      <c r="AE67" s="11">
        <v>0</v>
      </c>
      <c r="AF67" s="11"/>
      <c r="AG67" s="4"/>
      <c r="AH67" s="11">
        <v>1</v>
      </c>
      <c r="AI67" s="11"/>
      <c r="AJ67" s="4"/>
      <c r="AK67" s="4"/>
      <c r="AL67" s="4"/>
      <c r="AM67" s="4"/>
      <c r="AN67" s="4"/>
      <c r="AO67" s="4"/>
      <c r="AP67" s="4"/>
    </row>
    <row r="68" spans="1:42" s="2" customFormat="1" x14ac:dyDescent="0.25">
      <c r="A68" s="266" t="str">
        <f t="shared" si="1"/>
        <v>_WARRIOR_AFRI</v>
      </c>
      <c r="B68" s="4" t="s">
        <v>694</v>
      </c>
      <c r="C68" s="4"/>
      <c r="D68" s="4" t="s">
        <v>743</v>
      </c>
      <c r="E68" s="4" t="s">
        <v>787</v>
      </c>
      <c r="F68" s="4" t="s">
        <v>2059</v>
      </c>
      <c r="G68" s="4" t="s">
        <v>860</v>
      </c>
      <c r="H68" s="4" t="s">
        <v>1945</v>
      </c>
      <c r="I68" s="11"/>
      <c r="J68" s="11"/>
      <c r="K68" s="4"/>
      <c r="L68" s="12"/>
      <c r="M68" s="4"/>
      <c r="N68" s="4"/>
      <c r="O68" s="4"/>
      <c r="P68" s="9">
        <v>2</v>
      </c>
      <c r="Q68" s="11"/>
      <c r="R68" s="4"/>
      <c r="S68" s="11">
        <v>2</v>
      </c>
      <c r="T68" s="11"/>
      <c r="U68" s="4"/>
      <c r="V68" s="11"/>
      <c r="W68" s="11"/>
      <c r="X68" s="4"/>
      <c r="Y68" s="9">
        <v>0</v>
      </c>
      <c r="Z68" s="11"/>
      <c r="AA68" s="4"/>
      <c r="AB68" s="11"/>
      <c r="AC68" s="11"/>
      <c r="AD68" s="4"/>
      <c r="AE68" s="11">
        <v>0</v>
      </c>
      <c r="AF68" s="11"/>
      <c r="AG68" s="4"/>
      <c r="AH68" s="11">
        <v>1</v>
      </c>
      <c r="AI68" s="11"/>
      <c r="AJ68" s="4"/>
      <c r="AK68" s="4"/>
      <c r="AL68" s="4"/>
      <c r="AM68" s="4"/>
      <c r="AN68" s="4"/>
      <c r="AO68" s="4"/>
      <c r="AP68" s="4"/>
    </row>
    <row r="69" spans="1:42" s="2" customFormat="1" x14ac:dyDescent="0.25">
      <c r="A69" s="266" t="str">
        <f t="shared" si="1"/>
        <v>_WARRIOR_AFRI</v>
      </c>
      <c r="B69" s="4" t="s">
        <v>694</v>
      </c>
      <c r="C69" s="4"/>
      <c r="D69" s="4" t="s">
        <v>743</v>
      </c>
      <c r="E69" s="4" t="s">
        <v>787</v>
      </c>
      <c r="F69" s="4" t="s">
        <v>2058</v>
      </c>
      <c r="G69" s="4" t="s">
        <v>682</v>
      </c>
      <c r="H69" s="4" t="s">
        <v>1945</v>
      </c>
      <c r="I69" s="11"/>
      <c r="J69" s="11"/>
      <c r="K69" s="4"/>
      <c r="L69" s="12"/>
      <c r="M69" s="4"/>
      <c r="N69" s="4"/>
      <c r="O69" s="4"/>
      <c r="P69" s="9">
        <v>3</v>
      </c>
      <c r="Q69" s="11"/>
      <c r="R69" s="4"/>
      <c r="S69" s="11">
        <v>2</v>
      </c>
      <c r="T69" s="11"/>
      <c r="U69" s="4"/>
      <c r="V69" s="11"/>
      <c r="W69" s="11"/>
      <c r="X69" s="4"/>
      <c r="Y69" s="9">
        <v>0</v>
      </c>
      <c r="Z69" s="11"/>
      <c r="AA69" s="4"/>
      <c r="AB69" s="11"/>
      <c r="AC69" s="11"/>
      <c r="AD69" s="4"/>
      <c r="AE69" s="11">
        <v>0</v>
      </c>
      <c r="AF69" s="11"/>
      <c r="AG69" s="4"/>
      <c r="AH69" s="11">
        <v>0</v>
      </c>
      <c r="AI69" s="11"/>
      <c r="AJ69" s="4"/>
      <c r="AK69" s="4"/>
      <c r="AL69" s="4"/>
      <c r="AM69" s="4"/>
      <c r="AN69" s="4"/>
      <c r="AO69" s="4"/>
      <c r="AP69" s="4"/>
    </row>
    <row r="70" spans="1:42" s="2" customFormat="1" x14ac:dyDescent="0.25">
      <c r="A70" s="266" t="str">
        <f t="shared" si="1"/>
        <v>_WARRIOR_ETHIOPIA</v>
      </c>
      <c r="B70" s="4" t="s">
        <v>714</v>
      </c>
      <c r="C70" s="4"/>
      <c r="D70" s="4" t="s">
        <v>743</v>
      </c>
      <c r="E70" s="4" t="s">
        <v>787</v>
      </c>
      <c r="F70" s="4"/>
      <c r="G70" s="4" t="s">
        <v>873</v>
      </c>
      <c r="H70" s="4" t="s">
        <v>1796</v>
      </c>
      <c r="I70" s="11"/>
      <c r="J70" s="11"/>
      <c r="K70" s="4"/>
      <c r="L70" s="12"/>
      <c r="M70" s="4"/>
      <c r="N70" s="4"/>
      <c r="O70" s="4"/>
      <c r="P70" s="9">
        <v>2</v>
      </c>
      <c r="Q70" s="11"/>
      <c r="R70" s="4"/>
      <c r="S70" s="11">
        <v>3</v>
      </c>
      <c r="T70" s="11"/>
      <c r="U70" s="4"/>
      <c r="V70" s="11"/>
      <c r="W70" s="11"/>
      <c r="X70" s="4"/>
      <c r="Y70" s="9">
        <v>0</v>
      </c>
      <c r="Z70" s="11"/>
      <c r="AA70" s="4"/>
      <c r="AB70" s="11"/>
      <c r="AC70" s="11"/>
      <c r="AD70" s="4"/>
      <c r="AE70" s="11">
        <v>0</v>
      </c>
      <c r="AF70" s="11"/>
      <c r="AG70" s="4"/>
      <c r="AH70" s="11">
        <v>1</v>
      </c>
      <c r="AI70" s="11"/>
      <c r="AJ70" s="4"/>
      <c r="AK70" s="4"/>
      <c r="AL70" s="4"/>
      <c r="AM70" s="4"/>
      <c r="AN70" s="4"/>
      <c r="AO70" s="4"/>
      <c r="AP70" s="4"/>
    </row>
    <row r="71" spans="1:42" s="2" customFormat="1" x14ac:dyDescent="0.25">
      <c r="A71" s="266" t="str">
        <f t="shared" si="1"/>
        <v>_WARRIOR_ETHIOPIA</v>
      </c>
      <c r="B71" s="4" t="s">
        <v>714</v>
      </c>
      <c r="C71" s="4"/>
      <c r="D71" s="4" t="s">
        <v>743</v>
      </c>
      <c r="E71" s="4" t="s">
        <v>787</v>
      </c>
      <c r="F71" s="4" t="s">
        <v>2057</v>
      </c>
      <c r="G71" s="4" t="s">
        <v>318</v>
      </c>
      <c r="H71" s="4" t="s">
        <v>1796</v>
      </c>
      <c r="I71" s="11"/>
      <c r="J71" s="11"/>
      <c r="K71" s="4"/>
      <c r="L71" s="12"/>
      <c r="M71" s="4"/>
      <c r="N71" s="4"/>
      <c r="O71" s="4"/>
      <c r="P71" s="9">
        <v>4</v>
      </c>
      <c r="Q71" s="11"/>
      <c r="R71" s="4"/>
      <c r="S71" s="11">
        <v>6</v>
      </c>
      <c r="T71" s="11"/>
      <c r="U71" s="4"/>
      <c r="V71" s="11"/>
      <c r="W71" s="11"/>
      <c r="X71" s="4"/>
      <c r="Y71" s="9">
        <v>1</v>
      </c>
      <c r="Z71" s="11"/>
      <c r="AA71" s="4"/>
      <c r="AB71" s="11"/>
      <c r="AC71" s="11"/>
      <c r="AD71" s="4"/>
      <c r="AE71" s="11">
        <v>1</v>
      </c>
      <c r="AF71" s="11"/>
      <c r="AG71" s="4"/>
      <c r="AH71" s="11">
        <v>2</v>
      </c>
      <c r="AI71" s="11"/>
      <c r="AJ71" s="4"/>
      <c r="AK71" s="4"/>
      <c r="AL71" s="4"/>
      <c r="AM71" s="4"/>
      <c r="AN71" s="4"/>
      <c r="AO71" s="4"/>
      <c r="AP71" s="4"/>
    </row>
    <row r="72" spans="1:42" s="2" customFormat="1" x14ac:dyDescent="0.25">
      <c r="A72" s="266" t="str">
        <f t="shared" si="1"/>
        <v>_WARRIOR_ETHIOPIA</v>
      </c>
      <c r="B72" s="4" t="s">
        <v>714</v>
      </c>
      <c r="C72" s="4"/>
      <c r="D72" s="4" t="s">
        <v>743</v>
      </c>
      <c r="E72" s="4" t="s">
        <v>787</v>
      </c>
      <c r="F72" s="4"/>
      <c r="G72" s="4" t="s">
        <v>873</v>
      </c>
      <c r="H72" s="4" t="s">
        <v>1796</v>
      </c>
      <c r="I72" s="11"/>
      <c r="J72" s="11"/>
      <c r="K72" s="4"/>
      <c r="L72" s="12"/>
      <c r="M72" s="4"/>
      <c r="N72" s="4"/>
      <c r="O72" s="4"/>
      <c r="P72" s="9">
        <v>2</v>
      </c>
      <c r="Q72" s="11"/>
      <c r="R72" s="4"/>
      <c r="S72" s="11">
        <v>4</v>
      </c>
      <c r="T72" s="11"/>
      <c r="U72" s="4"/>
      <c r="V72" s="11"/>
      <c r="W72" s="11"/>
      <c r="X72" s="4"/>
      <c r="Y72" s="9">
        <v>0</v>
      </c>
      <c r="Z72" s="11"/>
      <c r="AA72" s="4"/>
      <c r="AB72" s="11"/>
      <c r="AC72" s="11"/>
      <c r="AD72" s="4"/>
      <c r="AE72" s="11">
        <v>1</v>
      </c>
      <c r="AF72" s="11"/>
      <c r="AG72" s="4"/>
      <c r="AH72" s="11">
        <v>2</v>
      </c>
      <c r="AI72" s="11"/>
      <c r="AJ72" s="4"/>
      <c r="AK72" s="4"/>
      <c r="AL72" s="4"/>
      <c r="AM72" s="4"/>
      <c r="AN72" s="4"/>
      <c r="AO72" s="4"/>
      <c r="AP72" s="4"/>
    </row>
    <row r="73" spans="1:42" s="2" customFormat="1" x14ac:dyDescent="0.25">
      <c r="A73" s="266" t="str">
        <f t="shared" si="1"/>
        <v>_WARRIOR_ETHIOPIA</v>
      </c>
      <c r="B73" s="4" t="s">
        <v>714</v>
      </c>
      <c r="C73" s="4"/>
      <c r="D73" s="4" t="s">
        <v>743</v>
      </c>
      <c r="E73" s="4" t="s">
        <v>787</v>
      </c>
      <c r="F73" s="4" t="s">
        <v>2057</v>
      </c>
      <c r="G73" s="4" t="s">
        <v>318</v>
      </c>
      <c r="H73" s="4" t="s">
        <v>1796</v>
      </c>
      <c r="I73" s="11"/>
      <c r="J73" s="11"/>
      <c r="K73" s="4"/>
      <c r="L73" s="12"/>
      <c r="M73" s="4"/>
      <c r="N73" s="4"/>
      <c r="O73" s="4"/>
      <c r="P73" s="9">
        <v>4</v>
      </c>
      <c r="Q73" s="11"/>
      <c r="R73" s="4"/>
      <c r="S73" s="11">
        <v>5</v>
      </c>
      <c r="T73" s="11"/>
      <c r="U73" s="4"/>
      <c r="V73" s="11"/>
      <c r="W73" s="11"/>
      <c r="X73" s="4"/>
      <c r="Y73" s="9">
        <v>0</v>
      </c>
      <c r="Z73" s="11"/>
      <c r="AA73" s="4"/>
      <c r="AB73" s="11"/>
      <c r="AC73" s="11"/>
      <c r="AD73" s="4"/>
      <c r="AE73" s="11">
        <v>1</v>
      </c>
      <c r="AF73" s="11"/>
      <c r="AG73" s="4"/>
      <c r="AH73" s="11">
        <v>2</v>
      </c>
      <c r="AI73" s="11"/>
      <c r="AJ73" s="4"/>
      <c r="AK73" s="4"/>
      <c r="AL73" s="4"/>
      <c r="AM73" s="4"/>
      <c r="AN73" s="4"/>
      <c r="AO73" s="4"/>
      <c r="AP73" s="4"/>
    </row>
    <row r="74" spans="1:42" s="2" customFormat="1" x14ac:dyDescent="0.25">
      <c r="A74" s="266" t="str">
        <f t="shared" si="1"/>
        <v>_WARRIOR_MOGADISHU</v>
      </c>
      <c r="B74" s="4" t="s">
        <v>726</v>
      </c>
      <c r="C74" s="4" t="s">
        <v>733</v>
      </c>
      <c r="D74" s="4" t="s">
        <v>743</v>
      </c>
      <c r="E74" s="4" t="s">
        <v>787</v>
      </c>
      <c r="F74" s="14" t="s">
        <v>132</v>
      </c>
      <c r="G74" s="4"/>
      <c r="H74" s="4"/>
      <c r="I74" s="11"/>
      <c r="J74" s="11"/>
      <c r="K74" s="4"/>
      <c r="L74" s="12"/>
      <c r="M74" s="4"/>
      <c r="N74" s="4"/>
      <c r="O74" s="4"/>
      <c r="P74" s="9"/>
      <c r="Q74" s="11"/>
      <c r="R74" s="4"/>
      <c r="S74" s="9"/>
      <c r="T74" s="11"/>
      <c r="U74" s="4"/>
      <c r="V74" s="9"/>
      <c r="W74" s="11"/>
      <c r="X74" s="4"/>
      <c r="Y74" s="11"/>
      <c r="Z74" s="11"/>
      <c r="AA74" s="4"/>
      <c r="AB74" s="11"/>
      <c r="AC74" s="11"/>
      <c r="AD74" s="4"/>
      <c r="AE74" s="9"/>
      <c r="AF74" s="11"/>
      <c r="AG74" s="4"/>
      <c r="AH74" s="9"/>
      <c r="AI74" s="11"/>
      <c r="AJ74" s="4"/>
      <c r="AK74" s="4"/>
      <c r="AL74" s="4"/>
      <c r="AM74" s="4"/>
      <c r="AN74" s="4"/>
      <c r="AO74" s="4"/>
      <c r="AP74" s="4"/>
    </row>
    <row r="75" spans="1:42" s="2" customFormat="1" x14ac:dyDescent="0.25">
      <c r="A75" s="266" t="str">
        <f t="shared" si="1"/>
        <v>_WARRIOR_AMER</v>
      </c>
      <c r="B75" s="4" t="s">
        <v>697</v>
      </c>
      <c r="C75" s="4"/>
      <c r="D75" s="4" t="s">
        <v>743</v>
      </c>
      <c r="E75" s="4" t="s">
        <v>787</v>
      </c>
      <c r="F75" s="4"/>
      <c r="G75" s="4" t="s">
        <v>457</v>
      </c>
      <c r="H75" s="4" t="s">
        <v>835</v>
      </c>
      <c r="I75" s="11"/>
      <c r="J75" s="11"/>
      <c r="K75" s="4"/>
      <c r="L75" s="12"/>
      <c r="M75" s="4"/>
      <c r="N75" s="4"/>
      <c r="O75" s="4"/>
      <c r="P75" s="9" t="s">
        <v>1737</v>
      </c>
      <c r="Q75" s="11"/>
      <c r="R75" s="4"/>
      <c r="S75" s="9"/>
      <c r="T75" s="11"/>
      <c r="U75" s="4"/>
      <c r="V75" s="9"/>
      <c r="W75" s="11"/>
      <c r="X75" s="4"/>
      <c r="Y75" s="9"/>
      <c r="Z75" s="11"/>
      <c r="AA75" s="4"/>
      <c r="AB75" s="11"/>
      <c r="AC75" s="11"/>
      <c r="AD75" s="4"/>
      <c r="AE75" s="9"/>
      <c r="AF75" s="11"/>
      <c r="AG75" s="4"/>
      <c r="AH75" s="9"/>
      <c r="AI75" s="11"/>
      <c r="AJ75" s="4"/>
      <c r="AK75" s="4"/>
      <c r="AL75" s="4"/>
      <c r="AM75" s="4"/>
      <c r="AN75" s="4"/>
      <c r="AO75" s="4"/>
      <c r="AP75" s="4"/>
    </row>
    <row r="76" spans="1:42" s="2" customFormat="1" x14ac:dyDescent="0.25">
      <c r="A76" s="266" t="str">
        <f t="shared" si="1"/>
        <v>_WARRIOR_EASTEU</v>
      </c>
      <c r="B76" s="4" t="s">
        <v>698</v>
      </c>
      <c r="C76" s="4"/>
      <c r="D76" s="4" t="s">
        <v>743</v>
      </c>
      <c r="E76" s="4" t="s">
        <v>787</v>
      </c>
      <c r="F76" s="4"/>
      <c r="G76" s="4" t="s">
        <v>887</v>
      </c>
      <c r="H76" s="4" t="s">
        <v>1822</v>
      </c>
      <c r="I76" s="11"/>
      <c r="J76" s="11"/>
      <c r="K76" s="4"/>
      <c r="L76" s="12"/>
      <c r="M76" s="4"/>
      <c r="N76" s="4"/>
      <c r="O76" s="4"/>
      <c r="P76" s="9">
        <v>2</v>
      </c>
      <c r="Q76" s="11"/>
      <c r="R76" s="4"/>
      <c r="S76" s="11">
        <v>3</v>
      </c>
      <c r="T76" s="11"/>
      <c r="U76" s="4"/>
      <c r="V76" s="11"/>
      <c r="W76" s="11"/>
      <c r="X76" s="4"/>
      <c r="Y76" s="9">
        <v>0</v>
      </c>
      <c r="Z76" s="11"/>
      <c r="AA76" s="4"/>
      <c r="AB76" s="11"/>
      <c r="AC76" s="11"/>
      <c r="AD76" s="4"/>
      <c r="AE76" s="11">
        <v>0</v>
      </c>
      <c r="AF76" s="11"/>
      <c r="AG76" s="4"/>
      <c r="AH76" s="11">
        <v>1</v>
      </c>
      <c r="AI76" s="11"/>
      <c r="AJ76" s="4"/>
      <c r="AK76" s="4"/>
      <c r="AL76" s="4"/>
      <c r="AM76" s="4"/>
      <c r="AN76" s="4"/>
      <c r="AO76" s="4"/>
      <c r="AP76" s="4"/>
    </row>
    <row r="77" spans="1:42" s="2" customFormat="1" x14ac:dyDescent="0.25">
      <c r="A77" s="266" t="str">
        <f t="shared" si="1"/>
        <v>_WARRIOR_EASTEU</v>
      </c>
      <c r="B77" s="4" t="s">
        <v>698</v>
      </c>
      <c r="C77" s="4"/>
      <c r="D77" s="4" t="s">
        <v>743</v>
      </c>
      <c r="E77" s="4" t="s">
        <v>787</v>
      </c>
      <c r="F77" s="4" t="s">
        <v>2057</v>
      </c>
      <c r="G77" s="4" t="s">
        <v>565</v>
      </c>
      <c r="H77" s="4" t="s">
        <v>1819</v>
      </c>
      <c r="I77" s="11"/>
      <c r="J77" s="11"/>
      <c r="K77" s="4"/>
      <c r="L77" s="12"/>
      <c r="M77" s="4"/>
      <c r="N77" s="4"/>
      <c r="O77" s="4"/>
      <c r="P77" s="9">
        <v>4</v>
      </c>
      <c r="Q77" s="11"/>
      <c r="R77" s="4"/>
      <c r="S77" s="11">
        <v>7</v>
      </c>
      <c r="T77" s="11"/>
      <c r="U77" s="4"/>
      <c r="V77" s="11"/>
      <c r="W77" s="11"/>
      <c r="X77" s="4"/>
      <c r="Y77" s="9">
        <v>1</v>
      </c>
      <c r="Z77" s="11"/>
      <c r="AA77" s="4"/>
      <c r="AB77" s="11"/>
      <c r="AC77" s="11"/>
      <c r="AD77" s="4"/>
      <c r="AE77" s="11">
        <v>1</v>
      </c>
      <c r="AF77" s="11"/>
      <c r="AG77" s="4"/>
      <c r="AH77" s="11">
        <v>3</v>
      </c>
      <c r="AI77" s="11"/>
      <c r="AJ77" s="4"/>
      <c r="AK77" s="4"/>
      <c r="AL77" s="4"/>
      <c r="AM77" s="4"/>
      <c r="AN77" s="4"/>
      <c r="AO77" s="4"/>
      <c r="AP77" s="4"/>
    </row>
    <row r="78" spans="1:42" s="2" customFormat="1" x14ac:dyDescent="0.25">
      <c r="A78" s="266" t="str">
        <f t="shared" si="1"/>
        <v>_WARRIOR_EASTEU</v>
      </c>
      <c r="B78" s="4" t="s">
        <v>698</v>
      </c>
      <c r="C78" s="4"/>
      <c r="D78" s="4" t="s">
        <v>743</v>
      </c>
      <c r="E78" s="4" t="s">
        <v>787</v>
      </c>
      <c r="F78" s="4"/>
      <c r="G78" s="4" t="s">
        <v>887</v>
      </c>
      <c r="H78" s="4" t="s">
        <v>1822</v>
      </c>
      <c r="I78" s="11"/>
      <c r="J78" s="11"/>
      <c r="K78" s="4"/>
      <c r="L78" s="12"/>
      <c r="M78" s="4"/>
      <c r="N78" s="4"/>
      <c r="O78" s="4"/>
      <c r="P78" s="9">
        <v>2</v>
      </c>
      <c r="Q78" s="11"/>
      <c r="R78" s="4"/>
      <c r="S78" s="11">
        <v>2</v>
      </c>
      <c r="T78" s="11"/>
      <c r="U78" s="4"/>
      <c r="V78" s="11"/>
      <c r="W78" s="11"/>
      <c r="X78" s="4"/>
      <c r="Y78" s="9">
        <v>0</v>
      </c>
      <c r="Z78" s="11"/>
      <c r="AA78" s="4"/>
      <c r="AB78" s="11"/>
      <c r="AC78" s="11"/>
      <c r="AD78" s="4"/>
      <c r="AE78" s="11">
        <v>1</v>
      </c>
      <c r="AF78" s="11"/>
      <c r="AG78" s="4"/>
      <c r="AH78" s="11">
        <v>1</v>
      </c>
      <c r="AI78" s="11"/>
      <c r="AJ78" s="4"/>
      <c r="AK78" s="4"/>
      <c r="AL78" s="4"/>
      <c r="AM78" s="4"/>
      <c r="AN78" s="4"/>
      <c r="AO78" s="4"/>
      <c r="AP78" s="4"/>
    </row>
    <row r="79" spans="1:42" s="2" customFormat="1" x14ac:dyDescent="0.25">
      <c r="A79" s="266" t="str">
        <f t="shared" si="1"/>
        <v>_WARRIOR_EASTEU</v>
      </c>
      <c r="B79" s="4" t="s">
        <v>698</v>
      </c>
      <c r="C79" s="4"/>
      <c r="D79" s="4" t="s">
        <v>743</v>
      </c>
      <c r="E79" s="4" t="s">
        <v>787</v>
      </c>
      <c r="F79" s="4" t="s">
        <v>2057</v>
      </c>
      <c r="G79" s="4" t="s">
        <v>565</v>
      </c>
      <c r="H79" s="4" t="s">
        <v>1819</v>
      </c>
      <c r="I79" s="11"/>
      <c r="J79" s="11"/>
      <c r="K79" s="4"/>
      <c r="L79" s="12"/>
      <c r="M79" s="4"/>
      <c r="N79" s="4"/>
      <c r="O79" s="4"/>
      <c r="P79" s="9">
        <v>4</v>
      </c>
      <c r="Q79" s="11"/>
      <c r="R79" s="4"/>
      <c r="S79" s="11">
        <v>6</v>
      </c>
      <c r="T79" s="11"/>
      <c r="U79" s="4"/>
      <c r="V79" s="11"/>
      <c r="W79" s="11"/>
      <c r="X79" s="4"/>
      <c r="Y79" s="9">
        <v>0</v>
      </c>
      <c r="Z79" s="11"/>
      <c r="AA79" s="4"/>
      <c r="AB79" s="11"/>
      <c r="AC79" s="11"/>
      <c r="AD79" s="4"/>
      <c r="AE79" s="11">
        <v>1</v>
      </c>
      <c r="AF79" s="11"/>
      <c r="AG79" s="4"/>
      <c r="AH79" s="11">
        <v>2</v>
      </c>
      <c r="AI79" s="11"/>
      <c r="AJ79" s="4"/>
      <c r="AK79" s="4"/>
      <c r="AL79" s="4"/>
      <c r="AM79" s="4"/>
      <c r="AN79" s="4"/>
      <c r="AO79" s="4"/>
      <c r="AP79" s="4"/>
    </row>
    <row r="80" spans="1:42" s="2" customFormat="1" x14ac:dyDescent="0.25">
      <c r="A80" s="266" t="str">
        <f t="shared" si="1"/>
        <v>_WARRIOR_RUSSIA</v>
      </c>
      <c r="B80" s="4" t="s">
        <v>735</v>
      </c>
      <c r="C80" s="4"/>
      <c r="D80" s="4" t="s">
        <v>743</v>
      </c>
      <c r="E80" s="4" t="s">
        <v>787</v>
      </c>
      <c r="F80" s="4"/>
      <c r="G80" s="4" t="s">
        <v>1008</v>
      </c>
      <c r="H80" s="4" t="s">
        <v>1796</v>
      </c>
      <c r="I80" s="11"/>
      <c r="J80" s="11"/>
      <c r="K80" s="4"/>
      <c r="L80" s="12"/>
      <c r="M80" s="4"/>
      <c r="N80" s="4"/>
      <c r="O80" s="4"/>
      <c r="P80" s="9">
        <v>3</v>
      </c>
      <c r="Q80" s="11"/>
      <c r="R80" s="4"/>
      <c r="S80" s="11">
        <v>5</v>
      </c>
      <c r="T80" s="11"/>
      <c r="U80" s="4"/>
      <c r="V80" s="11"/>
      <c r="W80" s="11"/>
      <c r="X80" s="4"/>
      <c r="Y80" s="9">
        <v>1</v>
      </c>
      <c r="Z80" s="11"/>
      <c r="AA80" s="4"/>
      <c r="AB80" s="11"/>
      <c r="AC80" s="11"/>
      <c r="AD80" s="4"/>
      <c r="AE80" s="11">
        <v>1</v>
      </c>
      <c r="AF80" s="11"/>
      <c r="AG80" s="4"/>
      <c r="AH80" s="11">
        <v>2</v>
      </c>
      <c r="AI80" s="11"/>
      <c r="AJ80" s="4"/>
      <c r="AK80" s="4"/>
      <c r="AL80" s="4"/>
      <c r="AM80" s="4"/>
      <c r="AN80" s="4"/>
      <c r="AO80" s="4"/>
      <c r="AP80" s="4"/>
    </row>
    <row r="81" spans="1:42" s="2" customFormat="1" x14ac:dyDescent="0.25">
      <c r="A81" s="266" t="str">
        <f t="shared" si="1"/>
        <v>_WARRIOR_RUSSIA</v>
      </c>
      <c r="B81" s="4" t="s">
        <v>735</v>
      </c>
      <c r="C81" s="4"/>
      <c r="D81" s="4" t="s">
        <v>743</v>
      </c>
      <c r="E81" s="4" t="s">
        <v>787</v>
      </c>
      <c r="F81" s="4" t="s">
        <v>2057</v>
      </c>
      <c r="G81" s="4" t="s">
        <v>604</v>
      </c>
      <c r="H81" s="4" t="s">
        <v>1796</v>
      </c>
      <c r="I81" s="11"/>
      <c r="J81" s="11"/>
      <c r="K81" s="4"/>
      <c r="L81" s="12"/>
      <c r="M81" s="4"/>
      <c r="N81" s="4"/>
      <c r="O81" s="4"/>
      <c r="P81" s="9">
        <v>3</v>
      </c>
      <c r="Q81" s="11"/>
      <c r="R81" s="4"/>
      <c r="S81" s="11">
        <v>4</v>
      </c>
      <c r="T81" s="11"/>
      <c r="U81" s="4"/>
      <c r="V81" s="11"/>
      <c r="W81" s="11"/>
      <c r="X81" s="4"/>
      <c r="Y81" s="9">
        <v>0</v>
      </c>
      <c r="Z81" s="11"/>
      <c r="AA81" s="4"/>
      <c r="AB81" s="11"/>
      <c r="AC81" s="11"/>
      <c r="AD81" s="4"/>
      <c r="AE81" s="11">
        <v>1</v>
      </c>
      <c r="AF81" s="11"/>
      <c r="AG81" s="4"/>
      <c r="AH81" s="11">
        <v>2</v>
      </c>
      <c r="AI81" s="11"/>
      <c r="AJ81" s="4"/>
      <c r="AK81" s="4"/>
      <c r="AL81" s="4"/>
      <c r="AM81" s="4"/>
      <c r="AN81" s="4"/>
      <c r="AO81" s="4"/>
      <c r="AP81" s="4"/>
    </row>
    <row r="82" spans="1:42" s="2" customFormat="1" x14ac:dyDescent="0.25">
      <c r="A82" s="266" t="str">
        <f t="shared" si="1"/>
        <v>_WARRIOR_RUSSIA</v>
      </c>
      <c r="B82" s="4" t="s">
        <v>735</v>
      </c>
      <c r="C82" s="4"/>
      <c r="D82" s="4" t="s">
        <v>743</v>
      </c>
      <c r="E82" s="4" t="s">
        <v>787</v>
      </c>
      <c r="F82" s="4"/>
      <c r="G82" s="4" t="s">
        <v>1008</v>
      </c>
      <c r="H82" s="4" t="s">
        <v>1796</v>
      </c>
      <c r="I82" s="11"/>
      <c r="J82" s="11"/>
      <c r="K82" s="4"/>
      <c r="L82" s="12"/>
      <c r="M82" s="4"/>
      <c r="N82" s="4"/>
      <c r="O82" s="4"/>
      <c r="P82" s="9">
        <v>3</v>
      </c>
      <c r="Q82" s="11"/>
      <c r="R82" s="4"/>
      <c r="S82" s="11">
        <v>3</v>
      </c>
      <c r="T82" s="11"/>
      <c r="U82" s="4"/>
      <c r="V82" s="11"/>
      <c r="W82" s="11"/>
      <c r="X82" s="4"/>
      <c r="Y82" s="9">
        <v>0</v>
      </c>
      <c r="Z82" s="11"/>
      <c r="AA82" s="4"/>
      <c r="AB82" s="11"/>
      <c r="AC82" s="11"/>
      <c r="AD82" s="4"/>
      <c r="AE82" s="11">
        <v>1</v>
      </c>
      <c r="AF82" s="11"/>
      <c r="AG82" s="4"/>
      <c r="AH82" s="11">
        <v>1</v>
      </c>
      <c r="AI82" s="11"/>
      <c r="AJ82" s="4"/>
      <c r="AK82" s="4"/>
      <c r="AL82" s="4"/>
      <c r="AM82" s="4"/>
      <c r="AN82" s="4"/>
      <c r="AO82" s="4"/>
      <c r="AP82" s="4"/>
    </row>
    <row r="83" spans="1:42" s="2" customFormat="1" x14ac:dyDescent="0.25">
      <c r="A83" s="266" t="str">
        <f t="shared" si="1"/>
        <v>_WARRIOR_RUSSIA</v>
      </c>
      <c r="B83" s="4" t="s">
        <v>735</v>
      </c>
      <c r="C83" s="4"/>
      <c r="D83" s="4" t="s">
        <v>743</v>
      </c>
      <c r="E83" s="4" t="s">
        <v>787</v>
      </c>
      <c r="F83" s="4" t="s">
        <v>2057</v>
      </c>
      <c r="G83" s="4" t="s">
        <v>604</v>
      </c>
      <c r="H83" s="4" t="s">
        <v>1796</v>
      </c>
      <c r="I83" s="11"/>
      <c r="J83" s="11"/>
      <c r="K83" s="4"/>
      <c r="L83" s="12"/>
      <c r="M83" s="4"/>
      <c r="N83" s="4"/>
      <c r="O83" s="4"/>
      <c r="P83" s="9">
        <v>3</v>
      </c>
      <c r="Q83" s="11"/>
      <c r="R83" s="4"/>
      <c r="S83" s="11">
        <v>6</v>
      </c>
      <c r="T83" s="11"/>
      <c r="U83" s="4"/>
      <c r="V83" s="11"/>
      <c r="W83" s="11"/>
      <c r="X83" s="4"/>
      <c r="Y83" s="9">
        <v>0</v>
      </c>
      <c r="Z83" s="11"/>
      <c r="AA83" s="4"/>
      <c r="AB83" s="11"/>
      <c r="AC83" s="11"/>
      <c r="AD83" s="4"/>
      <c r="AE83" s="11">
        <v>0</v>
      </c>
      <c r="AF83" s="11"/>
      <c r="AG83" s="4"/>
      <c r="AH83" s="11">
        <v>2</v>
      </c>
      <c r="AI83" s="11"/>
      <c r="AJ83" s="4"/>
      <c r="AK83" s="4"/>
      <c r="AL83" s="4"/>
      <c r="AM83" s="4"/>
      <c r="AN83" s="4"/>
      <c r="AO83" s="4"/>
      <c r="AP83" s="4"/>
    </row>
    <row r="84" spans="1:42" s="2" customFormat="1" x14ac:dyDescent="0.25">
      <c r="A84" s="266" t="str">
        <f t="shared" si="1"/>
        <v>_WARRIOR_AUSTRIA</v>
      </c>
      <c r="B84" s="4" t="s">
        <v>701</v>
      </c>
      <c r="C84" s="4"/>
      <c r="D84" s="4" t="s">
        <v>743</v>
      </c>
      <c r="E84" s="4" t="s">
        <v>787</v>
      </c>
      <c r="F84" s="4"/>
      <c r="G84" s="4" t="s">
        <v>810</v>
      </c>
      <c r="H84" s="4" t="s">
        <v>1796</v>
      </c>
      <c r="I84" s="11"/>
      <c r="J84" s="11"/>
      <c r="K84" s="4"/>
      <c r="L84" s="12"/>
      <c r="M84" s="4"/>
      <c r="N84" s="4"/>
      <c r="O84" s="4"/>
      <c r="P84" s="9">
        <v>3</v>
      </c>
      <c r="Q84" s="11"/>
      <c r="R84" s="4"/>
      <c r="S84" s="11">
        <v>5</v>
      </c>
      <c r="T84" s="11"/>
      <c r="U84" s="4"/>
      <c r="V84" s="11"/>
      <c r="W84" s="11"/>
      <c r="X84" s="4"/>
      <c r="Y84" s="9">
        <v>1</v>
      </c>
      <c r="Z84" s="11"/>
      <c r="AA84" s="4"/>
      <c r="AB84" s="11"/>
      <c r="AC84" s="11"/>
      <c r="AD84" s="4"/>
      <c r="AE84" s="11">
        <v>1</v>
      </c>
      <c r="AF84" s="11"/>
      <c r="AG84" s="4"/>
      <c r="AH84" s="11">
        <v>2</v>
      </c>
      <c r="AI84" s="11"/>
      <c r="AJ84" s="4"/>
      <c r="AK84" s="4"/>
      <c r="AL84" s="4"/>
      <c r="AM84" s="4"/>
      <c r="AN84" s="4"/>
      <c r="AO84" s="4"/>
      <c r="AP84" s="4"/>
    </row>
    <row r="85" spans="1:42" s="2" customFormat="1" x14ac:dyDescent="0.25">
      <c r="A85" s="266" t="str">
        <f t="shared" si="1"/>
        <v>_WARRIOR_AUSTRIA</v>
      </c>
      <c r="B85" s="4" t="s">
        <v>701</v>
      </c>
      <c r="C85" s="4"/>
      <c r="D85" s="4" t="s">
        <v>743</v>
      </c>
      <c r="E85" s="4" t="s">
        <v>787</v>
      </c>
      <c r="F85" s="4" t="s">
        <v>2057</v>
      </c>
      <c r="G85" s="4" t="s">
        <v>176</v>
      </c>
      <c r="H85" s="4" t="s">
        <v>1796</v>
      </c>
      <c r="I85" s="11"/>
      <c r="J85" s="11"/>
      <c r="K85" s="4"/>
      <c r="L85" s="12"/>
      <c r="M85" s="4"/>
      <c r="N85" s="4"/>
      <c r="O85" s="4"/>
      <c r="P85" s="9">
        <v>3</v>
      </c>
      <c r="Q85" s="11"/>
      <c r="R85" s="4"/>
      <c r="S85" s="11">
        <v>4</v>
      </c>
      <c r="T85" s="11"/>
      <c r="U85" s="4"/>
      <c r="V85" s="11"/>
      <c r="W85" s="11"/>
      <c r="X85" s="4"/>
      <c r="Y85" s="9">
        <v>0</v>
      </c>
      <c r="Z85" s="11"/>
      <c r="AA85" s="4"/>
      <c r="AB85" s="11"/>
      <c r="AC85" s="11"/>
      <c r="AD85" s="4"/>
      <c r="AE85" s="11">
        <v>1</v>
      </c>
      <c r="AF85" s="11"/>
      <c r="AG85" s="4"/>
      <c r="AH85" s="11">
        <v>2</v>
      </c>
      <c r="AI85" s="11"/>
      <c r="AJ85" s="4"/>
      <c r="AK85" s="4"/>
      <c r="AL85" s="4"/>
      <c r="AM85" s="4"/>
      <c r="AN85" s="4"/>
      <c r="AO85" s="4"/>
      <c r="AP85" s="4"/>
    </row>
    <row r="86" spans="1:42" s="2" customFormat="1" x14ac:dyDescent="0.25">
      <c r="A86" s="266" t="str">
        <f t="shared" si="1"/>
        <v>_WARRIOR_AUSTRIA</v>
      </c>
      <c r="B86" s="4" t="s">
        <v>701</v>
      </c>
      <c r="C86" s="4"/>
      <c r="D86" s="4" t="s">
        <v>743</v>
      </c>
      <c r="E86" s="4" t="s">
        <v>787</v>
      </c>
      <c r="F86" s="4"/>
      <c r="G86" s="4" t="s">
        <v>810</v>
      </c>
      <c r="H86" s="4" t="s">
        <v>1796</v>
      </c>
      <c r="I86" s="11"/>
      <c r="J86" s="11"/>
      <c r="K86" s="4"/>
      <c r="L86" s="12"/>
      <c r="M86" s="4"/>
      <c r="N86" s="4"/>
      <c r="O86" s="4"/>
      <c r="P86" s="9">
        <v>3</v>
      </c>
      <c r="Q86" s="11"/>
      <c r="R86" s="4"/>
      <c r="S86" s="11">
        <v>4</v>
      </c>
      <c r="T86" s="11"/>
      <c r="U86" s="4"/>
      <c r="V86" s="11"/>
      <c r="W86" s="11"/>
      <c r="X86" s="4"/>
      <c r="Y86" s="9">
        <v>0</v>
      </c>
      <c r="Z86" s="11"/>
      <c r="AA86" s="4"/>
      <c r="AB86" s="11"/>
      <c r="AC86" s="11"/>
      <c r="AD86" s="4"/>
      <c r="AE86" s="11">
        <v>1</v>
      </c>
      <c r="AF86" s="11"/>
      <c r="AG86" s="4"/>
      <c r="AH86" s="11">
        <v>1</v>
      </c>
      <c r="AI86" s="11"/>
      <c r="AJ86" s="4"/>
      <c r="AK86" s="4"/>
      <c r="AL86" s="4"/>
      <c r="AM86" s="4"/>
      <c r="AN86" s="4"/>
      <c r="AO86" s="4"/>
      <c r="AP86" s="4"/>
    </row>
    <row r="87" spans="1:42" s="2" customFormat="1" x14ac:dyDescent="0.25">
      <c r="A87" s="266" t="str">
        <f t="shared" si="1"/>
        <v>_WARRIOR_AUSTRIA</v>
      </c>
      <c r="B87" s="4" t="s">
        <v>701</v>
      </c>
      <c r="C87" s="4"/>
      <c r="D87" s="4" t="s">
        <v>743</v>
      </c>
      <c r="E87" s="4" t="s">
        <v>787</v>
      </c>
      <c r="F87" s="4" t="s">
        <v>2057</v>
      </c>
      <c r="G87" s="4" t="s">
        <v>176</v>
      </c>
      <c r="H87" s="4" t="s">
        <v>1796</v>
      </c>
      <c r="I87" s="11"/>
      <c r="J87" s="11"/>
      <c r="K87" s="4"/>
      <c r="L87" s="12"/>
      <c r="M87" s="4"/>
      <c r="N87" s="4"/>
      <c r="O87" s="4"/>
      <c r="P87" s="9">
        <v>3</v>
      </c>
      <c r="Q87" s="11"/>
      <c r="R87" s="4"/>
      <c r="S87" s="11">
        <v>5</v>
      </c>
      <c r="T87" s="11"/>
      <c r="U87" s="4"/>
      <c r="V87" s="11"/>
      <c r="W87" s="11"/>
      <c r="X87" s="4"/>
      <c r="Y87" s="9">
        <v>0</v>
      </c>
      <c r="Z87" s="11"/>
      <c r="AA87" s="4"/>
      <c r="AB87" s="11"/>
      <c r="AC87" s="11"/>
      <c r="AD87" s="4"/>
      <c r="AE87" s="11">
        <v>0</v>
      </c>
      <c r="AF87" s="11"/>
      <c r="AG87" s="4"/>
      <c r="AH87" s="11">
        <v>2</v>
      </c>
      <c r="AI87" s="11"/>
      <c r="AJ87" s="4"/>
      <c r="AK87" s="4"/>
      <c r="AL87" s="4"/>
      <c r="AM87" s="4"/>
      <c r="AN87" s="4"/>
      <c r="AO87" s="4"/>
      <c r="AP87" s="4"/>
    </row>
    <row r="88" spans="1:42" s="2" customFormat="1" x14ac:dyDescent="0.25">
      <c r="A88" s="266" t="str">
        <f t="shared" si="1"/>
        <v>_WARRIOR_BELGIUM</v>
      </c>
      <c r="B88" s="4" t="s">
        <v>704</v>
      </c>
      <c r="C88" s="4"/>
      <c r="D88" s="4" t="s">
        <v>743</v>
      </c>
      <c r="E88" s="4" t="s">
        <v>787</v>
      </c>
      <c r="F88" s="14"/>
      <c r="G88" s="4" t="s">
        <v>219</v>
      </c>
      <c r="H88" s="4" t="s">
        <v>1796</v>
      </c>
      <c r="I88" s="11"/>
      <c r="J88" s="11"/>
      <c r="K88" s="4"/>
      <c r="L88" s="12"/>
      <c r="M88" s="4"/>
      <c r="N88" s="4"/>
      <c r="O88" s="4"/>
      <c r="P88" s="9" t="s">
        <v>1737</v>
      </c>
      <c r="Q88" s="11"/>
      <c r="R88" s="4"/>
      <c r="S88" s="9"/>
      <c r="T88" s="11"/>
      <c r="U88" s="4"/>
      <c r="V88" s="9"/>
      <c r="W88" s="11"/>
      <c r="X88" s="4"/>
      <c r="Y88" s="9"/>
      <c r="Z88" s="11"/>
      <c r="AA88" s="4"/>
      <c r="AB88" s="11"/>
      <c r="AC88" s="11"/>
      <c r="AD88" s="4"/>
      <c r="AE88" s="9"/>
      <c r="AF88" s="11"/>
      <c r="AG88" s="4"/>
      <c r="AH88" s="9"/>
      <c r="AI88" s="11"/>
      <c r="AJ88" s="4"/>
      <c r="AK88" s="4"/>
      <c r="AL88" s="4"/>
      <c r="AM88" s="4"/>
      <c r="AN88" s="4"/>
      <c r="AO88" s="4"/>
      <c r="AP88" s="4"/>
    </row>
    <row r="89" spans="1:42" s="2" customFormat="1" x14ac:dyDescent="0.25">
      <c r="A89" s="266" t="str">
        <f t="shared" si="1"/>
        <v>_WARRIOR_CELTS</v>
      </c>
      <c r="B89" s="4" t="s">
        <v>709</v>
      </c>
      <c r="C89" s="4"/>
      <c r="D89" s="4" t="s">
        <v>743</v>
      </c>
      <c r="E89" s="4" t="s">
        <v>787</v>
      </c>
      <c r="F89" s="4"/>
      <c r="G89" s="4" t="s">
        <v>827</v>
      </c>
      <c r="H89" s="4" t="s">
        <v>1796</v>
      </c>
      <c r="I89" s="11"/>
      <c r="J89" s="11"/>
      <c r="K89" s="4"/>
      <c r="L89" s="12"/>
      <c r="M89" s="4"/>
      <c r="N89" s="4"/>
      <c r="O89" s="4"/>
      <c r="P89" s="9">
        <v>2</v>
      </c>
      <c r="Q89" s="11"/>
      <c r="R89" s="4"/>
      <c r="S89" s="11">
        <v>2</v>
      </c>
      <c r="T89" s="11"/>
      <c r="U89" s="4"/>
      <c r="V89" s="11"/>
      <c r="W89" s="11"/>
      <c r="X89" s="4"/>
      <c r="Y89" s="9">
        <v>1</v>
      </c>
      <c r="Z89" s="11"/>
      <c r="AA89" s="4"/>
      <c r="AB89" s="11"/>
      <c r="AC89" s="11"/>
      <c r="AD89" s="4"/>
      <c r="AE89" s="11">
        <v>1</v>
      </c>
      <c r="AF89" s="11"/>
      <c r="AG89" s="4"/>
      <c r="AH89" s="11">
        <v>1</v>
      </c>
      <c r="AI89" s="11"/>
      <c r="AJ89" s="4"/>
      <c r="AK89" s="4"/>
      <c r="AL89" s="4"/>
      <c r="AM89" s="4"/>
      <c r="AN89" s="4"/>
      <c r="AO89" s="4"/>
      <c r="AP89" s="4"/>
    </row>
    <row r="90" spans="1:42" s="2" customFormat="1" x14ac:dyDescent="0.25">
      <c r="A90" s="266" t="str">
        <f t="shared" si="1"/>
        <v>_WARRIOR_CELTS</v>
      </c>
      <c r="B90" s="4" t="s">
        <v>709</v>
      </c>
      <c r="C90" s="4"/>
      <c r="D90" s="4" t="s">
        <v>743</v>
      </c>
      <c r="E90" s="4" t="s">
        <v>787</v>
      </c>
      <c r="F90" s="4" t="s">
        <v>2057</v>
      </c>
      <c r="G90" s="4" t="s">
        <v>828</v>
      </c>
      <c r="H90" s="4" t="s">
        <v>1796</v>
      </c>
      <c r="I90" s="11"/>
      <c r="J90" s="11"/>
      <c r="K90" s="4"/>
      <c r="L90" s="12"/>
      <c r="M90" s="4"/>
      <c r="N90" s="4"/>
      <c r="O90" s="4"/>
      <c r="P90" s="9">
        <v>2</v>
      </c>
      <c r="Q90" s="11"/>
      <c r="R90" s="4"/>
      <c r="S90" s="11">
        <v>3</v>
      </c>
      <c r="T90" s="11"/>
      <c r="U90" s="4"/>
      <c r="V90" s="11"/>
      <c r="W90" s="11"/>
      <c r="X90" s="4"/>
      <c r="Y90" s="9">
        <v>0</v>
      </c>
      <c r="Z90" s="11"/>
      <c r="AA90" s="4"/>
      <c r="AB90" s="11"/>
      <c r="AC90" s="11"/>
      <c r="AD90" s="4"/>
      <c r="AE90" s="11">
        <v>1</v>
      </c>
      <c r="AF90" s="11"/>
      <c r="AG90" s="4"/>
      <c r="AH90" s="11">
        <v>1</v>
      </c>
      <c r="AI90" s="11"/>
      <c r="AJ90" s="4"/>
      <c r="AK90" s="4"/>
      <c r="AL90" s="4"/>
      <c r="AM90" s="4"/>
      <c r="AN90" s="4"/>
      <c r="AO90" s="4"/>
      <c r="AP90" s="4"/>
    </row>
    <row r="91" spans="1:42" s="2" customFormat="1" x14ac:dyDescent="0.25">
      <c r="A91" s="266" t="str">
        <f t="shared" si="1"/>
        <v>_WARRIOR_CELTS</v>
      </c>
      <c r="B91" s="4" t="s">
        <v>709</v>
      </c>
      <c r="C91" s="4"/>
      <c r="D91" s="4" t="s">
        <v>743</v>
      </c>
      <c r="E91" s="4" t="s">
        <v>787</v>
      </c>
      <c r="F91" s="4"/>
      <c r="G91" s="4" t="s">
        <v>827</v>
      </c>
      <c r="H91" s="4" t="s">
        <v>1796</v>
      </c>
      <c r="I91" s="11"/>
      <c r="J91" s="11"/>
      <c r="K91" s="4"/>
      <c r="L91" s="12"/>
      <c r="M91" s="4"/>
      <c r="N91" s="4"/>
      <c r="O91" s="4"/>
      <c r="P91" s="9">
        <v>2</v>
      </c>
      <c r="Q91" s="11"/>
      <c r="R91" s="4"/>
      <c r="S91" s="11">
        <v>4</v>
      </c>
      <c r="T91" s="11"/>
      <c r="U91" s="4"/>
      <c r="V91" s="11"/>
      <c r="W91" s="11"/>
      <c r="X91" s="4"/>
      <c r="Y91" s="9">
        <v>0</v>
      </c>
      <c r="Z91" s="11"/>
      <c r="AA91" s="4"/>
      <c r="AB91" s="11"/>
      <c r="AC91" s="11"/>
      <c r="AD91" s="4"/>
      <c r="AE91" s="11">
        <v>0</v>
      </c>
      <c r="AF91" s="11"/>
      <c r="AG91" s="4"/>
      <c r="AH91" s="11">
        <v>2</v>
      </c>
      <c r="AI91" s="11"/>
      <c r="AJ91" s="4"/>
      <c r="AK91" s="4"/>
      <c r="AL91" s="4"/>
      <c r="AM91" s="4"/>
      <c r="AN91" s="4"/>
      <c r="AO91" s="4"/>
      <c r="AP91" s="4"/>
    </row>
    <row r="92" spans="1:42" s="2" customFormat="1" x14ac:dyDescent="0.25">
      <c r="A92" s="266" t="str">
        <f t="shared" si="1"/>
        <v>_WARRIOR_CELTS</v>
      </c>
      <c r="B92" s="4" t="s">
        <v>709</v>
      </c>
      <c r="C92" s="4"/>
      <c r="D92" s="4" t="s">
        <v>743</v>
      </c>
      <c r="E92" s="4" t="s">
        <v>787</v>
      </c>
      <c r="F92" s="4" t="s">
        <v>2057</v>
      </c>
      <c r="G92" s="4" t="s">
        <v>828</v>
      </c>
      <c r="H92" s="4" t="s">
        <v>1796</v>
      </c>
      <c r="I92" s="11"/>
      <c r="J92" s="11"/>
      <c r="K92" s="4"/>
      <c r="L92" s="12"/>
      <c r="M92" s="4"/>
      <c r="N92" s="4"/>
      <c r="O92" s="4"/>
      <c r="P92" s="9">
        <v>2</v>
      </c>
      <c r="Q92" s="11"/>
      <c r="R92" s="4"/>
      <c r="S92" s="11">
        <v>3</v>
      </c>
      <c r="T92" s="11"/>
      <c r="U92" s="4"/>
      <c r="V92" s="11"/>
      <c r="W92" s="11"/>
      <c r="X92" s="4"/>
      <c r="Y92" s="9">
        <v>0</v>
      </c>
      <c r="Z92" s="11"/>
      <c r="AA92" s="4"/>
      <c r="AB92" s="11"/>
      <c r="AC92" s="11"/>
      <c r="AD92" s="4"/>
      <c r="AE92" s="11">
        <v>0</v>
      </c>
      <c r="AF92" s="11"/>
      <c r="AG92" s="4"/>
      <c r="AH92" s="11">
        <v>1</v>
      </c>
      <c r="AI92" s="11"/>
      <c r="AJ92" s="4"/>
      <c r="AK92" s="4"/>
      <c r="AL92" s="4"/>
      <c r="AM92" s="4"/>
      <c r="AN92" s="4"/>
      <c r="AO92" s="4"/>
      <c r="AP92" s="4"/>
    </row>
    <row r="93" spans="1:42" s="2" customFormat="1" x14ac:dyDescent="0.25">
      <c r="A93" s="266" t="str">
        <f>CONCATENATE(D93,IF(ISBLANK(B93),"",CONCATENATE("_",B93)))</f>
        <v>_WARRIOR_CELTS</v>
      </c>
      <c r="B93" s="4" t="s">
        <v>709</v>
      </c>
      <c r="C93" s="4"/>
      <c r="D93" s="4" t="s">
        <v>743</v>
      </c>
      <c r="E93" s="4" t="s">
        <v>787</v>
      </c>
      <c r="F93" s="4"/>
      <c r="G93" s="4" t="s">
        <v>827</v>
      </c>
      <c r="H93" s="4" t="s">
        <v>1796</v>
      </c>
      <c r="I93" s="11"/>
      <c r="J93" s="11"/>
      <c r="K93" s="4"/>
      <c r="L93" s="12"/>
      <c r="M93" s="4"/>
      <c r="N93" s="4"/>
      <c r="O93" s="4"/>
      <c r="P93" s="9">
        <v>2</v>
      </c>
      <c r="Q93" s="11"/>
      <c r="R93" s="4"/>
      <c r="S93" s="11">
        <v>4</v>
      </c>
      <c r="T93" s="11"/>
      <c r="U93" s="4"/>
      <c r="V93" s="11"/>
      <c r="W93" s="11"/>
      <c r="X93" s="4"/>
      <c r="Y93" s="9">
        <v>0</v>
      </c>
      <c r="Z93" s="11"/>
      <c r="AA93" s="4"/>
      <c r="AB93" s="11"/>
      <c r="AC93" s="11"/>
      <c r="AD93" s="4"/>
      <c r="AE93" s="11">
        <v>0</v>
      </c>
      <c r="AF93" s="11"/>
      <c r="AG93" s="4"/>
      <c r="AH93" s="11">
        <v>1</v>
      </c>
      <c r="AI93" s="11"/>
      <c r="AJ93" s="4"/>
      <c r="AK93" s="4"/>
      <c r="AL93" s="4"/>
      <c r="AM93" s="4"/>
      <c r="AN93" s="4"/>
      <c r="AO93" s="4"/>
      <c r="AP93" s="4"/>
    </row>
    <row r="94" spans="1:42" s="2" customFormat="1" x14ac:dyDescent="0.25">
      <c r="A94" s="266" t="str">
        <f>CONCATENATE(D94,IF(ISBLANK(B94),"",CONCATENATE("_",B94)))</f>
        <v>_WARRIOR_CELTS</v>
      </c>
      <c r="B94" s="4" t="s">
        <v>709</v>
      </c>
      <c r="C94" s="4"/>
      <c r="D94" s="4" t="s">
        <v>743</v>
      </c>
      <c r="E94" s="4" t="s">
        <v>787</v>
      </c>
      <c r="F94" s="4" t="s">
        <v>2057</v>
      </c>
      <c r="G94" s="4" t="s">
        <v>828</v>
      </c>
      <c r="H94" s="4" t="s">
        <v>1796</v>
      </c>
      <c r="I94" s="11"/>
      <c r="J94" s="11"/>
      <c r="K94" s="4"/>
      <c r="L94" s="12"/>
      <c r="M94" s="4"/>
      <c r="N94" s="4"/>
      <c r="O94" s="4"/>
      <c r="P94" s="9">
        <v>2</v>
      </c>
      <c r="Q94" s="11"/>
      <c r="R94" s="4"/>
      <c r="S94" s="11">
        <v>2</v>
      </c>
      <c r="T94" s="11"/>
      <c r="U94" s="4"/>
      <c r="V94" s="11"/>
      <c r="W94" s="11"/>
      <c r="X94" s="4"/>
      <c r="Y94" s="9">
        <v>0</v>
      </c>
      <c r="Z94" s="11"/>
      <c r="AA94" s="4"/>
      <c r="AB94" s="11"/>
      <c r="AC94" s="11"/>
      <c r="AD94" s="4"/>
      <c r="AE94" s="11">
        <v>0</v>
      </c>
      <c r="AF94" s="11"/>
      <c r="AG94" s="4"/>
      <c r="AH94" s="11">
        <v>1</v>
      </c>
      <c r="AI94" s="11"/>
      <c r="AJ94" s="4"/>
      <c r="AK94" s="4"/>
      <c r="AL94" s="4"/>
      <c r="AM94" s="4"/>
      <c r="AN94" s="4"/>
      <c r="AO94" s="4"/>
      <c r="AP94" s="4"/>
    </row>
    <row r="95" spans="1:42" s="2" customFormat="1" x14ac:dyDescent="0.25">
      <c r="A95" s="266" t="str">
        <f t="shared" si="1"/>
        <v>_WARRIOR_ENGLAND</v>
      </c>
      <c r="B95" s="4" t="s">
        <v>713</v>
      </c>
      <c r="C95" s="4"/>
      <c r="D95" s="4" t="s">
        <v>743</v>
      </c>
      <c r="E95" s="4" t="s">
        <v>787</v>
      </c>
      <c r="F95" s="4"/>
      <c r="G95" s="4" t="s">
        <v>869</v>
      </c>
      <c r="H95" s="4" t="s">
        <v>1796</v>
      </c>
      <c r="I95" s="11"/>
      <c r="J95" s="11"/>
      <c r="K95" s="4"/>
      <c r="L95" s="12"/>
      <c r="M95" s="4"/>
      <c r="N95" s="4"/>
      <c r="O95" s="4"/>
      <c r="P95" s="9">
        <v>3</v>
      </c>
      <c r="Q95" s="11"/>
      <c r="R95" s="4"/>
      <c r="S95" s="11">
        <v>5</v>
      </c>
      <c r="T95" s="11"/>
      <c r="U95" s="4"/>
      <c r="V95" s="11"/>
      <c r="W95" s="11"/>
      <c r="X95" s="4"/>
      <c r="Y95" s="9">
        <v>1</v>
      </c>
      <c r="Z95" s="11"/>
      <c r="AA95" s="4"/>
      <c r="AB95" s="11"/>
      <c r="AC95" s="11"/>
      <c r="AD95" s="4"/>
      <c r="AE95" s="11">
        <v>1</v>
      </c>
      <c r="AF95" s="11"/>
      <c r="AG95" s="4"/>
      <c r="AH95" s="11">
        <v>2</v>
      </c>
      <c r="AI95" s="11"/>
      <c r="AJ95" s="4"/>
      <c r="AK95" s="4"/>
      <c r="AL95" s="4"/>
      <c r="AM95" s="4"/>
      <c r="AN95" s="4"/>
      <c r="AO95" s="4"/>
      <c r="AP95" s="4"/>
    </row>
    <row r="96" spans="1:42" s="2" customFormat="1" x14ac:dyDescent="0.25">
      <c r="A96" s="266" t="str">
        <f t="shared" si="1"/>
        <v>_WARRIOR_ENGLAND</v>
      </c>
      <c r="B96" s="4" t="s">
        <v>713</v>
      </c>
      <c r="C96" s="4"/>
      <c r="D96" s="4" t="s">
        <v>743</v>
      </c>
      <c r="E96" s="4" t="s">
        <v>787</v>
      </c>
      <c r="F96" s="4" t="s">
        <v>2057</v>
      </c>
      <c r="G96" s="4" t="s">
        <v>289</v>
      </c>
      <c r="H96" s="4" t="s">
        <v>1796</v>
      </c>
      <c r="I96" s="11"/>
      <c r="J96" s="11"/>
      <c r="K96" s="4"/>
      <c r="L96" s="12"/>
      <c r="M96" s="4"/>
      <c r="N96" s="4"/>
      <c r="O96" s="4"/>
      <c r="P96" s="9">
        <v>3</v>
      </c>
      <c r="Q96" s="11"/>
      <c r="R96" s="4"/>
      <c r="S96" s="11">
        <v>4</v>
      </c>
      <c r="T96" s="11"/>
      <c r="U96" s="4"/>
      <c r="V96" s="11"/>
      <c r="W96" s="11"/>
      <c r="X96" s="4"/>
      <c r="Y96" s="9">
        <v>0</v>
      </c>
      <c r="Z96" s="11"/>
      <c r="AA96" s="4"/>
      <c r="AB96" s="11"/>
      <c r="AC96" s="11"/>
      <c r="AD96" s="4"/>
      <c r="AE96" s="11">
        <v>1</v>
      </c>
      <c r="AF96" s="11"/>
      <c r="AG96" s="4"/>
      <c r="AH96" s="11">
        <v>2</v>
      </c>
      <c r="AI96" s="11"/>
      <c r="AJ96" s="4"/>
      <c r="AK96" s="4"/>
      <c r="AL96" s="4"/>
      <c r="AM96" s="4"/>
      <c r="AN96" s="4"/>
      <c r="AO96" s="4"/>
      <c r="AP96" s="4"/>
    </row>
    <row r="97" spans="1:42" s="2" customFormat="1" x14ac:dyDescent="0.25">
      <c r="A97" s="266" t="str">
        <f t="shared" si="1"/>
        <v>_WARRIOR_ENGLAND</v>
      </c>
      <c r="B97" s="4" t="s">
        <v>713</v>
      </c>
      <c r="C97" s="4"/>
      <c r="D97" s="4" t="s">
        <v>743</v>
      </c>
      <c r="E97" s="4" t="s">
        <v>787</v>
      </c>
      <c r="F97" s="4"/>
      <c r="G97" s="4" t="s">
        <v>869</v>
      </c>
      <c r="H97" s="4" t="s">
        <v>1796</v>
      </c>
      <c r="I97" s="11"/>
      <c r="J97" s="11"/>
      <c r="K97" s="4"/>
      <c r="L97" s="12"/>
      <c r="M97" s="4"/>
      <c r="N97" s="4"/>
      <c r="O97" s="4"/>
      <c r="P97" s="9">
        <v>3</v>
      </c>
      <c r="Q97" s="11"/>
      <c r="R97" s="4"/>
      <c r="S97" s="11">
        <v>4</v>
      </c>
      <c r="T97" s="11"/>
      <c r="U97" s="4"/>
      <c r="V97" s="11"/>
      <c r="W97" s="11"/>
      <c r="X97" s="4"/>
      <c r="Y97" s="9">
        <v>0</v>
      </c>
      <c r="Z97" s="11"/>
      <c r="AA97" s="4"/>
      <c r="AB97" s="11"/>
      <c r="AC97" s="11"/>
      <c r="AD97" s="4"/>
      <c r="AE97" s="11">
        <v>1</v>
      </c>
      <c r="AF97" s="11"/>
      <c r="AG97" s="4"/>
      <c r="AH97" s="11">
        <v>1</v>
      </c>
      <c r="AI97" s="11"/>
      <c r="AJ97" s="4"/>
      <c r="AK97" s="4"/>
      <c r="AL97" s="4"/>
      <c r="AM97" s="4"/>
      <c r="AN97" s="4"/>
      <c r="AO97" s="4"/>
      <c r="AP97" s="4"/>
    </row>
    <row r="98" spans="1:42" s="2" customFormat="1" x14ac:dyDescent="0.25">
      <c r="A98" s="266" t="str">
        <f t="shared" si="1"/>
        <v>_WARRIOR_ENGLAND</v>
      </c>
      <c r="B98" s="4" t="s">
        <v>713</v>
      </c>
      <c r="C98" s="4"/>
      <c r="D98" s="4" t="s">
        <v>743</v>
      </c>
      <c r="E98" s="4" t="s">
        <v>787</v>
      </c>
      <c r="F98" s="4" t="s">
        <v>2057</v>
      </c>
      <c r="G98" s="4" t="s">
        <v>289</v>
      </c>
      <c r="H98" s="4" t="s">
        <v>1796</v>
      </c>
      <c r="I98" s="11"/>
      <c r="J98" s="11"/>
      <c r="K98" s="4"/>
      <c r="L98" s="12"/>
      <c r="M98" s="4"/>
      <c r="N98" s="4"/>
      <c r="O98" s="4"/>
      <c r="P98" s="9">
        <v>3</v>
      </c>
      <c r="Q98" s="11"/>
      <c r="R98" s="4"/>
      <c r="S98" s="11">
        <v>5</v>
      </c>
      <c r="T98" s="11"/>
      <c r="U98" s="4"/>
      <c r="V98" s="11"/>
      <c r="W98" s="11"/>
      <c r="X98" s="4"/>
      <c r="Y98" s="9">
        <v>0</v>
      </c>
      <c r="Z98" s="11"/>
      <c r="AA98" s="4"/>
      <c r="AB98" s="11"/>
      <c r="AC98" s="11"/>
      <c r="AD98" s="4"/>
      <c r="AE98" s="11">
        <v>0</v>
      </c>
      <c r="AF98" s="11"/>
      <c r="AG98" s="4"/>
      <c r="AH98" s="11">
        <v>2</v>
      </c>
      <c r="AI98" s="11"/>
      <c r="AJ98" s="4"/>
      <c r="AK98" s="4"/>
      <c r="AL98" s="4"/>
      <c r="AM98" s="4"/>
      <c r="AN98" s="4"/>
      <c r="AO98" s="4"/>
      <c r="AP98" s="4"/>
    </row>
    <row r="99" spans="1:42" s="2" customFormat="1" x14ac:dyDescent="0.25">
      <c r="A99" s="266" t="str">
        <f t="shared" si="1"/>
        <v>_WARRIOR_FRANCE</v>
      </c>
      <c r="B99" s="4" t="s">
        <v>715</v>
      </c>
      <c r="C99" s="4"/>
      <c r="D99" s="4" t="s">
        <v>743</v>
      </c>
      <c r="E99" s="4" t="s">
        <v>787</v>
      </c>
      <c r="F99" s="4"/>
      <c r="G99" s="4" t="s">
        <v>882</v>
      </c>
      <c r="H99" s="4" t="s">
        <v>1796</v>
      </c>
      <c r="I99" s="11"/>
      <c r="J99" s="11"/>
      <c r="K99" s="4"/>
      <c r="L99" s="12"/>
      <c r="M99" s="4"/>
      <c r="N99" s="4"/>
      <c r="O99" s="4"/>
      <c r="P99" s="9">
        <v>3</v>
      </c>
      <c r="Q99" s="11">
        <v>0.15</v>
      </c>
      <c r="R99" s="4"/>
      <c r="S99" s="11">
        <v>5</v>
      </c>
      <c r="T99" s="11">
        <v>9.5000000000000001E-2</v>
      </c>
      <c r="U99" s="4"/>
      <c r="V99" s="11"/>
      <c r="W99" s="11" t="s">
        <v>3</v>
      </c>
      <c r="X99" s="4"/>
      <c r="Y99" s="9">
        <v>1</v>
      </c>
      <c r="Z99" s="11"/>
      <c r="AA99" s="4"/>
      <c r="AB99" s="11"/>
      <c r="AC99" s="11"/>
      <c r="AD99" s="4"/>
      <c r="AE99" s="11">
        <v>1</v>
      </c>
      <c r="AF99" s="11"/>
      <c r="AG99" s="4"/>
      <c r="AH99" s="11">
        <v>2</v>
      </c>
      <c r="AI99" s="11"/>
      <c r="AJ99" s="4"/>
      <c r="AK99" s="4"/>
      <c r="AL99" s="4"/>
      <c r="AM99" s="4"/>
      <c r="AN99" s="4"/>
      <c r="AO99" s="4"/>
      <c r="AP99" s="4"/>
    </row>
    <row r="100" spans="1:42" s="2" customFormat="1" x14ac:dyDescent="0.25">
      <c r="A100" s="266" t="str">
        <f t="shared" si="1"/>
        <v>_WARRIOR_FRANCE</v>
      </c>
      <c r="B100" s="4" t="s">
        <v>715</v>
      </c>
      <c r="C100" s="4"/>
      <c r="D100" s="4" t="s">
        <v>743</v>
      </c>
      <c r="E100" s="4" t="s">
        <v>787</v>
      </c>
      <c r="F100" s="4" t="s">
        <v>2057</v>
      </c>
      <c r="G100" s="4" t="s">
        <v>333</v>
      </c>
      <c r="H100" s="4" t="s">
        <v>1796</v>
      </c>
      <c r="I100" s="11"/>
      <c r="J100" s="11"/>
      <c r="K100" s="4"/>
      <c r="L100" s="12"/>
      <c r="M100" s="4"/>
      <c r="N100" s="4"/>
      <c r="O100" s="4"/>
      <c r="P100" s="9">
        <v>3</v>
      </c>
      <c r="Q100" s="11">
        <v>0.15</v>
      </c>
      <c r="R100" s="4"/>
      <c r="S100" s="11">
        <v>4</v>
      </c>
      <c r="T100" s="11">
        <v>9.5000000000000001E-2</v>
      </c>
      <c r="U100" s="4"/>
      <c r="V100" s="11"/>
      <c r="W100" s="11" t="s">
        <v>3</v>
      </c>
      <c r="X100" s="4"/>
      <c r="Y100" s="9">
        <v>0</v>
      </c>
      <c r="Z100" s="11"/>
      <c r="AA100" s="4"/>
      <c r="AB100" s="11"/>
      <c r="AC100" s="11"/>
      <c r="AD100" s="4"/>
      <c r="AE100" s="11">
        <v>1</v>
      </c>
      <c r="AF100" s="11"/>
      <c r="AG100" s="4"/>
      <c r="AH100" s="11">
        <v>2</v>
      </c>
      <c r="AI100" s="11"/>
      <c r="AJ100" s="4"/>
      <c r="AK100" s="4"/>
      <c r="AL100" s="4"/>
      <c r="AM100" s="4"/>
      <c r="AN100" s="4"/>
      <c r="AO100" s="4"/>
      <c r="AP100" s="4"/>
    </row>
    <row r="101" spans="1:42" s="2" customFormat="1" x14ac:dyDescent="0.25">
      <c r="A101" s="266" t="str">
        <f t="shared" si="1"/>
        <v>_WARRIOR_FRANCE</v>
      </c>
      <c r="B101" s="4" t="s">
        <v>715</v>
      </c>
      <c r="C101" s="4"/>
      <c r="D101" s="4" t="s">
        <v>743</v>
      </c>
      <c r="E101" s="4" t="s">
        <v>787</v>
      </c>
      <c r="F101" s="4"/>
      <c r="G101" s="4" t="s">
        <v>882</v>
      </c>
      <c r="H101" s="4" t="s">
        <v>1796</v>
      </c>
      <c r="I101" s="11"/>
      <c r="J101" s="11"/>
      <c r="K101" s="4"/>
      <c r="L101" s="12"/>
      <c r="M101" s="4"/>
      <c r="N101" s="4"/>
      <c r="O101" s="4"/>
      <c r="P101" s="9">
        <v>3</v>
      </c>
      <c r="Q101" s="11">
        <v>0.15</v>
      </c>
      <c r="R101" s="4"/>
      <c r="S101" s="11">
        <v>4</v>
      </c>
      <c r="T101" s="11">
        <v>9.5000000000000001E-2</v>
      </c>
      <c r="U101" s="4"/>
      <c r="V101" s="11"/>
      <c r="W101" s="11" t="s">
        <v>3</v>
      </c>
      <c r="X101" s="4"/>
      <c r="Y101" s="9">
        <v>0</v>
      </c>
      <c r="Z101" s="11"/>
      <c r="AA101" s="4"/>
      <c r="AB101" s="11"/>
      <c r="AC101" s="11"/>
      <c r="AD101" s="4"/>
      <c r="AE101" s="11">
        <v>1</v>
      </c>
      <c r="AF101" s="11"/>
      <c r="AG101" s="4"/>
      <c r="AH101" s="11">
        <v>1</v>
      </c>
      <c r="AI101" s="11"/>
      <c r="AJ101" s="4"/>
      <c r="AK101" s="4"/>
      <c r="AL101" s="4"/>
      <c r="AM101" s="4"/>
      <c r="AN101" s="4"/>
      <c r="AO101" s="4"/>
      <c r="AP101" s="4"/>
    </row>
    <row r="102" spans="1:42" s="2" customFormat="1" x14ac:dyDescent="0.25">
      <c r="A102" s="266" t="str">
        <f t="shared" si="1"/>
        <v>_WARRIOR_FRANCE</v>
      </c>
      <c r="B102" s="4" t="s">
        <v>715</v>
      </c>
      <c r="C102" s="4"/>
      <c r="D102" s="4" t="s">
        <v>743</v>
      </c>
      <c r="E102" s="4" t="s">
        <v>787</v>
      </c>
      <c r="F102" s="4" t="s">
        <v>2057</v>
      </c>
      <c r="G102" s="4" t="s">
        <v>333</v>
      </c>
      <c r="H102" s="4" t="s">
        <v>1796</v>
      </c>
      <c r="I102" s="11"/>
      <c r="J102" s="11"/>
      <c r="K102" s="4"/>
      <c r="L102" s="12"/>
      <c r="M102" s="4"/>
      <c r="N102" s="4"/>
      <c r="O102" s="4"/>
      <c r="P102" s="9">
        <v>3</v>
      </c>
      <c r="Q102" s="11">
        <v>0.15</v>
      </c>
      <c r="R102" s="4"/>
      <c r="S102" s="11">
        <v>5</v>
      </c>
      <c r="T102" s="11">
        <v>9.5000000000000001E-2</v>
      </c>
      <c r="U102" s="4"/>
      <c r="V102" s="11"/>
      <c r="W102" s="11" t="s">
        <v>3</v>
      </c>
      <c r="X102" s="4"/>
      <c r="Y102" s="9">
        <v>0</v>
      </c>
      <c r="Z102" s="11"/>
      <c r="AA102" s="4"/>
      <c r="AB102" s="11"/>
      <c r="AC102" s="11"/>
      <c r="AD102" s="4"/>
      <c r="AE102" s="11">
        <v>0</v>
      </c>
      <c r="AF102" s="11"/>
      <c r="AG102" s="4"/>
      <c r="AH102" s="11">
        <v>2</v>
      </c>
      <c r="AI102" s="11"/>
      <c r="AJ102" s="4"/>
      <c r="AK102" s="4"/>
      <c r="AL102" s="4"/>
      <c r="AM102" s="4"/>
      <c r="AN102" s="4"/>
      <c r="AO102" s="4"/>
      <c r="AP102" s="4"/>
    </row>
    <row r="103" spans="1:42" s="2" customFormat="1" x14ac:dyDescent="0.25">
      <c r="A103" s="266" t="str">
        <f t="shared" si="1"/>
        <v>_WARRIOR_GERMANY</v>
      </c>
      <c r="B103" s="4" t="s">
        <v>717</v>
      </c>
      <c r="C103" s="4"/>
      <c r="D103" s="4" t="s">
        <v>743</v>
      </c>
      <c r="E103" s="4" t="s">
        <v>787</v>
      </c>
      <c r="F103" s="4"/>
      <c r="G103" s="4" t="s">
        <v>885</v>
      </c>
      <c r="H103" s="4" t="s">
        <v>1796</v>
      </c>
      <c r="I103" s="11"/>
      <c r="J103" s="11"/>
      <c r="K103" s="4"/>
      <c r="L103" s="12"/>
      <c r="M103" s="4"/>
      <c r="N103" s="4"/>
      <c r="O103" s="4"/>
      <c r="P103" s="9">
        <v>2</v>
      </c>
      <c r="Q103" s="11"/>
      <c r="R103" s="4"/>
      <c r="S103" s="11">
        <v>3</v>
      </c>
      <c r="T103" s="11"/>
      <c r="U103" s="4"/>
      <c r="V103" s="11"/>
      <c r="W103" s="11"/>
      <c r="X103" s="4"/>
      <c r="Y103" s="9">
        <v>1</v>
      </c>
      <c r="Z103" s="11"/>
      <c r="AA103" s="4"/>
      <c r="AB103" s="11"/>
      <c r="AC103" s="11"/>
      <c r="AD103" s="4"/>
      <c r="AE103" s="11">
        <v>1</v>
      </c>
      <c r="AF103" s="11"/>
      <c r="AG103" s="4"/>
      <c r="AH103" s="11">
        <v>1</v>
      </c>
      <c r="AI103" s="11"/>
      <c r="AJ103" s="4"/>
      <c r="AK103" s="4"/>
      <c r="AL103" s="4"/>
      <c r="AM103" s="4"/>
      <c r="AN103" s="4"/>
      <c r="AO103" s="4"/>
      <c r="AP103" s="4"/>
    </row>
    <row r="104" spans="1:42" s="2" customFormat="1" x14ac:dyDescent="0.25">
      <c r="A104" s="266" t="str">
        <f t="shared" si="1"/>
        <v>_WARRIOR_GERMANY</v>
      </c>
      <c r="B104" s="4" t="s">
        <v>717</v>
      </c>
      <c r="C104" s="4"/>
      <c r="D104" s="4" t="s">
        <v>743</v>
      </c>
      <c r="E104" s="4" t="s">
        <v>787</v>
      </c>
      <c r="F104" s="4" t="s">
        <v>2057</v>
      </c>
      <c r="G104" s="4" t="s">
        <v>886</v>
      </c>
      <c r="H104" s="4" t="s">
        <v>1796</v>
      </c>
      <c r="I104" s="11"/>
      <c r="J104" s="11"/>
      <c r="K104" s="4"/>
      <c r="L104" s="12"/>
      <c r="M104" s="4"/>
      <c r="N104" s="4"/>
      <c r="O104" s="4"/>
      <c r="P104" s="9">
        <v>1</v>
      </c>
      <c r="Q104" s="11"/>
      <c r="R104" s="4"/>
      <c r="S104" s="11">
        <v>2</v>
      </c>
      <c r="T104" s="11"/>
      <c r="U104" s="4"/>
      <c r="V104" s="11"/>
      <c r="W104" s="11"/>
      <c r="X104" s="4"/>
      <c r="Y104" s="9">
        <v>0</v>
      </c>
      <c r="Z104" s="11"/>
      <c r="AA104" s="4"/>
      <c r="AB104" s="11"/>
      <c r="AC104" s="11"/>
      <c r="AD104" s="4"/>
      <c r="AE104" s="11">
        <v>1</v>
      </c>
      <c r="AF104" s="11"/>
      <c r="AG104" s="4"/>
      <c r="AH104" s="11">
        <v>1</v>
      </c>
      <c r="AI104" s="11"/>
      <c r="AJ104" s="4"/>
      <c r="AK104" s="4"/>
      <c r="AL104" s="4"/>
      <c r="AM104" s="4"/>
      <c r="AN104" s="4"/>
      <c r="AO104" s="4"/>
      <c r="AP104" s="4"/>
    </row>
    <row r="105" spans="1:42" s="2" customFormat="1" x14ac:dyDescent="0.25">
      <c r="A105" s="266" t="str">
        <f t="shared" si="1"/>
        <v>_WARRIOR_GERMANY</v>
      </c>
      <c r="B105" s="4" t="s">
        <v>717</v>
      </c>
      <c r="C105" s="4"/>
      <c r="D105" s="4" t="s">
        <v>743</v>
      </c>
      <c r="E105" s="4" t="s">
        <v>787</v>
      </c>
      <c r="F105" s="4" t="s">
        <v>2059</v>
      </c>
      <c r="G105" s="4" t="s">
        <v>887</v>
      </c>
      <c r="H105" s="4" t="s">
        <v>1822</v>
      </c>
      <c r="I105" s="11"/>
      <c r="J105" s="11"/>
      <c r="K105" s="4"/>
      <c r="L105" s="12"/>
      <c r="M105" s="4"/>
      <c r="N105" s="4"/>
      <c r="O105" s="4"/>
      <c r="P105" s="9">
        <v>1</v>
      </c>
      <c r="Q105" s="11"/>
      <c r="R105" s="4"/>
      <c r="S105" s="11">
        <v>2</v>
      </c>
      <c r="T105" s="11"/>
      <c r="U105" s="4"/>
      <c r="V105" s="11"/>
      <c r="W105" s="11"/>
      <c r="X105" s="4"/>
      <c r="Y105" s="9">
        <v>0</v>
      </c>
      <c r="Z105" s="11"/>
      <c r="AA105" s="4"/>
      <c r="AB105" s="11"/>
      <c r="AC105" s="11"/>
      <c r="AD105" s="4"/>
      <c r="AE105" s="11">
        <v>1</v>
      </c>
      <c r="AF105" s="11"/>
      <c r="AG105" s="4"/>
      <c r="AH105" s="11">
        <v>1</v>
      </c>
      <c r="AI105" s="11"/>
      <c r="AJ105" s="4"/>
      <c r="AK105" s="4"/>
      <c r="AL105" s="4"/>
      <c r="AM105" s="4"/>
      <c r="AN105" s="4"/>
      <c r="AO105" s="4"/>
      <c r="AP105" s="4"/>
    </row>
    <row r="106" spans="1:42" s="2" customFormat="1" x14ac:dyDescent="0.25">
      <c r="A106" s="266" t="str">
        <f t="shared" si="1"/>
        <v>_WARRIOR_GERMANY</v>
      </c>
      <c r="B106" s="4" t="s">
        <v>717</v>
      </c>
      <c r="C106" s="4"/>
      <c r="D106" s="4" t="s">
        <v>743</v>
      </c>
      <c r="E106" s="4" t="s">
        <v>787</v>
      </c>
      <c r="F106" s="4" t="s">
        <v>2058</v>
      </c>
      <c r="G106" s="4" t="s">
        <v>364</v>
      </c>
      <c r="H106" s="4" t="s">
        <v>1822</v>
      </c>
      <c r="I106" s="11"/>
      <c r="J106" s="11"/>
      <c r="K106" s="4"/>
      <c r="L106" s="12"/>
      <c r="M106" s="4"/>
      <c r="N106" s="4"/>
      <c r="O106" s="4"/>
      <c r="P106" s="9">
        <v>1</v>
      </c>
      <c r="Q106" s="11"/>
      <c r="R106" s="4"/>
      <c r="S106" s="11">
        <v>2</v>
      </c>
      <c r="T106" s="11"/>
      <c r="U106" s="4"/>
      <c r="V106" s="11"/>
      <c r="W106" s="11"/>
      <c r="X106" s="4"/>
      <c r="Y106" s="9">
        <v>0</v>
      </c>
      <c r="Z106" s="11"/>
      <c r="AA106" s="4"/>
      <c r="AB106" s="11"/>
      <c r="AC106" s="11"/>
      <c r="AD106" s="4"/>
      <c r="AE106" s="11">
        <v>0</v>
      </c>
      <c r="AF106" s="11"/>
      <c r="AG106" s="4"/>
      <c r="AH106" s="11">
        <v>1</v>
      </c>
      <c r="AI106" s="11"/>
      <c r="AJ106" s="4"/>
      <c r="AK106" s="4"/>
      <c r="AL106" s="4"/>
      <c r="AM106" s="4"/>
      <c r="AN106" s="4"/>
      <c r="AO106" s="4"/>
      <c r="AP106" s="4"/>
    </row>
    <row r="107" spans="1:42" s="2" customFormat="1" x14ac:dyDescent="0.25">
      <c r="A107" s="266" t="str">
        <f t="shared" si="1"/>
        <v>_WARRIOR_GERMANY</v>
      </c>
      <c r="B107" s="4" t="s">
        <v>717</v>
      </c>
      <c r="C107" s="4"/>
      <c r="D107" s="4" t="s">
        <v>743</v>
      </c>
      <c r="E107" s="4" t="s">
        <v>787</v>
      </c>
      <c r="F107" s="4"/>
      <c r="G107" s="4" t="s">
        <v>885</v>
      </c>
      <c r="H107" s="4" t="s">
        <v>1796</v>
      </c>
      <c r="I107" s="11"/>
      <c r="J107" s="11"/>
      <c r="K107" s="4"/>
      <c r="L107" s="12"/>
      <c r="M107" s="4"/>
      <c r="N107" s="4"/>
      <c r="O107" s="4"/>
      <c r="P107" s="9">
        <v>1</v>
      </c>
      <c r="Q107" s="11"/>
      <c r="R107" s="4"/>
      <c r="S107" s="11">
        <v>2</v>
      </c>
      <c r="T107" s="11"/>
      <c r="U107" s="4"/>
      <c r="V107" s="11"/>
      <c r="W107" s="11"/>
      <c r="X107" s="4"/>
      <c r="Y107" s="9">
        <v>0</v>
      </c>
      <c r="Z107" s="11"/>
      <c r="AA107" s="4"/>
      <c r="AB107" s="11"/>
      <c r="AC107" s="11"/>
      <c r="AD107" s="4"/>
      <c r="AE107" s="11">
        <v>0</v>
      </c>
      <c r="AF107" s="11"/>
      <c r="AG107" s="4"/>
      <c r="AH107" s="11">
        <v>1</v>
      </c>
      <c r="AI107" s="11"/>
      <c r="AJ107" s="4"/>
      <c r="AK107" s="4"/>
      <c r="AL107" s="4"/>
      <c r="AM107" s="4"/>
      <c r="AN107" s="4"/>
      <c r="AO107" s="4"/>
      <c r="AP107" s="4"/>
    </row>
    <row r="108" spans="1:42" s="2" customFormat="1" x14ac:dyDescent="0.25">
      <c r="A108" s="266" t="str">
        <f t="shared" si="1"/>
        <v>_WARRIOR_GERMANY</v>
      </c>
      <c r="B108" s="4" t="s">
        <v>717</v>
      </c>
      <c r="C108" s="4"/>
      <c r="D108" s="4" t="s">
        <v>743</v>
      </c>
      <c r="E108" s="4" t="s">
        <v>787</v>
      </c>
      <c r="F108" s="4" t="s">
        <v>2057</v>
      </c>
      <c r="G108" s="4" t="s">
        <v>886</v>
      </c>
      <c r="H108" s="4" t="s">
        <v>1796</v>
      </c>
      <c r="I108" s="11"/>
      <c r="J108" s="11"/>
      <c r="K108" s="4"/>
      <c r="L108" s="12"/>
      <c r="M108" s="4"/>
      <c r="N108" s="4"/>
      <c r="O108" s="4"/>
      <c r="P108" s="9">
        <v>1</v>
      </c>
      <c r="Q108" s="11"/>
      <c r="R108" s="4"/>
      <c r="S108" s="11">
        <v>2</v>
      </c>
      <c r="T108" s="11"/>
      <c r="U108" s="4"/>
      <c r="V108" s="11"/>
      <c r="W108" s="11"/>
      <c r="X108" s="4"/>
      <c r="Y108" s="9">
        <v>0</v>
      </c>
      <c r="Z108" s="11"/>
      <c r="AA108" s="4"/>
      <c r="AB108" s="11"/>
      <c r="AC108" s="11"/>
      <c r="AD108" s="4"/>
      <c r="AE108" s="11">
        <v>0</v>
      </c>
      <c r="AF108" s="11"/>
      <c r="AG108" s="4"/>
      <c r="AH108" s="11">
        <v>1</v>
      </c>
      <c r="AI108" s="11"/>
      <c r="AJ108" s="4"/>
      <c r="AK108" s="4"/>
      <c r="AL108" s="4"/>
      <c r="AM108" s="4"/>
      <c r="AN108" s="4"/>
      <c r="AO108" s="4"/>
      <c r="AP108" s="4"/>
    </row>
    <row r="109" spans="1:42" s="2" customFormat="1" x14ac:dyDescent="0.25">
      <c r="A109" s="266" t="str">
        <f t="shared" si="1"/>
        <v>_WARRIOR_GERMANY</v>
      </c>
      <c r="B109" s="4" t="s">
        <v>717</v>
      </c>
      <c r="C109" s="4"/>
      <c r="D109" s="4" t="s">
        <v>743</v>
      </c>
      <c r="E109" s="4" t="s">
        <v>787</v>
      </c>
      <c r="F109" s="4" t="s">
        <v>2059</v>
      </c>
      <c r="G109" s="4" t="s">
        <v>887</v>
      </c>
      <c r="H109" s="4" t="s">
        <v>1822</v>
      </c>
      <c r="I109" s="11"/>
      <c r="J109" s="11"/>
      <c r="K109" s="4"/>
      <c r="L109" s="12"/>
      <c r="M109" s="4"/>
      <c r="N109" s="4"/>
      <c r="O109" s="4"/>
      <c r="P109" s="9">
        <v>1</v>
      </c>
      <c r="Q109" s="11"/>
      <c r="R109" s="4"/>
      <c r="S109" s="11">
        <v>2</v>
      </c>
      <c r="T109" s="11"/>
      <c r="U109" s="4"/>
      <c r="V109" s="11"/>
      <c r="W109" s="11"/>
      <c r="X109" s="4"/>
      <c r="Y109" s="9">
        <v>0</v>
      </c>
      <c r="Z109" s="11"/>
      <c r="AA109" s="4"/>
      <c r="AB109" s="11"/>
      <c r="AC109" s="11"/>
      <c r="AD109" s="4"/>
      <c r="AE109" s="11">
        <v>0</v>
      </c>
      <c r="AF109" s="11"/>
      <c r="AG109" s="4"/>
      <c r="AH109" s="11">
        <v>0</v>
      </c>
      <c r="AI109" s="11"/>
      <c r="AJ109" s="4"/>
      <c r="AK109" s="4"/>
      <c r="AL109" s="4"/>
      <c r="AM109" s="4"/>
      <c r="AN109" s="4"/>
      <c r="AO109" s="4"/>
      <c r="AP109" s="4"/>
    </row>
    <row r="110" spans="1:42" s="2" customFormat="1" x14ac:dyDescent="0.25">
      <c r="A110" s="266" t="str">
        <f t="shared" si="1"/>
        <v>_WARRIOR_GERMANY</v>
      </c>
      <c r="B110" s="4" t="s">
        <v>717</v>
      </c>
      <c r="C110" s="4"/>
      <c r="D110" s="4" t="s">
        <v>743</v>
      </c>
      <c r="E110" s="4" t="s">
        <v>787</v>
      </c>
      <c r="F110" s="4" t="s">
        <v>2058</v>
      </c>
      <c r="G110" s="4" t="s">
        <v>364</v>
      </c>
      <c r="H110" s="4" t="s">
        <v>1822</v>
      </c>
      <c r="I110" s="11"/>
      <c r="J110" s="11"/>
      <c r="K110" s="4"/>
      <c r="L110" s="12"/>
      <c r="M110" s="4"/>
      <c r="N110" s="4"/>
      <c r="O110" s="4"/>
      <c r="P110" s="9">
        <v>2</v>
      </c>
      <c r="Q110" s="11"/>
      <c r="R110" s="4"/>
      <c r="S110" s="11">
        <v>3</v>
      </c>
      <c r="T110" s="11"/>
      <c r="U110" s="4"/>
      <c r="V110" s="11"/>
      <c r="W110" s="11"/>
      <c r="X110" s="4"/>
      <c r="Y110" s="9">
        <v>0</v>
      </c>
      <c r="Z110" s="11"/>
      <c r="AA110" s="4"/>
      <c r="AB110" s="11"/>
      <c r="AC110" s="11"/>
      <c r="AD110" s="4"/>
      <c r="AE110" s="11">
        <v>0</v>
      </c>
      <c r="AF110" s="11"/>
      <c r="AG110" s="4"/>
      <c r="AH110" s="11">
        <v>1</v>
      </c>
      <c r="AI110" s="11"/>
      <c r="AJ110" s="4"/>
      <c r="AK110" s="4"/>
      <c r="AL110" s="4"/>
      <c r="AM110" s="4"/>
      <c r="AN110" s="4"/>
      <c r="AO110" s="4"/>
      <c r="AP110" s="4"/>
    </row>
    <row r="111" spans="1:42" s="2" customFormat="1" x14ac:dyDescent="0.25">
      <c r="A111" s="266" t="str">
        <f t="shared" si="1"/>
        <v>_WARRIOR_NETHERLANDS</v>
      </c>
      <c r="B111" s="4" t="s">
        <v>730</v>
      </c>
      <c r="C111" s="4"/>
      <c r="D111" s="4" t="s">
        <v>743</v>
      </c>
      <c r="E111" s="4" t="s">
        <v>787</v>
      </c>
      <c r="F111" s="4"/>
      <c r="G111" s="4" t="s">
        <v>977</v>
      </c>
      <c r="H111" s="4" t="s">
        <v>1796</v>
      </c>
      <c r="I111" s="11"/>
      <c r="J111" s="11"/>
      <c r="K111" s="4"/>
      <c r="L111" s="12"/>
      <c r="M111" s="4"/>
      <c r="N111" s="4"/>
      <c r="O111" s="4"/>
      <c r="P111" s="9">
        <v>3</v>
      </c>
      <c r="Q111" s="11"/>
      <c r="R111" s="4"/>
      <c r="S111" s="11">
        <v>5</v>
      </c>
      <c r="T111" s="11"/>
      <c r="U111" s="4"/>
      <c r="V111" s="11"/>
      <c r="W111" s="11"/>
      <c r="X111" s="4"/>
      <c r="Y111" s="9">
        <v>1</v>
      </c>
      <c r="Z111" s="11"/>
      <c r="AA111" s="4"/>
      <c r="AB111" s="11"/>
      <c r="AC111" s="11"/>
      <c r="AD111" s="4"/>
      <c r="AE111" s="11">
        <v>1</v>
      </c>
      <c r="AF111" s="11"/>
      <c r="AG111" s="4"/>
      <c r="AH111" s="11">
        <v>2</v>
      </c>
      <c r="AI111" s="11"/>
      <c r="AJ111" s="4"/>
      <c r="AK111" s="4"/>
      <c r="AL111" s="4"/>
      <c r="AM111" s="4"/>
      <c r="AN111" s="4"/>
      <c r="AO111" s="4"/>
      <c r="AP111" s="4"/>
    </row>
    <row r="112" spans="1:42" s="2" customFormat="1" x14ac:dyDescent="0.25">
      <c r="A112" s="266" t="str">
        <f t="shared" si="1"/>
        <v>_WARRIOR_NETHERLANDS</v>
      </c>
      <c r="B112" s="4" t="s">
        <v>730</v>
      </c>
      <c r="C112" s="4"/>
      <c r="D112" s="4" t="s">
        <v>743</v>
      </c>
      <c r="E112" s="4" t="s">
        <v>787</v>
      </c>
      <c r="F112" s="4" t="s">
        <v>2057</v>
      </c>
      <c r="G112" s="4" t="s">
        <v>219</v>
      </c>
      <c r="H112" s="4" t="s">
        <v>1796</v>
      </c>
      <c r="I112" s="11"/>
      <c r="J112" s="11"/>
      <c r="K112" s="4"/>
      <c r="L112" s="12"/>
      <c r="M112" s="4"/>
      <c r="N112" s="4"/>
      <c r="O112" s="4"/>
      <c r="P112" s="9">
        <v>3</v>
      </c>
      <c r="Q112" s="11"/>
      <c r="R112" s="4"/>
      <c r="S112" s="11">
        <v>4</v>
      </c>
      <c r="T112" s="11"/>
      <c r="U112" s="4"/>
      <c r="V112" s="11"/>
      <c r="W112" s="11"/>
      <c r="X112" s="4"/>
      <c r="Y112" s="9">
        <v>0</v>
      </c>
      <c r="Z112" s="11"/>
      <c r="AA112" s="4"/>
      <c r="AB112" s="11"/>
      <c r="AC112" s="11"/>
      <c r="AD112" s="4"/>
      <c r="AE112" s="11">
        <v>1</v>
      </c>
      <c r="AF112" s="11"/>
      <c r="AG112" s="4"/>
      <c r="AH112" s="11">
        <v>1</v>
      </c>
      <c r="AI112" s="11"/>
      <c r="AJ112" s="4"/>
      <c r="AK112" s="4"/>
      <c r="AL112" s="4"/>
      <c r="AM112" s="4"/>
      <c r="AN112" s="4"/>
      <c r="AO112" s="4"/>
      <c r="AP112" s="4"/>
    </row>
    <row r="113" spans="1:42" s="2" customFormat="1" x14ac:dyDescent="0.25">
      <c r="A113" s="266" t="str">
        <f t="shared" si="1"/>
        <v>_WARRIOR_NETHERLANDS</v>
      </c>
      <c r="B113" s="4" t="s">
        <v>730</v>
      </c>
      <c r="C113" s="4"/>
      <c r="D113" s="4" t="s">
        <v>743</v>
      </c>
      <c r="E113" s="4" t="s">
        <v>787</v>
      </c>
      <c r="F113" s="4"/>
      <c r="G113" s="4" t="s">
        <v>977</v>
      </c>
      <c r="H113" s="4" t="s">
        <v>1796</v>
      </c>
      <c r="I113" s="11"/>
      <c r="J113" s="11"/>
      <c r="K113" s="4"/>
      <c r="L113" s="12"/>
      <c r="M113" s="4"/>
      <c r="N113" s="4"/>
      <c r="O113" s="4"/>
      <c r="P113" s="9">
        <v>3</v>
      </c>
      <c r="Q113" s="11"/>
      <c r="R113" s="4"/>
      <c r="S113" s="11">
        <v>4</v>
      </c>
      <c r="T113" s="11"/>
      <c r="U113" s="4"/>
      <c r="V113" s="11"/>
      <c r="W113" s="11"/>
      <c r="X113" s="4"/>
      <c r="Y113" s="9">
        <v>0</v>
      </c>
      <c r="Z113" s="11"/>
      <c r="AA113" s="4"/>
      <c r="AB113" s="11"/>
      <c r="AC113" s="11"/>
      <c r="AD113" s="4"/>
      <c r="AE113" s="11">
        <v>1</v>
      </c>
      <c r="AF113" s="11"/>
      <c r="AG113" s="4"/>
      <c r="AH113" s="11">
        <v>2</v>
      </c>
      <c r="AI113" s="11"/>
      <c r="AJ113" s="4"/>
      <c r="AK113" s="4"/>
      <c r="AL113" s="4"/>
      <c r="AM113" s="4"/>
      <c r="AN113" s="4"/>
      <c r="AO113" s="4"/>
      <c r="AP113" s="4"/>
    </row>
    <row r="114" spans="1:42" s="2" customFormat="1" x14ac:dyDescent="0.25">
      <c r="A114" s="266" t="str">
        <f t="shared" si="1"/>
        <v>_WARRIOR_NETHERLANDS</v>
      </c>
      <c r="B114" s="4" t="s">
        <v>730</v>
      </c>
      <c r="C114" s="4"/>
      <c r="D114" s="4" t="s">
        <v>743</v>
      </c>
      <c r="E114" s="4" t="s">
        <v>787</v>
      </c>
      <c r="F114" s="4" t="s">
        <v>2057</v>
      </c>
      <c r="G114" s="4" t="s">
        <v>219</v>
      </c>
      <c r="H114" s="4" t="s">
        <v>1796</v>
      </c>
      <c r="I114" s="11"/>
      <c r="J114" s="11"/>
      <c r="K114" s="4"/>
      <c r="L114" s="12"/>
      <c r="M114" s="4"/>
      <c r="N114" s="4"/>
      <c r="O114" s="4"/>
      <c r="P114" s="9">
        <v>3</v>
      </c>
      <c r="Q114" s="11"/>
      <c r="R114" s="4"/>
      <c r="S114" s="11">
        <v>5</v>
      </c>
      <c r="T114" s="11"/>
      <c r="U114" s="4"/>
      <c r="V114" s="11"/>
      <c r="W114" s="11"/>
      <c r="X114" s="4"/>
      <c r="Y114" s="9">
        <v>0</v>
      </c>
      <c r="Z114" s="11"/>
      <c r="AA114" s="4"/>
      <c r="AB114" s="11"/>
      <c r="AC114" s="11"/>
      <c r="AD114" s="4"/>
      <c r="AE114" s="11">
        <v>0</v>
      </c>
      <c r="AF114" s="11"/>
      <c r="AG114" s="4"/>
      <c r="AH114" s="11">
        <v>2</v>
      </c>
      <c r="AI114" s="11"/>
      <c r="AJ114" s="4"/>
      <c r="AK114" s="4"/>
      <c r="AL114" s="4"/>
      <c r="AM114" s="4"/>
      <c r="AN114" s="4"/>
      <c r="AO114" s="4"/>
      <c r="AP114" s="4"/>
    </row>
    <row r="115" spans="1:42" s="2" customFormat="1" x14ac:dyDescent="0.25">
      <c r="A115" s="266" t="str">
        <f t="shared" si="1"/>
        <v>_WARRIOR_BYZANTIUM</v>
      </c>
      <c r="B115" s="4" t="s">
        <v>707</v>
      </c>
      <c r="C115" s="4"/>
      <c r="D115" s="4" t="s">
        <v>743</v>
      </c>
      <c r="E115" s="4" t="s">
        <v>787</v>
      </c>
      <c r="F115" s="4" t="s">
        <v>2059</v>
      </c>
      <c r="G115" s="4" t="s">
        <v>817</v>
      </c>
      <c r="H115" s="4" t="s">
        <v>1822</v>
      </c>
      <c r="I115" s="11"/>
      <c r="J115" s="11"/>
      <c r="K115" s="4"/>
      <c r="L115" s="12"/>
      <c r="M115" s="4"/>
      <c r="N115" s="4"/>
      <c r="O115" s="4"/>
      <c r="P115" s="9">
        <v>1</v>
      </c>
      <c r="Q115" s="11"/>
      <c r="R115" s="4"/>
      <c r="S115" s="11">
        <v>1</v>
      </c>
      <c r="T115" s="11"/>
      <c r="U115" s="4"/>
      <c r="V115" s="11"/>
      <c r="W115" s="11"/>
      <c r="X115" s="4"/>
      <c r="Y115" s="9">
        <v>0</v>
      </c>
      <c r="Z115" s="11"/>
      <c r="AA115" s="4"/>
      <c r="AB115" s="11"/>
      <c r="AC115" s="11"/>
      <c r="AD115" s="4"/>
      <c r="AE115" s="11">
        <v>1</v>
      </c>
      <c r="AF115" s="11"/>
      <c r="AG115" s="4"/>
      <c r="AH115" s="11">
        <v>1</v>
      </c>
      <c r="AI115" s="11"/>
      <c r="AJ115" s="4"/>
      <c r="AK115" s="4"/>
      <c r="AL115" s="4"/>
      <c r="AM115" s="4"/>
      <c r="AN115" s="4"/>
      <c r="AO115" s="4"/>
      <c r="AP115" s="4"/>
    </row>
    <row r="116" spans="1:42" s="2" customFormat="1" x14ac:dyDescent="0.25">
      <c r="A116" s="266" t="str">
        <f t="shared" si="1"/>
        <v>_WARRIOR_BYZANTIUM</v>
      </c>
      <c r="B116" s="4" t="s">
        <v>707</v>
      </c>
      <c r="C116" s="4"/>
      <c r="D116" s="4" t="s">
        <v>743</v>
      </c>
      <c r="E116" s="4" t="s">
        <v>787</v>
      </c>
      <c r="F116" s="4"/>
      <c r="G116" s="4" t="s">
        <v>818</v>
      </c>
      <c r="H116" s="4" t="s">
        <v>1822</v>
      </c>
      <c r="I116" s="11"/>
      <c r="J116" s="11"/>
      <c r="K116" s="4"/>
      <c r="L116" s="12"/>
      <c r="M116" s="4"/>
      <c r="N116" s="4"/>
      <c r="O116" s="4"/>
      <c r="P116" s="9">
        <v>3</v>
      </c>
      <c r="Q116" s="11"/>
      <c r="R116" s="4"/>
      <c r="S116" s="11">
        <v>4</v>
      </c>
      <c r="T116" s="11"/>
      <c r="U116" s="4"/>
      <c r="V116" s="11"/>
      <c r="W116" s="11"/>
      <c r="X116" s="4"/>
      <c r="Y116" s="9">
        <v>1</v>
      </c>
      <c r="Z116" s="11"/>
      <c r="AA116" s="4"/>
      <c r="AB116" s="11"/>
      <c r="AC116" s="11"/>
      <c r="AD116" s="4"/>
      <c r="AE116" s="11">
        <v>1</v>
      </c>
      <c r="AF116" s="11"/>
      <c r="AG116" s="4"/>
      <c r="AH116" s="11">
        <v>2</v>
      </c>
      <c r="AI116" s="11"/>
      <c r="AJ116" s="4"/>
      <c r="AK116" s="4"/>
      <c r="AL116" s="4"/>
      <c r="AM116" s="4"/>
      <c r="AN116" s="4"/>
      <c r="AO116" s="4"/>
      <c r="AP116" s="4"/>
    </row>
    <row r="117" spans="1:42" s="2" customFormat="1" x14ac:dyDescent="0.25">
      <c r="A117" s="266" t="str">
        <f t="shared" si="1"/>
        <v>_WARRIOR_BYZANTIUM</v>
      </c>
      <c r="B117" s="4" t="s">
        <v>707</v>
      </c>
      <c r="C117" s="4"/>
      <c r="D117" s="4" t="s">
        <v>743</v>
      </c>
      <c r="E117" s="4" t="s">
        <v>787</v>
      </c>
      <c r="F117" s="4" t="s">
        <v>2057</v>
      </c>
      <c r="G117" s="4" t="s">
        <v>225</v>
      </c>
      <c r="H117" s="4" t="s">
        <v>1822</v>
      </c>
      <c r="I117" s="11"/>
      <c r="J117" s="11"/>
      <c r="K117" s="4"/>
      <c r="L117" s="12"/>
      <c r="M117" s="4"/>
      <c r="N117" s="4"/>
      <c r="O117" s="4"/>
      <c r="P117" s="9">
        <v>2</v>
      </c>
      <c r="Q117" s="11"/>
      <c r="R117" s="4"/>
      <c r="S117" s="11">
        <v>4</v>
      </c>
      <c r="T117" s="11"/>
      <c r="U117" s="4"/>
      <c r="V117" s="11"/>
      <c r="W117" s="11"/>
      <c r="X117" s="4"/>
      <c r="Y117" s="9">
        <v>0</v>
      </c>
      <c r="Z117" s="11"/>
      <c r="AA117" s="4"/>
      <c r="AB117" s="11"/>
      <c r="AC117" s="11"/>
      <c r="AD117" s="4"/>
      <c r="AE117" s="11">
        <v>1</v>
      </c>
      <c r="AF117" s="11"/>
      <c r="AG117" s="4"/>
      <c r="AH117" s="11">
        <v>1</v>
      </c>
      <c r="AI117" s="11"/>
      <c r="AJ117" s="4"/>
      <c r="AK117" s="4"/>
      <c r="AL117" s="4"/>
      <c r="AM117" s="4"/>
      <c r="AN117" s="4"/>
      <c r="AO117" s="4"/>
      <c r="AP117" s="4"/>
    </row>
    <row r="118" spans="1:42" s="2" customFormat="1" x14ac:dyDescent="0.25">
      <c r="A118" s="266" t="str">
        <f t="shared" ref="A118:A177" si="2">CONCATENATE(D118,IF(ISBLANK(B118),"",CONCATENATE("_",B118)))</f>
        <v>_WARRIOR_BYZANTIUM</v>
      </c>
      <c r="B118" s="4" t="s">
        <v>707</v>
      </c>
      <c r="C118" s="4"/>
      <c r="D118" s="4" t="s">
        <v>743</v>
      </c>
      <c r="E118" s="4" t="s">
        <v>787</v>
      </c>
      <c r="F118" s="4"/>
      <c r="G118" s="4" t="s">
        <v>818</v>
      </c>
      <c r="H118" s="4" t="s">
        <v>1822</v>
      </c>
      <c r="I118" s="11"/>
      <c r="J118" s="11"/>
      <c r="K118" s="4"/>
      <c r="L118" s="12"/>
      <c r="M118" s="4"/>
      <c r="N118" s="4"/>
      <c r="O118" s="4"/>
      <c r="P118" s="9">
        <v>3</v>
      </c>
      <c r="Q118" s="11"/>
      <c r="R118" s="4"/>
      <c r="S118" s="11">
        <v>4</v>
      </c>
      <c r="T118" s="11"/>
      <c r="U118" s="4"/>
      <c r="V118" s="11"/>
      <c r="W118" s="11"/>
      <c r="X118" s="4"/>
      <c r="Y118" s="9">
        <v>0</v>
      </c>
      <c r="Z118" s="11"/>
      <c r="AA118" s="4"/>
      <c r="AB118" s="11"/>
      <c r="AC118" s="11"/>
      <c r="AD118" s="4"/>
      <c r="AE118" s="11">
        <v>0</v>
      </c>
      <c r="AF118" s="11"/>
      <c r="AG118" s="4"/>
      <c r="AH118" s="11">
        <v>1</v>
      </c>
      <c r="AI118" s="11"/>
      <c r="AJ118" s="4"/>
      <c r="AK118" s="4"/>
      <c r="AL118" s="4"/>
      <c r="AM118" s="4"/>
      <c r="AN118" s="4"/>
      <c r="AO118" s="4"/>
      <c r="AP118" s="4"/>
    </row>
    <row r="119" spans="1:42" s="2" customFormat="1" x14ac:dyDescent="0.25">
      <c r="A119" s="266" t="str">
        <f t="shared" si="2"/>
        <v>_WARRIOR_BYZANTIUM</v>
      </c>
      <c r="B119" s="4" t="s">
        <v>707</v>
      </c>
      <c r="C119" s="4"/>
      <c r="D119" s="4" t="s">
        <v>743</v>
      </c>
      <c r="E119" s="4" t="s">
        <v>787</v>
      </c>
      <c r="F119" s="4" t="s">
        <v>2057</v>
      </c>
      <c r="G119" s="4" t="s">
        <v>225</v>
      </c>
      <c r="H119" s="4" t="s">
        <v>1822</v>
      </c>
      <c r="I119" s="11"/>
      <c r="J119" s="11"/>
      <c r="K119" s="4"/>
      <c r="L119" s="12"/>
      <c r="M119" s="4"/>
      <c r="N119" s="4"/>
      <c r="O119" s="4"/>
      <c r="P119" s="9">
        <v>3</v>
      </c>
      <c r="Q119" s="11"/>
      <c r="R119" s="4"/>
      <c r="S119" s="11">
        <v>5</v>
      </c>
      <c r="T119" s="11"/>
      <c r="U119" s="4"/>
      <c r="V119" s="11"/>
      <c r="W119" s="11"/>
      <c r="X119" s="4"/>
      <c r="Y119" s="9">
        <v>0</v>
      </c>
      <c r="Z119" s="11"/>
      <c r="AA119" s="4"/>
      <c r="AB119" s="11"/>
      <c r="AC119" s="11"/>
      <c r="AD119" s="4"/>
      <c r="AE119" s="11">
        <v>0</v>
      </c>
      <c r="AF119" s="11"/>
      <c r="AG119" s="4"/>
      <c r="AH119" s="11">
        <v>2</v>
      </c>
      <c r="AI119" s="11"/>
      <c r="AJ119" s="4"/>
      <c r="AK119" s="4"/>
      <c r="AL119" s="4"/>
      <c r="AM119" s="4"/>
      <c r="AN119" s="4"/>
      <c r="AO119" s="4"/>
      <c r="AP119" s="4"/>
    </row>
    <row r="120" spans="1:42" s="2" customFormat="1" x14ac:dyDescent="0.25">
      <c r="A120" s="266" t="str">
        <f t="shared" si="2"/>
        <v>_WARRIOR_CARTHAGE</v>
      </c>
      <c r="B120" s="4" t="s">
        <v>708</v>
      </c>
      <c r="C120" s="4"/>
      <c r="D120" s="4" t="s">
        <v>743</v>
      </c>
      <c r="E120" s="4" t="s">
        <v>787</v>
      </c>
      <c r="F120" s="14" t="s">
        <v>132</v>
      </c>
      <c r="G120" s="4" t="s">
        <v>227</v>
      </c>
      <c r="H120" s="4" t="s">
        <v>1823</v>
      </c>
      <c r="I120" s="11"/>
      <c r="J120" s="11"/>
      <c r="K120" s="4"/>
      <c r="L120" s="12"/>
      <c r="M120" s="4"/>
      <c r="N120" s="4"/>
      <c r="O120" s="4"/>
      <c r="P120" s="9" t="s">
        <v>1737</v>
      </c>
      <c r="Q120" s="11"/>
      <c r="R120" s="4"/>
      <c r="S120" s="9"/>
      <c r="T120" s="11"/>
      <c r="U120" s="4"/>
      <c r="V120" s="9"/>
      <c r="W120" s="11"/>
      <c r="X120" s="4"/>
      <c r="Y120" s="9"/>
      <c r="Z120" s="11"/>
      <c r="AA120" s="4"/>
      <c r="AB120" s="11"/>
      <c r="AC120" s="11"/>
      <c r="AD120" s="4"/>
      <c r="AE120" s="9"/>
      <c r="AF120" s="9"/>
      <c r="AG120" s="4"/>
      <c r="AH120" s="9"/>
      <c r="AI120" s="11"/>
      <c r="AJ120" s="4"/>
      <c r="AK120" s="4"/>
      <c r="AL120" s="4"/>
      <c r="AM120" s="4"/>
      <c r="AN120" s="4"/>
      <c r="AO120" s="4"/>
      <c r="AP120" s="4"/>
    </row>
    <row r="121" spans="1:42" s="2" customFormat="1" x14ac:dyDescent="0.25">
      <c r="A121" s="266" t="str">
        <f t="shared" si="2"/>
        <v>_WARRIOR_GREECE</v>
      </c>
      <c r="B121" s="4" t="s">
        <v>718</v>
      </c>
      <c r="C121" s="4"/>
      <c r="D121" s="4" t="s">
        <v>743</v>
      </c>
      <c r="E121" s="4" t="s">
        <v>787</v>
      </c>
      <c r="F121" s="4"/>
      <c r="G121" s="4" t="s">
        <v>396</v>
      </c>
      <c r="H121" s="4" t="s">
        <v>1821</v>
      </c>
      <c r="I121" s="11"/>
      <c r="J121" s="11"/>
      <c r="K121" s="4"/>
      <c r="L121" s="12"/>
      <c r="M121" s="4"/>
      <c r="N121" s="4"/>
      <c r="O121" s="4"/>
      <c r="P121" s="9" t="s">
        <v>1737</v>
      </c>
      <c r="Q121" s="11"/>
      <c r="R121" s="4"/>
      <c r="S121" s="11"/>
      <c r="T121" s="11"/>
      <c r="U121" s="4"/>
      <c r="V121" s="11"/>
      <c r="W121" s="11"/>
      <c r="X121" s="4"/>
      <c r="Y121" s="9"/>
      <c r="Z121" s="11"/>
      <c r="AA121" s="4"/>
      <c r="AB121" s="11"/>
      <c r="AC121" s="11"/>
      <c r="AD121" s="4"/>
      <c r="AE121" s="11"/>
      <c r="AF121" s="11"/>
      <c r="AG121" s="4"/>
      <c r="AH121" s="11"/>
      <c r="AI121" s="11"/>
      <c r="AJ121" s="4"/>
      <c r="AK121" s="4"/>
      <c r="AL121" s="4"/>
      <c r="AM121" s="4"/>
      <c r="AN121" s="4"/>
      <c r="AO121" s="4"/>
      <c r="AP121" s="4"/>
    </row>
    <row r="122" spans="1:42" s="2" customFormat="1" x14ac:dyDescent="0.25">
      <c r="A122" s="266" t="str">
        <f t="shared" si="2"/>
        <v>_WARRIOR_PORTUGAL</v>
      </c>
      <c r="B122" s="4" t="s">
        <v>733</v>
      </c>
      <c r="C122" s="4"/>
      <c r="D122" s="4" t="s">
        <v>743</v>
      </c>
      <c r="E122" s="4" t="s">
        <v>787</v>
      </c>
      <c r="F122" s="14" t="s">
        <v>132</v>
      </c>
      <c r="G122" s="4" t="s">
        <v>524</v>
      </c>
      <c r="H122" s="4" t="s">
        <v>1796</v>
      </c>
      <c r="I122" s="11"/>
      <c r="J122" s="11"/>
      <c r="K122" s="4"/>
      <c r="L122" s="12"/>
      <c r="M122" s="4"/>
      <c r="N122" s="4"/>
      <c r="O122" s="4"/>
      <c r="P122" s="9" t="s">
        <v>1737</v>
      </c>
      <c r="Q122" s="11"/>
      <c r="R122" s="4"/>
      <c r="S122" s="9"/>
      <c r="T122" s="11"/>
      <c r="U122" s="4"/>
      <c r="V122" s="9"/>
      <c r="W122" s="11"/>
      <c r="X122" s="4"/>
      <c r="Y122" s="9"/>
      <c r="Z122" s="11"/>
      <c r="AA122" s="4"/>
      <c r="AB122" s="11"/>
      <c r="AC122" s="11"/>
      <c r="AD122" s="4"/>
      <c r="AE122" s="9"/>
      <c r="AF122" s="11"/>
      <c r="AG122" s="4"/>
      <c r="AH122" s="9"/>
      <c r="AI122" s="11"/>
      <c r="AJ122" s="4"/>
      <c r="AK122" s="4"/>
      <c r="AL122" s="4"/>
      <c r="AM122" s="4"/>
      <c r="AN122" s="4"/>
      <c r="AO122" s="4"/>
      <c r="AP122" s="4"/>
    </row>
    <row r="123" spans="1:42" s="2" customFormat="1" x14ac:dyDescent="0.25">
      <c r="A123" s="266" t="str">
        <f t="shared" si="2"/>
        <v>_WARRIOR_ROME</v>
      </c>
      <c r="B123" s="4" t="s">
        <v>734</v>
      </c>
      <c r="C123" s="4"/>
      <c r="D123" s="4" t="s">
        <v>743</v>
      </c>
      <c r="E123" s="4" t="s">
        <v>787</v>
      </c>
      <c r="F123" s="4"/>
      <c r="G123" s="4" t="s">
        <v>998</v>
      </c>
      <c r="H123" s="4" t="s">
        <v>1796</v>
      </c>
      <c r="I123" s="11"/>
      <c r="J123" s="11"/>
      <c r="K123" s="4"/>
      <c r="L123" s="12"/>
      <c r="M123" s="4"/>
      <c r="N123" s="4"/>
      <c r="O123" s="4"/>
      <c r="P123" s="9" t="s">
        <v>1737</v>
      </c>
      <c r="Q123" s="11"/>
      <c r="R123" s="4"/>
      <c r="S123" s="11"/>
      <c r="T123" s="11"/>
      <c r="U123" s="4"/>
      <c r="V123" s="11"/>
      <c r="W123" s="11"/>
      <c r="X123" s="4"/>
      <c r="Y123" s="9"/>
      <c r="Z123" s="11"/>
      <c r="AA123" s="4"/>
      <c r="AB123" s="11"/>
      <c r="AC123" s="11"/>
      <c r="AD123" s="4"/>
      <c r="AE123" s="11"/>
      <c r="AF123" s="11"/>
      <c r="AG123" s="4"/>
      <c r="AH123" s="11"/>
      <c r="AI123" s="11"/>
      <c r="AJ123" s="4"/>
      <c r="AK123" s="4"/>
      <c r="AL123" s="4"/>
      <c r="AM123" s="4"/>
      <c r="AN123" s="4"/>
      <c r="AO123" s="4"/>
      <c r="AP123" s="4"/>
    </row>
    <row r="124" spans="1:42" s="2" customFormat="1" x14ac:dyDescent="0.25">
      <c r="A124" s="266" t="str">
        <f t="shared" si="2"/>
        <v>_WARRIOR_SPAIN</v>
      </c>
      <c r="B124" s="4" t="s">
        <v>738</v>
      </c>
      <c r="C124" s="4"/>
      <c r="D124" s="4" t="s">
        <v>743</v>
      </c>
      <c r="E124" s="4" t="s">
        <v>787</v>
      </c>
      <c r="F124" s="4"/>
      <c r="G124" s="4" t="s">
        <v>1021</v>
      </c>
      <c r="H124" s="4" t="s">
        <v>1822</v>
      </c>
      <c r="I124" s="11"/>
      <c r="J124" s="11"/>
      <c r="K124" s="4"/>
      <c r="L124" s="12"/>
      <c r="M124" s="4"/>
      <c r="N124" s="4"/>
      <c r="O124" s="4"/>
      <c r="P124" s="9">
        <v>3</v>
      </c>
      <c r="Q124" s="11"/>
      <c r="R124" s="4"/>
      <c r="S124" s="11">
        <v>5</v>
      </c>
      <c r="T124" s="11"/>
      <c r="U124" s="4"/>
      <c r="V124" s="11"/>
      <c r="W124" s="11"/>
      <c r="X124" s="4"/>
      <c r="Y124" s="9">
        <v>1</v>
      </c>
      <c r="Z124" s="11"/>
      <c r="AA124" s="4"/>
      <c r="AB124" s="11"/>
      <c r="AC124" s="11"/>
      <c r="AD124" s="4"/>
      <c r="AE124" s="11">
        <v>1</v>
      </c>
      <c r="AF124" s="11"/>
      <c r="AG124" s="4"/>
      <c r="AH124" s="11">
        <v>2</v>
      </c>
      <c r="AI124" s="11"/>
      <c r="AJ124" s="4"/>
      <c r="AK124" s="4"/>
      <c r="AL124" s="4"/>
      <c r="AM124" s="4"/>
      <c r="AN124" s="4"/>
      <c r="AO124" s="4"/>
      <c r="AP124" s="4"/>
    </row>
    <row r="125" spans="1:42" s="2" customFormat="1" x14ac:dyDescent="0.25">
      <c r="A125" s="266" t="str">
        <f t="shared" si="2"/>
        <v>_WARRIOR_SPAIN</v>
      </c>
      <c r="B125" s="4" t="s">
        <v>738</v>
      </c>
      <c r="C125" s="4"/>
      <c r="D125" s="4" t="s">
        <v>743</v>
      </c>
      <c r="E125" s="4" t="s">
        <v>787</v>
      </c>
      <c r="F125" s="4" t="s">
        <v>2057</v>
      </c>
      <c r="G125" s="4" t="s">
        <v>646</v>
      </c>
      <c r="H125" s="4" t="s">
        <v>1822</v>
      </c>
      <c r="I125" s="11"/>
      <c r="J125" s="11"/>
      <c r="K125" s="4"/>
      <c r="L125" s="12"/>
      <c r="M125" s="4"/>
      <c r="N125" s="4"/>
      <c r="O125" s="4"/>
      <c r="P125" s="9">
        <v>3</v>
      </c>
      <c r="Q125" s="11"/>
      <c r="R125" s="4"/>
      <c r="S125" s="11">
        <v>4</v>
      </c>
      <c r="T125" s="11"/>
      <c r="U125" s="4"/>
      <c r="V125" s="11"/>
      <c r="W125" s="11"/>
      <c r="X125" s="4"/>
      <c r="Y125" s="9">
        <v>0</v>
      </c>
      <c r="Z125" s="11"/>
      <c r="AA125" s="4"/>
      <c r="AB125" s="11"/>
      <c r="AC125" s="11"/>
      <c r="AD125" s="4"/>
      <c r="AE125" s="11">
        <v>1</v>
      </c>
      <c r="AF125" s="11"/>
      <c r="AG125" s="4"/>
      <c r="AH125" s="11">
        <v>1</v>
      </c>
      <c r="AI125" s="11"/>
      <c r="AJ125" s="4"/>
      <c r="AK125" s="4"/>
      <c r="AL125" s="4"/>
      <c r="AM125" s="4"/>
      <c r="AN125" s="4"/>
      <c r="AO125" s="4"/>
      <c r="AP125" s="4"/>
    </row>
    <row r="126" spans="1:42" s="2" customFormat="1" x14ac:dyDescent="0.25">
      <c r="A126" s="266" t="str">
        <f t="shared" si="2"/>
        <v>_WARRIOR_SPAIN</v>
      </c>
      <c r="B126" s="4" t="s">
        <v>738</v>
      </c>
      <c r="C126" s="4"/>
      <c r="D126" s="4" t="s">
        <v>743</v>
      </c>
      <c r="E126" s="4" t="s">
        <v>787</v>
      </c>
      <c r="F126" s="4"/>
      <c r="G126" s="4" t="s">
        <v>1021</v>
      </c>
      <c r="H126" s="4" t="s">
        <v>1822</v>
      </c>
      <c r="I126" s="11"/>
      <c r="J126" s="11"/>
      <c r="K126" s="4"/>
      <c r="L126" s="12"/>
      <c r="M126" s="4"/>
      <c r="N126" s="4"/>
      <c r="O126" s="4"/>
      <c r="P126" s="9">
        <v>3</v>
      </c>
      <c r="Q126" s="11"/>
      <c r="R126" s="4"/>
      <c r="S126" s="11">
        <v>4</v>
      </c>
      <c r="T126" s="11"/>
      <c r="U126" s="4"/>
      <c r="V126" s="11"/>
      <c r="W126" s="11"/>
      <c r="X126" s="4"/>
      <c r="Y126" s="9">
        <v>0</v>
      </c>
      <c r="Z126" s="11"/>
      <c r="AA126" s="4"/>
      <c r="AB126" s="11"/>
      <c r="AC126" s="11"/>
      <c r="AD126" s="4"/>
      <c r="AE126" s="11">
        <v>1</v>
      </c>
      <c r="AF126" s="11"/>
      <c r="AG126" s="4"/>
      <c r="AH126" s="11">
        <v>2</v>
      </c>
      <c r="AI126" s="11"/>
      <c r="AJ126" s="4"/>
      <c r="AK126" s="4"/>
      <c r="AL126" s="4"/>
      <c r="AM126" s="4"/>
      <c r="AN126" s="4"/>
      <c r="AO126" s="4"/>
      <c r="AP126" s="4"/>
    </row>
    <row r="127" spans="1:42" s="2" customFormat="1" x14ac:dyDescent="0.25">
      <c r="A127" s="266" t="str">
        <f t="shared" si="2"/>
        <v>_WARRIOR_SPAIN</v>
      </c>
      <c r="B127" s="4" t="s">
        <v>738</v>
      </c>
      <c r="C127" s="4"/>
      <c r="D127" s="4" t="s">
        <v>743</v>
      </c>
      <c r="E127" s="4" t="s">
        <v>787</v>
      </c>
      <c r="F127" s="4" t="s">
        <v>2057</v>
      </c>
      <c r="G127" s="4" t="s">
        <v>646</v>
      </c>
      <c r="H127" s="4" t="s">
        <v>1822</v>
      </c>
      <c r="I127" s="11"/>
      <c r="J127" s="11"/>
      <c r="K127" s="4"/>
      <c r="L127" s="12"/>
      <c r="M127" s="4"/>
      <c r="N127" s="4"/>
      <c r="O127" s="4"/>
      <c r="P127" s="9">
        <v>3</v>
      </c>
      <c r="Q127" s="11"/>
      <c r="R127" s="4"/>
      <c r="S127" s="11">
        <v>5</v>
      </c>
      <c r="T127" s="11"/>
      <c r="U127" s="4"/>
      <c r="V127" s="11"/>
      <c r="W127" s="11"/>
      <c r="X127" s="4"/>
      <c r="Y127" s="9">
        <v>0</v>
      </c>
      <c r="Z127" s="11"/>
      <c r="AA127" s="4"/>
      <c r="AB127" s="11"/>
      <c r="AC127" s="11"/>
      <c r="AD127" s="4"/>
      <c r="AE127" s="11">
        <v>0</v>
      </c>
      <c r="AF127" s="11"/>
      <c r="AG127" s="4"/>
      <c r="AH127" s="11">
        <v>2</v>
      </c>
      <c r="AI127" s="11"/>
      <c r="AJ127" s="4"/>
      <c r="AK127" s="4"/>
      <c r="AL127" s="4"/>
      <c r="AM127" s="4"/>
      <c r="AN127" s="4"/>
      <c r="AO127" s="4"/>
      <c r="AP127" s="4"/>
    </row>
    <row r="128" spans="1:42" s="2" customFormat="1" x14ac:dyDescent="0.25">
      <c r="A128" s="266" t="str">
        <f t="shared" si="2"/>
        <v>_WARRIOR_MIDEAST</v>
      </c>
      <c r="B128" s="4" t="s">
        <v>690</v>
      </c>
      <c r="C128" s="4"/>
      <c r="D128" s="4" t="s">
        <v>743</v>
      </c>
      <c r="E128" s="4" t="s">
        <v>787</v>
      </c>
      <c r="F128" s="4"/>
      <c r="G128" s="4" t="s">
        <v>959</v>
      </c>
      <c r="H128" s="4" t="s">
        <v>1055</v>
      </c>
      <c r="I128" s="11"/>
      <c r="J128" s="11"/>
      <c r="K128" s="4"/>
      <c r="L128" s="12"/>
      <c r="M128" s="4"/>
      <c r="N128" s="4"/>
      <c r="O128" s="4"/>
      <c r="P128" s="9" t="s">
        <v>1737</v>
      </c>
      <c r="Q128" s="11"/>
      <c r="R128" s="4"/>
      <c r="S128" s="9"/>
      <c r="T128" s="11"/>
      <c r="U128" s="4"/>
      <c r="V128" s="9"/>
      <c r="W128" s="11"/>
      <c r="X128" s="4"/>
      <c r="Y128" s="9"/>
      <c r="Z128" s="11"/>
      <c r="AA128" s="4"/>
      <c r="AB128" s="11"/>
      <c r="AC128" s="11"/>
      <c r="AD128" s="4"/>
      <c r="AE128" s="9"/>
      <c r="AF128" s="11"/>
      <c r="AG128" s="4"/>
      <c r="AH128" s="9"/>
      <c r="AI128" s="11"/>
      <c r="AJ128" s="4"/>
      <c r="AK128" s="4"/>
      <c r="AL128" s="4"/>
      <c r="AM128" s="4"/>
      <c r="AN128" s="4"/>
      <c r="AO128" s="4"/>
      <c r="AP128" s="4"/>
    </row>
    <row r="129" spans="1:42" s="2" customFormat="1" x14ac:dyDescent="0.25">
      <c r="A129" s="266" t="str">
        <f t="shared" si="2"/>
        <v>_WARRIOR_BABYLON</v>
      </c>
      <c r="B129" s="4" t="s">
        <v>703</v>
      </c>
      <c r="C129" s="4"/>
      <c r="D129" s="4" t="s">
        <v>743</v>
      </c>
      <c r="E129" s="4" t="s">
        <v>787</v>
      </c>
      <c r="F129" s="4"/>
      <c r="G129" s="4" t="s">
        <v>2207</v>
      </c>
      <c r="H129" s="4" t="s">
        <v>1794</v>
      </c>
      <c r="I129" s="11"/>
      <c r="J129" s="11"/>
      <c r="K129" s="4"/>
      <c r="L129" s="12"/>
      <c r="M129" s="4"/>
      <c r="N129" s="4"/>
      <c r="O129" s="4"/>
      <c r="P129" s="9" t="s">
        <v>1737</v>
      </c>
      <c r="Q129" s="11"/>
      <c r="R129" s="4"/>
      <c r="S129" s="9"/>
      <c r="T129" s="11"/>
      <c r="U129" s="4"/>
      <c r="V129" s="9"/>
      <c r="W129" s="11"/>
      <c r="X129" s="4"/>
      <c r="Y129" s="9"/>
      <c r="Z129" s="11"/>
      <c r="AA129" s="4"/>
      <c r="AB129" s="11"/>
      <c r="AC129" s="11"/>
      <c r="AD129" s="4"/>
      <c r="AE129" s="9"/>
      <c r="AF129" s="11"/>
      <c r="AG129" s="4"/>
      <c r="AH129" s="9"/>
      <c r="AI129" s="11"/>
      <c r="AJ129" s="4"/>
      <c r="AK129" s="4"/>
      <c r="AL129" s="4"/>
      <c r="AM129" s="4"/>
      <c r="AN129" s="4"/>
      <c r="AO129" s="4"/>
      <c r="AP129" s="4"/>
    </row>
    <row r="130" spans="1:42" s="2" customFormat="1" x14ac:dyDescent="0.25">
      <c r="A130" s="266" t="str">
        <f t="shared" si="2"/>
        <v>_WARRIOR_EGYPT</v>
      </c>
      <c r="B130" s="4" t="s">
        <v>712</v>
      </c>
      <c r="C130" s="4"/>
      <c r="D130" s="4" t="s">
        <v>743</v>
      </c>
      <c r="E130" s="4" t="s">
        <v>787</v>
      </c>
      <c r="F130" s="4"/>
      <c r="G130" s="4" t="s">
        <v>1785</v>
      </c>
      <c r="H130" s="4" t="s">
        <v>1795</v>
      </c>
      <c r="I130" s="11"/>
      <c r="J130" s="11"/>
      <c r="K130" s="4"/>
      <c r="L130" s="12"/>
      <c r="M130" s="4"/>
      <c r="N130" s="4"/>
      <c r="O130" s="4"/>
      <c r="P130" s="9" t="s">
        <v>1737</v>
      </c>
      <c r="Q130" s="11"/>
      <c r="R130" s="4"/>
      <c r="S130" s="9"/>
      <c r="T130" s="11"/>
      <c r="U130" s="4"/>
      <c r="V130" s="9"/>
      <c r="W130" s="11"/>
      <c r="X130" s="4"/>
      <c r="Y130" s="9"/>
      <c r="Z130" s="11"/>
      <c r="AA130" s="4"/>
      <c r="AB130" s="11"/>
      <c r="AC130" s="11"/>
      <c r="AD130" s="4"/>
      <c r="AE130" s="9"/>
      <c r="AF130" s="11"/>
      <c r="AG130" s="4"/>
      <c r="AH130" s="9"/>
      <c r="AI130" s="11"/>
      <c r="AJ130" s="4"/>
      <c r="AK130" s="4"/>
      <c r="AL130" s="4"/>
      <c r="AM130" s="4"/>
      <c r="AN130" s="4"/>
      <c r="AO130" s="4"/>
      <c r="AP130" s="4"/>
    </row>
    <row r="131" spans="1:42" s="2" customFormat="1" x14ac:dyDescent="0.25">
      <c r="A131" s="266" t="str">
        <f t="shared" si="2"/>
        <v>_WARRIOR_LEVANT</v>
      </c>
      <c r="B131" s="4" t="s">
        <v>724</v>
      </c>
      <c r="C131" s="4"/>
      <c r="D131" s="4" t="s">
        <v>743</v>
      </c>
      <c r="E131" s="4" t="s">
        <v>787</v>
      </c>
      <c r="F131" s="14" t="s">
        <v>132</v>
      </c>
      <c r="G131" s="4" t="s">
        <v>505</v>
      </c>
      <c r="H131" s="4" t="s">
        <v>1063</v>
      </c>
      <c r="I131" s="11"/>
      <c r="J131" s="11"/>
      <c r="K131" s="4"/>
      <c r="L131" s="12"/>
      <c r="M131" s="4"/>
      <c r="N131" s="4"/>
      <c r="O131" s="4"/>
      <c r="P131" s="9" t="s">
        <v>1737</v>
      </c>
      <c r="Q131" s="11"/>
      <c r="R131" s="4"/>
      <c r="S131" s="9"/>
      <c r="T131" s="11"/>
      <c r="U131" s="4"/>
      <c r="V131" s="9"/>
      <c r="W131" s="11"/>
      <c r="X131" s="4"/>
      <c r="Y131" s="9"/>
      <c r="Z131" s="11"/>
      <c r="AA131" s="4"/>
      <c r="AB131" s="11"/>
      <c r="AC131" s="11"/>
      <c r="AD131" s="4"/>
      <c r="AE131" s="9"/>
      <c r="AF131" s="11"/>
      <c r="AG131" s="4"/>
      <c r="AH131" s="9"/>
      <c r="AI131" s="11"/>
      <c r="AJ131" s="4"/>
      <c r="AK131" s="4"/>
      <c r="AL131" s="4"/>
      <c r="AM131" s="4"/>
      <c r="AN131" s="4"/>
      <c r="AO131" s="4"/>
      <c r="AP131" s="4"/>
    </row>
    <row r="132" spans="1:42" s="2" customFormat="1" x14ac:dyDescent="0.25">
      <c r="A132" s="266" t="str">
        <f t="shared" si="2"/>
        <v>_WARRIOR_PERSIA</v>
      </c>
      <c r="B132" s="4" t="s">
        <v>731</v>
      </c>
      <c r="C132" s="4"/>
      <c r="D132" s="4" t="s">
        <v>743</v>
      </c>
      <c r="E132" s="4" t="s">
        <v>787</v>
      </c>
      <c r="F132" s="14"/>
      <c r="G132" s="4" t="s">
        <v>1786</v>
      </c>
      <c r="H132" s="4" t="s">
        <v>1794</v>
      </c>
      <c r="I132" s="11"/>
      <c r="J132" s="11"/>
      <c r="K132" s="4"/>
      <c r="L132" s="12"/>
      <c r="M132" s="4"/>
      <c r="N132" s="4"/>
      <c r="O132" s="4"/>
      <c r="P132" s="9" t="s">
        <v>1737</v>
      </c>
      <c r="Q132" s="11"/>
      <c r="R132" s="4"/>
      <c r="S132" s="9"/>
      <c r="T132" s="11"/>
      <c r="U132" s="4"/>
      <c r="V132" s="9"/>
      <c r="W132" s="11"/>
      <c r="X132" s="4"/>
      <c r="Y132" s="9"/>
      <c r="Z132" s="11"/>
      <c r="AA132" s="4"/>
      <c r="AB132" s="11"/>
      <c r="AC132" s="11"/>
      <c r="AD132" s="4"/>
      <c r="AE132" s="9"/>
      <c r="AF132" s="11"/>
      <c r="AG132" s="4"/>
      <c r="AH132" s="9"/>
      <c r="AI132" s="11"/>
      <c r="AJ132" s="4"/>
      <c r="AK132" s="4"/>
      <c r="AL132" s="4"/>
      <c r="AM132" s="4"/>
      <c r="AN132" s="4"/>
      <c r="AO132" s="4"/>
      <c r="AP132" s="4"/>
    </row>
    <row r="133" spans="1:42" s="2" customFormat="1" x14ac:dyDescent="0.25">
      <c r="A133" s="266" t="str">
        <f>CONCATENATE(D133,IF(ISBLANK(B133),"",CONCATENATE("_",B133)))</f>
        <v>_WARRIOR_NORTHAF</v>
      </c>
      <c r="B133" s="4" t="s">
        <v>2015</v>
      </c>
      <c r="C133" s="4"/>
      <c r="D133" s="4" t="s">
        <v>743</v>
      </c>
      <c r="E133" s="4" t="s">
        <v>787</v>
      </c>
      <c r="F133" s="14" t="s">
        <v>132</v>
      </c>
      <c r="G133" s="4" t="s">
        <v>640</v>
      </c>
      <c r="H133" s="4" t="s">
        <v>1055</v>
      </c>
      <c r="I133" s="11"/>
      <c r="J133" s="11"/>
      <c r="K133" s="4"/>
      <c r="L133" s="12"/>
      <c r="M133" s="4"/>
      <c r="N133" s="4"/>
      <c r="O133" s="4"/>
      <c r="P133" s="9" t="s">
        <v>1737</v>
      </c>
      <c r="Q133" s="11"/>
      <c r="R133" s="4"/>
      <c r="S133" s="9"/>
      <c r="T133" s="11"/>
      <c r="U133" s="4"/>
      <c r="V133" s="9"/>
      <c r="W133" s="11"/>
      <c r="X133" s="4"/>
      <c r="Y133" s="9"/>
      <c r="Z133" s="11"/>
      <c r="AA133" s="4"/>
      <c r="AB133" s="11"/>
      <c r="AC133" s="11"/>
      <c r="AD133" s="4"/>
      <c r="AE133" s="9"/>
      <c r="AF133" s="11"/>
      <c r="AG133" s="4"/>
      <c r="AH133" s="9"/>
      <c r="AI133" s="11"/>
      <c r="AJ133" s="4"/>
      <c r="AK133" s="4"/>
      <c r="AL133" s="4"/>
      <c r="AM133" s="4"/>
      <c r="AN133" s="4"/>
      <c r="AO133" s="4"/>
      <c r="AP133" s="4"/>
    </row>
    <row r="134" spans="1:42" s="2" customFormat="1" x14ac:dyDescent="0.25">
      <c r="A134" s="266" t="str">
        <f t="shared" si="2"/>
        <v>_WARRIOR_NORTHEU</v>
      </c>
      <c r="B134" s="4" t="s">
        <v>962</v>
      </c>
      <c r="C134" s="4"/>
      <c r="D134" s="4" t="s">
        <v>743</v>
      </c>
      <c r="E134" s="4" t="s">
        <v>787</v>
      </c>
      <c r="F134" s="4"/>
      <c r="G134" s="4" t="s">
        <v>839</v>
      </c>
      <c r="H134" s="4" t="s">
        <v>1796</v>
      </c>
      <c r="I134" s="11"/>
      <c r="J134" s="11"/>
      <c r="K134" s="4"/>
      <c r="L134" s="12"/>
      <c r="M134" s="4"/>
      <c r="N134" s="4"/>
      <c r="O134" s="4"/>
      <c r="P134" s="9">
        <v>3</v>
      </c>
      <c r="Q134" s="11">
        <v>0.15</v>
      </c>
      <c r="R134" s="4"/>
      <c r="S134" s="11">
        <v>5</v>
      </c>
      <c r="T134" s="11">
        <v>9.5000000000000001E-2</v>
      </c>
      <c r="U134" s="4"/>
      <c r="V134" s="11"/>
      <c r="W134" s="11" t="s">
        <v>3</v>
      </c>
      <c r="X134" s="4"/>
      <c r="Y134" s="9">
        <v>1</v>
      </c>
      <c r="Z134" s="11"/>
      <c r="AA134" s="4"/>
      <c r="AB134" s="11"/>
      <c r="AC134" s="11"/>
      <c r="AD134" s="4"/>
      <c r="AE134" s="11">
        <v>1</v>
      </c>
      <c r="AF134" s="11"/>
      <c r="AG134" s="4"/>
      <c r="AH134" s="11">
        <v>2</v>
      </c>
      <c r="AI134" s="11"/>
      <c r="AJ134" s="4"/>
      <c r="AK134" s="4"/>
      <c r="AL134" s="4"/>
      <c r="AM134" s="4"/>
      <c r="AN134" s="4"/>
      <c r="AO134" s="4"/>
      <c r="AP134" s="4"/>
    </row>
    <row r="135" spans="1:42" s="2" customFormat="1" x14ac:dyDescent="0.25">
      <c r="A135" s="266" t="str">
        <f t="shared" si="2"/>
        <v>_WARRIOR_NORTHEU</v>
      </c>
      <c r="B135" s="4" t="s">
        <v>962</v>
      </c>
      <c r="C135" s="4"/>
      <c r="D135" s="4" t="s">
        <v>743</v>
      </c>
      <c r="E135" s="4" t="s">
        <v>787</v>
      </c>
      <c r="F135" s="4" t="s">
        <v>2057</v>
      </c>
      <c r="G135" s="4" t="s">
        <v>263</v>
      </c>
      <c r="H135" s="4" t="s">
        <v>1796</v>
      </c>
      <c r="I135" s="11"/>
      <c r="J135" s="11"/>
      <c r="K135" s="4"/>
      <c r="L135" s="12"/>
      <c r="M135" s="4"/>
      <c r="N135" s="4"/>
      <c r="O135" s="4"/>
      <c r="P135" s="9">
        <v>3</v>
      </c>
      <c r="Q135" s="11">
        <v>0.15</v>
      </c>
      <c r="R135" s="4"/>
      <c r="S135" s="11">
        <v>4</v>
      </c>
      <c r="T135" s="11">
        <v>9.5000000000000001E-2</v>
      </c>
      <c r="U135" s="4"/>
      <c r="V135" s="11"/>
      <c r="W135" s="11" t="s">
        <v>3</v>
      </c>
      <c r="X135" s="4"/>
      <c r="Y135" s="9">
        <v>0</v>
      </c>
      <c r="Z135" s="11"/>
      <c r="AA135" s="4"/>
      <c r="AB135" s="11"/>
      <c r="AC135" s="11"/>
      <c r="AD135" s="4"/>
      <c r="AE135" s="11">
        <v>1</v>
      </c>
      <c r="AF135" s="11"/>
      <c r="AG135" s="4"/>
      <c r="AH135" s="11">
        <v>1</v>
      </c>
      <c r="AI135" s="11"/>
      <c r="AJ135" s="4"/>
      <c r="AK135" s="4"/>
      <c r="AL135" s="4"/>
      <c r="AM135" s="4"/>
      <c r="AN135" s="4"/>
      <c r="AO135" s="4"/>
      <c r="AP135" s="4"/>
    </row>
    <row r="136" spans="1:42" s="2" customFormat="1" x14ac:dyDescent="0.25">
      <c r="A136" s="266" t="str">
        <f t="shared" si="2"/>
        <v>_WARRIOR_NORTHEU</v>
      </c>
      <c r="B136" s="4" t="s">
        <v>962</v>
      </c>
      <c r="C136" s="4"/>
      <c r="D136" s="4" t="s">
        <v>743</v>
      </c>
      <c r="E136" s="4" t="s">
        <v>787</v>
      </c>
      <c r="F136" s="4"/>
      <c r="G136" s="4" t="s">
        <v>839</v>
      </c>
      <c r="H136" s="4" t="s">
        <v>1796</v>
      </c>
      <c r="I136" s="11"/>
      <c r="J136" s="11"/>
      <c r="K136" s="4"/>
      <c r="L136" s="12"/>
      <c r="M136" s="4"/>
      <c r="N136" s="4"/>
      <c r="O136" s="4"/>
      <c r="P136" s="9">
        <v>3</v>
      </c>
      <c r="Q136" s="11">
        <v>0.15</v>
      </c>
      <c r="R136" s="4"/>
      <c r="S136" s="11">
        <v>4</v>
      </c>
      <c r="T136" s="11">
        <v>9.5000000000000001E-2</v>
      </c>
      <c r="U136" s="4"/>
      <c r="V136" s="11"/>
      <c r="W136" s="11" t="s">
        <v>3</v>
      </c>
      <c r="X136" s="4"/>
      <c r="Y136" s="9">
        <v>0</v>
      </c>
      <c r="Z136" s="11"/>
      <c r="AA136" s="4"/>
      <c r="AB136" s="11"/>
      <c r="AC136" s="11"/>
      <c r="AD136" s="4"/>
      <c r="AE136" s="11">
        <v>1</v>
      </c>
      <c r="AF136" s="11"/>
      <c r="AG136" s="4"/>
      <c r="AH136" s="11">
        <v>2</v>
      </c>
      <c r="AI136" s="11"/>
      <c r="AJ136" s="4"/>
      <c r="AK136" s="4"/>
      <c r="AL136" s="4"/>
      <c r="AM136" s="4"/>
      <c r="AN136" s="4"/>
      <c r="AO136" s="4"/>
      <c r="AP136" s="4"/>
    </row>
    <row r="137" spans="1:42" s="2" customFormat="1" x14ac:dyDescent="0.25">
      <c r="A137" s="266" t="str">
        <f t="shared" si="2"/>
        <v>_WARRIOR_NORTHEU</v>
      </c>
      <c r="B137" s="4" t="s">
        <v>962</v>
      </c>
      <c r="C137" s="4"/>
      <c r="D137" s="4" t="s">
        <v>743</v>
      </c>
      <c r="E137" s="4" t="s">
        <v>787</v>
      </c>
      <c r="F137" s="4" t="s">
        <v>2057</v>
      </c>
      <c r="G137" s="4" t="s">
        <v>263</v>
      </c>
      <c r="H137" s="4" t="s">
        <v>1796</v>
      </c>
      <c r="I137" s="11"/>
      <c r="J137" s="11"/>
      <c r="K137" s="4"/>
      <c r="L137" s="12"/>
      <c r="M137" s="4"/>
      <c r="N137" s="4"/>
      <c r="O137" s="4"/>
      <c r="P137" s="9">
        <v>3</v>
      </c>
      <c r="Q137" s="11">
        <v>0.15</v>
      </c>
      <c r="R137" s="4"/>
      <c r="S137" s="11">
        <v>5</v>
      </c>
      <c r="T137" s="11">
        <v>9.5000000000000001E-2</v>
      </c>
      <c r="U137" s="4"/>
      <c r="V137" s="11"/>
      <c r="W137" s="11" t="s">
        <v>3</v>
      </c>
      <c r="X137" s="4"/>
      <c r="Y137" s="9">
        <v>0</v>
      </c>
      <c r="Z137" s="11"/>
      <c r="AA137" s="4"/>
      <c r="AB137" s="11"/>
      <c r="AC137" s="11"/>
      <c r="AD137" s="4"/>
      <c r="AE137" s="11">
        <v>0</v>
      </c>
      <c r="AF137" s="11"/>
      <c r="AG137" s="4"/>
      <c r="AH137" s="11">
        <v>2</v>
      </c>
      <c r="AI137" s="11"/>
      <c r="AJ137" s="4"/>
      <c r="AK137" s="4"/>
      <c r="AL137" s="4"/>
      <c r="AM137" s="4"/>
      <c r="AN137" s="4"/>
      <c r="AO137" s="4"/>
      <c r="AP137" s="4"/>
    </row>
    <row r="138" spans="1:42" s="2" customFormat="1" x14ac:dyDescent="0.25">
      <c r="A138" s="266" t="str">
        <f t="shared" si="2"/>
        <v>_WARRIOR_OCEAN</v>
      </c>
      <c r="B138" s="4" t="s">
        <v>994</v>
      </c>
      <c r="C138" s="4"/>
      <c r="D138" s="4" t="s">
        <v>743</v>
      </c>
      <c r="E138" s="4" t="s">
        <v>787</v>
      </c>
      <c r="F138" s="4"/>
      <c r="G138" s="4" t="s">
        <v>1790</v>
      </c>
      <c r="H138" s="4" t="s">
        <v>1794</v>
      </c>
      <c r="I138" s="11"/>
      <c r="J138" s="11"/>
      <c r="K138" s="4"/>
      <c r="L138" s="12"/>
      <c r="M138" s="4"/>
      <c r="N138" s="4"/>
      <c r="O138" s="4"/>
      <c r="P138" s="9" t="s">
        <v>1737</v>
      </c>
      <c r="Q138" s="11"/>
      <c r="R138" s="4"/>
      <c r="S138" s="9"/>
      <c r="T138" s="11"/>
      <c r="U138" s="4"/>
      <c r="V138" s="9"/>
      <c r="W138" s="11"/>
      <c r="X138" s="4"/>
      <c r="Y138" s="9"/>
      <c r="Z138" s="11"/>
      <c r="AA138" s="4"/>
      <c r="AB138" s="11"/>
      <c r="AC138" s="11"/>
      <c r="AD138" s="4"/>
      <c r="AE138" s="9"/>
      <c r="AF138" s="11"/>
      <c r="AG138" s="4"/>
      <c r="AH138" s="9"/>
      <c r="AI138" s="11"/>
      <c r="AJ138" s="4"/>
      <c r="AK138" s="4"/>
      <c r="AL138" s="4"/>
      <c r="AM138" s="4"/>
      <c r="AN138" s="4"/>
      <c r="AO138" s="4"/>
      <c r="AP138" s="4"/>
    </row>
    <row r="139" spans="1:42" s="2" customFormat="1" x14ac:dyDescent="0.25">
      <c r="A139" s="266" t="str">
        <f t="shared" si="2"/>
        <v>_WARRIOR_SAHUL</v>
      </c>
      <c r="B139" s="4" t="s">
        <v>1788</v>
      </c>
      <c r="C139" s="4"/>
      <c r="D139" s="4" t="s">
        <v>743</v>
      </c>
      <c r="E139" s="4" t="s">
        <v>787</v>
      </c>
      <c r="F139" s="4"/>
      <c r="G139" s="4" t="s">
        <v>1791</v>
      </c>
      <c r="H139" s="4" t="s">
        <v>1794</v>
      </c>
      <c r="I139" s="11"/>
      <c r="J139" s="11"/>
      <c r="K139" s="4"/>
      <c r="L139" s="12"/>
      <c r="M139" s="4"/>
      <c r="N139" s="4"/>
      <c r="O139" s="4"/>
      <c r="P139" s="9" t="s">
        <v>1737</v>
      </c>
      <c r="Q139" s="11"/>
      <c r="R139" s="4"/>
      <c r="S139" s="9"/>
      <c r="T139" s="11"/>
      <c r="U139" s="4"/>
      <c r="V139" s="9"/>
      <c r="W139" s="11"/>
      <c r="X139" s="4"/>
      <c r="Y139" s="9"/>
      <c r="Z139" s="11"/>
      <c r="AA139" s="4"/>
      <c r="AB139" s="11"/>
      <c r="AC139" s="11"/>
      <c r="AD139" s="4"/>
      <c r="AE139" s="9"/>
      <c r="AF139" s="11"/>
      <c r="AG139" s="4"/>
      <c r="AH139" s="9"/>
      <c r="AI139" s="11"/>
      <c r="AJ139" s="4"/>
      <c r="AK139" s="4"/>
      <c r="AL139" s="4"/>
      <c r="AM139" s="4"/>
      <c r="AN139" s="4"/>
      <c r="AO139" s="4"/>
      <c r="AP139" s="4"/>
    </row>
    <row r="140" spans="1:42" s="2" customFormat="1" x14ac:dyDescent="0.25">
      <c r="A140" s="266" t="str">
        <f t="shared" si="2"/>
        <v>_WARRIOR_SOUTHAM</v>
      </c>
      <c r="B140" s="4" t="s">
        <v>691</v>
      </c>
      <c r="C140" s="4"/>
      <c r="D140" s="4" t="s">
        <v>743</v>
      </c>
      <c r="E140" s="4" t="s">
        <v>787</v>
      </c>
      <c r="F140" s="4"/>
      <c r="G140" s="4" t="s">
        <v>1818</v>
      </c>
      <c r="H140" s="4" t="s">
        <v>963</v>
      </c>
      <c r="I140" s="11"/>
      <c r="J140" s="11"/>
      <c r="K140" s="4"/>
      <c r="L140" s="12"/>
      <c r="M140" s="4"/>
      <c r="N140" s="4"/>
      <c r="O140" s="4"/>
      <c r="P140" s="9" t="s">
        <v>1737</v>
      </c>
      <c r="Q140" s="11"/>
      <c r="R140" s="4"/>
      <c r="S140" s="9"/>
      <c r="T140" s="11"/>
      <c r="U140" s="4"/>
      <c r="V140" s="9"/>
      <c r="W140" s="11"/>
      <c r="X140" s="4"/>
      <c r="Y140" s="9"/>
      <c r="Z140" s="11"/>
      <c r="AA140" s="4"/>
      <c r="AB140" s="11"/>
      <c r="AC140" s="11"/>
      <c r="AD140" s="4"/>
      <c r="AE140" s="9"/>
      <c r="AF140" s="11"/>
      <c r="AG140" s="4"/>
      <c r="AH140" s="9"/>
      <c r="AI140" s="11"/>
      <c r="AJ140" s="4"/>
      <c r="AK140" s="4"/>
      <c r="AL140" s="4"/>
      <c r="AM140" s="4"/>
      <c r="AN140" s="4"/>
      <c r="AO140" s="4"/>
      <c r="AP140" s="4"/>
    </row>
    <row r="141" spans="1:42" s="2" customFormat="1" x14ac:dyDescent="0.25">
      <c r="A141" s="266" t="str">
        <f t="shared" si="2"/>
        <v>_WARRIOR_INCA</v>
      </c>
      <c r="B141" s="4" t="s">
        <v>719</v>
      </c>
      <c r="C141" s="4"/>
      <c r="D141" s="4" t="s">
        <v>743</v>
      </c>
      <c r="E141" s="4" t="s">
        <v>787</v>
      </c>
      <c r="F141" s="4"/>
      <c r="G141" s="4" t="s">
        <v>930</v>
      </c>
      <c r="H141" s="4" t="s">
        <v>1025</v>
      </c>
      <c r="I141" s="11"/>
      <c r="J141" s="11"/>
      <c r="K141" s="4"/>
      <c r="L141" s="12"/>
      <c r="M141" s="4"/>
      <c r="N141" s="4"/>
      <c r="O141" s="4"/>
      <c r="P141" s="9">
        <v>1</v>
      </c>
      <c r="Q141" s="11"/>
      <c r="R141" s="4"/>
      <c r="S141" s="11">
        <v>1</v>
      </c>
      <c r="T141" s="11"/>
      <c r="U141" s="4"/>
      <c r="V141" s="11"/>
      <c r="W141" s="11"/>
      <c r="X141" s="4"/>
      <c r="Y141" s="9">
        <v>1</v>
      </c>
      <c r="Z141" s="11"/>
      <c r="AA141" s="4"/>
      <c r="AB141" s="11"/>
      <c r="AC141" s="11"/>
      <c r="AD141" s="4"/>
      <c r="AE141" s="11">
        <v>0</v>
      </c>
      <c r="AF141" s="11"/>
      <c r="AG141" s="4"/>
      <c r="AH141" s="11">
        <v>1</v>
      </c>
      <c r="AI141" s="11"/>
      <c r="AJ141" s="4"/>
      <c r="AK141" s="4"/>
      <c r="AL141" s="4"/>
      <c r="AM141" s="4"/>
      <c r="AN141" s="4"/>
      <c r="AO141" s="4"/>
      <c r="AP141" s="4"/>
    </row>
    <row r="142" spans="1:42" x14ac:dyDescent="0.25">
      <c r="A142" s="266" t="str">
        <f>CONCATENATE(D142,IF(ISBLANK(B142),"",CONCATENATE("_",B142)))</f>
        <v>_WARRIOR_INCA</v>
      </c>
      <c r="B142" s="10" t="s">
        <v>719</v>
      </c>
      <c r="D142" s="4" t="s">
        <v>743</v>
      </c>
      <c r="E142" s="4" t="s">
        <v>787</v>
      </c>
      <c r="F142" s="4" t="s">
        <v>2057</v>
      </c>
      <c r="G142" s="4" t="s">
        <v>423</v>
      </c>
      <c r="H142" s="4" t="s">
        <v>963</v>
      </c>
      <c r="P142" s="11">
        <v>4</v>
      </c>
      <c r="S142" s="11">
        <v>5</v>
      </c>
      <c r="Y142" s="11">
        <v>0</v>
      </c>
      <c r="AE142" s="11">
        <v>1</v>
      </c>
      <c r="AH142" s="11">
        <v>3</v>
      </c>
    </row>
    <row r="143" spans="1:42" s="2" customFormat="1" x14ac:dyDescent="0.25">
      <c r="A143" s="266" t="str">
        <f>CONCATENATE(D143,IF(ISBLANK(B143),"",CONCATENATE("_",B143)))</f>
        <v>_WARRIOR_INCA</v>
      </c>
      <c r="B143" s="4" t="s">
        <v>719</v>
      </c>
      <c r="C143" s="4"/>
      <c r="D143" s="4" t="s">
        <v>743</v>
      </c>
      <c r="E143" s="4" t="s">
        <v>787</v>
      </c>
      <c r="F143" s="4" t="s">
        <v>2059</v>
      </c>
      <c r="G143" s="4" t="s">
        <v>417</v>
      </c>
      <c r="H143" s="4" t="s">
        <v>2113</v>
      </c>
      <c r="I143" s="11"/>
      <c r="J143" s="11"/>
      <c r="K143" s="4"/>
      <c r="L143" s="12"/>
      <c r="M143" s="4"/>
      <c r="N143" s="4"/>
      <c r="O143" s="4"/>
      <c r="P143" s="9">
        <v>1</v>
      </c>
      <c r="Q143" s="11"/>
      <c r="R143" s="4"/>
      <c r="S143" s="11">
        <v>2</v>
      </c>
      <c r="T143" s="11"/>
      <c r="U143" s="4"/>
      <c r="V143" s="11"/>
      <c r="W143" s="11"/>
      <c r="X143" s="4"/>
      <c r="Y143" s="9">
        <v>0</v>
      </c>
      <c r="Z143" s="11"/>
      <c r="AA143" s="4"/>
      <c r="AB143" s="11"/>
      <c r="AC143" s="11"/>
      <c r="AD143" s="4"/>
      <c r="AE143" s="11">
        <v>1</v>
      </c>
      <c r="AF143" s="11"/>
      <c r="AG143" s="4"/>
      <c r="AH143" s="11">
        <v>1</v>
      </c>
      <c r="AI143" s="11"/>
      <c r="AJ143" s="4"/>
      <c r="AK143" s="4"/>
      <c r="AL143" s="4"/>
      <c r="AM143" s="4"/>
      <c r="AN143" s="4"/>
      <c r="AO143" s="4"/>
      <c r="AP143" s="4"/>
    </row>
    <row r="144" spans="1:42" s="2" customFormat="1" x14ac:dyDescent="0.25">
      <c r="A144" s="266" t="str">
        <f t="shared" si="2"/>
        <v>_WARRIOR_INCA</v>
      </c>
      <c r="B144" s="4" t="s">
        <v>719</v>
      </c>
      <c r="C144" s="4"/>
      <c r="D144" s="4" t="s">
        <v>743</v>
      </c>
      <c r="E144" s="4" t="s">
        <v>787</v>
      </c>
      <c r="F144" s="4"/>
      <c r="G144" s="4" t="s">
        <v>930</v>
      </c>
      <c r="H144" s="4" t="s">
        <v>1025</v>
      </c>
      <c r="I144" s="11"/>
      <c r="J144" s="11"/>
      <c r="K144" s="4"/>
      <c r="L144" s="12"/>
      <c r="M144" s="4"/>
      <c r="N144" s="4"/>
      <c r="O144" s="4"/>
      <c r="P144" s="9">
        <v>1</v>
      </c>
      <c r="Q144" s="11"/>
      <c r="R144" s="4"/>
      <c r="S144" s="11">
        <v>1</v>
      </c>
      <c r="T144" s="11"/>
      <c r="U144" s="4"/>
      <c r="V144" s="11"/>
      <c r="W144" s="11"/>
      <c r="X144" s="4"/>
      <c r="Y144" s="9">
        <v>0</v>
      </c>
      <c r="Z144" s="11"/>
      <c r="AA144" s="4"/>
      <c r="AB144" s="11"/>
      <c r="AC144" s="11"/>
      <c r="AD144" s="4"/>
      <c r="AE144" s="11">
        <v>1</v>
      </c>
      <c r="AF144" s="11"/>
      <c r="AG144" s="4"/>
      <c r="AH144" s="11">
        <v>1</v>
      </c>
      <c r="AI144" s="11"/>
      <c r="AJ144" s="4"/>
      <c r="AK144" s="4"/>
      <c r="AL144" s="4"/>
      <c r="AM144" s="4"/>
      <c r="AN144" s="4"/>
      <c r="AO144" s="4"/>
      <c r="AP144" s="4"/>
    </row>
    <row r="145" spans="1:42" x14ac:dyDescent="0.25">
      <c r="A145" s="266" t="str">
        <f>CONCATENATE(D145,IF(ISBLANK(B145),"",CONCATENATE("_",B145)))</f>
        <v>_WARRIOR_INCA</v>
      </c>
      <c r="B145" s="4" t="s">
        <v>719</v>
      </c>
      <c r="D145" s="4" t="s">
        <v>743</v>
      </c>
      <c r="E145" s="4" t="s">
        <v>787</v>
      </c>
      <c r="F145" s="4" t="s">
        <v>2057</v>
      </c>
      <c r="G145" s="4" t="s">
        <v>423</v>
      </c>
      <c r="H145" s="4" t="s">
        <v>963</v>
      </c>
      <c r="P145" s="11">
        <v>4</v>
      </c>
      <c r="S145" s="11">
        <v>5</v>
      </c>
      <c r="Y145" s="11">
        <v>0</v>
      </c>
      <c r="AE145" s="11">
        <v>1</v>
      </c>
      <c r="AH145" s="11">
        <v>2</v>
      </c>
    </row>
    <row r="146" spans="1:42" s="2" customFormat="1" x14ac:dyDescent="0.25">
      <c r="A146" s="266" t="str">
        <f>CONCATENATE(D146,IF(ISBLANK(B146),"",CONCATENATE("_",B146)))</f>
        <v>_WARRIOR_INCA</v>
      </c>
      <c r="B146" s="4" t="s">
        <v>719</v>
      </c>
      <c r="C146" s="4"/>
      <c r="D146" s="4" t="s">
        <v>743</v>
      </c>
      <c r="E146" s="4" t="s">
        <v>787</v>
      </c>
      <c r="F146" s="4" t="s">
        <v>2059</v>
      </c>
      <c r="G146" s="4" t="s">
        <v>417</v>
      </c>
      <c r="H146" s="4" t="s">
        <v>2113</v>
      </c>
      <c r="I146" s="11"/>
      <c r="J146" s="11"/>
      <c r="K146" s="4"/>
      <c r="L146" s="12"/>
      <c r="M146" s="4"/>
      <c r="N146" s="4"/>
      <c r="O146" s="4"/>
      <c r="P146" s="9">
        <v>1</v>
      </c>
      <c r="Q146" s="11"/>
      <c r="R146" s="4"/>
      <c r="S146" s="11">
        <v>2</v>
      </c>
      <c r="T146" s="11"/>
      <c r="U146" s="4"/>
      <c r="V146" s="11"/>
      <c r="W146" s="11"/>
      <c r="X146" s="4"/>
      <c r="Y146" s="9">
        <v>0</v>
      </c>
      <c r="Z146" s="11"/>
      <c r="AA146" s="4"/>
      <c r="AB146" s="11"/>
      <c r="AC146" s="11"/>
      <c r="AD146" s="4"/>
      <c r="AE146" s="11">
        <v>1</v>
      </c>
      <c r="AF146" s="11"/>
      <c r="AG146" s="4"/>
      <c r="AH146" s="11">
        <v>1</v>
      </c>
      <c r="AI146" s="11"/>
      <c r="AJ146" s="4"/>
      <c r="AK146" s="4"/>
      <c r="AL146" s="4"/>
      <c r="AM146" s="4"/>
      <c r="AN146" s="4"/>
      <c r="AO146" s="4"/>
      <c r="AP146" s="4"/>
    </row>
    <row r="147" spans="1:42" s="2" customFormat="1" x14ac:dyDescent="0.25">
      <c r="A147" s="266" t="str">
        <f t="shared" si="2"/>
        <v>_WARRIOR_MAYA</v>
      </c>
      <c r="B147" s="4" t="s">
        <v>725</v>
      </c>
      <c r="C147" s="4"/>
      <c r="D147" s="4" t="s">
        <v>743</v>
      </c>
      <c r="E147" s="4" t="s">
        <v>787</v>
      </c>
      <c r="F147" s="4"/>
      <c r="G147" s="4" t="s">
        <v>851</v>
      </c>
      <c r="H147" s="4" t="s">
        <v>1025</v>
      </c>
      <c r="I147" s="11"/>
      <c r="J147" s="11"/>
      <c r="K147" s="4"/>
      <c r="L147" s="12"/>
      <c r="M147" s="4"/>
      <c r="N147" s="4"/>
      <c r="O147" s="4"/>
      <c r="P147" s="9">
        <v>2</v>
      </c>
      <c r="Q147" s="11"/>
      <c r="R147" s="4"/>
      <c r="S147" s="11">
        <v>3</v>
      </c>
      <c r="T147" s="11"/>
      <c r="U147" s="4"/>
      <c r="V147" s="11"/>
      <c r="W147" s="11"/>
      <c r="X147" s="4"/>
      <c r="Y147" s="9">
        <v>1</v>
      </c>
      <c r="Z147" s="11"/>
      <c r="AA147" s="4"/>
      <c r="AB147" s="11"/>
      <c r="AC147" s="11"/>
      <c r="AD147" s="4"/>
      <c r="AE147" s="11">
        <v>1</v>
      </c>
      <c r="AF147" s="11"/>
      <c r="AG147" s="4"/>
      <c r="AH147" s="11">
        <v>1</v>
      </c>
      <c r="AI147" s="11"/>
      <c r="AJ147" s="4"/>
      <c r="AK147" s="4"/>
      <c r="AL147" s="4"/>
      <c r="AM147" s="4"/>
      <c r="AN147" s="4"/>
      <c r="AO147" s="4"/>
      <c r="AP147" s="4"/>
    </row>
    <row r="148" spans="1:42" s="2" customFormat="1" x14ac:dyDescent="0.25">
      <c r="A148" s="266" t="str">
        <f t="shared" si="2"/>
        <v>_WARRIOR_MAYA</v>
      </c>
      <c r="B148" s="4" t="s">
        <v>725</v>
      </c>
      <c r="C148" s="4"/>
      <c r="D148" s="4" t="s">
        <v>743</v>
      </c>
      <c r="E148" s="4" t="s">
        <v>787</v>
      </c>
      <c r="F148" s="4" t="s">
        <v>2057</v>
      </c>
      <c r="G148" s="4" t="s">
        <v>975</v>
      </c>
      <c r="H148" s="4" t="s">
        <v>1025</v>
      </c>
      <c r="I148" s="11"/>
      <c r="J148" s="11"/>
      <c r="K148" s="4"/>
      <c r="L148" s="12"/>
      <c r="M148" s="4"/>
      <c r="N148" s="4"/>
      <c r="O148" s="4"/>
      <c r="P148" s="9">
        <v>2</v>
      </c>
      <c r="Q148" s="11"/>
      <c r="R148" s="4"/>
      <c r="S148" s="11">
        <v>2</v>
      </c>
      <c r="T148" s="11"/>
      <c r="U148" s="4"/>
      <c r="V148" s="11"/>
      <c r="W148" s="11"/>
      <c r="X148" s="4"/>
      <c r="Y148" s="9">
        <v>0</v>
      </c>
      <c r="Z148" s="11"/>
      <c r="AA148" s="4"/>
      <c r="AB148" s="11"/>
      <c r="AC148" s="11"/>
      <c r="AD148" s="4"/>
      <c r="AE148" s="11">
        <v>1</v>
      </c>
      <c r="AF148" s="11"/>
      <c r="AG148" s="4"/>
      <c r="AH148" s="11">
        <v>1</v>
      </c>
      <c r="AI148" s="11"/>
      <c r="AJ148" s="4"/>
      <c r="AK148" s="4"/>
      <c r="AL148" s="4"/>
      <c r="AM148" s="4"/>
      <c r="AN148" s="4"/>
      <c r="AO148" s="4"/>
      <c r="AP148" s="4"/>
    </row>
    <row r="149" spans="1:42" s="2" customFormat="1" x14ac:dyDescent="0.25">
      <c r="A149" s="266" t="str">
        <f t="shared" si="2"/>
        <v>_WARRIOR_MAYA</v>
      </c>
      <c r="B149" s="4" t="s">
        <v>725</v>
      </c>
      <c r="C149" s="4"/>
      <c r="D149" s="4" t="s">
        <v>743</v>
      </c>
      <c r="E149" s="4" t="s">
        <v>787</v>
      </c>
      <c r="F149" s="4" t="s">
        <v>2059</v>
      </c>
      <c r="G149" s="4" t="s">
        <v>514</v>
      </c>
      <c r="H149" s="4" t="s">
        <v>1025</v>
      </c>
      <c r="I149" s="11"/>
      <c r="J149" s="11"/>
      <c r="K149" s="4"/>
      <c r="L149" s="12"/>
      <c r="M149" s="4"/>
      <c r="N149" s="4"/>
      <c r="O149" s="4"/>
      <c r="P149" s="9">
        <v>2</v>
      </c>
      <c r="Q149" s="11"/>
      <c r="R149" s="4"/>
      <c r="S149" s="11">
        <v>3</v>
      </c>
      <c r="T149" s="11"/>
      <c r="U149" s="4"/>
      <c r="V149" s="11"/>
      <c r="W149" s="11"/>
      <c r="X149" s="4"/>
      <c r="Y149" s="9">
        <v>0</v>
      </c>
      <c r="Z149" s="11"/>
      <c r="AA149" s="4"/>
      <c r="AB149" s="11"/>
      <c r="AC149" s="11"/>
      <c r="AD149" s="4"/>
      <c r="AE149" s="11">
        <v>1</v>
      </c>
      <c r="AF149" s="11"/>
      <c r="AG149" s="4"/>
      <c r="AH149" s="11">
        <v>1</v>
      </c>
      <c r="AI149" s="11"/>
      <c r="AJ149" s="4"/>
      <c r="AK149" s="4"/>
      <c r="AL149" s="4"/>
      <c r="AM149" s="4"/>
      <c r="AN149" s="4"/>
      <c r="AO149" s="4"/>
      <c r="AP149" s="4"/>
    </row>
    <row r="150" spans="1:42" s="2" customFormat="1" x14ac:dyDescent="0.25">
      <c r="A150" s="266" t="str">
        <f t="shared" si="2"/>
        <v>_WARRIOR_MAYA</v>
      </c>
      <c r="B150" s="4" t="s">
        <v>725</v>
      </c>
      <c r="C150" s="4"/>
      <c r="D150" s="4" t="s">
        <v>743</v>
      </c>
      <c r="E150" s="4" t="s">
        <v>787</v>
      </c>
      <c r="F150" s="4"/>
      <c r="G150" s="4" t="s">
        <v>851</v>
      </c>
      <c r="H150" s="4" t="s">
        <v>1025</v>
      </c>
      <c r="I150" s="11"/>
      <c r="J150" s="11"/>
      <c r="K150" s="4"/>
      <c r="L150" s="12"/>
      <c r="M150" s="4"/>
      <c r="N150" s="4"/>
      <c r="O150" s="4"/>
      <c r="P150" s="9">
        <v>2</v>
      </c>
      <c r="Q150" s="11"/>
      <c r="R150" s="4"/>
      <c r="S150" s="11">
        <v>3</v>
      </c>
      <c r="T150" s="11"/>
      <c r="U150" s="4"/>
      <c r="V150" s="11"/>
      <c r="W150" s="11"/>
      <c r="X150" s="4"/>
      <c r="Y150" s="9">
        <v>0</v>
      </c>
      <c r="Z150" s="11"/>
      <c r="AA150" s="4"/>
      <c r="AB150" s="11"/>
      <c r="AC150" s="11"/>
      <c r="AD150" s="4"/>
      <c r="AE150" s="11">
        <v>0</v>
      </c>
      <c r="AF150" s="11"/>
      <c r="AG150" s="4"/>
      <c r="AH150" s="11">
        <v>2</v>
      </c>
      <c r="AI150" s="11"/>
      <c r="AJ150" s="4"/>
      <c r="AK150" s="4"/>
      <c r="AL150" s="4"/>
      <c r="AM150" s="4"/>
      <c r="AN150" s="4"/>
      <c r="AO150" s="4"/>
      <c r="AP150" s="4"/>
    </row>
    <row r="151" spans="1:42" s="2" customFormat="1" x14ac:dyDescent="0.25">
      <c r="A151" s="266" t="str">
        <f t="shared" si="2"/>
        <v>_WARRIOR_MAYA</v>
      </c>
      <c r="B151" s="4" t="s">
        <v>725</v>
      </c>
      <c r="C151" s="4"/>
      <c r="D151" s="4" t="s">
        <v>743</v>
      </c>
      <c r="E151" s="4" t="s">
        <v>787</v>
      </c>
      <c r="F151" s="4" t="s">
        <v>2057</v>
      </c>
      <c r="G151" s="4" t="s">
        <v>975</v>
      </c>
      <c r="H151" s="4" t="s">
        <v>1025</v>
      </c>
      <c r="I151" s="11"/>
      <c r="J151" s="11"/>
      <c r="K151" s="4"/>
      <c r="L151" s="12"/>
      <c r="M151" s="4"/>
      <c r="N151" s="4"/>
      <c r="O151" s="4"/>
      <c r="P151" s="9">
        <v>2</v>
      </c>
      <c r="Q151" s="11"/>
      <c r="R151" s="4"/>
      <c r="S151" s="11">
        <v>4</v>
      </c>
      <c r="T151" s="11"/>
      <c r="U151" s="4"/>
      <c r="V151" s="11"/>
      <c r="W151" s="11"/>
      <c r="X151" s="4"/>
      <c r="Y151" s="9">
        <v>0</v>
      </c>
      <c r="Z151" s="11"/>
      <c r="AA151" s="4"/>
      <c r="AB151" s="11"/>
      <c r="AC151" s="11"/>
      <c r="AD151" s="4"/>
      <c r="AE151" s="11">
        <v>0</v>
      </c>
      <c r="AF151" s="11"/>
      <c r="AG151" s="4"/>
      <c r="AH151" s="11">
        <v>1</v>
      </c>
      <c r="AI151" s="11"/>
      <c r="AJ151" s="4"/>
      <c r="AK151" s="4"/>
      <c r="AL151" s="4"/>
      <c r="AM151" s="4"/>
      <c r="AN151" s="4"/>
      <c r="AO151" s="4"/>
      <c r="AP151" s="4"/>
    </row>
    <row r="152" spans="1:42" s="2" customFormat="1" x14ac:dyDescent="0.25">
      <c r="A152" s="266" t="str">
        <f t="shared" si="2"/>
        <v>_WARRIOR_MAYA</v>
      </c>
      <c r="B152" s="4" t="s">
        <v>725</v>
      </c>
      <c r="C152" s="4"/>
      <c r="D152" s="4" t="s">
        <v>743</v>
      </c>
      <c r="E152" s="4" t="s">
        <v>787</v>
      </c>
      <c r="F152" s="4" t="s">
        <v>2059</v>
      </c>
      <c r="G152" s="4" t="s">
        <v>514</v>
      </c>
      <c r="H152" s="4" t="s">
        <v>1025</v>
      </c>
      <c r="I152" s="11"/>
      <c r="J152" s="11"/>
      <c r="K152" s="4"/>
      <c r="L152" s="12"/>
      <c r="M152" s="4"/>
      <c r="N152" s="4"/>
      <c r="O152" s="4"/>
      <c r="P152" s="9">
        <v>2</v>
      </c>
      <c r="Q152" s="11"/>
      <c r="R152" s="4"/>
      <c r="S152" s="11">
        <v>3</v>
      </c>
      <c r="T152" s="11"/>
      <c r="U152" s="4"/>
      <c r="V152" s="11"/>
      <c r="W152" s="11"/>
      <c r="X152" s="4"/>
      <c r="Y152" s="9">
        <v>0</v>
      </c>
      <c r="Z152" s="11"/>
      <c r="AA152" s="4"/>
      <c r="AB152" s="11"/>
      <c r="AC152" s="11"/>
      <c r="AD152" s="4"/>
      <c r="AE152" s="11">
        <v>0</v>
      </c>
      <c r="AF152" s="11"/>
      <c r="AG152" s="4"/>
      <c r="AH152" s="11">
        <v>1</v>
      </c>
      <c r="AI152" s="11"/>
      <c r="AJ152" s="4"/>
      <c r="AK152" s="4"/>
      <c r="AL152" s="4"/>
      <c r="AM152" s="4"/>
      <c r="AN152" s="4"/>
      <c r="AO152" s="4"/>
      <c r="AP152" s="4"/>
    </row>
    <row r="153" spans="1:42" s="2" customFormat="1" x14ac:dyDescent="0.25">
      <c r="A153" s="266" t="str">
        <f t="shared" si="2"/>
        <v>_WORKER</v>
      </c>
      <c r="B153" s="5"/>
      <c r="C153" s="5"/>
      <c r="D153" s="5" t="s">
        <v>1316</v>
      </c>
      <c r="E153" s="5" t="s">
        <v>2092</v>
      </c>
      <c r="F153" s="5"/>
      <c r="G153" s="5" t="s">
        <v>1540</v>
      </c>
      <c r="H153" s="5" t="s">
        <v>128</v>
      </c>
      <c r="I153" s="6">
        <v>1</v>
      </c>
      <c r="J153" s="6"/>
      <c r="K153" s="5" t="s">
        <v>1708</v>
      </c>
      <c r="L153" s="8"/>
      <c r="M153" s="5"/>
      <c r="N153" s="5"/>
      <c r="O153" s="5"/>
      <c r="P153" s="7">
        <v>8</v>
      </c>
      <c r="Q153" s="7" t="s">
        <v>1737</v>
      </c>
      <c r="R153" s="5" t="s">
        <v>1610</v>
      </c>
      <c r="S153" s="6"/>
      <c r="T153" s="7" t="s">
        <v>1737</v>
      </c>
      <c r="U153" s="5"/>
      <c r="V153" s="7" t="s">
        <v>3</v>
      </c>
      <c r="W153" s="6" t="s">
        <v>3</v>
      </c>
      <c r="X153" s="5"/>
      <c r="Y153" s="7">
        <v>1</v>
      </c>
      <c r="Z153" s="6"/>
      <c r="AA153" s="5"/>
      <c r="AB153" s="6"/>
      <c r="AC153" s="6" t="s">
        <v>3</v>
      </c>
      <c r="AD153" s="5"/>
      <c r="AE153" s="6"/>
      <c r="AF153" s="6"/>
      <c r="AG153" s="5"/>
      <c r="AH153" s="7">
        <v>5</v>
      </c>
      <c r="AI153" s="6"/>
      <c r="AJ153" s="5"/>
      <c r="AK153" s="5"/>
      <c r="AL153" s="5"/>
      <c r="AM153" s="5"/>
      <c r="AN153" s="5"/>
      <c r="AO153" s="5"/>
      <c r="AP153" s="5"/>
    </row>
    <row r="154" spans="1:42" s="2" customFormat="1" x14ac:dyDescent="0.25">
      <c r="A154" s="266" t="str">
        <f t="shared" si="2"/>
        <v>_WORKER_ASIA</v>
      </c>
      <c r="B154" s="5" t="s">
        <v>693</v>
      </c>
      <c r="C154" s="5"/>
      <c r="D154" s="5" t="s">
        <v>1316</v>
      </c>
      <c r="E154" s="5" t="s">
        <v>2092</v>
      </c>
      <c r="F154" s="5"/>
      <c r="G154" s="5" t="s">
        <v>2112</v>
      </c>
      <c r="H154" s="5"/>
      <c r="I154" s="6">
        <v>1</v>
      </c>
      <c r="J154" s="6"/>
      <c r="K154" s="5"/>
      <c r="L154" s="8"/>
      <c r="M154" s="5"/>
      <c r="N154" s="5"/>
      <c r="O154" s="5"/>
      <c r="P154" s="7"/>
      <c r="Q154" s="7"/>
      <c r="R154" s="5"/>
      <c r="S154" s="6"/>
      <c r="T154" s="7"/>
      <c r="U154" s="5"/>
      <c r="V154" s="7"/>
      <c r="W154" s="6"/>
      <c r="X154" s="5"/>
      <c r="Y154" s="7"/>
      <c r="Z154" s="6"/>
      <c r="AA154" s="5"/>
      <c r="AB154" s="6"/>
      <c r="AC154" s="6"/>
      <c r="AD154" s="5"/>
      <c r="AE154" s="6"/>
      <c r="AF154" s="6"/>
      <c r="AG154" s="5"/>
      <c r="AH154" s="7"/>
      <c r="AI154" s="6"/>
      <c r="AJ154" s="5"/>
      <c r="AK154" s="5"/>
      <c r="AL154" s="5"/>
      <c r="AM154" s="5"/>
      <c r="AN154" s="5"/>
      <c r="AO154" s="5"/>
      <c r="AP154" s="5"/>
    </row>
    <row r="155" spans="1:42" s="2" customFormat="1" x14ac:dyDescent="0.25">
      <c r="A155" s="266" t="str">
        <f t="shared" si="2"/>
        <v>_WORKER_SOUTHAM</v>
      </c>
      <c r="B155" s="5" t="s">
        <v>691</v>
      </c>
      <c r="C155" s="5"/>
      <c r="D155" s="5" t="s">
        <v>1316</v>
      </c>
      <c r="E155" s="5" t="s">
        <v>2092</v>
      </c>
      <c r="F155" s="5"/>
      <c r="G155" s="5" t="s">
        <v>2093</v>
      </c>
      <c r="H155" s="5" t="s">
        <v>963</v>
      </c>
      <c r="I155" s="6">
        <v>1</v>
      </c>
      <c r="J155" s="6"/>
      <c r="K155" s="5"/>
      <c r="L155" s="8"/>
      <c r="M155" s="5"/>
      <c r="N155" s="5"/>
      <c r="O155" s="5"/>
      <c r="P155" s="7"/>
      <c r="Q155" s="7"/>
      <c r="R155" s="5"/>
      <c r="S155" s="6"/>
      <c r="T155" s="7"/>
      <c r="U155" s="5"/>
      <c r="V155" s="7"/>
      <c r="W155" s="6"/>
      <c r="X155" s="5"/>
      <c r="Y155" s="7"/>
      <c r="Z155" s="6"/>
      <c r="AA155" s="5"/>
      <c r="AB155" s="6"/>
      <c r="AC155" s="6"/>
      <c r="AD155" s="5"/>
      <c r="AE155" s="6"/>
      <c r="AF155" s="6"/>
      <c r="AG155" s="5"/>
      <c r="AH155" s="7"/>
      <c r="AI155" s="6"/>
      <c r="AJ155" s="5"/>
      <c r="AK155" s="5"/>
      <c r="AL155" s="5"/>
      <c r="AM155" s="5"/>
      <c r="AN155" s="5"/>
      <c r="AO155" s="5"/>
      <c r="AP155" s="5"/>
    </row>
    <row r="156" spans="1:42" s="2" customFormat="1" x14ac:dyDescent="0.25">
      <c r="A156" s="266" t="str">
        <f t="shared" si="2"/>
        <v>_WORKER_OCEAN</v>
      </c>
      <c r="B156" s="5" t="s">
        <v>994</v>
      </c>
      <c r="C156" s="5"/>
      <c r="D156" s="5" t="s">
        <v>1316</v>
      </c>
      <c r="E156" s="5" t="s">
        <v>2092</v>
      </c>
      <c r="F156" s="5"/>
      <c r="G156" s="5"/>
      <c r="H156" s="5"/>
      <c r="I156" s="6"/>
      <c r="J156" s="6"/>
      <c r="K156" s="5"/>
      <c r="L156" s="8"/>
      <c r="M156" s="5"/>
      <c r="N156" s="5"/>
      <c r="O156" s="5"/>
      <c r="P156" s="7"/>
      <c r="Q156" s="7"/>
      <c r="R156" s="5"/>
      <c r="S156" s="6"/>
      <c r="T156" s="7"/>
      <c r="U156" s="5"/>
      <c r="V156" s="7"/>
      <c r="W156" s="6"/>
      <c r="X156" s="5"/>
      <c r="Y156" s="7"/>
      <c r="Z156" s="6"/>
      <c r="AA156" s="5"/>
      <c r="AB156" s="6"/>
      <c r="AC156" s="6"/>
      <c r="AD156" s="5"/>
      <c r="AE156" s="6"/>
      <c r="AF156" s="6"/>
      <c r="AG156" s="5"/>
      <c r="AH156" s="7"/>
      <c r="AI156" s="6"/>
      <c r="AJ156" s="5"/>
      <c r="AK156" s="5"/>
      <c r="AL156" s="5"/>
      <c r="AM156" s="5"/>
      <c r="AN156" s="5"/>
      <c r="AO156" s="5"/>
      <c r="AP156" s="5"/>
    </row>
    <row r="157" spans="1:42" s="2" customFormat="1" x14ac:dyDescent="0.25">
      <c r="A157" s="266" t="str">
        <f t="shared" si="2"/>
        <v>_WORKER_LATE</v>
      </c>
      <c r="B157" s="5"/>
      <c r="C157" s="5"/>
      <c r="D157" s="5" t="s">
        <v>1317</v>
      </c>
      <c r="E157" s="5" t="s">
        <v>2095</v>
      </c>
      <c r="F157" s="5"/>
      <c r="G157" s="5" t="s">
        <v>1541</v>
      </c>
      <c r="H157" s="5" t="s">
        <v>128</v>
      </c>
      <c r="I157" s="6">
        <v>1</v>
      </c>
      <c r="J157" s="6"/>
      <c r="K157" s="5" t="s">
        <v>1708</v>
      </c>
      <c r="L157" s="8"/>
      <c r="M157" s="5"/>
      <c r="N157" s="5"/>
      <c r="O157" s="5"/>
      <c r="P157" s="7">
        <v>8</v>
      </c>
      <c r="Q157" s="7" t="s">
        <v>1737</v>
      </c>
      <c r="R157" s="5" t="s">
        <v>1610</v>
      </c>
      <c r="S157" s="6"/>
      <c r="T157" s="7" t="s">
        <v>1737</v>
      </c>
      <c r="U157" s="5"/>
      <c r="V157" s="7" t="s">
        <v>3</v>
      </c>
      <c r="W157" s="6" t="s">
        <v>3</v>
      </c>
      <c r="X157" s="5"/>
      <c r="Y157" s="7">
        <v>1</v>
      </c>
      <c r="Z157" s="6"/>
      <c r="AA157" s="5"/>
      <c r="AB157" s="6"/>
      <c r="AC157" s="6" t="s">
        <v>3</v>
      </c>
      <c r="AD157" s="5"/>
      <c r="AE157" s="6"/>
      <c r="AF157" s="6"/>
      <c r="AG157" s="5"/>
      <c r="AH157" s="7">
        <v>5</v>
      </c>
      <c r="AI157" s="6"/>
      <c r="AJ157" s="5"/>
      <c r="AK157" s="5"/>
      <c r="AL157" s="5"/>
      <c r="AM157" s="5"/>
      <c r="AN157" s="5"/>
      <c r="AO157" s="5"/>
      <c r="AP157" s="5"/>
    </row>
    <row r="158" spans="1:42" s="2" customFormat="1" x14ac:dyDescent="0.25">
      <c r="A158" s="266" t="str">
        <f>CONCATENATE(D158,IF(ISBLANK(B158),"",CONCATENATE("_",B158)))</f>
        <v>_WORKER_LATE_NETHERLANDS</v>
      </c>
      <c r="B158" s="5" t="s">
        <v>730</v>
      </c>
      <c r="C158" s="5"/>
      <c r="D158" s="5" t="s">
        <v>1317</v>
      </c>
      <c r="E158" s="5" t="s">
        <v>2095</v>
      </c>
      <c r="F158" s="5"/>
      <c r="G158" s="5" t="s">
        <v>2094</v>
      </c>
      <c r="H158" s="5" t="s">
        <v>835</v>
      </c>
      <c r="I158" s="6">
        <v>1</v>
      </c>
      <c r="J158" s="6"/>
      <c r="K158" s="5"/>
      <c r="L158" s="8"/>
      <c r="M158" s="5"/>
      <c r="N158" s="5"/>
      <c r="O158" s="5"/>
      <c r="P158" s="7"/>
      <c r="Q158" s="7"/>
      <c r="R158" s="5"/>
      <c r="S158" s="6"/>
      <c r="T158" s="7"/>
      <c r="U158" s="5"/>
      <c r="V158" s="7"/>
      <c r="W158" s="6"/>
      <c r="X158" s="5"/>
      <c r="Y158" s="7"/>
      <c r="Z158" s="6"/>
      <c r="AA158" s="5"/>
      <c r="AB158" s="6"/>
      <c r="AC158" s="6"/>
      <c r="AD158" s="5"/>
      <c r="AE158" s="6"/>
      <c r="AF158" s="6"/>
      <c r="AG158" s="5"/>
      <c r="AH158" s="7"/>
      <c r="AI158" s="6"/>
      <c r="AJ158" s="5"/>
      <c r="AK158" s="5"/>
      <c r="AL158" s="5"/>
      <c r="AM158" s="5"/>
      <c r="AN158" s="5"/>
      <c r="AO158" s="5"/>
      <c r="AP158" s="5"/>
    </row>
    <row r="159" spans="1:42" s="2" customFormat="1" x14ac:dyDescent="0.25">
      <c r="A159" s="266" t="str">
        <f t="shared" si="2"/>
        <v>ANTI_AIRCRAFT_GUN</v>
      </c>
      <c r="B159" s="5"/>
      <c r="C159" s="5"/>
      <c r="D159" s="5" t="s">
        <v>744</v>
      </c>
      <c r="E159" s="5" t="s">
        <v>788</v>
      </c>
      <c r="F159" s="5"/>
      <c r="G159" s="5" t="s">
        <v>1394</v>
      </c>
      <c r="H159" s="5" t="s">
        <v>128</v>
      </c>
      <c r="I159" s="6"/>
      <c r="J159" s="6"/>
      <c r="K159" s="13" t="s">
        <v>1709</v>
      </c>
      <c r="L159" s="8"/>
      <c r="M159" s="5"/>
      <c r="N159" s="5"/>
      <c r="O159" s="5"/>
      <c r="P159" s="7">
        <v>3</v>
      </c>
      <c r="Q159" s="6" t="s">
        <v>1695</v>
      </c>
      <c r="R159" s="13" t="s">
        <v>1611</v>
      </c>
      <c r="S159" s="7">
        <v>4</v>
      </c>
      <c r="T159" s="7" t="s">
        <v>1737</v>
      </c>
      <c r="U159" s="13" t="s">
        <v>688</v>
      </c>
      <c r="V159" s="7" t="s">
        <v>3</v>
      </c>
      <c r="W159" s="6" t="s">
        <v>3</v>
      </c>
      <c r="X159" s="13"/>
      <c r="Y159" s="7">
        <v>1</v>
      </c>
      <c r="Z159" s="6"/>
      <c r="AA159" s="13"/>
      <c r="AB159" s="6"/>
      <c r="AC159" s="6" t="s">
        <v>3</v>
      </c>
      <c r="AD159" s="13"/>
      <c r="AE159" s="6"/>
      <c r="AF159" s="6"/>
      <c r="AG159" s="13"/>
      <c r="AH159" s="6"/>
      <c r="AI159" s="6"/>
      <c r="AJ159" s="13"/>
      <c r="AK159" s="13"/>
      <c r="AL159" s="13"/>
      <c r="AM159" s="13"/>
      <c r="AN159" s="13"/>
      <c r="AO159" s="13"/>
      <c r="AP159" s="13"/>
    </row>
    <row r="160" spans="1:42" s="2" customFormat="1" x14ac:dyDescent="0.25">
      <c r="A160" s="266" t="str">
        <f t="shared" si="2"/>
        <v>ANTI_TANK_GUN</v>
      </c>
      <c r="B160" s="5"/>
      <c r="C160" s="5"/>
      <c r="D160" s="5" t="s">
        <v>745</v>
      </c>
      <c r="E160" s="5" t="s">
        <v>789</v>
      </c>
      <c r="F160" s="5"/>
      <c r="G160" s="5" t="s">
        <v>1395</v>
      </c>
      <c r="H160" s="5" t="s">
        <v>128</v>
      </c>
      <c r="I160" s="6"/>
      <c r="J160" s="6"/>
      <c r="K160" s="13" t="s">
        <v>1709</v>
      </c>
      <c r="L160" s="8"/>
      <c r="M160" s="5"/>
      <c r="N160" s="5"/>
      <c r="O160" s="5"/>
      <c r="P160" s="7">
        <v>3</v>
      </c>
      <c r="Q160" s="6" t="s">
        <v>1695</v>
      </c>
      <c r="R160" s="13" t="s">
        <v>1611</v>
      </c>
      <c r="S160" s="6"/>
      <c r="T160" s="7" t="s">
        <v>1737</v>
      </c>
      <c r="U160" s="13"/>
      <c r="V160" s="7">
        <v>7</v>
      </c>
      <c r="W160" s="6" t="s">
        <v>3</v>
      </c>
      <c r="X160" s="13"/>
      <c r="Y160" s="7">
        <v>1</v>
      </c>
      <c r="Z160" s="6"/>
      <c r="AA160" s="13"/>
      <c r="AB160" s="6"/>
      <c r="AC160" s="6" t="s">
        <v>3</v>
      </c>
      <c r="AD160" s="13"/>
      <c r="AE160" s="6"/>
      <c r="AF160" s="6"/>
      <c r="AG160" s="13"/>
      <c r="AH160" s="6"/>
      <c r="AI160" s="6"/>
      <c r="AJ160" s="13"/>
      <c r="AK160" s="13"/>
      <c r="AL160" s="13"/>
      <c r="AM160" s="13"/>
      <c r="AN160" s="13"/>
      <c r="AO160" s="13"/>
      <c r="AP160" s="13"/>
    </row>
    <row r="161" spans="1:42" s="2" customFormat="1" x14ac:dyDescent="0.25">
      <c r="A161" s="266" t="str">
        <f t="shared" si="2"/>
        <v>ARCHAEOLOGIST</v>
      </c>
      <c r="B161" s="5"/>
      <c r="C161" s="5"/>
      <c r="D161" s="5" t="s">
        <v>1111</v>
      </c>
      <c r="E161" s="5" t="s">
        <v>1111</v>
      </c>
      <c r="F161" s="5"/>
      <c r="G161" s="5" t="s">
        <v>1396</v>
      </c>
      <c r="H161" s="5" t="s">
        <v>128</v>
      </c>
      <c r="I161" s="6">
        <v>1</v>
      </c>
      <c r="J161" s="6"/>
      <c r="K161" s="13" t="s">
        <v>1708</v>
      </c>
      <c r="L161" s="8"/>
      <c r="M161" s="5"/>
      <c r="N161" s="5"/>
      <c r="O161" s="5"/>
      <c r="P161" s="6">
        <v>1</v>
      </c>
      <c r="Q161" s="6" t="s">
        <v>1695</v>
      </c>
      <c r="R161" s="13" t="s">
        <v>1695</v>
      </c>
      <c r="S161" s="6">
        <v>1</v>
      </c>
      <c r="T161" s="7" t="s">
        <v>1737</v>
      </c>
      <c r="U161" s="5"/>
      <c r="V161" s="6"/>
      <c r="W161" s="6" t="s">
        <v>3</v>
      </c>
      <c r="X161" s="5"/>
      <c r="Y161" s="7">
        <v>1</v>
      </c>
      <c r="Z161" s="6"/>
      <c r="AA161" s="5"/>
      <c r="AB161" s="6"/>
      <c r="AC161" s="6" t="s">
        <v>3</v>
      </c>
      <c r="AD161" s="5"/>
      <c r="AE161" s="6">
        <v>1</v>
      </c>
      <c r="AF161" s="6"/>
      <c r="AG161" s="5"/>
      <c r="AH161" s="6">
        <v>1</v>
      </c>
      <c r="AI161" s="6"/>
      <c r="AJ161" s="5"/>
      <c r="AK161" s="5"/>
      <c r="AL161" s="5"/>
      <c r="AM161" s="5"/>
      <c r="AN161" s="5"/>
      <c r="AO161" s="5"/>
      <c r="AP161" s="5"/>
    </row>
    <row r="162" spans="1:42" s="2" customFormat="1" x14ac:dyDescent="0.25">
      <c r="A162" s="266" t="str">
        <f t="shared" si="2"/>
        <v>ARCHAEOLOGIST</v>
      </c>
      <c r="B162" s="5"/>
      <c r="C162" s="5"/>
      <c r="D162" s="5" t="s">
        <v>1111</v>
      </c>
      <c r="E162" s="5" t="s">
        <v>1111</v>
      </c>
      <c r="F162" s="5" t="s">
        <v>2050</v>
      </c>
      <c r="G162" s="5" t="s">
        <v>1397</v>
      </c>
      <c r="H162" s="5" t="s">
        <v>128</v>
      </c>
      <c r="I162" s="6">
        <v>1</v>
      </c>
      <c r="J162" s="6"/>
      <c r="K162" s="13" t="s">
        <v>1708</v>
      </c>
      <c r="L162" s="8"/>
      <c r="M162" s="5"/>
      <c r="N162" s="5"/>
      <c r="O162" s="5"/>
      <c r="P162" s="6">
        <v>1</v>
      </c>
      <c r="Q162" s="6" t="s">
        <v>1695</v>
      </c>
      <c r="R162" s="13" t="s">
        <v>1695</v>
      </c>
      <c r="S162" s="6">
        <v>1</v>
      </c>
      <c r="T162" s="7" t="s">
        <v>1737</v>
      </c>
      <c r="U162" s="5"/>
      <c r="V162" s="6"/>
      <c r="W162" s="6" t="s">
        <v>3</v>
      </c>
      <c r="X162" s="5"/>
      <c r="Y162" s="7">
        <v>0</v>
      </c>
      <c r="Z162" s="6"/>
      <c r="AA162" s="5"/>
      <c r="AB162" s="6"/>
      <c r="AC162" s="6" t="s">
        <v>3</v>
      </c>
      <c r="AD162" s="5"/>
      <c r="AE162" s="6">
        <v>1</v>
      </c>
      <c r="AF162" s="6"/>
      <c r="AG162" s="5"/>
      <c r="AH162" s="6">
        <v>1</v>
      </c>
      <c r="AI162" s="6"/>
      <c r="AJ162" s="5"/>
      <c r="AK162" s="5"/>
      <c r="AL162" s="5"/>
      <c r="AM162" s="5"/>
      <c r="AN162" s="5"/>
      <c r="AO162" s="5"/>
      <c r="AP162" s="5"/>
    </row>
    <row r="163" spans="1:42" s="2" customFormat="1" x14ac:dyDescent="0.25">
      <c r="A163" s="266" t="str">
        <f t="shared" si="2"/>
        <v>ARCHAEOLOGIST</v>
      </c>
      <c r="B163" s="5"/>
      <c r="C163" s="5"/>
      <c r="D163" s="5" t="s">
        <v>1111</v>
      </c>
      <c r="E163" s="5" t="s">
        <v>1111</v>
      </c>
      <c r="F163" s="5" t="s">
        <v>2051</v>
      </c>
      <c r="G163" s="5" t="s">
        <v>1398</v>
      </c>
      <c r="H163" s="5" t="s">
        <v>128</v>
      </c>
      <c r="I163" s="6">
        <v>1</v>
      </c>
      <c r="J163" s="6"/>
      <c r="K163" s="13" t="s">
        <v>1708</v>
      </c>
      <c r="L163" s="8"/>
      <c r="M163" s="5"/>
      <c r="N163" s="5"/>
      <c r="O163" s="5"/>
      <c r="P163" s="6">
        <v>1</v>
      </c>
      <c r="Q163" s="6" t="s">
        <v>1695</v>
      </c>
      <c r="R163" s="13" t="s">
        <v>1695</v>
      </c>
      <c r="S163" s="6">
        <v>1</v>
      </c>
      <c r="T163" s="7" t="s">
        <v>1737</v>
      </c>
      <c r="U163" s="5"/>
      <c r="V163" s="6"/>
      <c r="W163" s="6" t="s">
        <v>3</v>
      </c>
      <c r="X163" s="5"/>
      <c r="Y163" s="7">
        <v>0</v>
      </c>
      <c r="Z163" s="6"/>
      <c r="AA163" s="5"/>
      <c r="AB163" s="6"/>
      <c r="AC163" s="6" t="s">
        <v>3</v>
      </c>
      <c r="AD163" s="5"/>
      <c r="AE163" s="6">
        <v>0</v>
      </c>
      <c r="AF163" s="6"/>
      <c r="AG163" s="5"/>
      <c r="AH163" s="6">
        <v>1</v>
      </c>
      <c r="AI163" s="6"/>
      <c r="AJ163" s="5"/>
      <c r="AK163" s="5"/>
      <c r="AL163" s="5"/>
      <c r="AM163" s="5"/>
      <c r="AN163" s="5"/>
      <c r="AO163" s="5"/>
      <c r="AP163" s="5"/>
    </row>
    <row r="164" spans="1:42" s="2" customFormat="1" x14ac:dyDescent="0.25">
      <c r="A164" s="266" t="str">
        <f t="shared" si="2"/>
        <v>ARCHER</v>
      </c>
      <c r="B164" s="5"/>
      <c r="C164" s="5"/>
      <c r="D164" s="5" t="s">
        <v>119</v>
      </c>
      <c r="E164" s="5" t="s">
        <v>119</v>
      </c>
      <c r="F164" s="5" t="s">
        <v>2057</v>
      </c>
      <c r="G164" s="5" t="s">
        <v>1399</v>
      </c>
      <c r="H164" s="5" t="s">
        <v>128</v>
      </c>
      <c r="I164" s="6"/>
      <c r="J164" s="6"/>
      <c r="K164" s="13" t="s">
        <v>1708</v>
      </c>
      <c r="L164" s="8"/>
      <c r="M164" s="5"/>
      <c r="N164" s="5"/>
      <c r="O164" s="5"/>
      <c r="P164" s="6">
        <v>0</v>
      </c>
      <c r="Q164" s="6" t="s">
        <v>1737</v>
      </c>
      <c r="R164" s="13" t="s">
        <v>44</v>
      </c>
      <c r="S164" s="6">
        <v>3</v>
      </c>
      <c r="T164" s="7" t="s">
        <v>1737</v>
      </c>
      <c r="U164" s="5"/>
      <c r="V164" s="6" t="s">
        <v>3</v>
      </c>
      <c r="W164" s="6" t="s">
        <v>3</v>
      </c>
      <c r="X164" s="5"/>
      <c r="Y164" s="6">
        <v>0</v>
      </c>
      <c r="Z164" s="6"/>
      <c r="AA164" s="5"/>
      <c r="AB164" s="6"/>
      <c r="AC164" s="6" t="s">
        <v>3</v>
      </c>
      <c r="AD164" s="5"/>
      <c r="AE164" s="6">
        <v>0</v>
      </c>
      <c r="AF164" s="6"/>
      <c r="AG164" s="5"/>
      <c r="AH164" s="6">
        <v>0</v>
      </c>
      <c r="AI164" s="6"/>
      <c r="AJ164" s="5"/>
      <c r="AK164" s="5"/>
      <c r="AL164" s="5"/>
      <c r="AM164" s="5"/>
      <c r="AN164" s="5"/>
      <c r="AO164" s="5"/>
      <c r="AP164" s="5"/>
    </row>
    <row r="165" spans="1:42" s="2" customFormat="1" x14ac:dyDescent="0.25">
      <c r="A165" s="266" t="str">
        <f t="shared" si="2"/>
        <v>ARCHER</v>
      </c>
      <c r="B165" s="5"/>
      <c r="C165" s="5"/>
      <c r="D165" s="5" t="s">
        <v>119</v>
      </c>
      <c r="E165" s="5" t="s">
        <v>119</v>
      </c>
      <c r="F165" s="5" t="s">
        <v>2059</v>
      </c>
      <c r="G165" s="5" t="s">
        <v>1400</v>
      </c>
      <c r="H165" s="5" t="s">
        <v>128</v>
      </c>
      <c r="I165" s="6"/>
      <c r="J165" s="6"/>
      <c r="K165" s="13" t="s">
        <v>1708</v>
      </c>
      <c r="L165" s="8"/>
      <c r="M165" s="5"/>
      <c r="N165" s="5"/>
      <c r="O165" s="5"/>
      <c r="P165" s="6">
        <v>3</v>
      </c>
      <c r="Q165" s="6" t="s">
        <v>1737</v>
      </c>
      <c r="R165" s="13" t="s">
        <v>44</v>
      </c>
      <c r="S165" s="6">
        <v>3</v>
      </c>
      <c r="T165" s="7" t="s">
        <v>1737</v>
      </c>
      <c r="U165" s="5"/>
      <c r="V165" s="6" t="s">
        <v>3</v>
      </c>
      <c r="W165" s="6" t="s">
        <v>3</v>
      </c>
      <c r="X165" s="5"/>
      <c r="Y165" s="6">
        <v>1</v>
      </c>
      <c r="Z165" s="6"/>
      <c r="AA165" s="5"/>
      <c r="AB165" s="6"/>
      <c r="AC165" s="6" t="s">
        <v>3</v>
      </c>
      <c r="AD165" s="5"/>
      <c r="AE165" s="6">
        <v>1</v>
      </c>
      <c r="AF165" s="6"/>
      <c r="AG165" s="5"/>
      <c r="AH165" s="6">
        <v>2</v>
      </c>
      <c r="AI165" s="6"/>
      <c r="AJ165" s="5"/>
      <c r="AK165" s="5"/>
      <c r="AL165" s="5"/>
      <c r="AM165" s="5"/>
      <c r="AN165" s="5"/>
      <c r="AO165" s="5"/>
      <c r="AP165" s="5"/>
    </row>
    <row r="166" spans="1:42" s="2" customFormat="1" x14ac:dyDescent="0.25">
      <c r="A166" s="266" t="str">
        <f t="shared" si="2"/>
        <v>ARCHER</v>
      </c>
      <c r="B166" s="5"/>
      <c r="C166" s="5"/>
      <c r="D166" s="5" t="s">
        <v>119</v>
      </c>
      <c r="E166" s="5" t="s">
        <v>119</v>
      </c>
      <c r="F166" s="5"/>
      <c r="G166" s="5" t="s">
        <v>44</v>
      </c>
      <c r="H166" s="5" t="s">
        <v>128</v>
      </c>
      <c r="I166" s="6"/>
      <c r="J166" s="6"/>
      <c r="K166" s="13" t="s">
        <v>1708</v>
      </c>
      <c r="L166" s="8"/>
      <c r="M166" s="5"/>
      <c r="N166" s="5"/>
      <c r="O166" s="5"/>
      <c r="P166" s="6">
        <v>6</v>
      </c>
      <c r="Q166" s="6" t="s">
        <v>1737</v>
      </c>
      <c r="R166" s="13" t="s">
        <v>44</v>
      </c>
      <c r="S166" s="6">
        <v>4</v>
      </c>
      <c r="T166" s="7" t="s">
        <v>1737</v>
      </c>
      <c r="U166" s="5"/>
      <c r="V166" s="6" t="s">
        <v>3</v>
      </c>
      <c r="W166" s="6" t="s">
        <v>3</v>
      </c>
      <c r="X166" s="5"/>
      <c r="Y166" s="6">
        <v>0</v>
      </c>
      <c r="Z166" s="6"/>
      <c r="AA166" s="5"/>
      <c r="AB166" s="6"/>
      <c r="AC166" s="6" t="s">
        <v>3</v>
      </c>
      <c r="AD166" s="5"/>
      <c r="AE166" s="6">
        <v>1</v>
      </c>
      <c r="AF166" s="6"/>
      <c r="AG166" s="5"/>
      <c r="AH166" s="6">
        <v>3</v>
      </c>
      <c r="AI166" s="6"/>
      <c r="AJ166" s="5"/>
      <c r="AK166" s="5"/>
      <c r="AL166" s="5"/>
      <c r="AM166" s="5"/>
      <c r="AN166" s="5"/>
      <c r="AO166" s="5"/>
      <c r="AP166" s="5"/>
    </row>
    <row r="167" spans="1:42" s="2" customFormat="1" x14ac:dyDescent="0.25">
      <c r="A167" s="266" t="str">
        <f t="shared" si="2"/>
        <v>ARCHER</v>
      </c>
      <c r="B167" s="5"/>
      <c r="C167" s="5"/>
      <c r="D167" s="5" t="s">
        <v>119</v>
      </c>
      <c r="E167" s="5" t="s">
        <v>119</v>
      </c>
      <c r="F167" s="5" t="s">
        <v>2057</v>
      </c>
      <c r="G167" s="5" t="s">
        <v>1399</v>
      </c>
      <c r="H167" s="5" t="s">
        <v>128</v>
      </c>
      <c r="I167" s="6"/>
      <c r="J167" s="6"/>
      <c r="K167" s="13" t="s">
        <v>1708</v>
      </c>
      <c r="L167" s="8"/>
      <c r="M167" s="5"/>
      <c r="N167" s="5"/>
      <c r="O167" s="5"/>
      <c r="P167" s="6">
        <v>3</v>
      </c>
      <c r="Q167" s="6" t="s">
        <v>1737</v>
      </c>
      <c r="R167" s="13" t="s">
        <v>44</v>
      </c>
      <c r="S167" s="6">
        <v>3</v>
      </c>
      <c r="T167" s="7" t="s">
        <v>1737</v>
      </c>
      <c r="U167" s="5"/>
      <c r="V167" s="7" t="s">
        <v>3</v>
      </c>
      <c r="W167" s="6" t="s">
        <v>3</v>
      </c>
      <c r="X167" s="5"/>
      <c r="Y167" s="7">
        <v>0</v>
      </c>
      <c r="Z167" s="6"/>
      <c r="AA167" s="5"/>
      <c r="AB167" s="6"/>
      <c r="AC167" s="6" t="s">
        <v>3</v>
      </c>
      <c r="AD167" s="5"/>
      <c r="AE167" s="6">
        <v>1</v>
      </c>
      <c r="AF167" s="6"/>
      <c r="AG167" s="5"/>
      <c r="AH167" s="6">
        <v>2</v>
      </c>
      <c r="AI167" s="6"/>
      <c r="AJ167" s="5"/>
      <c r="AK167" s="5"/>
      <c r="AL167" s="5"/>
      <c r="AM167" s="5"/>
      <c r="AN167" s="5"/>
      <c r="AO167" s="5"/>
      <c r="AP167" s="5"/>
    </row>
    <row r="168" spans="1:42" s="2" customFormat="1" x14ac:dyDescent="0.25">
      <c r="A168" s="266" t="str">
        <f t="shared" si="2"/>
        <v>ARCHER</v>
      </c>
      <c r="B168" s="5"/>
      <c r="C168" s="5"/>
      <c r="D168" s="5" t="s">
        <v>119</v>
      </c>
      <c r="E168" s="5" t="s">
        <v>119</v>
      </c>
      <c r="F168" s="5" t="s">
        <v>2059</v>
      </c>
      <c r="G168" s="5" t="s">
        <v>1400</v>
      </c>
      <c r="H168" s="5" t="s">
        <v>128</v>
      </c>
      <c r="I168" s="6"/>
      <c r="J168" s="6"/>
      <c r="K168" s="13" t="s">
        <v>1708</v>
      </c>
      <c r="L168" s="8"/>
      <c r="M168" s="5"/>
      <c r="N168" s="5"/>
      <c r="O168" s="5"/>
      <c r="P168" s="6">
        <v>0</v>
      </c>
      <c r="Q168" s="6" t="s">
        <v>1737</v>
      </c>
      <c r="R168" s="13" t="s">
        <v>44</v>
      </c>
      <c r="S168" s="6">
        <v>3</v>
      </c>
      <c r="T168" s="7" t="s">
        <v>1737</v>
      </c>
      <c r="U168" s="5"/>
      <c r="V168" s="7" t="s">
        <v>3</v>
      </c>
      <c r="W168" s="6" t="s">
        <v>3</v>
      </c>
      <c r="X168" s="5"/>
      <c r="Y168" s="7">
        <v>0</v>
      </c>
      <c r="Z168" s="6"/>
      <c r="AA168" s="5"/>
      <c r="AB168" s="6"/>
      <c r="AC168" s="6" t="s">
        <v>3</v>
      </c>
      <c r="AD168" s="5"/>
      <c r="AE168" s="6">
        <v>0</v>
      </c>
      <c r="AF168" s="6"/>
      <c r="AG168" s="5"/>
      <c r="AH168" s="6">
        <v>0</v>
      </c>
      <c r="AI168" s="6"/>
      <c r="AJ168" s="5"/>
      <c r="AK168" s="5"/>
      <c r="AL168" s="5"/>
      <c r="AM168" s="5"/>
      <c r="AN168" s="5"/>
      <c r="AO168" s="5"/>
      <c r="AP168" s="5"/>
    </row>
    <row r="169" spans="1:42" s="2" customFormat="1" x14ac:dyDescent="0.25">
      <c r="A169" s="266" t="str">
        <f t="shared" si="2"/>
        <v>ARCHER_AFRI</v>
      </c>
      <c r="B169" s="4" t="s">
        <v>694</v>
      </c>
      <c r="C169" s="4"/>
      <c r="D169" s="4" t="s">
        <v>119</v>
      </c>
      <c r="E169" s="4" t="s">
        <v>119</v>
      </c>
      <c r="F169" s="4"/>
      <c r="G169" s="4" t="s">
        <v>319</v>
      </c>
      <c r="H169" s="4" t="s">
        <v>1025</v>
      </c>
      <c r="I169" s="11"/>
      <c r="J169" s="11"/>
      <c r="K169" s="4"/>
      <c r="L169" s="12"/>
      <c r="M169" s="4"/>
      <c r="N169" s="4"/>
      <c r="O169" s="4"/>
      <c r="P169" s="9" t="s">
        <v>1737</v>
      </c>
      <c r="Q169" s="11"/>
      <c r="R169" s="4"/>
      <c r="S169" s="9"/>
      <c r="T169" s="11"/>
      <c r="U169" s="4"/>
      <c r="V169" s="9"/>
      <c r="W169" s="11"/>
      <c r="X169" s="4"/>
      <c r="Y169" s="9"/>
      <c r="Z169" s="11"/>
      <c r="AA169" s="4"/>
      <c r="AB169" s="11"/>
      <c r="AC169" s="11"/>
      <c r="AD169" s="4"/>
      <c r="AE169" s="9"/>
      <c r="AF169" s="11"/>
      <c r="AG169" s="4"/>
      <c r="AH169" s="9"/>
      <c r="AI169" s="11"/>
      <c r="AJ169" s="4"/>
      <c r="AK169" s="4"/>
      <c r="AL169" s="4"/>
      <c r="AM169" s="4"/>
      <c r="AN169" s="4"/>
      <c r="AO169" s="4"/>
      <c r="AP169" s="4"/>
    </row>
    <row r="170" spans="1:42" s="2" customFormat="1" x14ac:dyDescent="0.25">
      <c r="A170" s="266" t="str">
        <f t="shared" si="2"/>
        <v>ARCHER_ETHIOPIA</v>
      </c>
      <c r="B170" s="4" t="s">
        <v>714</v>
      </c>
      <c r="C170" s="4"/>
      <c r="D170" s="4" t="s">
        <v>119</v>
      </c>
      <c r="E170" s="4" t="s">
        <v>119</v>
      </c>
      <c r="F170" s="4"/>
      <c r="G170" s="4" t="s">
        <v>870</v>
      </c>
      <c r="H170" s="4" t="s">
        <v>1025</v>
      </c>
      <c r="I170" s="11"/>
      <c r="J170" s="11"/>
      <c r="K170" s="4"/>
      <c r="L170" s="12"/>
      <c r="M170" s="4"/>
      <c r="N170" s="4"/>
      <c r="O170" s="4"/>
      <c r="P170" s="11">
        <v>1</v>
      </c>
      <c r="Q170" s="11"/>
      <c r="R170" s="4"/>
      <c r="S170" s="11">
        <v>3</v>
      </c>
      <c r="T170" s="11"/>
      <c r="U170" s="4"/>
      <c r="V170" s="11"/>
      <c r="W170" s="11"/>
      <c r="X170" s="4"/>
      <c r="Y170" s="9">
        <v>1</v>
      </c>
      <c r="Z170" s="11"/>
      <c r="AA170" s="4"/>
      <c r="AB170" s="11"/>
      <c r="AC170" s="11"/>
      <c r="AD170" s="4"/>
      <c r="AE170" s="11" t="s">
        <v>1737</v>
      </c>
      <c r="AF170" s="11"/>
      <c r="AG170" s="4"/>
      <c r="AH170" s="11">
        <v>3</v>
      </c>
      <c r="AI170" s="11"/>
      <c r="AJ170" s="4"/>
      <c r="AK170" s="4"/>
      <c r="AL170" s="4"/>
      <c r="AM170" s="4"/>
      <c r="AN170" s="4"/>
      <c r="AO170" s="4"/>
      <c r="AP170" s="4"/>
    </row>
    <row r="171" spans="1:42" s="2" customFormat="1" x14ac:dyDescent="0.25">
      <c r="A171" s="266" t="str">
        <f t="shared" si="2"/>
        <v>ARCHER_ETHIOPIA</v>
      </c>
      <c r="B171" s="4" t="s">
        <v>714</v>
      </c>
      <c r="C171" s="4"/>
      <c r="D171" s="4" t="s">
        <v>119</v>
      </c>
      <c r="E171" s="4" t="s">
        <v>119</v>
      </c>
      <c r="F171" s="4" t="s">
        <v>2057</v>
      </c>
      <c r="G171" s="4" t="s">
        <v>319</v>
      </c>
      <c r="H171" s="4" t="s">
        <v>1025</v>
      </c>
      <c r="I171" s="11"/>
      <c r="J171" s="11"/>
      <c r="K171" s="4"/>
      <c r="L171" s="12"/>
      <c r="M171" s="4"/>
      <c r="N171" s="4"/>
      <c r="O171" s="4"/>
      <c r="P171" s="11">
        <v>2</v>
      </c>
      <c r="Q171" s="11"/>
      <c r="R171" s="4"/>
      <c r="S171" s="11">
        <v>2</v>
      </c>
      <c r="T171" s="11"/>
      <c r="U171" s="4"/>
      <c r="V171" s="11"/>
      <c r="W171" s="11"/>
      <c r="X171" s="4"/>
      <c r="Y171" s="9">
        <v>0</v>
      </c>
      <c r="Z171" s="11"/>
      <c r="AA171" s="4"/>
      <c r="AB171" s="11"/>
      <c r="AC171" s="11"/>
      <c r="AD171" s="4"/>
      <c r="AE171" s="11">
        <v>2</v>
      </c>
      <c r="AF171" s="11"/>
      <c r="AG171" s="4"/>
      <c r="AH171" s="11">
        <v>2</v>
      </c>
      <c r="AI171" s="11"/>
      <c r="AJ171" s="4"/>
      <c r="AK171" s="4"/>
      <c r="AL171" s="4"/>
      <c r="AM171" s="4"/>
      <c r="AN171" s="4"/>
      <c r="AO171" s="4"/>
      <c r="AP171" s="4"/>
    </row>
    <row r="172" spans="1:42" s="2" customFormat="1" x14ac:dyDescent="0.25">
      <c r="A172" s="266" t="str">
        <f t="shared" si="2"/>
        <v>ARCHER_ETHIOPIA</v>
      </c>
      <c r="B172" s="4" t="s">
        <v>714</v>
      </c>
      <c r="C172" s="4"/>
      <c r="D172" s="4" t="s">
        <v>119</v>
      </c>
      <c r="E172" s="4" t="s">
        <v>119</v>
      </c>
      <c r="F172" s="4"/>
      <c r="G172" s="4" t="s">
        <v>870</v>
      </c>
      <c r="H172" s="4" t="s">
        <v>1025</v>
      </c>
      <c r="I172" s="11"/>
      <c r="J172" s="11"/>
      <c r="K172" s="4"/>
      <c r="L172" s="12"/>
      <c r="M172" s="4"/>
      <c r="N172" s="4"/>
      <c r="O172" s="4"/>
      <c r="P172" s="11">
        <v>3</v>
      </c>
      <c r="Q172" s="11"/>
      <c r="R172" s="4"/>
      <c r="S172" s="11">
        <v>3</v>
      </c>
      <c r="T172" s="11"/>
      <c r="U172" s="4"/>
      <c r="V172" s="11"/>
      <c r="W172" s="11"/>
      <c r="X172" s="4"/>
      <c r="Y172" s="9">
        <v>0</v>
      </c>
      <c r="Z172" s="11"/>
      <c r="AA172" s="4"/>
      <c r="AB172" s="11"/>
      <c r="AC172" s="11"/>
      <c r="AD172" s="4"/>
      <c r="AE172" s="11" t="s">
        <v>1737</v>
      </c>
      <c r="AF172" s="11"/>
      <c r="AG172" s="4"/>
      <c r="AH172" s="11">
        <v>3</v>
      </c>
      <c r="AI172" s="11"/>
      <c r="AJ172" s="4"/>
      <c r="AK172" s="4"/>
      <c r="AL172" s="4"/>
      <c r="AM172" s="4"/>
      <c r="AN172" s="4"/>
      <c r="AO172" s="4"/>
      <c r="AP172" s="4"/>
    </row>
    <row r="173" spans="1:42" s="2" customFormat="1" x14ac:dyDescent="0.25">
      <c r="A173" s="266" t="str">
        <f t="shared" si="2"/>
        <v>ARCHER_ETHIOPIA</v>
      </c>
      <c r="B173" s="4" t="s">
        <v>714</v>
      </c>
      <c r="C173" s="4"/>
      <c r="D173" s="4" t="s">
        <v>119</v>
      </c>
      <c r="E173" s="4" t="s">
        <v>119</v>
      </c>
      <c r="F173" s="4" t="s">
        <v>2057</v>
      </c>
      <c r="G173" s="4" t="s">
        <v>319</v>
      </c>
      <c r="H173" s="4" t="s">
        <v>1025</v>
      </c>
      <c r="I173" s="11"/>
      <c r="J173" s="11"/>
      <c r="K173" s="4"/>
      <c r="L173" s="12"/>
      <c r="M173" s="4"/>
      <c r="N173" s="4"/>
      <c r="O173" s="4"/>
      <c r="P173" s="9">
        <v>1</v>
      </c>
      <c r="Q173" s="11"/>
      <c r="R173" s="4"/>
      <c r="S173" s="11">
        <v>3</v>
      </c>
      <c r="T173" s="11"/>
      <c r="U173" s="4"/>
      <c r="V173" s="11"/>
      <c r="W173" s="11"/>
      <c r="X173" s="4"/>
      <c r="Y173" s="9">
        <v>0</v>
      </c>
      <c r="Z173" s="11"/>
      <c r="AA173" s="4"/>
      <c r="AB173" s="11"/>
      <c r="AC173" s="11"/>
      <c r="AD173" s="4"/>
      <c r="AE173" s="11" t="s">
        <v>1737</v>
      </c>
      <c r="AF173" s="11"/>
      <c r="AG173" s="4"/>
      <c r="AH173" s="11">
        <v>3</v>
      </c>
      <c r="AI173" s="11"/>
      <c r="AJ173" s="4"/>
      <c r="AK173" s="4"/>
      <c r="AL173" s="4"/>
      <c r="AM173" s="4"/>
      <c r="AN173" s="4"/>
      <c r="AO173" s="4"/>
      <c r="AP173" s="4"/>
    </row>
    <row r="174" spans="1:42" s="2" customFormat="1" x14ac:dyDescent="0.25">
      <c r="A174" s="266" t="str">
        <f t="shared" si="2"/>
        <v>ARCHER_ETHIOPIA</v>
      </c>
      <c r="B174" s="4" t="s">
        <v>714</v>
      </c>
      <c r="C174" s="4"/>
      <c r="D174" s="4" t="s">
        <v>119</v>
      </c>
      <c r="E174" s="4" t="s">
        <v>119</v>
      </c>
      <c r="F174" s="4"/>
      <c r="G174" s="4" t="s">
        <v>870</v>
      </c>
      <c r="H174" s="4" t="s">
        <v>1025</v>
      </c>
      <c r="I174" s="11"/>
      <c r="J174" s="11"/>
      <c r="K174" s="4"/>
      <c r="L174" s="12"/>
      <c r="M174" s="4"/>
      <c r="N174" s="4"/>
      <c r="O174" s="4"/>
      <c r="P174" s="9">
        <v>2</v>
      </c>
      <c r="Q174" s="11"/>
      <c r="R174" s="4"/>
      <c r="S174" s="11">
        <v>2</v>
      </c>
      <c r="T174" s="11"/>
      <c r="U174" s="4"/>
      <c r="V174" s="11"/>
      <c r="W174" s="11"/>
      <c r="X174" s="4"/>
      <c r="Y174" s="9">
        <v>0</v>
      </c>
      <c r="Z174" s="11"/>
      <c r="AA174" s="4"/>
      <c r="AB174" s="11"/>
      <c r="AC174" s="11"/>
      <c r="AD174" s="4"/>
      <c r="AE174" s="11">
        <v>2</v>
      </c>
      <c r="AF174" s="11"/>
      <c r="AG174" s="4"/>
      <c r="AH174" s="11">
        <v>2</v>
      </c>
      <c r="AI174" s="11"/>
      <c r="AJ174" s="4"/>
      <c r="AK174" s="4"/>
      <c r="AL174" s="4"/>
      <c r="AM174" s="4"/>
      <c r="AN174" s="4"/>
      <c r="AO174" s="4"/>
      <c r="AP174" s="4"/>
    </row>
    <row r="175" spans="1:42" s="2" customFormat="1" x14ac:dyDescent="0.25">
      <c r="A175" s="266" t="str">
        <f t="shared" si="2"/>
        <v>ARCHER_ETHIOPIA</v>
      </c>
      <c r="B175" s="4" t="s">
        <v>714</v>
      </c>
      <c r="C175" s="4"/>
      <c r="D175" s="4" t="s">
        <v>119</v>
      </c>
      <c r="E175" s="4" t="s">
        <v>119</v>
      </c>
      <c r="F175" s="4" t="s">
        <v>2057</v>
      </c>
      <c r="G175" s="4" t="s">
        <v>319</v>
      </c>
      <c r="H175" s="4" t="s">
        <v>1025</v>
      </c>
      <c r="I175" s="11"/>
      <c r="J175" s="11"/>
      <c r="K175" s="4"/>
      <c r="L175" s="12"/>
      <c r="M175" s="4"/>
      <c r="N175" s="4"/>
      <c r="O175" s="4"/>
      <c r="P175" s="9">
        <v>3</v>
      </c>
      <c r="Q175" s="11"/>
      <c r="R175" s="4"/>
      <c r="S175" s="11">
        <v>3</v>
      </c>
      <c r="T175" s="11"/>
      <c r="U175" s="4"/>
      <c r="V175" s="11"/>
      <c r="W175" s="11"/>
      <c r="X175" s="4"/>
      <c r="Y175" s="9">
        <v>0</v>
      </c>
      <c r="Z175" s="11"/>
      <c r="AA175" s="4"/>
      <c r="AB175" s="11"/>
      <c r="AC175" s="11"/>
      <c r="AD175" s="4"/>
      <c r="AE175" s="11" t="s">
        <v>1737</v>
      </c>
      <c r="AF175" s="11"/>
      <c r="AG175" s="4"/>
      <c r="AH175" s="11">
        <v>3</v>
      </c>
      <c r="AI175" s="11"/>
      <c r="AJ175" s="4"/>
      <c r="AK175" s="4"/>
      <c r="AL175" s="4"/>
      <c r="AM175" s="4"/>
      <c r="AN175" s="4"/>
      <c r="AO175" s="4"/>
      <c r="AP175" s="4"/>
    </row>
    <row r="176" spans="1:42" s="2" customFormat="1" x14ac:dyDescent="0.25">
      <c r="A176" s="266" t="str">
        <f t="shared" si="2"/>
        <v>ARCHER_SONGHAI</v>
      </c>
      <c r="B176" s="4" t="s">
        <v>737</v>
      </c>
      <c r="C176" s="4"/>
      <c r="D176" s="4" t="s">
        <v>119</v>
      </c>
      <c r="E176" s="4" t="s">
        <v>119</v>
      </c>
      <c r="F176" s="4"/>
      <c r="G176" s="4" t="s">
        <v>1970</v>
      </c>
      <c r="H176" s="4" t="s">
        <v>1025</v>
      </c>
      <c r="I176" s="11"/>
      <c r="J176" s="11"/>
      <c r="K176" s="4"/>
      <c r="L176" s="12"/>
      <c r="M176" s="4"/>
      <c r="N176" s="4"/>
      <c r="O176" s="4"/>
      <c r="P176" s="9"/>
      <c r="Q176" s="11"/>
      <c r="R176" s="4"/>
      <c r="S176" s="11"/>
      <c r="T176" s="11"/>
      <c r="U176" s="4"/>
      <c r="V176" s="11"/>
      <c r="W176" s="11"/>
      <c r="X176" s="4"/>
      <c r="Y176" s="9"/>
      <c r="Z176" s="11"/>
      <c r="AA176" s="4"/>
      <c r="AB176" s="11"/>
      <c r="AC176" s="11"/>
      <c r="AD176" s="4"/>
      <c r="AE176" s="11"/>
      <c r="AF176" s="11"/>
      <c r="AG176" s="4"/>
      <c r="AH176" s="11"/>
      <c r="AI176" s="11"/>
      <c r="AJ176" s="4"/>
      <c r="AK176" s="4"/>
      <c r="AL176" s="4"/>
      <c r="AM176" s="4"/>
      <c r="AN176" s="4"/>
      <c r="AO176" s="4"/>
      <c r="AP176" s="4"/>
    </row>
    <row r="177" spans="1:42" s="2" customFormat="1" x14ac:dyDescent="0.25">
      <c r="A177" s="266" t="str">
        <f t="shared" si="2"/>
        <v>ARCHER_AMER</v>
      </c>
      <c r="B177" s="4" t="s">
        <v>697</v>
      </c>
      <c r="C177" s="4"/>
      <c r="D177" s="4" t="s">
        <v>119</v>
      </c>
      <c r="E177" s="4" t="s">
        <v>119</v>
      </c>
      <c r="F177" s="4"/>
      <c r="G177" s="4" t="s">
        <v>458</v>
      </c>
      <c r="H177" s="4" t="s">
        <v>1938</v>
      </c>
      <c r="I177" s="11"/>
      <c r="J177" s="11"/>
      <c r="K177" s="4"/>
      <c r="L177" s="12"/>
      <c r="M177" s="4"/>
      <c r="N177" s="4"/>
      <c r="O177" s="4"/>
      <c r="P177" s="9" t="s">
        <v>1737</v>
      </c>
      <c r="Q177" s="11"/>
      <c r="R177" s="4"/>
      <c r="S177" s="9"/>
      <c r="T177" s="11"/>
      <c r="U177" s="4"/>
      <c r="V177" s="9"/>
      <c r="W177" s="11"/>
      <c r="X177" s="4"/>
      <c r="Y177" s="9"/>
      <c r="Z177" s="11"/>
      <c r="AA177" s="4"/>
      <c r="AB177" s="11"/>
      <c r="AC177" s="11"/>
      <c r="AD177" s="4"/>
      <c r="AE177" s="9"/>
      <c r="AF177" s="11"/>
      <c r="AG177" s="4"/>
      <c r="AH177" s="9"/>
      <c r="AI177" s="11"/>
      <c r="AJ177" s="4"/>
      <c r="AK177" s="4"/>
      <c r="AL177" s="4"/>
      <c r="AM177" s="4"/>
      <c r="AN177" s="4"/>
      <c r="AO177" s="4"/>
      <c r="AP177" s="4"/>
    </row>
    <row r="178" spans="1:42" s="2" customFormat="1" x14ac:dyDescent="0.25">
      <c r="A178" s="266" t="str">
        <f t="shared" ref="A178:A245" si="3">CONCATENATE(D178,IF(ISBLANK(B178),"",CONCATENATE("_",B178)))</f>
        <v>ARCHER_ASIA</v>
      </c>
      <c r="B178" s="4" t="s">
        <v>693</v>
      </c>
      <c r="C178" s="4"/>
      <c r="D178" s="4" t="s">
        <v>119</v>
      </c>
      <c r="E178" s="4" t="s">
        <v>119</v>
      </c>
      <c r="F178" s="4"/>
      <c r="G178" s="4" t="s">
        <v>446</v>
      </c>
      <c r="H178" s="4" t="s">
        <v>102</v>
      </c>
      <c r="I178" s="11"/>
      <c r="J178" s="11"/>
      <c r="K178" s="4"/>
      <c r="L178" s="12"/>
      <c r="M178" s="4"/>
      <c r="N178" s="4"/>
      <c r="O178" s="4"/>
      <c r="P178" s="9" t="s">
        <v>1737</v>
      </c>
      <c r="Q178" s="11"/>
      <c r="R178" s="4"/>
      <c r="S178" s="9"/>
      <c r="T178" s="11"/>
      <c r="U178" s="4"/>
      <c r="V178" s="9"/>
      <c r="W178" s="11"/>
      <c r="X178" s="4"/>
      <c r="Y178" s="9"/>
      <c r="Z178" s="11"/>
      <c r="AA178" s="4"/>
      <c r="AB178" s="11"/>
      <c r="AC178" s="11"/>
      <c r="AD178" s="4"/>
      <c r="AE178" s="9"/>
      <c r="AF178" s="11"/>
      <c r="AG178" s="4"/>
      <c r="AH178" s="9"/>
      <c r="AI178" s="11"/>
      <c r="AJ178" s="4"/>
      <c r="AK178" s="4"/>
      <c r="AL178" s="4"/>
      <c r="AM178" s="4"/>
      <c r="AN178" s="4"/>
      <c r="AO178" s="4"/>
      <c r="AP178" s="4"/>
    </row>
    <row r="179" spans="1:42" s="2" customFormat="1" x14ac:dyDescent="0.25">
      <c r="A179" s="266" t="str">
        <f t="shared" si="3"/>
        <v>ARCHER_CHINA</v>
      </c>
      <c r="B179" s="4" t="s">
        <v>710</v>
      </c>
      <c r="C179" s="4"/>
      <c r="D179" s="4" t="s">
        <v>119</v>
      </c>
      <c r="E179" s="4" t="s">
        <v>119</v>
      </c>
      <c r="F179" s="14" t="s">
        <v>132</v>
      </c>
      <c r="G179" s="4" t="s">
        <v>242</v>
      </c>
      <c r="H179" s="4" t="s">
        <v>102</v>
      </c>
      <c r="I179" s="11"/>
      <c r="J179" s="11"/>
      <c r="K179" s="4"/>
      <c r="L179" s="12"/>
      <c r="M179" s="4"/>
      <c r="N179" s="4"/>
      <c r="O179" s="4"/>
      <c r="P179" s="9" t="s">
        <v>1737</v>
      </c>
      <c r="Q179" s="11"/>
      <c r="R179" s="4"/>
      <c r="S179" s="9"/>
      <c r="T179" s="11"/>
      <c r="U179" s="4"/>
      <c r="V179" s="9"/>
      <c r="W179" s="11"/>
      <c r="X179" s="4"/>
      <c r="Y179" s="9"/>
      <c r="Z179" s="11"/>
      <c r="AA179" s="4"/>
      <c r="AB179" s="11"/>
      <c r="AC179" s="11"/>
      <c r="AD179" s="4"/>
      <c r="AE179" s="9"/>
      <c r="AF179" s="11"/>
      <c r="AG179" s="4"/>
      <c r="AH179" s="9"/>
      <c r="AI179" s="11"/>
      <c r="AJ179" s="4"/>
      <c r="AK179" s="4"/>
      <c r="AL179" s="4"/>
      <c r="AM179" s="4"/>
      <c r="AN179" s="4"/>
      <c r="AO179" s="4"/>
      <c r="AP179" s="4"/>
    </row>
    <row r="180" spans="1:42" s="2" customFormat="1" x14ac:dyDescent="0.25">
      <c r="A180" s="266" t="str">
        <f t="shared" si="3"/>
        <v>ARCHER_JAPAN</v>
      </c>
      <c r="B180" s="4" t="s">
        <v>722</v>
      </c>
      <c r="C180" s="4"/>
      <c r="D180" s="4" t="s">
        <v>119</v>
      </c>
      <c r="E180" s="4" t="s">
        <v>119</v>
      </c>
      <c r="F180" s="14" t="s">
        <v>132</v>
      </c>
      <c r="G180" s="4" t="s">
        <v>473</v>
      </c>
      <c r="H180" s="10" t="s">
        <v>102</v>
      </c>
      <c r="I180" s="11"/>
      <c r="J180" s="11"/>
      <c r="K180" s="4"/>
      <c r="L180" s="12"/>
      <c r="M180" s="4"/>
      <c r="N180" s="4"/>
      <c r="O180" s="4"/>
      <c r="P180" s="9" t="s">
        <v>1737</v>
      </c>
      <c r="Q180" s="11"/>
      <c r="R180" s="4"/>
      <c r="S180" s="9"/>
      <c r="T180" s="11"/>
      <c r="U180" s="4"/>
      <c r="V180" s="9"/>
      <c r="W180" s="11"/>
      <c r="X180" s="4"/>
      <c r="Y180" s="9"/>
      <c r="Z180" s="11"/>
      <c r="AA180" s="4"/>
      <c r="AB180" s="11"/>
      <c r="AC180" s="11"/>
      <c r="AD180" s="4"/>
      <c r="AE180" s="9"/>
      <c r="AF180" s="11"/>
      <c r="AG180" s="4"/>
      <c r="AH180" s="9"/>
      <c r="AI180" s="11"/>
      <c r="AJ180" s="4"/>
      <c r="AK180" s="4"/>
      <c r="AL180" s="4"/>
      <c r="AM180" s="4"/>
      <c r="AN180" s="4"/>
      <c r="AO180" s="4"/>
      <c r="AP180" s="4"/>
    </row>
    <row r="181" spans="1:42" s="2" customFormat="1" x14ac:dyDescent="0.25">
      <c r="A181" s="266" t="str">
        <f t="shared" si="3"/>
        <v>ARCHER_KOREA</v>
      </c>
      <c r="B181" s="4" t="s">
        <v>723</v>
      </c>
      <c r="C181" s="4"/>
      <c r="D181" s="4" t="s">
        <v>119</v>
      </c>
      <c r="E181" s="4" t="s">
        <v>119</v>
      </c>
      <c r="F181" s="14" t="s">
        <v>132</v>
      </c>
      <c r="G181" s="4" t="s">
        <v>496</v>
      </c>
      <c r="H181" s="4" t="s">
        <v>102</v>
      </c>
      <c r="I181" s="11"/>
      <c r="J181" s="11"/>
      <c r="K181" s="4"/>
      <c r="L181" s="12"/>
      <c r="M181" s="4"/>
      <c r="N181" s="4"/>
      <c r="O181" s="4"/>
      <c r="P181" s="9" t="s">
        <v>1737</v>
      </c>
      <c r="Q181" s="11"/>
      <c r="R181" s="4"/>
      <c r="S181" s="9"/>
      <c r="T181" s="11"/>
      <c r="U181" s="4"/>
      <c r="V181" s="9"/>
      <c r="W181" s="11"/>
      <c r="X181" s="4"/>
      <c r="Y181" s="9"/>
      <c r="Z181" s="11"/>
      <c r="AA181" s="4"/>
      <c r="AB181" s="11"/>
      <c r="AC181" s="11"/>
      <c r="AD181" s="4"/>
      <c r="AE181" s="9"/>
      <c r="AF181" s="11"/>
      <c r="AG181" s="4"/>
      <c r="AH181" s="9"/>
      <c r="AI181" s="11"/>
      <c r="AJ181" s="4"/>
      <c r="AK181" s="4"/>
      <c r="AL181" s="4"/>
      <c r="AM181" s="4"/>
      <c r="AN181" s="4"/>
      <c r="AO181" s="4"/>
      <c r="AP181" s="4"/>
    </row>
    <row r="182" spans="1:42" s="2" customFormat="1" x14ac:dyDescent="0.25">
      <c r="A182" s="266" t="str">
        <f t="shared" si="3"/>
        <v>ARCHER_MONGOL</v>
      </c>
      <c r="B182" s="4" t="s">
        <v>728</v>
      </c>
      <c r="C182" s="4"/>
      <c r="D182" s="4" t="s">
        <v>119</v>
      </c>
      <c r="E182" s="4" t="s">
        <v>119</v>
      </c>
      <c r="F182" s="4"/>
      <c r="G182" s="4" t="s">
        <v>976</v>
      </c>
      <c r="H182" s="4" t="s">
        <v>2113</v>
      </c>
      <c r="I182" s="11"/>
      <c r="J182" s="11"/>
      <c r="K182" s="4"/>
      <c r="L182" s="12"/>
      <c r="M182" s="4"/>
      <c r="N182" s="4"/>
      <c r="O182" s="4"/>
      <c r="P182" s="11">
        <v>3</v>
      </c>
      <c r="Q182" s="11"/>
      <c r="R182" s="4"/>
      <c r="S182" s="11">
        <v>3</v>
      </c>
      <c r="T182" s="11"/>
      <c r="U182" s="4"/>
      <c r="V182" s="11"/>
      <c r="W182" s="11"/>
      <c r="X182" s="4"/>
      <c r="Y182" s="9">
        <v>1</v>
      </c>
      <c r="Z182" s="11"/>
      <c r="AA182" s="4"/>
      <c r="AB182" s="11"/>
      <c r="AC182" s="11"/>
      <c r="AD182" s="4"/>
      <c r="AE182" s="11">
        <v>1</v>
      </c>
      <c r="AF182" s="11"/>
      <c r="AG182" s="4"/>
      <c r="AH182" s="11">
        <v>1</v>
      </c>
      <c r="AI182" s="11"/>
      <c r="AJ182" s="4"/>
      <c r="AK182" s="4"/>
      <c r="AL182" s="4"/>
      <c r="AM182" s="4"/>
      <c r="AN182" s="4"/>
      <c r="AO182" s="4"/>
      <c r="AP182" s="4"/>
    </row>
    <row r="183" spans="1:42" s="2" customFormat="1" x14ac:dyDescent="0.25">
      <c r="A183" s="266" t="str">
        <f t="shared" si="3"/>
        <v>ARCHER_MONGOL</v>
      </c>
      <c r="B183" s="4" t="s">
        <v>728</v>
      </c>
      <c r="C183" s="4"/>
      <c r="D183" s="4" t="s">
        <v>119</v>
      </c>
      <c r="E183" s="4" t="s">
        <v>119</v>
      </c>
      <c r="F183" s="4" t="s">
        <v>2057</v>
      </c>
      <c r="G183" s="4" t="s">
        <v>526</v>
      </c>
      <c r="H183" s="4" t="s">
        <v>2113</v>
      </c>
      <c r="I183" s="11"/>
      <c r="J183" s="11"/>
      <c r="K183" s="4"/>
      <c r="L183" s="12"/>
      <c r="M183" s="4"/>
      <c r="N183" s="4"/>
      <c r="O183" s="4"/>
      <c r="P183" s="11">
        <v>2</v>
      </c>
      <c r="Q183" s="11"/>
      <c r="R183" s="4"/>
      <c r="S183" s="11">
        <v>5</v>
      </c>
      <c r="T183" s="11"/>
      <c r="U183" s="4"/>
      <c r="V183" s="11"/>
      <c r="W183" s="11"/>
      <c r="X183" s="4"/>
      <c r="Y183" s="9">
        <v>0</v>
      </c>
      <c r="Z183" s="11"/>
      <c r="AA183" s="4"/>
      <c r="AB183" s="11"/>
      <c r="AC183" s="11"/>
      <c r="AD183" s="4"/>
      <c r="AE183" s="11">
        <v>1</v>
      </c>
      <c r="AF183" s="11"/>
      <c r="AG183" s="4"/>
      <c r="AH183" s="11">
        <v>1</v>
      </c>
      <c r="AI183" s="11"/>
      <c r="AJ183" s="4"/>
      <c r="AK183" s="4"/>
      <c r="AL183" s="4"/>
      <c r="AM183" s="4"/>
      <c r="AN183" s="4"/>
      <c r="AO183" s="4"/>
      <c r="AP183" s="4"/>
    </row>
    <row r="184" spans="1:42" s="2" customFormat="1" x14ac:dyDescent="0.25">
      <c r="A184" s="266" t="str">
        <f t="shared" si="3"/>
        <v>ARCHER_MONGOL</v>
      </c>
      <c r="B184" s="4" t="s">
        <v>728</v>
      </c>
      <c r="C184" s="4"/>
      <c r="D184" s="4" t="s">
        <v>119</v>
      </c>
      <c r="E184" s="4" t="s">
        <v>119</v>
      </c>
      <c r="F184" s="4"/>
      <c r="G184" s="4" t="s">
        <v>976</v>
      </c>
      <c r="H184" s="4" t="s">
        <v>2113</v>
      </c>
      <c r="I184" s="11"/>
      <c r="J184" s="11"/>
      <c r="K184" s="4"/>
      <c r="L184" s="12"/>
      <c r="M184" s="4"/>
      <c r="N184" s="4"/>
      <c r="O184" s="4"/>
      <c r="P184" s="11">
        <v>1</v>
      </c>
      <c r="Q184" s="11"/>
      <c r="R184" s="4"/>
      <c r="S184" s="11">
        <v>3</v>
      </c>
      <c r="T184" s="11"/>
      <c r="U184" s="4"/>
      <c r="V184" s="11"/>
      <c r="W184" s="11"/>
      <c r="X184" s="4"/>
      <c r="Y184" s="9">
        <v>0</v>
      </c>
      <c r="Z184" s="11"/>
      <c r="AA184" s="4"/>
      <c r="AB184" s="11"/>
      <c r="AC184" s="11"/>
      <c r="AD184" s="4"/>
      <c r="AE184" s="11">
        <v>1</v>
      </c>
      <c r="AF184" s="11"/>
      <c r="AG184" s="4"/>
      <c r="AH184" s="11">
        <v>1</v>
      </c>
      <c r="AI184" s="11"/>
      <c r="AJ184" s="4"/>
      <c r="AK184" s="4"/>
      <c r="AL184" s="4"/>
      <c r="AM184" s="4"/>
      <c r="AN184" s="4"/>
      <c r="AO184" s="4"/>
      <c r="AP184" s="4"/>
    </row>
    <row r="185" spans="1:42" s="2" customFormat="1" x14ac:dyDescent="0.25">
      <c r="A185" s="266" t="str">
        <f t="shared" si="3"/>
        <v>ARCHER_MONGOL</v>
      </c>
      <c r="B185" s="4" t="s">
        <v>728</v>
      </c>
      <c r="C185" s="4"/>
      <c r="D185" s="4" t="s">
        <v>119</v>
      </c>
      <c r="E185" s="4" t="s">
        <v>119</v>
      </c>
      <c r="F185" s="4" t="s">
        <v>2057</v>
      </c>
      <c r="G185" s="4" t="s">
        <v>526</v>
      </c>
      <c r="H185" s="4" t="s">
        <v>2113</v>
      </c>
      <c r="I185" s="11"/>
      <c r="J185" s="11"/>
      <c r="K185" s="4"/>
      <c r="L185" s="12"/>
      <c r="M185" s="4"/>
      <c r="N185" s="4"/>
      <c r="O185" s="4"/>
      <c r="P185" s="9">
        <v>3</v>
      </c>
      <c r="Q185" s="11"/>
      <c r="R185" s="4"/>
      <c r="S185" s="11">
        <v>1</v>
      </c>
      <c r="T185" s="11"/>
      <c r="U185" s="4"/>
      <c r="V185" s="11"/>
      <c r="W185" s="11"/>
      <c r="X185" s="4"/>
      <c r="Y185" s="9">
        <v>0</v>
      </c>
      <c r="Z185" s="11"/>
      <c r="AA185" s="4"/>
      <c r="AB185" s="11"/>
      <c r="AC185" s="11"/>
      <c r="AD185" s="4"/>
      <c r="AE185" s="11">
        <v>0</v>
      </c>
      <c r="AF185" s="11"/>
      <c r="AG185" s="4"/>
      <c r="AH185" s="11">
        <v>1</v>
      </c>
      <c r="AI185" s="11"/>
      <c r="AJ185" s="4"/>
      <c r="AK185" s="4"/>
      <c r="AL185" s="4"/>
      <c r="AM185" s="4"/>
      <c r="AN185" s="4"/>
      <c r="AO185" s="4"/>
      <c r="AP185" s="4"/>
    </row>
    <row r="186" spans="1:42" s="2" customFormat="1" x14ac:dyDescent="0.25">
      <c r="A186" s="266" t="str">
        <f t="shared" si="3"/>
        <v>ARCHER_MONGOL</v>
      </c>
      <c r="B186" s="4" t="s">
        <v>728</v>
      </c>
      <c r="C186" s="4"/>
      <c r="D186" s="4" t="s">
        <v>119</v>
      </c>
      <c r="E186" s="4" t="s">
        <v>119</v>
      </c>
      <c r="F186" s="4"/>
      <c r="G186" s="4" t="s">
        <v>976</v>
      </c>
      <c r="H186" s="4" t="s">
        <v>2113</v>
      </c>
      <c r="I186" s="11"/>
      <c r="J186" s="11"/>
      <c r="K186" s="4"/>
      <c r="L186" s="12"/>
      <c r="M186" s="4"/>
      <c r="N186" s="4"/>
      <c r="O186" s="4"/>
      <c r="P186" s="9">
        <v>2</v>
      </c>
      <c r="Q186" s="11"/>
      <c r="R186" s="4"/>
      <c r="S186" s="11">
        <v>2</v>
      </c>
      <c r="T186" s="11"/>
      <c r="U186" s="4"/>
      <c r="V186" s="11"/>
      <c r="W186" s="11"/>
      <c r="X186" s="4"/>
      <c r="Y186" s="9">
        <v>0</v>
      </c>
      <c r="Z186" s="11"/>
      <c r="AA186" s="4"/>
      <c r="AB186" s="11"/>
      <c r="AC186" s="11"/>
      <c r="AD186" s="4"/>
      <c r="AE186" s="11">
        <v>0</v>
      </c>
      <c r="AF186" s="11"/>
      <c r="AG186" s="4"/>
      <c r="AH186" s="11">
        <v>2</v>
      </c>
      <c r="AI186" s="11"/>
      <c r="AJ186" s="4"/>
      <c r="AK186" s="4"/>
      <c r="AL186" s="4"/>
      <c r="AM186" s="4"/>
      <c r="AN186" s="4"/>
      <c r="AO186" s="4"/>
      <c r="AP186" s="4"/>
    </row>
    <row r="187" spans="1:42" s="2" customFormat="1" x14ac:dyDescent="0.25">
      <c r="A187" s="266" t="str">
        <f t="shared" si="3"/>
        <v>ARCHER_MONGOL</v>
      </c>
      <c r="B187" s="4" t="s">
        <v>728</v>
      </c>
      <c r="C187" s="4"/>
      <c r="D187" s="4" t="s">
        <v>119</v>
      </c>
      <c r="E187" s="4" t="s">
        <v>119</v>
      </c>
      <c r="F187" s="4" t="s">
        <v>2057</v>
      </c>
      <c r="G187" s="4" t="s">
        <v>526</v>
      </c>
      <c r="H187" s="4" t="s">
        <v>2113</v>
      </c>
      <c r="I187" s="11"/>
      <c r="J187" s="11"/>
      <c r="K187" s="4"/>
      <c r="L187" s="12"/>
      <c r="M187" s="4"/>
      <c r="N187" s="4"/>
      <c r="O187" s="4"/>
      <c r="P187" s="9">
        <v>1</v>
      </c>
      <c r="Q187" s="11"/>
      <c r="R187" s="4"/>
      <c r="S187" s="11">
        <v>2</v>
      </c>
      <c r="T187" s="11"/>
      <c r="U187" s="4"/>
      <c r="V187" s="11"/>
      <c r="W187" s="11"/>
      <c r="X187" s="4"/>
      <c r="Y187" s="9">
        <v>0</v>
      </c>
      <c r="Z187" s="11"/>
      <c r="AA187" s="4"/>
      <c r="AB187" s="11"/>
      <c r="AC187" s="11"/>
      <c r="AD187" s="4"/>
      <c r="AE187" s="11">
        <v>0</v>
      </c>
      <c r="AF187" s="11"/>
      <c r="AG187" s="4"/>
      <c r="AH187" s="11">
        <v>1</v>
      </c>
      <c r="AI187" s="11"/>
      <c r="AJ187" s="4"/>
      <c r="AK187" s="4"/>
      <c r="AL187" s="4"/>
      <c r="AM187" s="4"/>
      <c r="AN187" s="4"/>
      <c r="AO187" s="4"/>
      <c r="AP187" s="4"/>
    </row>
    <row r="188" spans="1:42" s="2" customFormat="1" x14ac:dyDescent="0.25">
      <c r="A188" s="266" t="str">
        <f t="shared" si="3"/>
        <v>ARCHER_CENTAS</v>
      </c>
      <c r="B188" s="4" t="s">
        <v>918</v>
      </c>
      <c r="C188" s="4"/>
      <c r="D188" s="4" t="s">
        <v>119</v>
      </c>
      <c r="E188" s="4" t="s">
        <v>119</v>
      </c>
      <c r="F188" s="14" t="s">
        <v>132</v>
      </c>
      <c r="G188" s="4" t="s">
        <v>1026</v>
      </c>
      <c r="H188" s="4" t="s">
        <v>2113</v>
      </c>
      <c r="I188" s="11"/>
      <c r="J188" s="11"/>
      <c r="K188" s="4"/>
      <c r="L188" s="12"/>
      <c r="M188" s="4"/>
      <c r="N188" s="4"/>
      <c r="O188" s="4"/>
      <c r="P188" s="9" t="s">
        <v>1737</v>
      </c>
      <c r="Q188" s="11"/>
      <c r="R188" s="4"/>
      <c r="S188" s="9"/>
      <c r="T188" s="11"/>
      <c r="U188" s="4"/>
      <c r="V188" s="9"/>
      <c r="W188" s="11"/>
      <c r="X188" s="4"/>
      <c r="Y188" s="9"/>
      <c r="Z188" s="11"/>
      <c r="AA188" s="4"/>
      <c r="AB188" s="11"/>
      <c r="AC188" s="11"/>
      <c r="AD188" s="4"/>
      <c r="AE188" s="9"/>
      <c r="AF188" s="11"/>
      <c r="AG188" s="4"/>
      <c r="AH188" s="9"/>
      <c r="AI188" s="11"/>
      <c r="AJ188" s="4"/>
      <c r="AK188" s="4"/>
      <c r="AL188" s="4"/>
      <c r="AM188" s="4"/>
      <c r="AN188" s="4"/>
      <c r="AO188" s="4"/>
      <c r="AP188" s="4"/>
    </row>
    <row r="189" spans="1:42" s="2" customFormat="1" x14ac:dyDescent="0.25">
      <c r="A189" s="266" t="str">
        <f t="shared" si="3"/>
        <v>ARCHER_EASTEU</v>
      </c>
      <c r="B189" s="4" t="s">
        <v>698</v>
      </c>
      <c r="C189" s="4"/>
      <c r="D189" s="4" t="s">
        <v>119</v>
      </c>
      <c r="E189" s="4" t="s">
        <v>119</v>
      </c>
      <c r="F189" s="4"/>
      <c r="G189" s="4" t="s">
        <v>566</v>
      </c>
      <c r="H189" s="4" t="s">
        <v>2113</v>
      </c>
      <c r="I189" s="11"/>
      <c r="J189" s="11"/>
      <c r="K189" s="4"/>
      <c r="L189" s="12"/>
      <c r="M189" s="4"/>
      <c r="N189" s="4"/>
      <c r="O189" s="4"/>
      <c r="P189" s="9" t="s">
        <v>1737</v>
      </c>
      <c r="Q189" s="11"/>
      <c r="R189" s="4"/>
      <c r="S189" s="9"/>
      <c r="T189" s="11"/>
      <c r="U189" s="4"/>
      <c r="V189" s="9"/>
      <c r="W189" s="11"/>
      <c r="X189" s="4"/>
      <c r="Y189" s="9"/>
      <c r="Z189" s="11"/>
      <c r="AA189" s="4"/>
      <c r="AB189" s="11"/>
      <c r="AC189" s="11"/>
      <c r="AD189" s="4"/>
      <c r="AE189" s="9"/>
      <c r="AF189" s="11"/>
      <c r="AG189" s="4"/>
      <c r="AH189" s="9"/>
      <c r="AI189" s="11"/>
      <c r="AJ189" s="4"/>
      <c r="AK189" s="4"/>
      <c r="AL189" s="4"/>
      <c r="AM189" s="4"/>
      <c r="AN189" s="4"/>
      <c r="AO189" s="4"/>
      <c r="AP189" s="4"/>
    </row>
    <row r="190" spans="1:42" s="2" customFormat="1" x14ac:dyDescent="0.25">
      <c r="A190" s="266" t="str">
        <f t="shared" si="3"/>
        <v>ARCHER_AUSTRIA</v>
      </c>
      <c r="B190" s="4" t="s">
        <v>701</v>
      </c>
      <c r="C190" s="4" t="s">
        <v>717</v>
      </c>
      <c r="D190" s="4" t="s">
        <v>119</v>
      </c>
      <c r="E190" s="4" t="s">
        <v>119</v>
      </c>
      <c r="F190" s="4"/>
      <c r="G190" s="4"/>
      <c r="H190" s="4"/>
      <c r="I190" s="11"/>
      <c r="J190" s="11"/>
      <c r="K190" s="4"/>
      <c r="L190" s="12"/>
      <c r="M190" s="4"/>
      <c r="N190" s="4"/>
      <c r="O190" s="4"/>
      <c r="P190" s="9"/>
      <c r="Q190" s="11"/>
      <c r="R190" s="4"/>
      <c r="S190" s="9"/>
      <c r="T190" s="11"/>
      <c r="U190" s="4"/>
      <c r="V190" s="9"/>
      <c r="W190" s="11"/>
      <c r="X190" s="4"/>
      <c r="Y190" s="9"/>
      <c r="Z190" s="11"/>
      <c r="AA190" s="4"/>
      <c r="AB190" s="11"/>
      <c r="AC190" s="11"/>
      <c r="AD190" s="4"/>
      <c r="AE190" s="9"/>
      <c r="AF190" s="11"/>
      <c r="AG190" s="4"/>
      <c r="AH190" s="9"/>
      <c r="AI190" s="11"/>
      <c r="AJ190" s="4"/>
      <c r="AK190" s="4"/>
      <c r="AL190" s="4"/>
      <c r="AM190" s="4"/>
      <c r="AN190" s="4"/>
      <c r="AO190" s="4"/>
      <c r="AP190" s="4"/>
    </row>
    <row r="191" spans="1:42" s="2" customFormat="1" x14ac:dyDescent="0.25">
      <c r="A191" s="266" t="str">
        <f t="shared" si="3"/>
        <v>ARCHER_ENGLAND</v>
      </c>
      <c r="B191" s="4" t="s">
        <v>713</v>
      </c>
      <c r="C191" s="4"/>
      <c r="D191" s="4" t="s">
        <v>119</v>
      </c>
      <c r="E191" s="4" t="s">
        <v>119</v>
      </c>
      <c r="F191" s="14" t="s">
        <v>132</v>
      </c>
      <c r="G191" s="4" t="s">
        <v>290</v>
      </c>
      <c r="H191" s="4" t="s">
        <v>102</v>
      </c>
      <c r="I191" s="11"/>
      <c r="J191" s="11"/>
      <c r="K191" s="4"/>
      <c r="L191" s="12"/>
      <c r="M191" s="4"/>
      <c r="N191" s="4"/>
      <c r="O191" s="4"/>
      <c r="P191" s="9" t="s">
        <v>1737</v>
      </c>
      <c r="Q191" s="11"/>
      <c r="R191" s="4"/>
      <c r="S191" s="9"/>
      <c r="T191" s="11"/>
      <c r="U191" s="4"/>
      <c r="V191" s="9"/>
      <c r="W191" s="11"/>
      <c r="X191" s="4"/>
      <c r="Y191" s="9"/>
      <c r="Z191" s="11"/>
      <c r="AA191" s="4"/>
      <c r="AB191" s="11"/>
      <c r="AC191" s="11"/>
      <c r="AD191" s="4"/>
      <c r="AE191" s="9"/>
      <c r="AF191" s="11"/>
      <c r="AG191" s="4"/>
      <c r="AH191" s="9"/>
      <c r="AI191" s="11"/>
      <c r="AJ191" s="4"/>
      <c r="AK191" s="4"/>
      <c r="AL191" s="4"/>
      <c r="AM191" s="4"/>
      <c r="AN191" s="4"/>
      <c r="AO191" s="4"/>
      <c r="AP191" s="4"/>
    </row>
    <row r="192" spans="1:42" s="2" customFormat="1" x14ac:dyDescent="0.25">
      <c r="A192" s="266" t="str">
        <f t="shared" si="3"/>
        <v>ARCHER_FRANCE</v>
      </c>
      <c r="B192" s="4" t="s">
        <v>715</v>
      </c>
      <c r="C192" s="4"/>
      <c r="D192" s="4" t="s">
        <v>119</v>
      </c>
      <c r="E192" s="4" t="s">
        <v>119</v>
      </c>
      <c r="F192" s="14" t="s">
        <v>132</v>
      </c>
      <c r="G192" s="4" t="s">
        <v>334</v>
      </c>
      <c r="H192" s="4" t="s">
        <v>102</v>
      </c>
      <c r="I192" s="11"/>
      <c r="J192" s="11"/>
      <c r="K192" s="4"/>
      <c r="L192" s="12"/>
      <c r="M192" s="4"/>
      <c r="N192" s="4"/>
      <c r="O192" s="4"/>
      <c r="P192" s="9" t="s">
        <v>1737</v>
      </c>
      <c r="Q192" s="11"/>
      <c r="R192" s="4"/>
      <c r="S192" s="9"/>
      <c r="T192" s="11"/>
      <c r="U192" s="4"/>
      <c r="V192" s="9"/>
      <c r="W192" s="11"/>
      <c r="X192" s="4"/>
      <c r="Y192" s="9"/>
      <c r="Z192" s="11"/>
      <c r="AA192" s="4"/>
      <c r="AB192" s="11"/>
      <c r="AC192" s="11"/>
      <c r="AD192" s="4"/>
      <c r="AE192" s="9"/>
      <c r="AF192" s="11"/>
      <c r="AG192" s="4"/>
      <c r="AH192" s="9"/>
      <c r="AI192" s="11"/>
      <c r="AJ192" s="4"/>
      <c r="AK192" s="4"/>
      <c r="AL192" s="4"/>
      <c r="AM192" s="4"/>
      <c r="AN192" s="4"/>
      <c r="AO192" s="4"/>
      <c r="AP192" s="4"/>
    </row>
    <row r="193" spans="1:42" s="2" customFormat="1" x14ac:dyDescent="0.25">
      <c r="A193" s="266" t="str">
        <f t="shared" si="3"/>
        <v>ARCHER_GERMANY</v>
      </c>
      <c r="B193" s="4" t="s">
        <v>717</v>
      </c>
      <c r="C193" s="4"/>
      <c r="D193" s="4" t="s">
        <v>119</v>
      </c>
      <c r="E193" s="4" t="s">
        <v>119</v>
      </c>
      <c r="F193" s="14" t="s">
        <v>132</v>
      </c>
      <c r="G193" s="4" t="s">
        <v>365</v>
      </c>
      <c r="H193" s="4" t="s">
        <v>102</v>
      </c>
      <c r="I193" s="11"/>
      <c r="J193" s="11"/>
      <c r="K193" s="4"/>
      <c r="L193" s="12"/>
      <c r="M193" s="4"/>
      <c r="N193" s="4"/>
      <c r="O193" s="4"/>
      <c r="P193" s="9" t="s">
        <v>1737</v>
      </c>
      <c r="Q193" s="11"/>
      <c r="R193" s="4"/>
      <c r="S193" s="9"/>
      <c r="T193" s="11"/>
      <c r="U193" s="4"/>
      <c r="V193" s="9"/>
      <c r="W193" s="11"/>
      <c r="X193" s="4"/>
      <c r="Y193" s="9"/>
      <c r="Z193" s="11"/>
      <c r="AA193" s="4"/>
      <c r="AB193" s="11"/>
      <c r="AC193" s="11"/>
      <c r="AD193" s="4"/>
      <c r="AE193" s="9"/>
      <c r="AF193" s="11"/>
      <c r="AG193" s="4"/>
      <c r="AH193" s="9"/>
      <c r="AI193" s="11"/>
      <c r="AJ193" s="4"/>
      <c r="AK193" s="4"/>
      <c r="AL193" s="4"/>
      <c r="AM193" s="4"/>
      <c r="AN193" s="4"/>
      <c r="AO193" s="4"/>
      <c r="AP193" s="4"/>
    </row>
    <row r="194" spans="1:42" s="2" customFormat="1" x14ac:dyDescent="0.25">
      <c r="A194" s="266" t="str">
        <f t="shared" si="3"/>
        <v>ARCHER_MED</v>
      </c>
      <c r="B194" s="4" t="s">
        <v>692</v>
      </c>
      <c r="C194" s="4"/>
      <c r="D194" s="4" t="s">
        <v>119</v>
      </c>
      <c r="E194" s="4" t="s">
        <v>119</v>
      </c>
      <c r="F194" s="4"/>
      <c r="G194" s="4" t="s">
        <v>647</v>
      </c>
      <c r="H194" s="4" t="s">
        <v>2113</v>
      </c>
      <c r="I194" s="11"/>
      <c r="J194" s="11"/>
      <c r="K194" s="4"/>
      <c r="L194" s="12"/>
      <c r="M194" s="4"/>
      <c r="N194" s="4"/>
      <c r="O194" s="4"/>
      <c r="P194" s="9" t="s">
        <v>1737</v>
      </c>
      <c r="Q194" s="11"/>
      <c r="R194" s="4"/>
      <c r="S194" s="9"/>
      <c r="T194" s="11"/>
      <c r="U194" s="4"/>
      <c r="V194" s="9"/>
      <c r="W194" s="11"/>
      <c r="X194" s="4"/>
      <c r="Y194" s="9"/>
      <c r="Z194" s="11"/>
      <c r="AA194" s="4"/>
      <c r="AB194" s="11"/>
      <c r="AC194" s="11"/>
      <c r="AD194" s="4"/>
      <c r="AE194" s="9"/>
      <c r="AF194" s="11"/>
      <c r="AG194" s="4"/>
      <c r="AH194" s="9"/>
      <c r="AI194" s="11"/>
      <c r="AJ194" s="4"/>
      <c r="AK194" s="4"/>
      <c r="AL194" s="4"/>
      <c r="AM194" s="4"/>
      <c r="AN194" s="4"/>
      <c r="AO194" s="4"/>
      <c r="AP194" s="4"/>
    </row>
    <row r="195" spans="1:42" s="2" customFormat="1" x14ac:dyDescent="0.25">
      <c r="A195" s="266" t="str">
        <f t="shared" si="3"/>
        <v>ARCHER_GREECE</v>
      </c>
      <c r="B195" s="4" t="s">
        <v>718</v>
      </c>
      <c r="C195" s="4"/>
      <c r="D195" s="4" t="s">
        <v>119</v>
      </c>
      <c r="E195" s="4" t="s">
        <v>119</v>
      </c>
      <c r="F195" s="14" t="s">
        <v>132</v>
      </c>
      <c r="G195" s="4" t="s">
        <v>397</v>
      </c>
      <c r="H195" s="4" t="s">
        <v>102</v>
      </c>
      <c r="I195" s="11"/>
      <c r="J195" s="11"/>
      <c r="K195" s="4"/>
      <c r="L195" s="12"/>
      <c r="M195" s="4"/>
      <c r="N195" s="4"/>
      <c r="O195" s="4"/>
      <c r="P195" s="9" t="s">
        <v>1737</v>
      </c>
      <c r="Q195" s="11"/>
      <c r="R195" s="4"/>
      <c r="S195" s="9"/>
      <c r="T195" s="11"/>
      <c r="U195" s="4"/>
      <c r="V195" s="9"/>
      <c r="W195" s="11"/>
      <c r="X195" s="4"/>
      <c r="Y195" s="9"/>
      <c r="Z195" s="11"/>
      <c r="AA195" s="4"/>
      <c r="AB195" s="11"/>
      <c r="AC195" s="11"/>
      <c r="AD195" s="4"/>
      <c r="AE195" s="9"/>
      <c r="AF195" s="11"/>
      <c r="AG195" s="4"/>
      <c r="AH195" s="9"/>
      <c r="AI195" s="11"/>
      <c r="AJ195" s="4"/>
      <c r="AK195" s="4"/>
      <c r="AL195" s="4"/>
      <c r="AM195" s="4"/>
      <c r="AN195" s="4"/>
      <c r="AO195" s="4"/>
      <c r="AP195" s="4"/>
    </row>
    <row r="196" spans="1:42" s="2" customFormat="1" x14ac:dyDescent="0.25">
      <c r="A196" s="266" t="str">
        <f t="shared" si="3"/>
        <v>ARCHER_ROME</v>
      </c>
      <c r="B196" s="4" t="s">
        <v>734</v>
      </c>
      <c r="C196" s="4"/>
      <c r="D196" s="4" t="s">
        <v>119</v>
      </c>
      <c r="E196" s="4" t="s">
        <v>119</v>
      </c>
      <c r="F196" s="14" t="s">
        <v>132</v>
      </c>
      <c r="G196" s="4" t="s">
        <v>581</v>
      </c>
      <c r="H196" s="4" t="s">
        <v>102</v>
      </c>
      <c r="I196" s="11"/>
      <c r="J196" s="11"/>
      <c r="K196" s="4"/>
      <c r="L196" s="12"/>
      <c r="M196" s="4"/>
      <c r="N196" s="4"/>
      <c r="O196" s="4"/>
      <c r="P196" s="9" t="s">
        <v>1737</v>
      </c>
      <c r="Q196" s="11"/>
      <c r="R196" s="4"/>
      <c r="S196" s="9"/>
      <c r="T196" s="11"/>
      <c r="U196" s="4"/>
      <c r="V196" s="9"/>
      <c r="W196" s="11"/>
      <c r="X196" s="4"/>
      <c r="Y196" s="9"/>
      <c r="Z196" s="11"/>
      <c r="AA196" s="4"/>
      <c r="AB196" s="11"/>
      <c r="AC196" s="11"/>
      <c r="AD196" s="4"/>
      <c r="AE196" s="9"/>
      <c r="AF196" s="11"/>
      <c r="AG196" s="4"/>
      <c r="AH196" s="9"/>
      <c r="AI196" s="11"/>
      <c r="AJ196" s="4"/>
      <c r="AK196" s="4"/>
      <c r="AL196" s="4"/>
      <c r="AM196" s="4"/>
      <c r="AN196" s="4"/>
      <c r="AO196" s="4"/>
      <c r="AP196" s="4"/>
    </row>
    <row r="197" spans="1:42" s="2" customFormat="1" x14ac:dyDescent="0.25">
      <c r="A197" s="266" t="str">
        <f t="shared" si="3"/>
        <v>ARCHER_SPAIN</v>
      </c>
      <c r="B197" s="4" t="s">
        <v>738</v>
      </c>
      <c r="C197" s="4" t="s">
        <v>692</v>
      </c>
      <c r="D197" s="4" t="s">
        <v>119</v>
      </c>
      <c r="E197" s="4" t="s">
        <v>119</v>
      </c>
      <c r="F197" s="14" t="s">
        <v>132</v>
      </c>
      <c r="G197" s="4"/>
      <c r="H197" s="4"/>
      <c r="I197" s="11"/>
      <c r="J197" s="11"/>
      <c r="K197" s="4"/>
      <c r="L197" s="12"/>
      <c r="M197" s="4"/>
      <c r="N197" s="4"/>
      <c r="O197" s="4"/>
      <c r="P197" s="9"/>
      <c r="Q197" s="11"/>
      <c r="R197" s="4"/>
      <c r="S197" s="9"/>
      <c r="T197" s="11"/>
      <c r="U197" s="4"/>
      <c r="V197" s="9"/>
      <c r="W197" s="11"/>
      <c r="X197" s="4"/>
      <c r="Y197" s="11"/>
      <c r="Z197" s="11"/>
      <c r="AA197" s="4"/>
      <c r="AB197" s="11"/>
      <c r="AC197" s="11"/>
      <c r="AD197" s="4"/>
      <c r="AE197" s="9"/>
      <c r="AF197" s="11"/>
      <c r="AG197" s="4"/>
      <c r="AH197" s="9"/>
      <c r="AI197" s="11"/>
      <c r="AJ197" s="4"/>
      <c r="AK197" s="4"/>
      <c r="AL197" s="4"/>
      <c r="AM197" s="4"/>
      <c r="AN197" s="4"/>
      <c r="AO197" s="4"/>
      <c r="AP197" s="4"/>
    </row>
    <row r="198" spans="1:42" s="2" customFormat="1" x14ac:dyDescent="0.25">
      <c r="A198" s="266" t="str">
        <f t="shared" si="3"/>
        <v>ARCHER_MIDEAST</v>
      </c>
      <c r="B198" s="4" t="s">
        <v>690</v>
      </c>
      <c r="C198" s="4"/>
      <c r="D198" s="4" t="s">
        <v>119</v>
      </c>
      <c r="E198" s="4" t="s">
        <v>119</v>
      </c>
      <c r="F198" s="4"/>
      <c r="G198" s="4" t="s">
        <v>157</v>
      </c>
      <c r="H198" s="4" t="s">
        <v>2113</v>
      </c>
      <c r="I198" s="11"/>
      <c r="J198" s="11"/>
      <c r="K198" s="4"/>
      <c r="L198" s="12"/>
      <c r="M198" s="4"/>
      <c r="N198" s="4"/>
      <c r="O198" s="4"/>
      <c r="P198" s="9" t="s">
        <v>1737</v>
      </c>
      <c r="Q198" s="11"/>
      <c r="R198" s="4"/>
      <c r="S198" s="9"/>
      <c r="T198" s="11"/>
      <c r="U198" s="4"/>
      <c r="V198" s="9"/>
      <c r="W198" s="11"/>
      <c r="X198" s="4"/>
      <c r="Y198" s="9"/>
      <c r="Z198" s="11"/>
      <c r="AA198" s="4"/>
      <c r="AB198" s="11"/>
      <c r="AC198" s="11"/>
      <c r="AD198" s="4"/>
      <c r="AE198" s="9"/>
      <c r="AF198" s="11"/>
      <c r="AG198" s="4"/>
      <c r="AH198" s="9"/>
      <c r="AI198" s="11"/>
      <c r="AJ198" s="4"/>
      <c r="AK198" s="4"/>
      <c r="AL198" s="4"/>
      <c r="AM198" s="4"/>
      <c r="AN198" s="4"/>
      <c r="AO198" s="4"/>
      <c r="AP198" s="4"/>
    </row>
    <row r="199" spans="1:42" s="2" customFormat="1" x14ac:dyDescent="0.25">
      <c r="A199" s="266" t="str">
        <f t="shared" si="3"/>
        <v>ARCHER_ARABIA</v>
      </c>
      <c r="B199" s="4" t="s">
        <v>700</v>
      </c>
      <c r="C199" s="14" t="s">
        <v>690</v>
      </c>
      <c r="D199" s="4" t="s">
        <v>119</v>
      </c>
      <c r="E199" s="4" t="s">
        <v>119</v>
      </c>
      <c r="F199" s="14"/>
      <c r="G199" s="4"/>
      <c r="H199" s="4"/>
      <c r="I199" s="11"/>
      <c r="J199" s="11"/>
      <c r="K199" s="4"/>
      <c r="L199" s="12"/>
      <c r="M199" s="4"/>
      <c r="N199" s="4"/>
      <c r="O199" s="4"/>
      <c r="P199" s="9"/>
      <c r="Q199" s="11"/>
      <c r="R199" s="4"/>
      <c r="S199" s="9"/>
      <c r="T199" s="11"/>
      <c r="U199" s="4"/>
      <c r="V199" s="9"/>
      <c r="W199" s="11"/>
      <c r="X199" s="4"/>
      <c r="Y199" s="11"/>
      <c r="Z199" s="11"/>
      <c r="AA199" s="4"/>
      <c r="AB199" s="11"/>
      <c r="AC199" s="11"/>
      <c r="AD199" s="4"/>
      <c r="AE199" s="9"/>
      <c r="AF199" s="11"/>
      <c r="AG199" s="4"/>
      <c r="AH199" s="9"/>
      <c r="AI199" s="11"/>
      <c r="AJ199" s="4"/>
      <c r="AK199" s="4"/>
      <c r="AL199" s="4"/>
      <c r="AM199" s="4"/>
      <c r="AN199" s="4"/>
      <c r="AO199" s="4"/>
      <c r="AP199" s="4"/>
    </row>
    <row r="200" spans="1:42" s="2" customFormat="1" x14ac:dyDescent="0.25">
      <c r="A200" s="266" t="str">
        <f t="shared" si="3"/>
        <v>ARCHER_BABYLON</v>
      </c>
      <c r="B200" s="4" t="s">
        <v>703</v>
      </c>
      <c r="C200" s="4"/>
      <c r="D200" s="4" t="s">
        <v>119</v>
      </c>
      <c r="E200" s="4" t="s">
        <v>119</v>
      </c>
      <c r="F200" s="14"/>
      <c r="G200" s="4" t="s">
        <v>205</v>
      </c>
      <c r="H200" s="4" t="s">
        <v>102</v>
      </c>
      <c r="I200" s="11"/>
      <c r="J200" s="11"/>
      <c r="K200" s="4"/>
      <c r="L200" s="12"/>
      <c r="M200" s="4"/>
      <c r="N200" s="4"/>
      <c r="O200" s="4"/>
      <c r="P200" s="9" t="s">
        <v>1737</v>
      </c>
      <c r="Q200" s="11"/>
      <c r="R200" s="4"/>
      <c r="S200" s="9"/>
      <c r="T200" s="11"/>
      <c r="U200" s="4"/>
      <c r="V200" s="9"/>
      <c r="W200" s="11"/>
      <c r="X200" s="4"/>
      <c r="Y200" s="9"/>
      <c r="Z200" s="11"/>
      <c r="AA200" s="4"/>
      <c r="AB200" s="11"/>
      <c r="AC200" s="11"/>
      <c r="AD200" s="4"/>
      <c r="AE200" s="9"/>
      <c r="AF200" s="11"/>
      <c r="AG200" s="4"/>
      <c r="AH200" s="9"/>
      <c r="AI200" s="11"/>
      <c r="AJ200" s="4"/>
      <c r="AK200" s="4"/>
      <c r="AL200" s="4"/>
      <c r="AM200" s="4"/>
      <c r="AN200" s="4"/>
      <c r="AO200" s="4"/>
      <c r="AP200" s="4"/>
    </row>
    <row r="201" spans="1:42" s="2" customFormat="1" x14ac:dyDescent="0.25">
      <c r="A201" s="266" t="str">
        <f t="shared" si="3"/>
        <v>ARCHER_EGYPT</v>
      </c>
      <c r="B201" s="4" t="s">
        <v>712</v>
      </c>
      <c r="C201" s="4"/>
      <c r="D201" s="4" t="s">
        <v>119</v>
      </c>
      <c r="E201" s="4" t="s">
        <v>119</v>
      </c>
      <c r="F201" s="14" t="s">
        <v>132</v>
      </c>
      <c r="G201" s="4" t="s">
        <v>274</v>
      </c>
      <c r="H201" s="4" t="s">
        <v>2113</v>
      </c>
      <c r="I201" s="11"/>
      <c r="J201" s="11"/>
      <c r="K201" s="4"/>
      <c r="L201" s="12"/>
      <c r="M201" s="4"/>
      <c r="N201" s="4"/>
      <c r="O201" s="4"/>
      <c r="P201" s="9" t="s">
        <v>1737</v>
      </c>
      <c r="Q201" s="11"/>
      <c r="R201" s="4"/>
      <c r="S201" s="9"/>
      <c r="T201" s="11"/>
      <c r="U201" s="4"/>
      <c r="V201" s="9"/>
      <c r="W201" s="11"/>
      <c r="X201" s="4"/>
      <c r="Y201" s="9"/>
      <c r="Z201" s="11"/>
      <c r="AA201" s="4"/>
      <c r="AB201" s="11"/>
      <c r="AC201" s="11"/>
      <c r="AD201" s="4"/>
      <c r="AE201" s="9"/>
      <c r="AF201" s="11"/>
      <c r="AG201" s="4"/>
      <c r="AH201" s="9"/>
      <c r="AI201" s="11"/>
      <c r="AJ201" s="4"/>
      <c r="AK201" s="4"/>
      <c r="AL201" s="4"/>
      <c r="AM201" s="4"/>
      <c r="AN201" s="4"/>
      <c r="AO201" s="4"/>
      <c r="AP201" s="4"/>
    </row>
    <row r="202" spans="1:42" s="2" customFormat="1" x14ac:dyDescent="0.25">
      <c r="A202" s="266" t="str">
        <f t="shared" si="3"/>
        <v>ARCHER_LEVANT</v>
      </c>
      <c r="B202" s="4" t="s">
        <v>724</v>
      </c>
      <c r="C202" s="4"/>
      <c r="D202" s="4" t="s">
        <v>119</v>
      </c>
      <c r="E202" s="4" t="s">
        <v>119</v>
      </c>
      <c r="F202" s="14" t="s">
        <v>132</v>
      </c>
      <c r="G202" s="4" t="s">
        <v>506</v>
      </c>
      <c r="H202" s="4" t="s">
        <v>1063</v>
      </c>
      <c r="I202" s="11"/>
      <c r="J202" s="11"/>
      <c r="K202" s="4"/>
      <c r="L202" s="12"/>
      <c r="M202" s="4"/>
      <c r="N202" s="4"/>
      <c r="O202" s="4"/>
      <c r="P202" s="9" t="s">
        <v>1737</v>
      </c>
      <c r="Q202" s="11"/>
      <c r="R202" s="4"/>
      <c r="S202" s="9"/>
      <c r="T202" s="11"/>
      <c r="U202" s="4"/>
      <c r="V202" s="9"/>
      <c r="W202" s="11"/>
      <c r="X202" s="4"/>
      <c r="Y202" s="9"/>
      <c r="Z202" s="11"/>
      <c r="AA202" s="4"/>
      <c r="AB202" s="11"/>
      <c r="AC202" s="11"/>
      <c r="AD202" s="4"/>
      <c r="AE202" s="9"/>
      <c r="AF202" s="11"/>
      <c r="AG202" s="4"/>
      <c r="AH202" s="9"/>
      <c r="AI202" s="11"/>
      <c r="AJ202" s="4"/>
      <c r="AK202" s="4"/>
      <c r="AL202" s="4"/>
      <c r="AM202" s="4"/>
      <c r="AN202" s="4"/>
      <c r="AO202" s="4"/>
      <c r="AP202" s="4"/>
    </row>
    <row r="203" spans="1:42" s="2" customFormat="1" x14ac:dyDescent="0.25">
      <c r="A203" s="266" t="str">
        <f t="shared" si="3"/>
        <v>ARCHER_PERSIA</v>
      </c>
      <c r="B203" s="4" t="s">
        <v>731</v>
      </c>
      <c r="C203" s="4"/>
      <c r="D203" s="4" t="s">
        <v>119</v>
      </c>
      <c r="E203" s="4" t="s">
        <v>119</v>
      </c>
      <c r="F203" s="14" t="s">
        <v>132</v>
      </c>
      <c r="G203" s="4" t="s">
        <v>551</v>
      </c>
      <c r="H203" s="4" t="s">
        <v>102</v>
      </c>
      <c r="I203" s="11"/>
      <c r="J203" s="11"/>
      <c r="K203" s="4"/>
      <c r="L203" s="12"/>
      <c r="M203" s="4"/>
      <c r="N203" s="4"/>
      <c r="O203" s="4"/>
      <c r="P203" s="9" t="s">
        <v>1737</v>
      </c>
      <c r="Q203" s="11"/>
      <c r="R203" s="4"/>
      <c r="S203" s="9"/>
      <c r="T203" s="11"/>
      <c r="U203" s="4"/>
      <c r="V203" s="9"/>
      <c r="W203" s="11"/>
      <c r="X203" s="4"/>
      <c r="Y203" s="9"/>
      <c r="Z203" s="11"/>
      <c r="AA203" s="4"/>
      <c r="AB203" s="11"/>
      <c r="AC203" s="11"/>
      <c r="AD203" s="4"/>
      <c r="AE203" s="9"/>
      <c r="AF203" s="11"/>
      <c r="AG203" s="4"/>
      <c r="AH203" s="9"/>
      <c r="AI203" s="11"/>
      <c r="AJ203" s="4"/>
      <c r="AK203" s="4"/>
      <c r="AL203" s="4"/>
      <c r="AM203" s="4"/>
      <c r="AN203" s="4"/>
      <c r="AO203" s="4"/>
      <c r="AP203" s="4"/>
    </row>
    <row r="204" spans="1:42" s="2" customFormat="1" x14ac:dyDescent="0.25">
      <c r="A204" s="266" t="str">
        <f t="shared" si="3"/>
        <v>ARCHER_NORTHEU</v>
      </c>
      <c r="B204" s="4" t="s">
        <v>962</v>
      </c>
      <c r="C204" s="4"/>
      <c r="D204" s="4" t="s">
        <v>119</v>
      </c>
      <c r="E204" s="4" t="s">
        <v>119</v>
      </c>
      <c r="F204" s="14" t="s">
        <v>132</v>
      </c>
      <c r="G204" s="4" t="s">
        <v>264</v>
      </c>
      <c r="H204" s="4" t="s">
        <v>102</v>
      </c>
      <c r="I204" s="11"/>
      <c r="J204" s="11"/>
      <c r="K204" s="4"/>
      <c r="L204" s="12"/>
      <c r="M204" s="4"/>
      <c r="N204" s="4"/>
      <c r="O204" s="4"/>
      <c r="P204" s="9" t="s">
        <v>1737</v>
      </c>
      <c r="Q204" s="11"/>
      <c r="R204" s="4"/>
      <c r="S204" s="9"/>
      <c r="T204" s="11"/>
      <c r="U204" s="4"/>
      <c r="V204" s="9"/>
      <c r="W204" s="11"/>
      <c r="X204" s="4"/>
      <c r="Y204" s="9"/>
      <c r="Z204" s="11"/>
      <c r="AA204" s="4"/>
      <c r="AB204" s="11"/>
      <c r="AC204" s="11"/>
      <c r="AD204" s="4"/>
      <c r="AE204" s="9"/>
      <c r="AF204" s="11"/>
      <c r="AG204" s="4"/>
      <c r="AH204" s="9"/>
      <c r="AI204" s="11"/>
      <c r="AJ204" s="4"/>
      <c r="AK204" s="4"/>
      <c r="AL204" s="4"/>
      <c r="AM204" s="4"/>
      <c r="AN204" s="4"/>
      <c r="AO204" s="4"/>
      <c r="AP204" s="4"/>
    </row>
    <row r="205" spans="1:42" s="2" customFormat="1" x14ac:dyDescent="0.25">
      <c r="A205" s="266" t="str">
        <f t="shared" si="3"/>
        <v>ARCHER_OCEAN</v>
      </c>
      <c r="B205" s="4" t="s">
        <v>994</v>
      </c>
      <c r="C205" s="4" t="s">
        <v>702</v>
      </c>
      <c r="D205" s="4" t="s">
        <v>119</v>
      </c>
      <c r="E205" s="4" t="s">
        <v>119</v>
      </c>
      <c r="F205" s="4"/>
      <c r="G205" s="4"/>
      <c r="H205" s="4"/>
      <c r="I205" s="11"/>
      <c r="J205" s="11"/>
      <c r="K205" s="4"/>
      <c r="L205" s="12"/>
      <c r="M205" s="4"/>
      <c r="N205" s="4"/>
      <c r="O205" s="4"/>
      <c r="P205" s="9"/>
      <c r="Q205" s="11"/>
      <c r="R205" s="4"/>
      <c r="S205" s="9"/>
      <c r="T205" s="11"/>
      <c r="U205" s="4"/>
      <c r="V205" s="9"/>
      <c r="W205" s="11"/>
      <c r="X205" s="4"/>
      <c r="Y205" s="11"/>
      <c r="Z205" s="11"/>
      <c r="AA205" s="4"/>
      <c r="AB205" s="11"/>
      <c r="AC205" s="11"/>
      <c r="AD205" s="4"/>
      <c r="AE205" s="9"/>
      <c r="AF205" s="11"/>
      <c r="AG205" s="4"/>
      <c r="AH205" s="9"/>
      <c r="AI205" s="11"/>
      <c r="AJ205" s="4"/>
      <c r="AK205" s="4"/>
      <c r="AL205" s="4"/>
      <c r="AM205" s="4"/>
      <c r="AN205" s="4"/>
      <c r="AO205" s="4"/>
      <c r="AP205" s="4"/>
    </row>
    <row r="206" spans="1:42" s="2" customFormat="1" x14ac:dyDescent="0.25">
      <c r="A206" s="266" t="str">
        <f t="shared" si="3"/>
        <v>ARCHER_SEASIA</v>
      </c>
      <c r="B206" s="4" t="s">
        <v>696</v>
      </c>
      <c r="C206" s="4" t="s">
        <v>693</v>
      </c>
      <c r="D206" s="4" t="s">
        <v>119</v>
      </c>
      <c r="E206" s="4" t="s">
        <v>119</v>
      </c>
      <c r="F206" s="4"/>
      <c r="G206" s="4"/>
      <c r="H206" s="4"/>
      <c r="I206" s="11"/>
      <c r="J206" s="11"/>
      <c r="K206" s="4"/>
      <c r="L206" s="12"/>
      <c r="M206" s="4"/>
      <c r="N206" s="4"/>
      <c r="O206" s="4"/>
      <c r="P206" s="9"/>
      <c r="Q206" s="11"/>
      <c r="R206" s="4"/>
      <c r="S206" s="9"/>
      <c r="T206" s="11"/>
      <c r="U206" s="4"/>
      <c r="V206" s="9"/>
      <c r="W206" s="11"/>
      <c r="X206" s="4"/>
      <c r="Y206" s="11"/>
      <c r="Z206" s="11"/>
      <c r="AA206" s="4"/>
      <c r="AB206" s="11"/>
      <c r="AC206" s="11"/>
      <c r="AD206" s="4"/>
      <c r="AE206" s="9"/>
      <c r="AF206" s="11"/>
      <c r="AG206" s="4"/>
      <c r="AH206" s="9"/>
      <c r="AI206" s="11"/>
      <c r="AJ206" s="4"/>
      <c r="AK206" s="4"/>
      <c r="AL206" s="4"/>
      <c r="AM206" s="4"/>
      <c r="AN206" s="4"/>
      <c r="AO206" s="4"/>
      <c r="AP206" s="4"/>
    </row>
    <row r="207" spans="1:42" s="2" customFormat="1" x14ac:dyDescent="0.25">
      <c r="A207" s="266" t="str">
        <f t="shared" si="3"/>
        <v>ARCHER_SOUTHAM</v>
      </c>
      <c r="B207" s="4" t="s">
        <v>691</v>
      </c>
      <c r="C207" s="4"/>
      <c r="D207" s="4" t="s">
        <v>119</v>
      </c>
      <c r="E207" s="4" t="s">
        <v>119</v>
      </c>
      <c r="F207" s="4"/>
      <c r="G207" s="4" t="s">
        <v>1816</v>
      </c>
      <c r="H207" s="4" t="s">
        <v>963</v>
      </c>
      <c r="I207" s="11"/>
      <c r="J207" s="11"/>
      <c r="K207" s="4"/>
      <c r="L207" s="12"/>
      <c r="M207" s="4"/>
      <c r="N207" s="4"/>
      <c r="O207" s="4"/>
      <c r="P207" s="9" t="s">
        <v>1737</v>
      </c>
      <c r="Q207" s="11"/>
      <c r="R207" s="4"/>
      <c r="S207" s="9"/>
      <c r="T207" s="11"/>
      <c r="U207" s="4"/>
      <c r="V207" s="9"/>
      <c r="W207" s="11"/>
      <c r="X207" s="4"/>
      <c r="Y207" s="9"/>
      <c r="Z207" s="11"/>
      <c r="AA207" s="4"/>
      <c r="AB207" s="11"/>
      <c r="AC207" s="11"/>
      <c r="AD207" s="4"/>
      <c r="AE207" s="9"/>
      <c r="AF207" s="11"/>
      <c r="AG207" s="4"/>
      <c r="AH207" s="9"/>
      <c r="AI207" s="11"/>
      <c r="AJ207" s="4"/>
      <c r="AK207" s="4"/>
      <c r="AL207" s="4"/>
      <c r="AM207" s="4"/>
      <c r="AN207" s="4"/>
      <c r="AO207" s="4"/>
      <c r="AP207" s="4"/>
    </row>
    <row r="208" spans="1:42" s="2" customFormat="1" x14ac:dyDescent="0.25">
      <c r="A208" s="266" t="str">
        <f>CONCATENATE(D208,IF(ISBLANK(B208),"",CONCATENATE("_",B208)))</f>
        <v>ARCHER_AZTEC</v>
      </c>
      <c r="B208" s="4" t="s">
        <v>702</v>
      </c>
      <c r="C208" s="4"/>
      <c r="D208" s="4" t="s">
        <v>119</v>
      </c>
      <c r="E208" s="4" t="s">
        <v>119</v>
      </c>
      <c r="F208" s="4"/>
      <c r="G208" s="4" t="s">
        <v>191</v>
      </c>
      <c r="H208" s="4" t="s">
        <v>102</v>
      </c>
      <c r="I208" s="11"/>
      <c r="J208" s="11"/>
      <c r="K208" s="4"/>
      <c r="L208" s="12"/>
      <c r="M208" s="4"/>
      <c r="N208" s="4"/>
      <c r="O208" s="4"/>
      <c r="P208" s="9" t="s">
        <v>1737</v>
      </c>
      <c r="Q208" s="11"/>
      <c r="R208" s="4"/>
      <c r="S208" s="9"/>
      <c r="T208" s="11"/>
      <c r="U208" s="4"/>
      <c r="V208" s="9"/>
      <c r="W208" s="11"/>
      <c r="X208" s="4"/>
      <c r="Y208" s="9"/>
      <c r="Z208" s="11"/>
      <c r="AA208" s="4"/>
      <c r="AB208" s="11"/>
      <c r="AC208" s="11"/>
      <c r="AD208" s="4"/>
      <c r="AE208" s="9"/>
      <c r="AF208" s="11"/>
      <c r="AG208" s="4"/>
      <c r="AH208" s="9"/>
      <c r="AI208" s="11"/>
      <c r="AJ208" s="4"/>
      <c r="AK208" s="4"/>
      <c r="AL208" s="4"/>
      <c r="AM208" s="4"/>
      <c r="AN208" s="4"/>
      <c r="AO208" s="4"/>
      <c r="AP208" s="4"/>
    </row>
    <row r="209" spans="1:42" s="2" customFormat="1" x14ac:dyDescent="0.25">
      <c r="A209" s="266" t="str">
        <f>CONCATENATE(D209,IF(ISBLANK(B209),"",CONCATENATE("_",B209)))</f>
        <v>ARCHER_MAYA</v>
      </c>
      <c r="B209" s="4" t="s">
        <v>725</v>
      </c>
      <c r="C209" s="4" t="s">
        <v>702</v>
      </c>
      <c r="D209" s="4" t="s">
        <v>119</v>
      </c>
      <c r="E209" s="4" t="s">
        <v>119</v>
      </c>
      <c r="F209" s="4"/>
      <c r="G209" s="4"/>
      <c r="H209" s="4"/>
      <c r="I209" s="11"/>
      <c r="J209" s="11"/>
      <c r="K209" s="4"/>
      <c r="L209" s="12"/>
      <c r="M209" s="4"/>
      <c r="N209" s="4"/>
      <c r="O209" s="4"/>
      <c r="P209" s="9"/>
      <c r="Q209" s="11"/>
      <c r="R209" s="4"/>
      <c r="S209" s="9"/>
      <c r="T209" s="11"/>
      <c r="U209" s="4"/>
      <c r="V209" s="9"/>
      <c r="W209" s="11"/>
      <c r="X209" s="4"/>
      <c r="Y209" s="9"/>
      <c r="Z209" s="11"/>
      <c r="AA209" s="4"/>
      <c r="AB209" s="11"/>
      <c r="AC209" s="11"/>
      <c r="AD209" s="4"/>
      <c r="AE209" s="9"/>
      <c r="AF209" s="11"/>
      <c r="AG209" s="4"/>
      <c r="AH209" s="9"/>
      <c r="AI209" s="11"/>
      <c r="AJ209" s="4"/>
      <c r="AK209" s="4"/>
      <c r="AL209" s="4"/>
      <c r="AM209" s="4"/>
      <c r="AN209" s="4"/>
      <c r="AO209" s="4"/>
      <c r="AP209" s="4"/>
    </row>
    <row r="210" spans="1:42" s="2" customFormat="1" x14ac:dyDescent="0.25">
      <c r="A210" s="266" t="str">
        <f t="shared" si="3"/>
        <v>ARCHER_SOUTHAS</v>
      </c>
      <c r="B210" s="4" t="s">
        <v>695</v>
      </c>
      <c r="C210" s="4" t="s">
        <v>693</v>
      </c>
      <c r="D210" s="4" t="s">
        <v>119</v>
      </c>
      <c r="E210" s="4" t="s">
        <v>119</v>
      </c>
      <c r="F210" s="4"/>
      <c r="G210" s="4"/>
      <c r="H210" s="4"/>
      <c r="I210" s="11"/>
      <c r="J210" s="11"/>
      <c r="K210" s="4"/>
      <c r="L210" s="12"/>
      <c r="M210" s="4"/>
      <c r="N210" s="4"/>
      <c r="O210" s="4"/>
      <c r="P210" s="9"/>
      <c r="Q210" s="11"/>
      <c r="R210" s="4"/>
      <c r="S210" s="9"/>
      <c r="T210" s="11"/>
      <c r="U210" s="4"/>
      <c r="V210" s="9"/>
      <c r="W210" s="11"/>
      <c r="X210" s="4"/>
      <c r="Y210" s="11"/>
      <c r="Z210" s="11"/>
      <c r="AA210" s="4"/>
      <c r="AB210" s="11"/>
      <c r="AC210" s="11"/>
      <c r="AD210" s="4"/>
      <c r="AE210" s="9"/>
      <c r="AF210" s="11"/>
      <c r="AG210" s="4"/>
      <c r="AH210" s="9"/>
      <c r="AI210" s="11"/>
      <c r="AJ210" s="4"/>
      <c r="AK210" s="4"/>
      <c r="AL210" s="4"/>
      <c r="AM210" s="4"/>
      <c r="AN210" s="4"/>
      <c r="AO210" s="4"/>
      <c r="AP210" s="4"/>
    </row>
    <row r="211" spans="1:42" s="2" customFormat="1" x14ac:dyDescent="0.25">
      <c r="A211" s="266" t="str">
        <f t="shared" si="3"/>
        <v>ARCHER_INDIA</v>
      </c>
      <c r="B211" s="4" t="s">
        <v>720</v>
      </c>
      <c r="C211" s="4"/>
      <c r="D211" s="4" t="s">
        <v>119</v>
      </c>
      <c r="E211" s="4" t="s">
        <v>119</v>
      </c>
      <c r="F211" s="14" t="s">
        <v>132</v>
      </c>
      <c r="G211" s="4" t="s">
        <v>430</v>
      </c>
      <c r="H211" s="4" t="s">
        <v>102</v>
      </c>
      <c r="I211" s="11"/>
      <c r="J211" s="11"/>
      <c r="K211" s="4"/>
      <c r="L211" s="12"/>
      <c r="M211" s="4"/>
      <c r="N211" s="4"/>
      <c r="O211" s="4"/>
      <c r="P211" s="9" t="s">
        <v>1737</v>
      </c>
      <c r="Q211" s="11"/>
      <c r="R211" s="4"/>
      <c r="S211" s="9"/>
      <c r="T211" s="11"/>
      <c r="U211" s="4"/>
      <c r="V211" s="9"/>
      <c r="W211" s="11"/>
      <c r="X211" s="4"/>
      <c r="Y211" s="11"/>
      <c r="Z211" s="11"/>
      <c r="AA211" s="4"/>
      <c r="AB211" s="11"/>
      <c r="AC211" s="11"/>
      <c r="AD211" s="4"/>
      <c r="AE211" s="9"/>
      <c r="AF211" s="11"/>
      <c r="AG211" s="4"/>
      <c r="AH211" s="9"/>
      <c r="AI211" s="11"/>
      <c r="AJ211" s="4"/>
      <c r="AK211" s="4"/>
      <c r="AL211" s="4"/>
      <c r="AM211" s="4"/>
      <c r="AN211" s="4"/>
      <c r="AO211" s="4"/>
      <c r="AP211" s="4"/>
    </row>
    <row r="212" spans="1:42" s="2" customFormat="1" x14ac:dyDescent="0.25">
      <c r="A212" s="266" t="str">
        <f t="shared" si="3"/>
        <v>ARTILLERY</v>
      </c>
      <c r="B212" s="5"/>
      <c r="C212" s="5"/>
      <c r="D212" s="5" t="s">
        <v>746</v>
      </c>
      <c r="E212" s="5" t="s">
        <v>746</v>
      </c>
      <c r="F212" s="5"/>
      <c r="G212" s="5" t="s">
        <v>43</v>
      </c>
      <c r="H212" s="5" t="s">
        <v>128</v>
      </c>
      <c r="I212" s="6"/>
      <c r="J212" s="6"/>
      <c r="K212" s="13" t="s">
        <v>746</v>
      </c>
      <c r="L212" s="8"/>
      <c r="M212" s="5"/>
      <c r="N212" s="5"/>
      <c r="O212" s="5"/>
      <c r="P212" s="7">
        <v>2</v>
      </c>
      <c r="Q212" s="6" t="s">
        <v>1695</v>
      </c>
      <c r="R212" s="13" t="s">
        <v>1613</v>
      </c>
      <c r="S212" s="7">
        <v>3</v>
      </c>
      <c r="T212" s="7" t="s">
        <v>1737</v>
      </c>
      <c r="U212" s="5" t="s">
        <v>688</v>
      </c>
      <c r="V212" s="7">
        <v>7</v>
      </c>
      <c r="W212" s="6" t="s">
        <v>3</v>
      </c>
      <c r="X212" s="5"/>
      <c r="Y212" s="7">
        <v>1</v>
      </c>
      <c r="Z212" s="6"/>
      <c r="AA212" s="5"/>
      <c r="AB212" s="6"/>
      <c r="AC212" s="6" t="s">
        <v>3</v>
      </c>
      <c r="AD212" s="5"/>
      <c r="AE212" s="6"/>
      <c r="AF212" s="6"/>
      <c r="AG212" s="5"/>
      <c r="AH212" s="6"/>
      <c r="AI212" s="6"/>
      <c r="AJ212" s="5"/>
      <c r="AK212" s="5"/>
      <c r="AL212" s="5"/>
      <c r="AM212" s="5"/>
      <c r="AN212" s="5"/>
      <c r="AO212" s="5"/>
      <c r="AP212" s="5"/>
    </row>
    <row r="213" spans="1:42" s="2" customFormat="1" x14ac:dyDescent="0.25">
      <c r="A213" s="266" t="str">
        <f t="shared" si="3"/>
        <v>ARTILLERY_EASTEU</v>
      </c>
      <c r="B213" s="4" t="s">
        <v>698</v>
      </c>
      <c r="C213" s="4"/>
      <c r="D213" s="4" t="s">
        <v>746</v>
      </c>
      <c r="E213" s="4" t="s">
        <v>746</v>
      </c>
      <c r="F213" s="14" t="s">
        <v>132</v>
      </c>
      <c r="G213" s="4" t="s">
        <v>605</v>
      </c>
      <c r="H213" s="4" t="s">
        <v>2245</v>
      </c>
      <c r="I213" s="11"/>
      <c r="J213" s="11"/>
      <c r="K213" s="4"/>
      <c r="L213" s="12"/>
      <c r="M213" s="4"/>
      <c r="N213" s="4"/>
      <c r="O213" s="4"/>
      <c r="P213" s="9"/>
      <c r="Q213" s="11">
        <v>0.1</v>
      </c>
      <c r="R213" s="4"/>
      <c r="S213" s="9"/>
      <c r="T213" s="11">
        <v>7.4999999999999997E-2</v>
      </c>
      <c r="U213" s="4"/>
      <c r="V213" s="9"/>
      <c r="W213" s="11"/>
      <c r="X213" s="4"/>
      <c r="Y213" s="11"/>
      <c r="Z213" s="11"/>
      <c r="AA213" s="4"/>
      <c r="AB213" s="11"/>
      <c r="AC213" s="11"/>
      <c r="AD213" s="4"/>
      <c r="AE213" s="9"/>
      <c r="AF213" s="11"/>
      <c r="AG213" s="4"/>
      <c r="AH213" s="9"/>
      <c r="AI213" s="11"/>
      <c r="AJ213" s="4"/>
      <c r="AK213" s="4"/>
      <c r="AL213" s="4"/>
      <c r="AM213" s="4"/>
      <c r="AN213" s="4"/>
      <c r="AO213" s="4"/>
      <c r="AP213" s="4"/>
    </row>
    <row r="214" spans="1:42" s="2" customFormat="1" x14ac:dyDescent="0.25">
      <c r="A214" s="266" t="str">
        <f t="shared" si="3"/>
        <v>ARTILLERY_FRANCE</v>
      </c>
      <c r="B214" s="4" t="s">
        <v>715</v>
      </c>
      <c r="C214" s="4"/>
      <c r="D214" s="4" t="s">
        <v>746</v>
      </c>
      <c r="E214" s="4" t="s">
        <v>746</v>
      </c>
      <c r="F214" s="14"/>
      <c r="G214" s="4" t="s">
        <v>2246</v>
      </c>
      <c r="H214" s="4" t="s">
        <v>2247</v>
      </c>
      <c r="I214" s="11"/>
      <c r="J214" s="11"/>
      <c r="K214" s="4"/>
      <c r="L214" s="12"/>
      <c r="M214" s="4"/>
      <c r="N214" s="4"/>
      <c r="O214" s="4"/>
      <c r="P214" s="9"/>
      <c r="Q214" s="11">
        <v>0.1</v>
      </c>
      <c r="R214" s="4"/>
      <c r="S214" s="9"/>
      <c r="T214" s="11">
        <v>7.4999999999999997E-2</v>
      </c>
      <c r="U214" s="4"/>
      <c r="V214" s="9"/>
      <c r="W214" s="11"/>
      <c r="X214" s="4"/>
      <c r="Y214" s="11"/>
      <c r="Z214" s="11"/>
      <c r="AA214" s="4"/>
      <c r="AB214" s="11"/>
      <c r="AC214" s="11"/>
      <c r="AD214" s="4"/>
      <c r="AE214" s="9"/>
      <c r="AF214" s="11"/>
      <c r="AG214" s="4"/>
      <c r="AH214" s="9"/>
      <c r="AI214" s="11"/>
      <c r="AJ214" s="4"/>
      <c r="AK214" s="4"/>
      <c r="AL214" s="4"/>
      <c r="AM214" s="4"/>
      <c r="AN214" s="4"/>
      <c r="AO214" s="4"/>
      <c r="AP214" s="4"/>
    </row>
    <row r="215" spans="1:42" s="2" customFormat="1" x14ac:dyDescent="0.25">
      <c r="A215" s="266" t="str">
        <f t="shared" si="3"/>
        <v>ARTIST</v>
      </c>
      <c r="B215" s="5"/>
      <c r="C215" s="5"/>
      <c r="D215" s="5" t="s">
        <v>1312</v>
      </c>
      <c r="E215" s="5" t="s">
        <v>1310</v>
      </c>
      <c r="F215" s="5" t="s">
        <v>2060</v>
      </c>
      <c r="G215" s="5" t="s">
        <v>1472</v>
      </c>
      <c r="H215" s="5" t="s">
        <v>128</v>
      </c>
      <c r="I215" s="6">
        <v>1</v>
      </c>
      <c r="J215" s="6"/>
      <c r="K215" s="13" t="s">
        <v>1710</v>
      </c>
      <c r="L215" s="8"/>
      <c r="M215" s="5"/>
      <c r="N215" s="5"/>
      <c r="O215" s="5"/>
      <c r="P215" s="6">
        <v>1</v>
      </c>
      <c r="Q215" s="7" t="s">
        <v>1695</v>
      </c>
      <c r="R215" s="13" t="s">
        <v>1614</v>
      </c>
      <c r="S215" s="6">
        <v>1</v>
      </c>
      <c r="T215" s="7" t="s">
        <v>1737</v>
      </c>
      <c r="U215" s="5"/>
      <c r="V215" s="7">
        <v>2</v>
      </c>
      <c r="W215" s="6" t="s">
        <v>3</v>
      </c>
      <c r="X215" s="5"/>
      <c r="Y215" s="7">
        <v>1</v>
      </c>
      <c r="Z215" s="6"/>
      <c r="AA215" s="5"/>
      <c r="AB215" s="6"/>
      <c r="AC215" s="6" t="s">
        <v>3</v>
      </c>
      <c r="AD215" s="5"/>
      <c r="AE215" s="6">
        <v>0</v>
      </c>
      <c r="AF215" s="6"/>
      <c r="AG215" s="5"/>
      <c r="AH215" s="6"/>
      <c r="AI215" s="6"/>
      <c r="AJ215" s="5"/>
      <c r="AK215" s="5"/>
      <c r="AL215" s="5"/>
      <c r="AM215" s="5"/>
      <c r="AN215" s="5"/>
      <c r="AO215" s="5"/>
      <c r="AP215" s="5"/>
    </row>
    <row r="216" spans="1:42" s="2" customFormat="1" x14ac:dyDescent="0.25">
      <c r="A216" s="266" t="str">
        <f t="shared" si="3"/>
        <v>ARTIST</v>
      </c>
      <c r="B216" s="5"/>
      <c r="C216" s="5"/>
      <c r="D216" s="5" t="s">
        <v>1312</v>
      </c>
      <c r="E216" s="5" t="s">
        <v>1310</v>
      </c>
      <c r="F216" s="5" t="s">
        <v>2061</v>
      </c>
      <c r="G216" s="5" t="s">
        <v>1473</v>
      </c>
      <c r="H216" s="5" t="s">
        <v>128</v>
      </c>
      <c r="I216" s="6">
        <v>1</v>
      </c>
      <c r="J216" s="6"/>
      <c r="K216" s="13" t="s">
        <v>1710</v>
      </c>
      <c r="L216" s="8"/>
      <c r="M216" s="5"/>
      <c r="N216" s="5"/>
      <c r="O216" s="5"/>
      <c r="P216" s="6">
        <v>1</v>
      </c>
      <c r="Q216" s="7" t="s">
        <v>1695</v>
      </c>
      <c r="R216" s="13" t="s">
        <v>1614</v>
      </c>
      <c r="S216" s="6">
        <v>1</v>
      </c>
      <c r="T216" s="7" t="s">
        <v>1737</v>
      </c>
      <c r="U216" s="5"/>
      <c r="V216" s="7">
        <v>2</v>
      </c>
      <c r="W216" s="6" t="s">
        <v>3</v>
      </c>
      <c r="X216" s="5"/>
      <c r="Y216" s="7">
        <v>0</v>
      </c>
      <c r="Z216" s="6"/>
      <c r="AA216" s="5"/>
      <c r="AB216" s="6"/>
      <c r="AC216" s="6" t="s">
        <v>3</v>
      </c>
      <c r="AD216" s="5"/>
      <c r="AE216" s="6">
        <v>0</v>
      </c>
      <c r="AF216" s="6"/>
      <c r="AG216" s="5"/>
      <c r="AH216" s="6"/>
      <c r="AI216" s="6"/>
      <c r="AJ216" s="5"/>
      <c r="AK216" s="5"/>
      <c r="AL216" s="5"/>
      <c r="AM216" s="5"/>
      <c r="AN216" s="5"/>
      <c r="AO216" s="5"/>
      <c r="AP216" s="5"/>
    </row>
    <row r="217" spans="1:42" s="2" customFormat="1" x14ac:dyDescent="0.25">
      <c r="A217" s="266" t="str">
        <f t="shared" si="3"/>
        <v>ARTIST</v>
      </c>
      <c r="B217" s="5"/>
      <c r="C217" s="5"/>
      <c r="D217" s="5" t="s">
        <v>1312</v>
      </c>
      <c r="E217" s="5" t="s">
        <v>1310</v>
      </c>
      <c r="F217" s="5"/>
      <c r="G217" s="5" t="s">
        <v>1471</v>
      </c>
      <c r="H217" s="5" t="s">
        <v>128</v>
      </c>
      <c r="I217" s="6">
        <v>1</v>
      </c>
      <c r="J217" s="6"/>
      <c r="K217" s="13" t="s">
        <v>1710</v>
      </c>
      <c r="L217" s="8"/>
      <c r="M217" s="5"/>
      <c r="N217" s="5"/>
      <c r="O217" s="5"/>
      <c r="P217" s="6">
        <v>1</v>
      </c>
      <c r="Q217" s="7" t="s">
        <v>1695</v>
      </c>
      <c r="R217" s="13" t="s">
        <v>1614</v>
      </c>
      <c r="S217" s="6">
        <v>1</v>
      </c>
      <c r="T217" s="7" t="s">
        <v>1737</v>
      </c>
      <c r="U217" s="5"/>
      <c r="V217" s="7">
        <v>2</v>
      </c>
      <c r="W217" s="6" t="s">
        <v>3</v>
      </c>
      <c r="X217" s="5"/>
      <c r="Y217" s="7">
        <v>0</v>
      </c>
      <c r="Z217" s="6"/>
      <c r="AA217" s="5"/>
      <c r="AB217" s="6"/>
      <c r="AC217" s="6" t="s">
        <v>3</v>
      </c>
      <c r="AD217" s="5"/>
      <c r="AE217" s="6">
        <v>1</v>
      </c>
      <c r="AF217" s="6"/>
      <c r="AG217" s="5"/>
      <c r="AH217" s="6"/>
      <c r="AI217" s="6"/>
      <c r="AJ217" s="5"/>
      <c r="AK217" s="5"/>
      <c r="AL217" s="5"/>
      <c r="AM217" s="5"/>
      <c r="AN217" s="5"/>
      <c r="AO217" s="5"/>
      <c r="AP217" s="5"/>
    </row>
    <row r="218" spans="1:42" s="2" customFormat="1" x14ac:dyDescent="0.25">
      <c r="A218" s="266" t="str">
        <f t="shared" si="3"/>
        <v>ARTIST</v>
      </c>
      <c r="B218" s="5"/>
      <c r="C218" s="5"/>
      <c r="D218" s="5" t="s">
        <v>1312</v>
      </c>
      <c r="E218" s="5" t="s">
        <v>1310</v>
      </c>
      <c r="F218" s="5" t="s">
        <v>2062</v>
      </c>
      <c r="G218" s="5" t="s">
        <v>1468</v>
      </c>
      <c r="H218" s="5" t="s">
        <v>128</v>
      </c>
      <c r="I218" s="6">
        <v>1</v>
      </c>
      <c r="J218" s="6"/>
      <c r="K218" s="13" t="s">
        <v>1710</v>
      </c>
      <c r="L218" s="8"/>
      <c r="M218" s="5"/>
      <c r="N218" s="5"/>
      <c r="O218" s="5"/>
      <c r="P218" s="6">
        <v>1</v>
      </c>
      <c r="Q218" s="7" t="s">
        <v>1695</v>
      </c>
      <c r="R218" s="13" t="s">
        <v>1614</v>
      </c>
      <c r="S218" s="6">
        <v>1</v>
      </c>
      <c r="T218" s="7" t="s">
        <v>1737</v>
      </c>
      <c r="U218" s="5"/>
      <c r="V218" s="7">
        <v>2</v>
      </c>
      <c r="W218" s="6" t="s">
        <v>3</v>
      </c>
      <c r="X218" s="5"/>
      <c r="Y218" s="7">
        <v>0</v>
      </c>
      <c r="Z218" s="6"/>
      <c r="AA218" s="5"/>
      <c r="AB218" s="6"/>
      <c r="AC218" s="6" t="s">
        <v>3</v>
      </c>
      <c r="AD218" s="5"/>
      <c r="AE218" s="6">
        <v>0</v>
      </c>
      <c r="AF218" s="6"/>
      <c r="AG218" s="5"/>
      <c r="AH218" s="6"/>
      <c r="AI218" s="6"/>
      <c r="AJ218" s="5"/>
      <c r="AK218" s="5"/>
      <c r="AL218" s="5"/>
      <c r="AM218" s="5"/>
      <c r="AN218" s="5"/>
      <c r="AO218" s="5"/>
      <c r="AP218" s="5"/>
    </row>
    <row r="219" spans="1:42" s="2" customFormat="1" x14ac:dyDescent="0.25">
      <c r="A219" s="266" t="str">
        <f t="shared" si="3"/>
        <v>ARTIST</v>
      </c>
      <c r="B219" s="5"/>
      <c r="C219" s="5"/>
      <c r="D219" s="5" t="s">
        <v>1312</v>
      </c>
      <c r="E219" s="5" t="s">
        <v>1310</v>
      </c>
      <c r="F219" s="5" t="s">
        <v>2063</v>
      </c>
      <c r="G219" s="5" t="s">
        <v>1469</v>
      </c>
      <c r="H219" s="5" t="s">
        <v>128</v>
      </c>
      <c r="I219" s="6">
        <v>1</v>
      </c>
      <c r="J219" s="6"/>
      <c r="K219" s="13" t="s">
        <v>1710</v>
      </c>
      <c r="L219" s="8"/>
      <c r="M219" s="5"/>
      <c r="N219" s="5"/>
      <c r="O219" s="5"/>
      <c r="P219" s="6">
        <v>1</v>
      </c>
      <c r="Q219" s="7" t="s">
        <v>1695</v>
      </c>
      <c r="R219" s="13" t="s">
        <v>1614</v>
      </c>
      <c r="S219" s="6">
        <v>1</v>
      </c>
      <c r="T219" s="7" t="s">
        <v>1737</v>
      </c>
      <c r="U219" s="5"/>
      <c r="V219" s="7">
        <v>2</v>
      </c>
      <c r="W219" s="6" t="s">
        <v>3</v>
      </c>
      <c r="X219" s="5"/>
      <c r="Y219" s="7">
        <v>0</v>
      </c>
      <c r="Z219" s="6"/>
      <c r="AA219" s="5"/>
      <c r="AB219" s="6"/>
      <c r="AC219" s="6" t="s">
        <v>3</v>
      </c>
      <c r="AD219" s="5"/>
      <c r="AE219" s="6">
        <v>0</v>
      </c>
      <c r="AF219" s="6"/>
      <c r="AG219" s="5"/>
      <c r="AH219" s="6"/>
      <c r="AI219" s="6"/>
      <c r="AJ219" s="5"/>
      <c r="AK219" s="5"/>
      <c r="AL219" s="5"/>
      <c r="AM219" s="5"/>
      <c r="AN219" s="5"/>
      <c r="AO219" s="5"/>
      <c r="AP219" s="5"/>
    </row>
    <row r="220" spans="1:42" s="2" customFormat="1" x14ac:dyDescent="0.25">
      <c r="A220" s="266" t="str">
        <f t="shared" si="3"/>
        <v>ARTIST</v>
      </c>
      <c r="B220" s="5"/>
      <c r="C220" s="5"/>
      <c r="D220" s="5" t="s">
        <v>1312</v>
      </c>
      <c r="E220" s="5" t="s">
        <v>1310</v>
      </c>
      <c r="F220" s="5" t="s">
        <v>2064</v>
      </c>
      <c r="G220" s="5" t="s">
        <v>1470</v>
      </c>
      <c r="H220" s="5" t="s">
        <v>128</v>
      </c>
      <c r="I220" s="6">
        <v>1</v>
      </c>
      <c r="J220" s="6"/>
      <c r="K220" s="13" t="s">
        <v>1710</v>
      </c>
      <c r="L220" s="8"/>
      <c r="M220" s="5"/>
      <c r="N220" s="5"/>
      <c r="O220" s="5"/>
      <c r="P220" s="6">
        <v>1</v>
      </c>
      <c r="Q220" s="7" t="s">
        <v>1695</v>
      </c>
      <c r="R220" s="13" t="s">
        <v>1614</v>
      </c>
      <c r="S220" s="6">
        <v>1</v>
      </c>
      <c r="T220" s="7" t="s">
        <v>1737</v>
      </c>
      <c r="U220" s="5"/>
      <c r="V220" s="7">
        <v>2</v>
      </c>
      <c r="W220" s="6" t="s">
        <v>3</v>
      </c>
      <c r="X220" s="5"/>
      <c r="Y220" s="7">
        <v>0</v>
      </c>
      <c r="Z220" s="6"/>
      <c r="AA220" s="5"/>
      <c r="AB220" s="6"/>
      <c r="AC220" s="6" t="s">
        <v>3</v>
      </c>
      <c r="AD220" s="5"/>
      <c r="AE220" s="6">
        <v>1</v>
      </c>
      <c r="AF220" s="6"/>
      <c r="AG220" s="5"/>
      <c r="AH220" s="6"/>
      <c r="AI220" s="6"/>
      <c r="AJ220" s="5"/>
      <c r="AK220" s="5"/>
      <c r="AL220" s="5"/>
      <c r="AM220" s="5"/>
      <c r="AN220" s="5"/>
      <c r="AO220" s="5"/>
      <c r="AP220" s="5"/>
    </row>
    <row r="221" spans="1:42" s="2" customFormat="1" x14ac:dyDescent="0.25">
      <c r="A221" s="266" t="str">
        <f t="shared" si="3"/>
        <v>ARTIST_LATE</v>
      </c>
      <c r="B221" s="5"/>
      <c r="C221" s="5"/>
      <c r="D221" s="5" t="s">
        <v>1318</v>
      </c>
      <c r="E221" s="5" t="s">
        <v>1311</v>
      </c>
      <c r="F221" s="5"/>
      <c r="G221" s="5" t="s">
        <v>1474</v>
      </c>
      <c r="H221" s="5" t="s">
        <v>128</v>
      </c>
      <c r="I221" s="6">
        <v>1</v>
      </c>
      <c r="J221" s="6"/>
      <c r="K221" s="13" t="s">
        <v>1710</v>
      </c>
      <c r="L221" s="8"/>
      <c r="M221" s="5"/>
      <c r="N221" s="5"/>
      <c r="O221" s="5"/>
      <c r="P221" s="7">
        <v>1</v>
      </c>
      <c r="Q221" s="7">
        <v>0.1</v>
      </c>
      <c r="R221" s="13"/>
      <c r="S221" s="7"/>
      <c r="T221" s="7">
        <v>0.08</v>
      </c>
      <c r="U221" s="5"/>
      <c r="V221" s="7"/>
      <c r="W221" s="6" t="s">
        <v>3</v>
      </c>
      <c r="X221" s="5"/>
      <c r="Y221" s="7"/>
      <c r="Z221" s="6"/>
      <c r="AA221" s="5"/>
      <c r="AB221" s="6"/>
      <c r="AC221" s="6" t="s">
        <v>3</v>
      </c>
      <c r="AD221" s="5"/>
      <c r="AE221" s="7"/>
      <c r="AF221" s="6"/>
      <c r="AG221" s="5"/>
      <c r="AH221" s="7"/>
      <c r="AI221" s="6"/>
      <c r="AJ221" s="5"/>
      <c r="AK221" s="5"/>
      <c r="AL221" s="5"/>
      <c r="AM221" s="5"/>
      <c r="AN221" s="5"/>
      <c r="AO221" s="5"/>
      <c r="AP221" s="5"/>
    </row>
    <row r="222" spans="1:42" s="2" customFormat="1" x14ac:dyDescent="0.25">
      <c r="A222" s="266" t="str">
        <f t="shared" si="3"/>
        <v>ATOMIC_BOMB</v>
      </c>
      <c r="B222" s="5"/>
      <c r="C222" s="5"/>
      <c r="D222" s="5" t="s">
        <v>747</v>
      </c>
      <c r="E222" s="5" t="s">
        <v>790</v>
      </c>
      <c r="F222" s="5"/>
      <c r="G222" s="5" t="s">
        <v>1401</v>
      </c>
      <c r="H222" s="5" t="s">
        <v>128</v>
      </c>
      <c r="I222" s="6"/>
      <c r="J222" s="7"/>
      <c r="K222" s="13" t="s">
        <v>1711</v>
      </c>
      <c r="L222" s="8">
        <v>1.5</v>
      </c>
      <c r="M222" s="13" t="s">
        <v>1725</v>
      </c>
      <c r="N222" s="13"/>
      <c r="O222" s="13"/>
      <c r="P222" s="7">
        <v>1</v>
      </c>
      <c r="Q222" s="6">
        <v>7.0000000000000007E-2</v>
      </c>
      <c r="R222" s="5"/>
      <c r="S222" s="7">
        <v>1</v>
      </c>
      <c r="T222" s="7" t="s">
        <v>1737</v>
      </c>
      <c r="U222" s="5"/>
      <c r="V222" s="7"/>
      <c r="W222" s="6" t="s">
        <v>3</v>
      </c>
      <c r="X222" s="5"/>
      <c r="Y222" s="7"/>
      <c r="Z222" s="6"/>
      <c r="AA222" s="5"/>
      <c r="AB222" s="6"/>
      <c r="AC222" s="6" t="s">
        <v>3</v>
      </c>
      <c r="AD222" s="5"/>
      <c r="AE222" s="7"/>
      <c r="AF222" s="6"/>
      <c r="AG222" s="5"/>
      <c r="AH222" s="7"/>
      <c r="AI222" s="6"/>
      <c r="AJ222" s="5"/>
      <c r="AK222" s="5"/>
      <c r="AL222" s="5"/>
      <c r="AM222" s="5"/>
      <c r="AN222" s="5"/>
      <c r="AO222" s="5"/>
      <c r="AP222" s="5"/>
    </row>
    <row r="223" spans="1:42" s="2" customFormat="1" x14ac:dyDescent="0.25">
      <c r="A223" s="266" t="str">
        <f t="shared" si="3"/>
        <v>BARBARIAN_ARCHER</v>
      </c>
      <c r="B223" s="5"/>
      <c r="C223" s="5"/>
      <c r="D223" s="5" t="s">
        <v>1306</v>
      </c>
      <c r="E223" s="5" t="s">
        <v>1306</v>
      </c>
      <c r="F223" s="5"/>
      <c r="G223" s="5" t="s">
        <v>1402</v>
      </c>
      <c r="H223" s="5" t="s">
        <v>128</v>
      </c>
      <c r="I223" s="6"/>
      <c r="J223" s="6"/>
      <c r="K223" s="13" t="s">
        <v>1708</v>
      </c>
      <c r="L223" s="8"/>
      <c r="M223" s="5"/>
      <c r="N223" s="5"/>
      <c r="O223" s="5"/>
      <c r="P223" s="6">
        <v>3</v>
      </c>
      <c r="Q223" s="6" t="s">
        <v>1737</v>
      </c>
      <c r="R223" s="13" t="s">
        <v>46</v>
      </c>
      <c r="S223" s="6">
        <v>5</v>
      </c>
      <c r="T223" s="6" t="s">
        <v>1737</v>
      </c>
      <c r="U223" s="5"/>
      <c r="V223" s="6">
        <v>5</v>
      </c>
      <c r="W223" s="6" t="s">
        <v>3</v>
      </c>
      <c r="X223" s="5"/>
      <c r="Y223" s="7">
        <v>1</v>
      </c>
      <c r="Z223" s="6"/>
      <c r="AA223" s="5"/>
      <c r="AB223" s="6"/>
      <c r="AC223" s="6" t="s">
        <v>3</v>
      </c>
      <c r="AD223" s="5"/>
      <c r="AE223" s="6">
        <v>1</v>
      </c>
      <c r="AF223" s="6"/>
      <c r="AG223" s="5"/>
      <c r="AH223" s="6">
        <v>2</v>
      </c>
      <c r="AI223" s="6"/>
      <c r="AJ223" s="5"/>
      <c r="AK223" s="5"/>
      <c r="AL223" s="5"/>
      <c r="AM223" s="5"/>
      <c r="AN223" s="5"/>
      <c r="AO223" s="5"/>
      <c r="AP223" s="5"/>
    </row>
    <row r="224" spans="1:42" s="2" customFormat="1" x14ac:dyDescent="0.25">
      <c r="A224" s="266" t="str">
        <f t="shared" si="3"/>
        <v>BARBARIAN_ARCHER</v>
      </c>
      <c r="B224" s="5"/>
      <c r="C224" s="5"/>
      <c r="D224" s="5" t="s">
        <v>1306</v>
      </c>
      <c r="E224" s="5" t="s">
        <v>1306</v>
      </c>
      <c r="F224" s="5" t="s">
        <v>2057</v>
      </c>
      <c r="G224" s="5" t="s">
        <v>1403</v>
      </c>
      <c r="H224" s="5" t="s">
        <v>128</v>
      </c>
      <c r="I224" s="6"/>
      <c r="J224" s="6"/>
      <c r="K224" s="13" t="s">
        <v>1708</v>
      </c>
      <c r="L224" s="8"/>
      <c r="M224" s="5"/>
      <c r="N224" s="5"/>
      <c r="O224" s="5"/>
      <c r="P224" s="6">
        <v>6</v>
      </c>
      <c r="Q224" s="6" t="s">
        <v>1737</v>
      </c>
      <c r="R224" s="13" t="s">
        <v>46</v>
      </c>
      <c r="S224" s="6">
        <v>7</v>
      </c>
      <c r="T224" s="6" t="s">
        <v>1737</v>
      </c>
      <c r="U224" s="5"/>
      <c r="V224" s="6">
        <v>5</v>
      </c>
      <c r="W224" s="6" t="s">
        <v>3</v>
      </c>
      <c r="X224" s="5"/>
      <c r="Y224" s="7">
        <v>0</v>
      </c>
      <c r="Z224" s="6"/>
      <c r="AA224" s="5"/>
      <c r="AB224" s="6"/>
      <c r="AC224" s="6" t="s">
        <v>3</v>
      </c>
      <c r="AD224" s="5"/>
      <c r="AE224" s="6">
        <v>1</v>
      </c>
      <c r="AF224" s="6"/>
      <c r="AG224" s="5"/>
      <c r="AH224" s="6">
        <v>3</v>
      </c>
      <c r="AI224" s="6"/>
      <c r="AJ224" s="5"/>
      <c r="AK224" s="5"/>
      <c r="AL224" s="5"/>
      <c r="AM224" s="5"/>
      <c r="AN224" s="5"/>
      <c r="AO224" s="5"/>
      <c r="AP224" s="5"/>
    </row>
    <row r="225" spans="1:42" s="2" customFormat="1" x14ac:dyDescent="0.25">
      <c r="A225" s="266" t="str">
        <f t="shared" si="3"/>
        <v>BARBARIAN_ARCHER</v>
      </c>
      <c r="B225" s="5"/>
      <c r="C225" s="5"/>
      <c r="D225" s="5" t="s">
        <v>1306</v>
      </c>
      <c r="E225" s="5" t="s">
        <v>1306</v>
      </c>
      <c r="F225" s="5" t="s">
        <v>2059</v>
      </c>
      <c r="G225" s="5" t="s">
        <v>1404</v>
      </c>
      <c r="H225" s="5" t="s">
        <v>128</v>
      </c>
      <c r="I225" s="6"/>
      <c r="J225" s="6"/>
      <c r="K225" s="13" t="s">
        <v>1708</v>
      </c>
      <c r="L225" s="8"/>
      <c r="M225" s="5"/>
      <c r="N225" s="5"/>
      <c r="O225" s="5"/>
      <c r="P225" s="6">
        <v>3</v>
      </c>
      <c r="Q225" s="6" t="s">
        <v>1737</v>
      </c>
      <c r="R225" s="13" t="s">
        <v>46</v>
      </c>
      <c r="S225" s="6">
        <v>6</v>
      </c>
      <c r="T225" s="15" t="s">
        <v>1737</v>
      </c>
      <c r="U225" s="5"/>
      <c r="V225" s="6">
        <v>5</v>
      </c>
      <c r="W225" s="6" t="s">
        <v>3</v>
      </c>
      <c r="X225" s="5"/>
      <c r="Y225" s="7">
        <v>0</v>
      </c>
      <c r="Z225" s="6"/>
      <c r="AA225" s="5"/>
      <c r="AB225" s="6"/>
      <c r="AC225" s="6" t="s">
        <v>3</v>
      </c>
      <c r="AD225" s="5"/>
      <c r="AE225" s="6">
        <v>1</v>
      </c>
      <c r="AF225" s="6"/>
      <c r="AG225" s="5"/>
      <c r="AH225" s="6">
        <v>2</v>
      </c>
      <c r="AI225" s="6"/>
      <c r="AJ225" s="5"/>
      <c r="AK225" s="5"/>
      <c r="AL225" s="5"/>
      <c r="AM225" s="5"/>
      <c r="AN225" s="5"/>
      <c r="AO225" s="5"/>
      <c r="AP225" s="5"/>
    </row>
    <row r="226" spans="1:42" s="2" customFormat="1" x14ac:dyDescent="0.25">
      <c r="A226" s="266" t="str">
        <f t="shared" si="3"/>
        <v>BARBARIAN_ARCHER</v>
      </c>
      <c r="B226" s="5"/>
      <c r="C226" s="5"/>
      <c r="D226" s="5" t="s">
        <v>1306</v>
      </c>
      <c r="E226" s="5" t="s">
        <v>1306</v>
      </c>
      <c r="F226" s="5"/>
      <c r="G226" s="5" t="s">
        <v>1402</v>
      </c>
      <c r="H226" s="5" t="s">
        <v>128</v>
      </c>
      <c r="I226" s="6"/>
      <c r="J226" s="6"/>
      <c r="K226" s="13" t="s">
        <v>1708</v>
      </c>
      <c r="L226" s="8"/>
      <c r="M226" s="5"/>
      <c r="N226" s="5"/>
      <c r="O226" s="5"/>
      <c r="P226" s="6">
        <v>0</v>
      </c>
      <c r="Q226" s="6" t="s">
        <v>1737</v>
      </c>
      <c r="R226" s="13" t="s">
        <v>46</v>
      </c>
      <c r="S226" s="6">
        <v>0</v>
      </c>
      <c r="T226" s="6" t="s">
        <v>1737</v>
      </c>
      <c r="U226" s="5"/>
      <c r="V226" s="7">
        <v>5</v>
      </c>
      <c r="W226" s="6" t="s">
        <v>3</v>
      </c>
      <c r="X226" s="5"/>
      <c r="Y226" s="7">
        <v>0</v>
      </c>
      <c r="Z226" s="6"/>
      <c r="AA226" s="5"/>
      <c r="AB226" s="6"/>
      <c r="AC226" s="6" t="s">
        <v>3</v>
      </c>
      <c r="AD226" s="5"/>
      <c r="AE226" s="6">
        <v>1</v>
      </c>
      <c r="AF226" s="6"/>
      <c r="AG226" s="5"/>
      <c r="AH226" s="6">
        <v>2</v>
      </c>
      <c r="AI226" s="6"/>
      <c r="AJ226" s="5"/>
      <c r="AK226" s="5"/>
      <c r="AL226" s="5"/>
      <c r="AM226" s="5"/>
      <c r="AN226" s="5"/>
      <c r="AO226" s="5"/>
      <c r="AP226" s="5"/>
    </row>
    <row r="227" spans="1:42" s="2" customFormat="1" x14ac:dyDescent="0.25">
      <c r="A227" s="266" t="str">
        <f t="shared" si="3"/>
        <v>BARBARIAN_ARCHER</v>
      </c>
      <c r="B227" s="5"/>
      <c r="C227" s="5"/>
      <c r="D227" s="5" t="s">
        <v>1306</v>
      </c>
      <c r="E227" s="5" t="s">
        <v>1306</v>
      </c>
      <c r="F227" s="5" t="s">
        <v>2057</v>
      </c>
      <c r="G227" s="5" t="s">
        <v>1403</v>
      </c>
      <c r="H227" s="5" t="s">
        <v>128</v>
      </c>
      <c r="I227" s="6"/>
      <c r="J227" s="6"/>
      <c r="K227" s="13" t="s">
        <v>1708</v>
      </c>
      <c r="L227" s="8"/>
      <c r="M227" s="5"/>
      <c r="N227" s="5"/>
      <c r="O227" s="5"/>
      <c r="P227" s="6">
        <v>0</v>
      </c>
      <c r="Q227" s="6" t="s">
        <v>1737</v>
      </c>
      <c r="R227" s="13" t="s">
        <v>46</v>
      </c>
      <c r="S227" s="6">
        <v>0</v>
      </c>
      <c r="T227" s="6" t="s">
        <v>1737</v>
      </c>
      <c r="U227" s="5"/>
      <c r="V227" s="7">
        <v>5</v>
      </c>
      <c r="W227" s="6" t="s">
        <v>3</v>
      </c>
      <c r="X227" s="5"/>
      <c r="Y227" s="7">
        <v>0</v>
      </c>
      <c r="Z227" s="6"/>
      <c r="AA227" s="5"/>
      <c r="AB227" s="6"/>
      <c r="AC227" s="6" t="s">
        <v>3</v>
      </c>
      <c r="AD227" s="5"/>
      <c r="AE227" s="6">
        <v>1</v>
      </c>
      <c r="AF227" s="6"/>
      <c r="AG227" s="5"/>
      <c r="AH227" s="6">
        <v>3</v>
      </c>
      <c r="AI227" s="6"/>
      <c r="AJ227" s="5"/>
      <c r="AK227" s="5"/>
      <c r="AL227" s="5"/>
      <c r="AM227" s="5"/>
      <c r="AN227" s="5"/>
      <c r="AO227" s="5"/>
      <c r="AP227" s="5"/>
    </row>
    <row r="228" spans="1:42" s="2" customFormat="1" x14ac:dyDescent="0.25">
      <c r="A228" s="266" t="str">
        <f t="shared" si="3"/>
        <v>BARBARIAN_ARCHER</v>
      </c>
      <c r="B228" s="5"/>
      <c r="C228" s="5"/>
      <c r="D228" s="5" t="s">
        <v>1306</v>
      </c>
      <c r="E228" s="5" t="s">
        <v>1306</v>
      </c>
      <c r="F228" s="5" t="s">
        <v>2059</v>
      </c>
      <c r="G228" s="5" t="s">
        <v>1404</v>
      </c>
      <c r="H228" s="5" t="s">
        <v>128</v>
      </c>
      <c r="I228" s="6"/>
      <c r="J228" s="6"/>
      <c r="K228" s="13" t="s">
        <v>1708</v>
      </c>
      <c r="L228" s="8"/>
      <c r="M228" s="5"/>
      <c r="N228" s="5"/>
      <c r="O228" s="5"/>
      <c r="P228" s="6">
        <v>0</v>
      </c>
      <c r="Q228" s="6" t="s">
        <v>1737</v>
      </c>
      <c r="R228" s="13" t="s">
        <v>46</v>
      </c>
      <c r="S228" s="6">
        <v>0</v>
      </c>
      <c r="T228" s="15" t="s">
        <v>1737</v>
      </c>
      <c r="U228" s="5"/>
      <c r="V228" s="7">
        <v>5</v>
      </c>
      <c r="W228" s="6" t="s">
        <v>3</v>
      </c>
      <c r="X228" s="5"/>
      <c r="Y228" s="7">
        <v>0</v>
      </c>
      <c r="Z228" s="6"/>
      <c r="AA228" s="5"/>
      <c r="AB228" s="6"/>
      <c r="AC228" s="6" t="s">
        <v>3</v>
      </c>
      <c r="AD228" s="5"/>
      <c r="AE228" s="6">
        <v>1</v>
      </c>
      <c r="AF228" s="6"/>
      <c r="AG228" s="5"/>
      <c r="AH228" s="6">
        <v>2</v>
      </c>
      <c r="AI228" s="6"/>
      <c r="AJ228" s="5"/>
      <c r="AK228" s="5"/>
      <c r="AL228" s="5"/>
      <c r="AM228" s="5"/>
      <c r="AN228" s="5"/>
      <c r="AO228" s="5"/>
      <c r="AP228" s="5"/>
    </row>
    <row r="229" spans="1:42" s="2" customFormat="1" x14ac:dyDescent="0.25">
      <c r="A229" s="266" t="str">
        <f t="shared" si="3"/>
        <v>BARBARIAN_BRUTE</v>
      </c>
      <c r="B229" s="5"/>
      <c r="C229" s="5"/>
      <c r="D229" s="5" t="s">
        <v>2130</v>
      </c>
      <c r="E229" s="5" t="s">
        <v>2130</v>
      </c>
      <c r="F229" s="5"/>
      <c r="G229" s="5" t="s">
        <v>1405</v>
      </c>
      <c r="H229" s="5" t="s">
        <v>128</v>
      </c>
      <c r="I229" s="6"/>
      <c r="J229" s="6"/>
      <c r="K229" s="13" t="s">
        <v>1718</v>
      </c>
      <c r="L229" s="8"/>
      <c r="M229" s="5"/>
      <c r="N229" s="5"/>
      <c r="O229" s="5"/>
      <c r="P229" s="6">
        <v>2</v>
      </c>
      <c r="Q229" s="6" t="s">
        <v>1737</v>
      </c>
      <c r="R229" s="13" t="s">
        <v>46</v>
      </c>
      <c r="S229" s="6">
        <v>5</v>
      </c>
      <c r="T229" s="7" t="s">
        <v>1737</v>
      </c>
      <c r="U229" s="5"/>
      <c r="V229" s="7">
        <v>5</v>
      </c>
      <c r="W229" s="6" t="s">
        <v>3</v>
      </c>
      <c r="X229" s="5"/>
      <c r="Y229" s="7">
        <v>1</v>
      </c>
      <c r="Z229" s="6"/>
      <c r="AA229" s="5"/>
      <c r="AB229" s="6"/>
      <c r="AC229" s="6" t="s">
        <v>3</v>
      </c>
      <c r="AD229" s="5"/>
      <c r="AE229" s="6">
        <v>1</v>
      </c>
      <c r="AF229" s="6"/>
      <c r="AG229" s="5"/>
      <c r="AH229" s="6">
        <v>1</v>
      </c>
      <c r="AI229" s="6"/>
      <c r="AJ229" s="5"/>
      <c r="AK229" s="5"/>
      <c r="AL229" s="5"/>
      <c r="AM229" s="5"/>
      <c r="AN229" s="5"/>
      <c r="AO229" s="5"/>
      <c r="AP229" s="5"/>
    </row>
    <row r="230" spans="1:42" s="2" customFormat="1" x14ac:dyDescent="0.25">
      <c r="A230" s="266" t="str">
        <f t="shared" si="3"/>
        <v>BARBARIAN_BRUTE</v>
      </c>
      <c r="B230" s="5"/>
      <c r="C230" s="5"/>
      <c r="D230" s="5" t="s">
        <v>2130</v>
      </c>
      <c r="E230" s="5" t="s">
        <v>2130</v>
      </c>
      <c r="F230" s="5" t="s">
        <v>2057</v>
      </c>
      <c r="G230" s="5" t="s">
        <v>1406</v>
      </c>
      <c r="H230" s="5" t="s">
        <v>128</v>
      </c>
      <c r="I230" s="6"/>
      <c r="J230" s="6"/>
      <c r="K230" s="13" t="s">
        <v>1718</v>
      </c>
      <c r="L230" s="8"/>
      <c r="M230" s="5"/>
      <c r="N230" s="5"/>
      <c r="O230" s="5"/>
      <c r="P230" s="6">
        <v>4</v>
      </c>
      <c r="Q230" s="6" t="s">
        <v>1737</v>
      </c>
      <c r="R230" s="13" t="s">
        <v>46</v>
      </c>
      <c r="S230" s="6">
        <v>7</v>
      </c>
      <c r="T230" s="7" t="s">
        <v>1737</v>
      </c>
      <c r="U230" s="5"/>
      <c r="V230" s="7">
        <v>5</v>
      </c>
      <c r="W230" s="6" t="s">
        <v>3</v>
      </c>
      <c r="X230" s="5"/>
      <c r="Y230" s="7">
        <v>0</v>
      </c>
      <c r="Z230" s="6"/>
      <c r="AA230" s="5"/>
      <c r="AB230" s="6"/>
      <c r="AC230" s="6" t="s">
        <v>3</v>
      </c>
      <c r="AD230" s="5"/>
      <c r="AE230" s="6">
        <v>1</v>
      </c>
      <c r="AF230" s="6"/>
      <c r="AG230" s="5"/>
      <c r="AH230" s="6">
        <v>2</v>
      </c>
      <c r="AI230" s="6"/>
      <c r="AJ230" s="5"/>
      <c r="AK230" s="5"/>
      <c r="AL230" s="5"/>
      <c r="AM230" s="5"/>
      <c r="AN230" s="5"/>
      <c r="AO230" s="5"/>
      <c r="AP230" s="5"/>
    </row>
    <row r="231" spans="1:42" s="2" customFormat="1" x14ac:dyDescent="0.25">
      <c r="A231" s="266" t="str">
        <f t="shared" si="3"/>
        <v>BARBARIAN_BRUTE</v>
      </c>
      <c r="B231" s="5"/>
      <c r="C231" s="5"/>
      <c r="D231" s="5" t="s">
        <v>2130</v>
      </c>
      <c r="E231" s="5" t="s">
        <v>2130</v>
      </c>
      <c r="F231" s="5" t="s">
        <v>2059</v>
      </c>
      <c r="G231" s="5" t="s">
        <v>1407</v>
      </c>
      <c r="H231" s="5" t="s">
        <v>128</v>
      </c>
      <c r="I231" s="6"/>
      <c r="J231" s="6"/>
      <c r="K231" s="13" t="s">
        <v>1718</v>
      </c>
      <c r="L231" s="8"/>
      <c r="M231" s="5"/>
      <c r="N231" s="5"/>
      <c r="O231" s="5"/>
      <c r="P231" s="6">
        <v>4</v>
      </c>
      <c r="Q231" s="6" t="s">
        <v>1737</v>
      </c>
      <c r="R231" s="13" t="s">
        <v>46</v>
      </c>
      <c r="S231" s="6">
        <v>6</v>
      </c>
      <c r="T231" s="7" t="s">
        <v>1737</v>
      </c>
      <c r="U231" s="5"/>
      <c r="V231" s="7">
        <v>5</v>
      </c>
      <c r="W231" s="6" t="s">
        <v>3</v>
      </c>
      <c r="X231" s="5"/>
      <c r="Y231" s="7">
        <v>0</v>
      </c>
      <c r="Z231" s="6"/>
      <c r="AA231" s="5"/>
      <c r="AB231" s="6"/>
      <c r="AC231" s="6" t="s">
        <v>3</v>
      </c>
      <c r="AD231" s="5"/>
      <c r="AE231" s="6">
        <v>1</v>
      </c>
      <c r="AF231" s="6"/>
      <c r="AG231" s="5"/>
      <c r="AH231" s="6">
        <v>2</v>
      </c>
      <c r="AI231" s="6"/>
      <c r="AJ231" s="5"/>
      <c r="AK231" s="5"/>
      <c r="AL231" s="5"/>
      <c r="AM231" s="5"/>
      <c r="AN231" s="5"/>
      <c r="AO231" s="5"/>
      <c r="AP231" s="5"/>
    </row>
    <row r="232" spans="1:42" s="2" customFormat="1" x14ac:dyDescent="0.25">
      <c r="A232" s="266" t="str">
        <f t="shared" si="3"/>
        <v>BARBARIAN_BRUTE</v>
      </c>
      <c r="B232" s="5"/>
      <c r="C232" s="5"/>
      <c r="D232" s="5" t="s">
        <v>2130</v>
      </c>
      <c r="E232" s="5" t="s">
        <v>2130</v>
      </c>
      <c r="F232" s="5"/>
      <c r="G232" s="5" t="s">
        <v>1405</v>
      </c>
      <c r="H232" s="5" t="s">
        <v>128</v>
      </c>
      <c r="I232" s="6"/>
      <c r="J232" s="6"/>
      <c r="K232" s="13" t="s">
        <v>1718</v>
      </c>
      <c r="L232" s="8"/>
      <c r="M232" s="5"/>
      <c r="N232" s="5"/>
      <c r="O232" s="5"/>
      <c r="P232" s="6">
        <v>0</v>
      </c>
      <c r="Q232" s="6" t="s">
        <v>1737</v>
      </c>
      <c r="R232" s="13" t="s">
        <v>46</v>
      </c>
      <c r="S232" s="6">
        <v>0</v>
      </c>
      <c r="T232" s="7" t="s">
        <v>1737</v>
      </c>
      <c r="U232" s="5"/>
      <c r="V232" s="7">
        <v>5</v>
      </c>
      <c r="W232" s="6" t="s">
        <v>3</v>
      </c>
      <c r="X232" s="5"/>
      <c r="Y232" s="7">
        <v>0</v>
      </c>
      <c r="Z232" s="6"/>
      <c r="AA232" s="5"/>
      <c r="AB232" s="6"/>
      <c r="AC232" s="6" t="s">
        <v>3</v>
      </c>
      <c r="AD232" s="5"/>
      <c r="AE232" s="6">
        <v>1</v>
      </c>
      <c r="AF232" s="6"/>
      <c r="AG232" s="5"/>
      <c r="AH232" s="6">
        <v>1</v>
      </c>
      <c r="AI232" s="6"/>
      <c r="AJ232" s="5"/>
      <c r="AK232" s="5"/>
      <c r="AL232" s="5"/>
      <c r="AM232" s="5"/>
      <c r="AN232" s="5"/>
      <c r="AO232" s="5"/>
      <c r="AP232" s="5"/>
    </row>
    <row r="233" spans="1:42" s="2" customFormat="1" x14ac:dyDescent="0.25">
      <c r="A233" s="266" t="str">
        <f t="shared" si="3"/>
        <v>BARBARIAN_BRUTE</v>
      </c>
      <c r="B233" s="5"/>
      <c r="C233" s="5"/>
      <c r="D233" s="5" t="s">
        <v>2130</v>
      </c>
      <c r="E233" s="5" t="s">
        <v>2130</v>
      </c>
      <c r="F233" s="5" t="s">
        <v>2057</v>
      </c>
      <c r="G233" s="5" t="s">
        <v>1406</v>
      </c>
      <c r="H233" s="5" t="s">
        <v>128</v>
      </c>
      <c r="I233" s="6"/>
      <c r="J233" s="6"/>
      <c r="K233" s="13" t="s">
        <v>1718</v>
      </c>
      <c r="L233" s="8"/>
      <c r="M233" s="5"/>
      <c r="N233" s="5"/>
      <c r="O233" s="5"/>
      <c r="P233" s="6">
        <v>0</v>
      </c>
      <c r="Q233" s="6" t="s">
        <v>1737</v>
      </c>
      <c r="R233" s="13" t="s">
        <v>46</v>
      </c>
      <c r="S233" s="6">
        <v>0</v>
      </c>
      <c r="T233" s="7" t="s">
        <v>1737</v>
      </c>
      <c r="U233" s="5"/>
      <c r="V233" s="7">
        <v>5</v>
      </c>
      <c r="W233" s="6" t="s">
        <v>3</v>
      </c>
      <c r="X233" s="5"/>
      <c r="Y233" s="7">
        <v>0</v>
      </c>
      <c r="Z233" s="6"/>
      <c r="AA233" s="5"/>
      <c r="AB233" s="6"/>
      <c r="AC233" s="6" t="s">
        <v>3</v>
      </c>
      <c r="AD233" s="5"/>
      <c r="AE233" s="6">
        <v>1</v>
      </c>
      <c r="AF233" s="6"/>
      <c r="AG233" s="5"/>
      <c r="AH233" s="6">
        <v>2</v>
      </c>
      <c r="AI233" s="6"/>
      <c r="AJ233" s="5"/>
      <c r="AK233" s="5"/>
      <c r="AL233" s="5"/>
      <c r="AM233" s="5"/>
      <c r="AN233" s="5"/>
      <c r="AO233" s="5"/>
      <c r="AP233" s="5"/>
    </row>
    <row r="234" spans="1:42" s="2" customFormat="1" x14ac:dyDescent="0.25">
      <c r="A234" s="266" t="str">
        <f t="shared" si="3"/>
        <v>BARBARIAN_BRUTE</v>
      </c>
      <c r="B234" s="5"/>
      <c r="C234" s="5"/>
      <c r="D234" s="5" t="s">
        <v>2130</v>
      </c>
      <c r="E234" s="5" t="s">
        <v>2130</v>
      </c>
      <c r="F234" s="5" t="s">
        <v>2059</v>
      </c>
      <c r="G234" s="5" t="s">
        <v>1407</v>
      </c>
      <c r="H234" s="5" t="s">
        <v>128</v>
      </c>
      <c r="I234" s="6"/>
      <c r="J234" s="6"/>
      <c r="K234" s="13" t="s">
        <v>1718</v>
      </c>
      <c r="L234" s="8"/>
      <c r="M234" s="5"/>
      <c r="N234" s="5"/>
      <c r="O234" s="5"/>
      <c r="P234" s="6">
        <v>0</v>
      </c>
      <c r="Q234" s="6" t="s">
        <v>1737</v>
      </c>
      <c r="R234" s="13" t="s">
        <v>46</v>
      </c>
      <c r="S234" s="6">
        <v>0</v>
      </c>
      <c r="T234" s="7" t="s">
        <v>1737</v>
      </c>
      <c r="U234" s="5"/>
      <c r="V234" s="7">
        <v>5</v>
      </c>
      <c r="W234" s="6" t="s">
        <v>3</v>
      </c>
      <c r="X234" s="5"/>
      <c r="Y234" s="7">
        <v>0</v>
      </c>
      <c r="Z234" s="6"/>
      <c r="AA234" s="5"/>
      <c r="AB234" s="6"/>
      <c r="AC234" s="6" t="s">
        <v>3</v>
      </c>
      <c r="AD234" s="5"/>
      <c r="AE234" s="6">
        <v>1</v>
      </c>
      <c r="AF234" s="6"/>
      <c r="AG234" s="5"/>
      <c r="AH234" s="6">
        <v>2</v>
      </c>
      <c r="AI234" s="6"/>
      <c r="AJ234" s="5"/>
      <c r="AK234" s="5"/>
      <c r="AL234" s="5"/>
      <c r="AM234" s="5"/>
      <c r="AN234" s="5"/>
      <c r="AO234" s="5"/>
      <c r="AP234" s="5"/>
    </row>
    <row r="235" spans="1:42" s="2" customFormat="1" x14ac:dyDescent="0.25">
      <c r="A235" s="266" t="str">
        <f t="shared" si="3"/>
        <v>BARBARIAN_GALLEY</v>
      </c>
      <c r="B235" s="5"/>
      <c r="C235" s="5"/>
      <c r="D235" s="5" t="s">
        <v>1307</v>
      </c>
      <c r="E235" s="5" t="s">
        <v>1307</v>
      </c>
      <c r="F235" s="5"/>
      <c r="G235" s="5" t="s">
        <v>1408</v>
      </c>
      <c r="H235" s="5" t="s">
        <v>128</v>
      </c>
      <c r="I235" s="6"/>
      <c r="J235" s="7"/>
      <c r="K235" s="13" t="s">
        <v>1712</v>
      </c>
      <c r="L235" s="8"/>
      <c r="M235" s="13" t="s">
        <v>1727</v>
      </c>
      <c r="N235" s="13"/>
      <c r="O235" s="13"/>
      <c r="P235" s="7">
        <v>1</v>
      </c>
      <c r="Q235" s="6">
        <v>0.09</v>
      </c>
      <c r="R235" s="13"/>
      <c r="S235" s="7">
        <v>3</v>
      </c>
      <c r="T235" s="6">
        <v>0.06</v>
      </c>
      <c r="U235" s="5" t="s">
        <v>1696</v>
      </c>
      <c r="V235" s="6"/>
      <c r="W235" s="6"/>
      <c r="X235" s="5"/>
      <c r="Y235" s="6"/>
      <c r="Z235" s="6"/>
      <c r="AA235" s="5"/>
      <c r="AB235" s="6"/>
      <c r="AC235" s="6"/>
      <c r="AD235" s="5"/>
      <c r="AE235" s="6"/>
      <c r="AF235" s="6"/>
      <c r="AG235" s="5"/>
      <c r="AH235" s="6"/>
      <c r="AI235" s="6"/>
      <c r="AJ235" s="5"/>
      <c r="AK235" s="5"/>
      <c r="AL235" s="5"/>
      <c r="AM235" s="5"/>
      <c r="AN235" s="5"/>
      <c r="AO235" s="5"/>
      <c r="AP235" s="5"/>
    </row>
    <row r="236" spans="1:42" s="2" customFormat="1" x14ac:dyDescent="0.25">
      <c r="A236" s="266" t="str">
        <f t="shared" si="3"/>
        <v>BARBARIAN_SPEARMAN</v>
      </c>
      <c r="B236" s="5"/>
      <c r="C236" s="5"/>
      <c r="D236" s="5" t="s">
        <v>1308</v>
      </c>
      <c r="E236" s="5" t="s">
        <v>1308</v>
      </c>
      <c r="F236" s="5"/>
      <c r="G236" s="5" t="s">
        <v>1409</v>
      </c>
      <c r="H236" s="5" t="s">
        <v>128</v>
      </c>
      <c r="I236" s="6"/>
      <c r="J236" s="6"/>
      <c r="K236" s="13" t="s">
        <v>1708</v>
      </c>
      <c r="L236" s="8"/>
      <c r="M236" s="5"/>
      <c r="N236" s="5"/>
      <c r="O236" s="5"/>
      <c r="P236" s="6">
        <v>4</v>
      </c>
      <c r="Q236" s="6" t="s">
        <v>1737</v>
      </c>
      <c r="R236" s="13" t="s">
        <v>46</v>
      </c>
      <c r="S236" s="6">
        <v>6</v>
      </c>
      <c r="T236" s="7" t="s">
        <v>1737</v>
      </c>
      <c r="U236" s="5"/>
      <c r="V236" s="7">
        <v>5</v>
      </c>
      <c r="W236" s="6" t="s">
        <v>3</v>
      </c>
      <c r="X236" s="5"/>
      <c r="Y236" s="7">
        <v>1</v>
      </c>
      <c r="Z236" s="6"/>
      <c r="AA236" s="5"/>
      <c r="AB236" s="6"/>
      <c r="AC236" s="6" t="s">
        <v>3</v>
      </c>
      <c r="AD236" s="5"/>
      <c r="AE236" s="6">
        <v>1</v>
      </c>
      <c r="AF236" s="6"/>
      <c r="AG236" s="5"/>
      <c r="AH236" s="6">
        <v>2</v>
      </c>
      <c r="AI236" s="6"/>
      <c r="AJ236" s="5"/>
      <c r="AK236" s="5"/>
      <c r="AL236" s="5"/>
      <c r="AM236" s="5"/>
      <c r="AN236" s="5"/>
      <c r="AO236" s="5"/>
      <c r="AP236" s="5"/>
    </row>
    <row r="237" spans="1:42" s="2" customFormat="1" x14ac:dyDescent="0.25">
      <c r="A237" s="266" t="str">
        <f t="shared" si="3"/>
        <v>BARBARIAN_SPEARMAN</v>
      </c>
      <c r="B237" s="5"/>
      <c r="C237" s="5"/>
      <c r="D237" s="5" t="s">
        <v>1308</v>
      </c>
      <c r="E237" s="5" t="s">
        <v>1308</v>
      </c>
      <c r="F237" s="5" t="s">
        <v>2057</v>
      </c>
      <c r="G237" s="5" t="s">
        <v>1410</v>
      </c>
      <c r="H237" s="5" t="s">
        <v>128</v>
      </c>
      <c r="I237" s="6"/>
      <c r="J237" s="6"/>
      <c r="K237" s="13" t="s">
        <v>1708</v>
      </c>
      <c r="L237" s="8"/>
      <c r="M237" s="5"/>
      <c r="N237" s="5"/>
      <c r="O237" s="5"/>
      <c r="P237" s="6">
        <v>5</v>
      </c>
      <c r="Q237" s="6" t="s">
        <v>1737</v>
      </c>
      <c r="R237" s="13" t="s">
        <v>46</v>
      </c>
      <c r="S237" s="6">
        <v>7</v>
      </c>
      <c r="T237" s="7" t="s">
        <v>1737</v>
      </c>
      <c r="U237" s="5"/>
      <c r="V237" s="7">
        <v>5</v>
      </c>
      <c r="W237" s="6" t="s">
        <v>3</v>
      </c>
      <c r="X237" s="5"/>
      <c r="Y237" s="7">
        <v>0</v>
      </c>
      <c r="Z237" s="6"/>
      <c r="AA237" s="5"/>
      <c r="AB237" s="6"/>
      <c r="AC237" s="6" t="s">
        <v>3</v>
      </c>
      <c r="AD237" s="5"/>
      <c r="AE237" s="6">
        <v>1</v>
      </c>
      <c r="AF237" s="6"/>
      <c r="AG237" s="5"/>
      <c r="AH237" s="6">
        <v>3</v>
      </c>
      <c r="AI237" s="6"/>
      <c r="AJ237" s="5"/>
      <c r="AK237" s="5"/>
      <c r="AL237" s="5"/>
      <c r="AM237" s="5"/>
      <c r="AN237" s="5"/>
      <c r="AO237" s="5"/>
      <c r="AP237" s="5"/>
    </row>
    <row r="238" spans="1:42" s="2" customFormat="1" x14ac:dyDescent="0.25">
      <c r="A238" s="266" t="str">
        <f t="shared" si="3"/>
        <v>BARBARIAN_SPEARMAN</v>
      </c>
      <c r="B238" s="5"/>
      <c r="C238" s="5"/>
      <c r="D238" s="5" t="s">
        <v>1308</v>
      </c>
      <c r="E238" s="5" t="s">
        <v>1308</v>
      </c>
      <c r="F238" s="5" t="s">
        <v>2059</v>
      </c>
      <c r="G238" s="5" t="s">
        <v>1411</v>
      </c>
      <c r="H238" s="5" t="s">
        <v>128</v>
      </c>
      <c r="I238" s="6"/>
      <c r="J238" s="6"/>
      <c r="K238" s="13" t="s">
        <v>1708</v>
      </c>
      <c r="L238" s="8"/>
      <c r="M238" s="5"/>
      <c r="N238" s="5"/>
      <c r="O238" s="5"/>
      <c r="P238" s="6">
        <v>3</v>
      </c>
      <c r="Q238" s="6" t="s">
        <v>1737</v>
      </c>
      <c r="R238" s="13" t="s">
        <v>46</v>
      </c>
      <c r="S238" s="6">
        <v>5</v>
      </c>
      <c r="T238" s="7" t="s">
        <v>1737</v>
      </c>
      <c r="U238" s="5"/>
      <c r="V238" s="7">
        <v>5</v>
      </c>
      <c r="W238" s="6" t="s">
        <v>3</v>
      </c>
      <c r="X238" s="5"/>
      <c r="Y238" s="7">
        <v>0</v>
      </c>
      <c r="Z238" s="6"/>
      <c r="AA238" s="5"/>
      <c r="AB238" s="6"/>
      <c r="AC238" s="6" t="s">
        <v>3</v>
      </c>
      <c r="AD238" s="5"/>
      <c r="AE238" s="6">
        <v>1</v>
      </c>
      <c r="AF238" s="6"/>
      <c r="AG238" s="5"/>
      <c r="AH238" s="6">
        <v>2</v>
      </c>
      <c r="AI238" s="6"/>
      <c r="AJ238" s="5"/>
      <c r="AK238" s="5"/>
      <c r="AL238" s="5"/>
      <c r="AM238" s="5"/>
      <c r="AN238" s="5"/>
      <c r="AO238" s="5"/>
      <c r="AP238" s="5"/>
    </row>
    <row r="239" spans="1:42" s="2" customFormat="1" x14ac:dyDescent="0.25">
      <c r="A239" s="266" t="str">
        <f t="shared" si="3"/>
        <v>BARBARIAN_SPEARMAN</v>
      </c>
      <c r="B239" s="5"/>
      <c r="C239" s="5"/>
      <c r="D239" s="5" t="s">
        <v>1308</v>
      </c>
      <c r="E239" s="5" t="s">
        <v>1308</v>
      </c>
      <c r="F239" s="5"/>
      <c r="G239" s="5" t="s">
        <v>1409</v>
      </c>
      <c r="H239" s="5" t="s">
        <v>128</v>
      </c>
      <c r="I239" s="6"/>
      <c r="J239" s="6"/>
      <c r="K239" s="13" t="s">
        <v>1708</v>
      </c>
      <c r="L239" s="8"/>
      <c r="M239" s="5"/>
      <c r="N239" s="5"/>
      <c r="O239" s="5"/>
      <c r="P239" s="6">
        <v>0</v>
      </c>
      <c r="Q239" s="6" t="s">
        <v>1737</v>
      </c>
      <c r="R239" s="13" t="s">
        <v>46</v>
      </c>
      <c r="S239" s="6">
        <v>0</v>
      </c>
      <c r="T239" s="7" t="s">
        <v>1737</v>
      </c>
      <c r="U239" s="5"/>
      <c r="V239" s="7">
        <v>5</v>
      </c>
      <c r="W239" s="6" t="s">
        <v>3</v>
      </c>
      <c r="X239" s="5"/>
      <c r="Y239" s="7">
        <v>0</v>
      </c>
      <c r="Z239" s="6"/>
      <c r="AA239" s="5"/>
      <c r="AB239" s="6"/>
      <c r="AC239" s="6" t="s">
        <v>3</v>
      </c>
      <c r="AD239" s="5"/>
      <c r="AE239" s="6">
        <v>1</v>
      </c>
      <c r="AF239" s="6"/>
      <c r="AG239" s="5"/>
      <c r="AH239" s="6">
        <v>2</v>
      </c>
      <c r="AI239" s="6"/>
      <c r="AJ239" s="5"/>
      <c r="AK239" s="5"/>
      <c r="AL239" s="5"/>
      <c r="AM239" s="5"/>
      <c r="AN239" s="5"/>
      <c r="AO239" s="5"/>
      <c r="AP239" s="5"/>
    </row>
    <row r="240" spans="1:42" s="2" customFormat="1" x14ac:dyDescent="0.25">
      <c r="A240" s="266" t="str">
        <f t="shared" si="3"/>
        <v>BARBARIAN_SPEARMAN</v>
      </c>
      <c r="B240" s="5"/>
      <c r="C240" s="5"/>
      <c r="D240" s="5" t="s">
        <v>1308</v>
      </c>
      <c r="E240" s="5" t="s">
        <v>1308</v>
      </c>
      <c r="F240" s="5" t="s">
        <v>2057</v>
      </c>
      <c r="G240" s="5" t="s">
        <v>1410</v>
      </c>
      <c r="H240" s="5" t="s">
        <v>128</v>
      </c>
      <c r="I240" s="6"/>
      <c r="J240" s="6"/>
      <c r="K240" s="13" t="s">
        <v>1708</v>
      </c>
      <c r="L240" s="8"/>
      <c r="M240" s="5"/>
      <c r="N240" s="5"/>
      <c r="O240" s="5"/>
      <c r="P240" s="6">
        <v>0</v>
      </c>
      <c r="Q240" s="6" t="s">
        <v>1737</v>
      </c>
      <c r="R240" s="13" t="s">
        <v>46</v>
      </c>
      <c r="S240" s="6">
        <v>0</v>
      </c>
      <c r="T240" s="7" t="s">
        <v>1737</v>
      </c>
      <c r="U240" s="5"/>
      <c r="V240" s="7">
        <v>5</v>
      </c>
      <c r="W240" s="6" t="s">
        <v>3</v>
      </c>
      <c r="X240" s="5"/>
      <c r="Y240" s="7">
        <v>0</v>
      </c>
      <c r="Z240" s="6"/>
      <c r="AA240" s="5"/>
      <c r="AB240" s="6"/>
      <c r="AC240" s="6" t="s">
        <v>3</v>
      </c>
      <c r="AD240" s="5"/>
      <c r="AE240" s="6">
        <v>1</v>
      </c>
      <c r="AF240" s="6"/>
      <c r="AG240" s="5"/>
      <c r="AH240" s="6">
        <v>3</v>
      </c>
      <c r="AI240" s="6"/>
      <c r="AJ240" s="5"/>
      <c r="AK240" s="5"/>
      <c r="AL240" s="5"/>
      <c r="AM240" s="5"/>
      <c r="AN240" s="5"/>
      <c r="AO240" s="5"/>
      <c r="AP240" s="5"/>
    </row>
    <row r="241" spans="1:42" s="2" customFormat="1" x14ac:dyDescent="0.25">
      <c r="A241" s="266" t="str">
        <f t="shared" si="3"/>
        <v>BARBARIAN_SPEARMAN</v>
      </c>
      <c r="B241" s="5"/>
      <c r="C241" s="5"/>
      <c r="D241" s="5" t="s">
        <v>1308</v>
      </c>
      <c r="E241" s="5" t="s">
        <v>1308</v>
      </c>
      <c r="F241" s="5" t="s">
        <v>2059</v>
      </c>
      <c r="G241" s="5" t="s">
        <v>1411</v>
      </c>
      <c r="H241" s="5" t="s">
        <v>128</v>
      </c>
      <c r="I241" s="6"/>
      <c r="J241" s="6"/>
      <c r="K241" s="13" t="s">
        <v>1708</v>
      </c>
      <c r="L241" s="8"/>
      <c r="M241" s="5"/>
      <c r="N241" s="5"/>
      <c r="O241" s="5"/>
      <c r="P241" s="6">
        <v>0</v>
      </c>
      <c r="Q241" s="6" t="s">
        <v>1737</v>
      </c>
      <c r="R241" s="13" t="s">
        <v>46</v>
      </c>
      <c r="S241" s="6">
        <v>0</v>
      </c>
      <c r="T241" s="7" t="s">
        <v>1737</v>
      </c>
      <c r="U241" s="5"/>
      <c r="V241" s="7">
        <v>5</v>
      </c>
      <c r="W241" s="6" t="s">
        <v>3</v>
      </c>
      <c r="X241" s="5"/>
      <c r="Y241" s="7">
        <v>0</v>
      </c>
      <c r="Z241" s="6"/>
      <c r="AA241" s="5"/>
      <c r="AB241" s="6"/>
      <c r="AC241" s="6" t="s">
        <v>3</v>
      </c>
      <c r="AD241" s="5"/>
      <c r="AE241" s="6">
        <v>1</v>
      </c>
      <c r="AF241" s="6"/>
      <c r="AG241" s="5"/>
      <c r="AH241" s="6">
        <v>2</v>
      </c>
      <c r="AI241" s="6"/>
      <c r="AJ241" s="5"/>
      <c r="AK241" s="5"/>
      <c r="AL241" s="5"/>
      <c r="AM241" s="5"/>
      <c r="AN241" s="5"/>
      <c r="AO241" s="5"/>
      <c r="AP241" s="5"/>
    </row>
    <row r="242" spans="1:42" s="2" customFormat="1" x14ac:dyDescent="0.25">
      <c r="A242" s="266" t="str">
        <f t="shared" si="3"/>
        <v>BARBARIAN_SWORDSMAN</v>
      </c>
      <c r="B242" s="5"/>
      <c r="C242" s="5"/>
      <c r="D242" s="5" t="s">
        <v>1309</v>
      </c>
      <c r="E242" s="5" t="s">
        <v>1309</v>
      </c>
      <c r="F242" s="5"/>
      <c r="G242" s="5" t="s">
        <v>1412</v>
      </c>
      <c r="H242" s="5" t="s">
        <v>128</v>
      </c>
      <c r="I242" s="6"/>
      <c r="J242" s="6"/>
      <c r="K242" s="13" t="s">
        <v>1718</v>
      </c>
      <c r="L242" s="8"/>
      <c r="M242" s="5"/>
      <c r="N242" s="5"/>
      <c r="O242" s="5"/>
      <c r="P242" s="6">
        <v>3</v>
      </c>
      <c r="Q242" s="6" t="s">
        <v>1695</v>
      </c>
      <c r="R242" s="13" t="s">
        <v>46</v>
      </c>
      <c r="S242" s="6">
        <v>6</v>
      </c>
      <c r="T242" s="7" t="s">
        <v>1737</v>
      </c>
      <c r="U242" s="5"/>
      <c r="V242" s="7">
        <v>5</v>
      </c>
      <c r="W242" s="6" t="s">
        <v>3</v>
      </c>
      <c r="X242" s="5"/>
      <c r="Y242" s="7">
        <v>1</v>
      </c>
      <c r="Z242" s="6"/>
      <c r="AA242" s="5"/>
      <c r="AB242" s="6"/>
      <c r="AC242" s="6" t="s">
        <v>3</v>
      </c>
      <c r="AD242" s="5"/>
      <c r="AE242" s="6">
        <v>1</v>
      </c>
      <c r="AF242" s="6"/>
      <c r="AG242" s="5"/>
      <c r="AH242" s="6">
        <v>2</v>
      </c>
      <c r="AI242" s="6"/>
      <c r="AJ242" s="5"/>
      <c r="AK242" s="5"/>
      <c r="AL242" s="5"/>
      <c r="AM242" s="5"/>
      <c r="AN242" s="5"/>
      <c r="AO242" s="5"/>
      <c r="AP242" s="5"/>
    </row>
    <row r="243" spans="1:42" s="2" customFormat="1" x14ac:dyDescent="0.25">
      <c r="A243" s="266" t="str">
        <f t="shared" si="3"/>
        <v>BARBARIAN_SWORDSMAN</v>
      </c>
      <c r="B243" s="5"/>
      <c r="C243" s="5"/>
      <c r="D243" s="5" t="s">
        <v>1309</v>
      </c>
      <c r="E243" s="5" t="s">
        <v>1309</v>
      </c>
      <c r="F243" s="5" t="s">
        <v>2057</v>
      </c>
      <c r="G243" s="5" t="s">
        <v>1413</v>
      </c>
      <c r="H243" s="5" t="s">
        <v>128</v>
      </c>
      <c r="I243" s="6"/>
      <c r="J243" s="6"/>
      <c r="K243" s="13" t="s">
        <v>1718</v>
      </c>
      <c r="L243" s="8"/>
      <c r="M243" s="5"/>
      <c r="N243" s="5"/>
      <c r="O243" s="5"/>
      <c r="P243" s="6">
        <v>6</v>
      </c>
      <c r="Q243" s="6" t="s">
        <v>1695</v>
      </c>
      <c r="R243" s="13" t="s">
        <v>46</v>
      </c>
      <c r="S243" s="6">
        <v>7</v>
      </c>
      <c r="T243" s="7" t="s">
        <v>1737</v>
      </c>
      <c r="U243" s="5"/>
      <c r="V243" s="7">
        <v>5</v>
      </c>
      <c r="W243" s="6" t="s">
        <v>3</v>
      </c>
      <c r="X243" s="5"/>
      <c r="Y243" s="7">
        <v>0</v>
      </c>
      <c r="Z243" s="6"/>
      <c r="AA243" s="5"/>
      <c r="AB243" s="6"/>
      <c r="AC243" s="6" t="s">
        <v>3</v>
      </c>
      <c r="AD243" s="5"/>
      <c r="AE243" s="6">
        <v>1</v>
      </c>
      <c r="AF243" s="6"/>
      <c r="AG243" s="5"/>
      <c r="AH243" s="6">
        <v>3</v>
      </c>
      <c r="AI243" s="6"/>
      <c r="AJ243" s="5"/>
      <c r="AK243" s="5"/>
      <c r="AL243" s="5"/>
      <c r="AM243" s="5"/>
      <c r="AN243" s="5"/>
      <c r="AO243" s="5"/>
      <c r="AP243" s="5"/>
    </row>
    <row r="244" spans="1:42" s="2" customFormat="1" x14ac:dyDescent="0.25">
      <c r="A244" s="266" t="str">
        <f t="shared" si="3"/>
        <v>BARBARIAN_SWORDSMAN</v>
      </c>
      <c r="B244" s="5"/>
      <c r="C244" s="5"/>
      <c r="D244" s="5" t="s">
        <v>1309</v>
      </c>
      <c r="E244" s="5" t="s">
        <v>1309</v>
      </c>
      <c r="F244" s="5" t="s">
        <v>2059</v>
      </c>
      <c r="G244" s="5" t="s">
        <v>1414</v>
      </c>
      <c r="H244" s="5" t="s">
        <v>128</v>
      </c>
      <c r="I244" s="6"/>
      <c r="J244" s="6"/>
      <c r="K244" s="13" t="s">
        <v>1718</v>
      </c>
      <c r="L244" s="8"/>
      <c r="M244" s="5"/>
      <c r="N244" s="5"/>
      <c r="O244" s="5"/>
      <c r="P244" s="6">
        <v>3</v>
      </c>
      <c r="Q244" s="6" t="s">
        <v>1695</v>
      </c>
      <c r="R244" s="13" t="s">
        <v>46</v>
      </c>
      <c r="S244" s="6">
        <v>5</v>
      </c>
      <c r="T244" s="7" t="s">
        <v>1737</v>
      </c>
      <c r="U244" s="5"/>
      <c r="V244" s="7">
        <v>5</v>
      </c>
      <c r="W244" s="6" t="s">
        <v>3</v>
      </c>
      <c r="X244" s="5"/>
      <c r="Y244" s="7">
        <v>0</v>
      </c>
      <c r="Z244" s="6"/>
      <c r="AA244" s="5"/>
      <c r="AB244" s="6"/>
      <c r="AC244" s="6" t="s">
        <v>3</v>
      </c>
      <c r="AD244" s="5"/>
      <c r="AE244" s="6">
        <v>1</v>
      </c>
      <c r="AF244" s="6"/>
      <c r="AG244" s="5"/>
      <c r="AH244" s="6">
        <v>2</v>
      </c>
      <c r="AI244" s="6"/>
      <c r="AJ244" s="5"/>
      <c r="AK244" s="5"/>
      <c r="AL244" s="5"/>
      <c r="AM244" s="5"/>
      <c r="AN244" s="5"/>
      <c r="AO244" s="5"/>
      <c r="AP244" s="5"/>
    </row>
    <row r="245" spans="1:42" s="2" customFormat="1" x14ac:dyDescent="0.25">
      <c r="A245" s="266" t="str">
        <f t="shared" si="3"/>
        <v>BARBARIAN_SWORDSMAN</v>
      </c>
      <c r="B245" s="5"/>
      <c r="C245" s="5"/>
      <c r="D245" s="5" t="s">
        <v>1309</v>
      </c>
      <c r="E245" s="5" t="s">
        <v>1309</v>
      </c>
      <c r="F245" s="5"/>
      <c r="G245" s="5" t="s">
        <v>1412</v>
      </c>
      <c r="H245" s="5" t="s">
        <v>128</v>
      </c>
      <c r="I245" s="6"/>
      <c r="J245" s="6"/>
      <c r="K245" s="13" t="s">
        <v>1718</v>
      </c>
      <c r="L245" s="8"/>
      <c r="M245" s="5"/>
      <c r="N245" s="5"/>
      <c r="O245" s="5"/>
      <c r="P245" s="6">
        <v>0</v>
      </c>
      <c r="Q245" s="6" t="s">
        <v>1695</v>
      </c>
      <c r="R245" s="13" t="s">
        <v>46</v>
      </c>
      <c r="S245" s="6">
        <v>0</v>
      </c>
      <c r="T245" s="7" t="s">
        <v>1737</v>
      </c>
      <c r="U245" s="5"/>
      <c r="V245" s="7">
        <v>5</v>
      </c>
      <c r="W245" s="6" t="s">
        <v>3</v>
      </c>
      <c r="X245" s="5"/>
      <c r="Y245" s="7">
        <v>0</v>
      </c>
      <c r="Z245" s="6"/>
      <c r="AA245" s="5"/>
      <c r="AB245" s="6"/>
      <c r="AC245" s="6" t="s">
        <v>3</v>
      </c>
      <c r="AD245" s="5"/>
      <c r="AE245" s="6">
        <v>1</v>
      </c>
      <c r="AF245" s="6"/>
      <c r="AG245" s="5"/>
      <c r="AH245" s="6">
        <v>2</v>
      </c>
      <c r="AI245" s="6"/>
      <c r="AJ245" s="5"/>
      <c r="AK245" s="5"/>
      <c r="AL245" s="5"/>
      <c r="AM245" s="5"/>
      <c r="AN245" s="5"/>
      <c r="AO245" s="5"/>
      <c r="AP245" s="5"/>
    </row>
    <row r="246" spans="1:42" s="2" customFormat="1" x14ac:dyDescent="0.25">
      <c r="A246" s="266" t="str">
        <f t="shared" ref="A246:A353" si="4">CONCATENATE(D246,IF(ISBLANK(B246),"",CONCATENATE("_",B246)))</f>
        <v>BARBARIAN_SWORDSMAN</v>
      </c>
      <c r="B246" s="5"/>
      <c r="C246" s="5"/>
      <c r="D246" s="5" t="s">
        <v>1309</v>
      </c>
      <c r="E246" s="5" t="s">
        <v>1309</v>
      </c>
      <c r="F246" s="5" t="s">
        <v>2057</v>
      </c>
      <c r="G246" s="5" t="s">
        <v>1413</v>
      </c>
      <c r="H246" s="5" t="s">
        <v>128</v>
      </c>
      <c r="I246" s="6"/>
      <c r="J246" s="6"/>
      <c r="K246" s="13" t="s">
        <v>1718</v>
      </c>
      <c r="L246" s="8"/>
      <c r="M246" s="5"/>
      <c r="N246" s="5"/>
      <c r="O246" s="5"/>
      <c r="P246" s="6">
        <v>0</v>
      </c>
      <c r="Q246" s="6" t="s">
        <v>1695</v>
      </c>
      <c r="R246" s="13" t="s">
        <v>46</v>
      </c>
      <c r="S246" s="6">
        <v>0</v>
      </c>
      <c r="T246" s="7" t="s">
        <v>1737</v>
      </c>
      <c r="U246" s="5"/>
      <c r="V246" s="7">
        <v>5</v>
      </c>
      <c r="W246" s="6" t="s">
        <v>3</v>
      </c>
      <c r="X246" s="5"/>
      <c r="Y246" s="7">
        <v>0</v>
      </c>
      <c r="Z246" s="6"/>
      <c r="AA246" s="5"/>
      <c r="AB246" s="6"/>
      <c r="AC246" s="6" t="s">
        <v>3</v>
      </c>
      <c r="AD246" s="5"/>
      <c r="AE246" s="6">
        <v>1</v>
      </c>
      <c r="AF246" s="6"/>
      <c r="AG246" s="5"/>
      <c r="AH246" s="6">
        <v>3</v>
      </c>
      <c r="AI246" s="6"/>
      <c r="AJ246" s="5"/>
      <c r="AK246" s="5"/>
      <c r="AL246" s="5"/>
      <c r="AM246" s="5"/>
      <c r="AN246" s="5"/>
      <c r="AO246" s="5"/>
      <c r="AP246" s="5"/>
    </row>
    <row r="247" spans="1:42" s="2" customFormat="1" x14ac:dyDescent="0.25">
      <c r="A247" s="266" t="str">
        <f t="shared" si="4"/>
        <v>BARBARIAN_SWORDSMAN</v>
      </c>
      <c r="B247" s="5"/>
      <c r="C247" s="5"/>
      <c r="D247" s="5" t="s">
        <v>1309</v>
      </c>
      <c r="E247" s="5" t="s">
        <v>1309</v>
      </c>
      <c r="F247" s="5" t="s">
        <v>2059</v>
      </c>
      <c r="G247" s="5" t="s">
        <v>1414</v>
      </c>
      <c r="H247" s="5" t="s">
        <v>128</v>
      </c>
      <c r="I247" s="6"/>
      <c r="J247" s="6"/>
      <c r="K247" s="13" t="s">
        <v>1718</v>
      </c>
      <c r="L247" s="8"/>
      <c r="M247" s="5"/>
      <c r="N247" s="5"/>
      <c r="O247" s="5"/>
      <c r="P247" s="6">
        <v>0</v>
      </c>
      <c r="Q247" s="6" t="s">
        <v>1695</v>
      </c>
      <c r="R247" s="13" t="s">
        <v>46</v>
      </c>
      <c r="S247" s="6">
        <v>0</v>
      </c>
      <c r="T247" s="7" t="s">
        <v>1737</v>
      </c>
      <c r="U247" s="5"/>
      <c r="V247" s="7">
        <v>5</v>
      </c>
      <c r="W247" s="6" t="s">
        <v>3</v>
      </c>
      <c r="X247" s="5"/>
      <c r="Y247" s="7">
        <v>0</v>
      </c>
      <c r="Z247" s="6"/>
      <c r="AA247" s="5"/>
      <c r="AB247" s="6"/>
      <c r="AC247" s="6" t="s">
        <v>3</v>
      </c>
      <c r="AD247" s="5"/>
      <c r="AE247" s="6">
        <v>1</v>
      </c>
      <c r="AF247" s="6"/>
      <c r="AG247" s="5"/>
      <c r="AH247" s="6">
        <v>2</v>
      </c>
      <c r="AI247" s="6"/>
      <c r="AJ247" s="5"/>
      <c r="AK247" s="5"/>
      <c r="AL247" s="5"/>
      <c r="AM247" s="5"/>
      <c r="AN247" s="5"/>
      <c r="AO247" s="5"/>
      <c r="AP247" s="5"/>
    </row>
    <row r="248" spans="1:42" s="2" customFormat="1" x14ac:dyDescent="0.25">
      <c r="A248" s="266" t="str">
        <f t="shared" si="4"/>
        <v>BATTLESHIP</v>
      </c>
      <c r="B248" s="5"/>
      <c r="C248" s="5"/>
      <c r="D248" s="5" t="s">
        <v>126</v>
      </c>
      <c r="E248" s="5" t="s">
        <v>126</v>
      </c>
      <c r="F248" s="5"/>
      <c r="G248" s="5" t="s">
        <v>1499</v>
      </c>
      <c r="H248" s="5" t="s">
        <v>102</v>
      </c>
      <c r="I248" s="6"/>
      <c r="J248" s="7"/>
      <c r="K248" s="13" t="s">
        <v>1713</v>
      </c>
      <c r="L248" s="8"/>
      <c r="M248" s="13" t="s">
        <v>1727</v>
      </c>
      <c r="N248" s="13"/>
      <c r="O248" s="13"/>
      <c r="P248" s="7">
        <v>1</v>
      </c>
      <c r="Q248" s="6">
        <v>0.09</v>
      </c>
      <c r="R248" s="5"/>
      <c r="S248" s="6"/>
      <c r="T248" s="6">
        <v>0.105</v>
      </c>
      <c r="U248" s="5"/>
      <c r="V248" s="6"/>
      <c r="W248" s="6"/>
      <c r="X248" s="5"/>
      <c r="Y248" s="6"/>
      <c r="Z248" s="6"/>
      <c r="AA248" s="5"/>
      <c r="AB248" s="6"/>
      <c r="AC248" s="6"/>
      <c r="AD248" s="5"/>
      <c r="AE248" s="6"/>
      <c r="AF248" s="6"/>
      <c r="AG248" s="5"/>
      <c r="AH248" s="6"/>
      <c r="AI248" s="6"/>
      <c r="AJ248" s="5"/>
      <c r="AK248" s="5"/>
      <c r="AL248" s="5"/>
      <c r="AM248" s="5"/>
      <c r="AN248" s="5"/>
      <c r="AO248" s="5"/>
      <c r="AP248" s="5"/>
    </row>
    <row r="249" spans="1:42" s="2" customFormat="1" x14ac:dyDescent="0.25">
      <c r="A249" s="266" t="str">
        <f t="shared" si="4"/>
        <v>BATTLESHIP_AMER</v>
      </c>
      <c r="B249" s="5" t="s">
        <v>697</v>
      </c>
      <c r="C249" s="5" t="s">
        <v>699</v>
      </c>
      <c r="D249" s="5" t="s">
        <v>126</v>
      </c>
      <c r="E249" s="5" t="s">
        <v>126</v>
      </c>
      <c r="F249" s="5"/>
      <c r="G249" s="5"/>
      <c r="H249" s="5"/>
      <c r="I249" s="6"/>
      <c r="J249" s="7"/>
      <c r="K249" s="13"/>
      <c r="L249" s="8"/>
      <c r="M249" s="13"/>
      <c r="N249" s="13"/>
      <c r="O249" s="13"/>
      <c r="P249" s="7"/>
      <c r="Q249" s="6"/>
      <c r="R249" s="5"/>
      <c r="S249" s="6"/>
      <c r="T249" s="6"/>
      <c r="U249" s="5"/>
      <c r="V249" s="6"/>
      <c r="W249" s="6"/>
      <c r="X249" s="5"/>
      <c r="Y249" s="6"/>
      <c r="Z249" s="6"/>
      <c r="AA249" s="5"/>
      <c r="AB249" s="6"/>
      <c r="AC249" s="6"/>
      <c r="AD249" s="5"/>
      <c r="AE249" s="6"/>
      <c r="AF249" s="6"/>
      <c r="AG249" s="5"/>
      <c r="AH249" s="6"/>
      <c r="AI249" s="6"/>
      <c r="AJ249" s="5"/>
      <c r="AK249" s="5"/>
      <c r="AL249" s="5"/>
      <c r="AM249" s="5"/>
      <c r="AN249" s="5"/>
      <c r="AO249" s="5"/>
      <c r="AP249" s="5"/>
    </row>
    <row r="250" spans="1:42" s="2" customFormat="1" x14ac:dyDescent="0.25">
      <c r="A250" s="266" t="str">
        <f t="shared" si="4"/>
        <v>BATTLESHIP_ASIA</v>
      </c>
      <c r="B250" s="5" t="s">
        <v>693</v>
      </c>
      <c r="C250" s="5" t="s">
        <v>698</v>
      </c>
      <c r="D250" s="5" t="s">
        <v>126</v>
      </c>
      <c r="E250" s="5" t="s">
        <v>126</v>
      </c>
      <c r="F250" s="5"/>
      <c r="G250" s="5"/>
      <c r="H250" s="5"/>
      <c r="I250" s="6"/>
      <c r="J250" s="7"/>
      <c r="K250" s="13"/>
      <c r="L250" s="8"/>
      <c r="M250" s="13"/>
      <c r="N250" s="13"/>
      <c r="O250" s="13"/>
      <c r="P250" s="7"/>
      <c r="Q250" s="6"/>
      <c r="R250" s="5"/>
      <c r="S250" s="6"/>
      <c r="T250" s="6"/>
      <c r="U250" s="5"/>
      <c r="V250" s="6"/>
      <c r="W250" s="6"/>
      <c r="X250" s="5"/>
      <c r="Y250" s="6"/>
      <c r="Z250" s="6"/>
      <c r="AA250" s="5"/>
      <c r="AB250" s="6"/>
      <c r="AC250" s="6"/>
      <c r="AD250" s="5"/>
      <c r="AE250" s="6"/>
      <c r="AF250" s="6"/>
      <c r="AG250" s="5"/>
      <c r="AH250" s="6"/>
      <c r="AI250" s="6"/>
      <c r="AJ250" s="5"/>
      <c r="AK250" s="5"/>
      <c r="AL250" s="5"/>
      <c r="AM250" s="5"/>
      <c r="AN250" s="5"/>
      <c r="AO250" s="5"/>
      <c r="AP250" s="5"/>
    </row>
    <row r="251" spans="1:42" s="2" customFormat="1" x14ac:dyDescent="0.25">
      <c r="A251" s="266" t="str">
        <f t="shared" si="4"/>
        <v>BATTLESHIP_JAPAN</v>
      </c>
      <c r="B251" s="4" t="s">
        <v>722</v>
      </c>
      <c r="C251" s="4"/>
      <c r="D251" s="4" t="s">
        <v>126</v>
      </c>
      <c r="E251" s="4" t="s">
        <v>126</v>
      </c>
      <c r="F251" s="14" t="s">
        <v>132</v>
      </c>
      <c r="G251" s="4" t="s">
        <v>474</v>
      </c>
      <c r="H251" s="4" t="s">
        <v>1065</v>
      </c>
      <c r="I251" s="11"/>
      <c r="J251" s="11"/>
      <c r="K251" s="4"/>
      <c r="L251" s="12"/>
      <c r="M251" s="4"/>
      <c r="N251" s="4"/>
      <c r="O251" s="4"/>
      <c r="P251" s="11"/>
      <c r="Q251" s="11"/>
      <c r="R251" s="4"/>
      <c r="S251" s="11"/>
      <c r="T251" s="11"/>
      <c r="U251" s="4"/>
      <c r="V251" s="11"/>
      <c r="W251" s="11"/>
      <c r="X251" s="4"/>
      <c r="Y251" s="11"/>
      <c r="Z251" s="11"/>
      <c r="AA251" s="4"/>
      <c r="AB251" s="11"/>
      <c r="AC251" s="11"/>
      <c r="AD251" s="4"/>
      <c r="AE251" s="11"/>
      <c r="AF251" s="11"/>
      <c r="AG251" s="4"/>
      <c r="AH251" s="11"/>
      <c r="AI251" s="11"/>
      <c r="AJ251" s="4"/>
      <c r="AK251" s="4"/>
      <c r="AL251" s="4"/>
      <c r="AM251" s="4"/>
      <c r="AN251" s="4"/>
      <c r="AO251" s="4"/>
      <c r="AP251" s="4"/>
    </row>
    <row r="252" spans="1:42" s="2" customFormat="1" x14ac:dyDescent="0.25">
      <c r="A252" s="266" t="str">
        <f t="shared" si="4"/>
        <v>BATTLESHIP_EASTEU</v>
      </c>
      <c r="B252" s="4" t="s">
        <v>698</v>
      </c>
      <c r="C252" s="4"/>
      <c r="D252" s="4" t="s">
        <v>126</v>
      </c>
      <c r="E252" s="4" t="s">
        <v>126</v>
      </c>
      <c r="F252" s="14" t="s">
        <v>132</v>
      </c>
      <c r="G252" s="4" t="s">
        <v>606</v>
      </c>
      <c r="H252" s="4" t="s">
        <v>102</v>
      </c>
      <c r="I252" s="11"/>
      <c r="J252" s="11"/>
      <c r="K252" s="4"/>
      <c r="L252" s="12"/>
      <c r="M252" s="4"/>
      <c r="N252" s="4"/>
      <c r="O252" s="4"/>
      <c r="P252" s="11"/>
      <c r="Q252" s="11"/>
      <c r="R252" s="4"/>
      <c r="S252" s="11"/>
      <c r="T252" s="11"/>
      <c r="U252" s="4"/>
      <c r="V252" s="11"/>
      <c r="W252" s="11"/>
      <c r="X252" s="4"/>
      <c r="Y252" s="11"/>
      <c r="Z252" s="11"/>
      <c r="AA252" s="4"/>
      <c r="AB252" s="11"/>
      <c r="AC252" s="11"/>
      <c r="AD252" s="4"/>
      <c r="AE252" s="11"/>
      <c r="AF252" s="11"/>
      <c r="AG252" s="4"/>
      <c r="AH252" s="11"/>
      <c r="AI252" s="11"/>
      <c r="AJ252" s="4"/>
      <c r="AK252" s="4"/>
      <c r="AL252" s="4"/>
      <c r="AM252" s="4"/>
      <c r="AN252" s="4"/>
      <c r="AO252" s="4"/>
      <c r="AP252" s="4"/>
    </row>
    <row r="253" spans="1:42" s="2" customFormat="1" x14ac:dyDescent="0.25">
      <c r="A253" s="266" t="str">
        <f t="shared" si="4"/>
        <v>BATTLESHIP_RUSSIA</v>
      </c>
      <c r="B253" s="4" t="s">
        <v>735</v>
      </c>
      <c r="C253" s="4" t="s">
        <v>698</v>
      </c>
      <c r="D253" s="4" t="s">
        <v>126</v>
      </c>
      <c r="E253" s="4" t="s">
        <v>126</v>
      </c>
      <c r="F253" s="14"/>
      <c r="G253" s="4"/>
      <c r="H253" s="4"/>
      <c r="I253" s="11"/>
      <c r="J253" s="11"/>
      <c r="K253" s="4"/>
      <c r="L253" s="12"/>
      <c r="M253" s="4"/>
      <c r="N253" s="4"/>
      <c r="O253" s="4"/>
      <c r="P253" s="11"/>
      <c r="Q253" s="11"/>
      <c r="R253" s="4"/>
      <c r="S253" s="11"/>
      <c r="T253" s="11"/>
      <c r="U253" s="4"/>
      <c r="V253" s="11"/>
      <c r="W253" s="11"/>
      <c r="X253" s="4"/>
      <c r="Y253" s="11"/>
      <c r="Z253" s="11"/>
      <c r="AA253" s="4"/>
      <c r="AB253" s="11"/>
      <c r="AC253" s="11"/>
      <c r="AD253" s="4"/>
      <c r="AE253" s="11"/>
      <c r="AF253" s="11"/>
      <c r="AG253" s="4"/>
      <c r="AH253" s="11"/>
      <c r="AI253" s="11"/>
      <c r="AJ253" s="4"/>
      <c r="AK253" s="4"/>
      <c r="AL253" s="4"/>
      <c r="AM253" s="4"/>
      <c r="AN253" s="4"/>
      <c r="AO253" s="4"/>
      <c r="AP253" s="4"/>
    </row>
    <row r="254" spans="1:42" s="2" customFormat="1" x14ac:dyDescent="0.25">
      <c r="A254" s="266" t="str">
        <f t="shared" si="4"/>
        <v>BATTLESHIP_AMERICA</v>
      </c>
      <c r="B254" s="4" t="s">
        <v>699</v>
      </c>
      <c r="C254" s="4"/>
      <c r="D254" s="4" t="s">
        <v>126</v>
      </c>
      <c r="E254" s="4" t="s">
        <v>126</v>
      </c>
      <c r="F254" s="14"/>
      <c r="G254" s="4" t="s">
        <v>133</v>
      </c>
      <c r="H254" s="4" t="s">
        <v>1048</v>
      </c>
      <c r="I254" s="11"/>
      <c r="J254" s="11"/>
      <c r="K254" s="4"/>
      <c r="L254" s="12"/>
      <c r="M254" s="4"/>
      <c r="N254" s="4"/>
      <c r="O254" s="4"/>
      <c r="P254" s="11"/>
      <c r="Q254" s="11"/>
      <c r="R254" s="4"/>
      <c r="S254" s="11"/>
      <c r="T254" s="11"/>
      <c r="U254" s="4"/>
      <c r="V254" s="11"/>
      <c r="W254" s="11"/>
      <c r="X254" s="4"/>
      <c r="Y254" s="11"/>
      <c r="Z254" s="11"/>
      <c r="AA254" s="4"/>
      <c r="AB254" s="11"/>
      <c r="AC254" s="11"/>
      <c r="AD254" s="4"/>
      <c r="AE254" s="11"/>
      <c r="AF254" s="11"/>
      <c r="AG254" s="4"/>
      <c r="AH254" s="11"/>
      <c r="AI254" s="11"/>
      <c r="AJ254" s="4"/>
      <c r="AK254" s="4"/>
      <c r="AL254" s="4"/>
      <c r="AM254" s="4"/>
      <c r="AN254" s="4"/>
      <c r="AO254" s="4"/>
      <c r="AP254" s="4"/>
    </row>
    <row r="255" spans="1:42" s="2" customFormat="1" x14ac:dyDescent="0.25">
      <c r="A255" s="266" t="str">
        <f t="shared" si="4"/>
        <v>BATTLESHIP_AUSTRALIA</v>
      </c>
      <c r="B255" s="4" t="s">
        <v>1302</v>
      </c>
      <c r="C255" s="4" t="s">
        <v>713</v>
      </c>
      <c r="D255" s="4" t="s">
        <v>126</v>
      </c>
      <c r="E255" s="4" t="s">
        <v>126</v>
      </c>
      <c r="F255" s="14"/>
      <c r="G255" s="4"/>
      <c r="H255" s="4"/>
      <c r="I255" s="11"/>
      <c r="J255" s="11"/>
      <c r="K255" s="4"/>
      <c r="L255" s="12"/>
      <c r="M255" s="4"/>
      <c r="N255" s="4"/>
      <c r="O255" s="4"/>
      <c r="P255" s="11"/>
      <c r="Q255" s="11"/>
      <c r="R255" s="4"/>
      <c r="S255" s="11"/>
      <c r="T255" s="11"/>
      <c r="U255" s="4"/>
      <c r="V255" s="11"/>
      <c r="W255" s="11"/>
      <c r="X255" s="4"/>
      <c r="Y255" s="11"/>
      <c r="Z255" s="11"/>
      <c r="AA255" s="4"/>
      <c r="AB255" s="11"/>
      <c r="AC255" s="11"/>
      <c r="AD255" s="4"/>
      <c r="AE255" s="11"/>
      <c r="AF255" s="11"/>
      <c r="AG255" s="4"/>
      <c r="AH255" s="11"/>
      <c r="AI255" s="11"/>
      <c r="AJ255" s="4"/>
      <c r="AK255" s="4"/>
      <c r="AL255" s="4"/>
      <c r="AM255" s="4"/>
      <c r="AN255" s="4"/>
      <c r="AO255" s="4"/>
      <c r="AP255" s="4"/>
    </row>
    <row r="256" spans="1:42" s="2" customFormat="1" x14ac:dyDescent="0.25">
      <c r="A256" s="266" t="str">
        <f t="shared" si="4"/>
        <v>BATTLESHIP_CANADA</v>
      </c>
      <c r="B256" s="4" t="s">
        <v>2233</v>
      </c>
      <c r="C256" s="4" t="s">
        <v>713</v>
      </c>
      <c r="D256" s="4" t="s">
        <v>126</v>
      </c>
      <c r="E256" s="4" t="s">
        <v>126</v>
      </c>
      <c r="F256" s="14"/>
      <c r="G256" s="4"/>
      <c r="H256" s="4"/>
      <c r="I256" s="11"/>
      <c r="J256" s="11"/>
      <c r="K256" s="4"/>
      <c r="L256" s="12"/>
      <c r="M256" s="4"/>
      <c r="N256" s="4"/>
      <c r="O256" s="4"/>
      <c r="P256" s="11"/>
      <c r="Q256" s="11"/>
      <c r="R256" s="4"/>
      <c r="S256" s="11"/>
      <c r="T256" s="11"/>
      <c r="U256" s="4"/>
      <c r="V256" s="11"/>
      <c r="W256" s="11"/>
      <c r="X256" s="4"/>
      <c r="Y256" s="11"/>
      <c r="Z256" s="11"/>
      <c r="AA256" s="4"/>
      <c r="AB256" s="11"/>
      <c r="AC256" s="11"/>
      <c r="AD256" s="4"/>
      <c r="AE256" s="11"/>
      <c r="AF256" s="11"/>
      <c r="AG256" s="4"/>
      <c r="AH256" s="11"/>
      <c r="AI256" s="11"/>
      <c r="AJ256" s="4"/>
      <c r="AK256" s="4"/>
      <c r="AL256" s="4"/>
      <c r="AM256" s="4"/>
      <c r="AN256" s="4"/>
      <c r="AO256" s="4"/>
      <c r="AP256" s="4"/>
    </row>
    <row r="257" spans="1:42" s="2" customFormat="1" x14ac:dyDescent="0.25">
      <c r="A257" s="266" t="str">
        <f t="shared" si="4"/>
        <v>BATTLESHIP_CELTS</v>
      </c>
      <c r="B257" s="4" t="s">
        <v>709</v>
      </c>
      <c r="C257" s="4" t="s">
        <v>713</v>
      </c>
      <c r="D257" s="4" t="s">
        <v>126</v>
      </c>
      <c r="E257" s="4" t="s">
        <v>126</v>
      </c>
      <c r="F257" s="14"/>
      <c r="G257" s="4"/>
      <c r="H257" s="4"/>
      <c r="I257" s="11"/>
      <c r="J257" s="11"/>
      <c r="K257" s="4"/>
      <c r="L257" s="12"/>
      <c r="M257" s="4"/>
      <c r="N257" s="4"/>
      <c r="O257" s="4"/>
      <c r="P257" s="11"/>
      <c r="Q257" s="11"/>
      <c r="R257" s="4"/>
      <c r="S257" s="11"/>
      <c r="T257" s="11"/>
      <c r="U257" s="4"/>
      <c r="V257" s="11"/>
      <c r="W257" s="11"/>
      <c r="X257" s="4"/>
      <c r="Y257" s="11"/>
      <c r="Z257" s="11"/>
      <c r="AA257" s="4"/>
      <c r="AB257" s="11"/>
      <c r="AC257" s="11"/>
      <c r="AD257" s="4"/>
      <c r="AE257" s="11"/>
      <c r="AF257" s="11"/>
      <c r="AG257" s="4"/>
      <c r="AH257" s="11"/>
      <c r="AI257" s="11"/>
      <c r="AJ257" s="4"/>
      <c r="AK257" s="4"/>
      <c r="AL257" s="4"/>
      <c r="AM257" s="4"/>
      <c r="AN257" s="4"/>
      <c r="AO257" s="4"/>
      <c r="AP257" s="4"/>
    </row>
    <row r="258" spans="1:42" s="2" customFormat="1" x14ac:dyDescent="0.25">
      <c r="A258" s="266" t="str">
        <f t="shared" si="4"/>
        <v>BATTLESHIP_ENGLAND</v>
      </c>
      <c r="B258" s="4" t="s">
        <v>713</v>
      </c>
      <c r="C258" s="4"/>
      <c r="D258" s="4" t="s">
        <v>126</v>
      </c>
      <c r="E258" s="4" t="s">
        <v>126</v>
      </c>
      <c r="F258" s="14" t="s">
        <v>132</v>
      </c>
      <c r="G258" s="4" t="s">
        <v>291</v>
      </c>
      <c r="H258" s="4" t="s">
        <v>102</v>
      </c>
      <c r="I258" s="11"/>
      <c r="J258" s="11"/>
      <c r="K258" s="4"/>
      <c r="L258" s="12"/>
      <c r="M258" s="4"/>
      <c r="N258" s="4"/>
      <c r="O258" s="4"/>
      <c r="P258" s="11"/>
      <c r="Q258" s="11"/>
      <c r="R258" s="4"/>
      <c r="S258" s="11"/>
      <c r="T258" s="11"/>
      <c r="U258" s="4"/>
      <c r="V258" s="11"/>
      <c r="W258" s="11"/>
      <c r="X258" s="4"/>
      <c r="Y258" s="11"/>
      <c r="Z258" s="11"/>
      <c r="AA258" s="4"/>
      <c r="AB258" s="11"/>
      <c r="AC258" s="11"/>
      <c r="AD258" s="4"/>
      <c r="AE258" s="11"/>
      <c r="AF258" s="11"/>
      <c r="AG258" s="4"/>
      <c r="AH258" s="11"/>
      <c r="AI258" s="11"/>
      <c r="AJ258" s="4"/>
      <c r="AK258" s="4"/>
      <c r="AL258" s="4"/>
      <c r="AM258" s="4"/>
      <c r="AN258" s="4"/>
      <c r="AO258" s="4"/>
      <c r="AP258" s="4"/>
    </row>
    <row r="259" spans="1:42" s="2" customFormat="1" x14ac:dyDescent="0.25">
      <c r="A259" s="266" t="str">
        <f t="shared" si="4"/>
        <v>BATTLESHIP_FRANCE</v>
      </c>
      <c r="B259" s="4" t="s">
        <v>715</v>
      </c>
      <c r="C259" s="4"/>
      <c r="D259" s="4" t="s">
        <v>126</v>
      </c>
      <c r="E259" s="4" t="s">
        <v>126</v>
      </c>
      <c r="F259" s="14" t="s">
        <v>132</v>
      </c>
      <c r="G259" s="4" t="s">
        <v>335</v>
      </c>
      <c r="H259" s="4" t="s">
        <v>102</v>
      </c>
      <c r="I259" s="11"/>
      <c r="J259" s="11"/>
      <c r="K259" s="4"/>
      <c r="L259" s="12"/>
      <c r="M259" s="4"/>
      <c r="N259" s="4"/>
      <c r="O259" s="4"/>
      <c r="P259" s="11"/>
      <c r="Q259" s="11"/>
      <c r="R259" s="4"/>
      <c r="S259" s="11"/>
      <c r="T259" s="11"/>
      <c r="U259" s="4"/>
      <c r="V259" s="11"/>
      <c r="W259" s="11"/>
      <c r="X259" s="4"/>
      <c r="Y259" s="11"/>
      <c r="Z259" s="11"/>
      <c r="AA259" s="4"/>
      <c r="AB259" s="11"/>
      <c r="AC259" s="11"/>
      <c r="AD259" s="4"/>
      <c r="AE259" s="11"/>
      <c r="AF259" s="11"/>
      <c r="AG259" s="4"/>
      <c r="AH259" s="11"/>
      <c r="AI259" s="11"/>
      <c r="AJ259" s="4"/>
      <c r="AK259" s="4"/>
      <c r="AL259" s="4"/>
      <c r="AM259" s="4"/>
      <c r="AN259" s="4"/>
      <c r="AO259" s="4"/>
      <c r="AP259" s="4"/>
    </row>
    <row r="260" spans="1:42" s="2" customFormat="1" x14ac:dyDescent="0.25">
      <c r="A260" s="266" t="str">
        <f t="shared" si="4"/>
        <v>BATTLESHIP_GERMANY</v>
      </c>
      <c r="B260" s="4" t="s">
        <v>717</v>
      </c>
      <c r="C260" s="4"/>
      <c r="D260" s="4" t="s">
        <v>126</v>
      </c>
      <c r="E260" s="4" t="s">
        <v>126</v>
      </c>
      <c r="F260" s="14" t="s">
        <v>132</v>
      </c>
      <c r="G260" s="4" t="s">
        <v>366</v>
      </c>
      <c r="H260" s="4" t="s">
        <v>131</v>
      </c>
      <c r="I260" s="11"/>
      <c r="J260" s="11"/>
      <c r="K260" s="4"/>
      <c r="L260" s="12"/>
      <c r="M260" s="4"/>
      <c r="N260" s="4"/>
      <c r="O260" s="4"/>
      <c r="P260" s="11"/>
      <c r="Q260" s="11"/>
      <c r="R260" s="4"/>
      <c r="S260" s="11"/>
      <c r="T260" s="11"/>
      <c r="U260" s="4"/>
      <c r="V260" s="11"/>
      <c r="W260" s="11"/>
      <c r="X260" s="4"/>
      <c r="Y260" s="11"/>
      <c r="Z260" s="11"/>
      <c r="AA260" s="4"/>
      <c r="AB260" s="11"/>
      <c r="AC260" s="11"/>
      <c r="AD260" s="4"/>
      <c r="AE260" s="11"/>
      <c r="AF260" s="11"/>
      <c r="AG260" s="4"/>
      <c r="AH260" s="11"/>
      <c r="AI260" s="11"/>
      <c r="AJ260" s="4"/>
      <c r="AK260" s="4"/>
      <c r="AL260" s="4"/>
      <c r="AM260" s="4"/>
      <c r="AN260" s="4"/>
      <c r="AO260" s="4"/>
      <c r="AP260" s="4"/>
    </row>
    <row r="261" spans="1:42" s="2" customFormat="1" x14ac:dyDescent="0.25">
      <c r="A261" s="266" t="str">
        <f t="shared" si="4"/>
        <v>BATTLESHIP_ROME</v>
      </c>
      <c r="B261" s="4" t="s">
        <v>734</v>
      </c>
      <c r="C261" s="4"/>
      <c r="D261" s="4" t="s">
        <v>126</v>
      </c>
      <c r="E261" s="4" t="s">
        <v>126</v>
      </c>
      <c r="F261" s="14" t="s">
        <v>132</v>
      </c>
      <c r="G261" s="4" t="s">
        <v>582</v>
      </c>
      <c r="H261" s="4" t="s">
        <v>1048</v>
      </c>
      <c r="I261" s="11"/>
      <c r="J261" s="11"/>
      <c r="K261" s="4"/>
      <c r="L261" s="12"/>
      <c r="M261" s="4"/>
      <c r="N261" s="4"/>
      <c r="O261" s="4"/>
      <c r="P261" s="11"/>
      <c r="Q261" s="11"/>
      <c r="R261" s="4"/>
      <c r="S261" s="11"/>
      <c r="T261" s="11"/>
      <c r="U261" s="4"/>
      <c r="V261" s="11"/>
      <c r="W261" s="11"/>
      <c r="X261" s="4"/>
      <c r="Y261" s="11"/>
      <c r="Z261" s="11"/>
      <c r="AA261" s="4"/>
      <c r="AB261" s="11"/>
      <c r="AC261" s="11"/>
      <c r="AD261" s="4"/>
      <c r="AE261" s="11"/>
      <c r="AF261" s="11"/>
      <c r="AG261" s="4"/>
      <c r="AH261" s="11"/>
      <c r="AI261" s="11"/>
      <c r="AJ261" s="4"/>
      <c r="AK261" s="4"/>
      <c r="AL261" s="4"/>
      <c r="AM261" s="4"/>
      <c r="AN261" s="4"/>
      <c r="AO261" s="4"/>
      <c r="AP261" s="4"/>
    </row>
    <row r="262" spans="1:42" s="2" customFormat="1" x14ac:dyDescent="0.25">
      <c r="A262" s="266" t="str">
        <f t="shared" si="4"/>
        <v>BATTLESHIP_OCEAN</v>
      </c>
      <c r="B262" s="4" t="s">
        <v>994</v>
      </c>
      <c r="C262" s="4" t="s">
        <v>699</v>
      </c>
      <c r="D262" s="4" t="s">
        <v>126</v>
      </c>
      <c r="E262" s="4" t="s">
        <v>126</v>
      </c>
      <c r="F262" s="14"/>
      <c r="G262" s="4"/>
      <c r="H262" s="4"/>
      <c r="I262" s="11"/>
      <c r="J262" s="11"/>
      <c r="K262" s="4"/>
      <c r="L262" s="12"/>
      <c r="M262" s="4"/>
      <c r="N262" s="4"/>
      <c r="O262" s="4"/>
      <c r="P262" s="11"/>
      <c r="Q262" s="11"/>
      <c r="R262" s="4"/>
      <c r="S262" s="11"/>
      <c r="T262" s="11"/>
      <c r="U262" s="4"/>
      <c r="V262" s="11"/>
      <c r="W262" s="11"/>
      <c r="X262" s="4"/>
      <c r="Y262" s="11"/>
      <c r="Z262" s="11"/>
      <c r="AA262" s="4"/>
      <c r="AB262" s="11"/>
      <c r="AC262" s="11"/>
      <c r="AD262" s="4"/>
      <c r="AE262" s="11"/>
      <c r="AF262" s="11"/>
      <c r="AG262" s="4"/>
      <c r="AH262" s="11"/>
      <c r="AI262" s="11"/>
      <c r="AJ262" s="4"/>
      <c r="AK262" s="4"/>
      <c r="AL262" s="4"/>
      <c r="AM262" s="4"/>
      <c r="AN262" s="4"/>
      <c r="AO262" s="4"/>
      <c r="AP262" s="4"/>
    </row>
    <row r="263" spans="1:42" s="2" customFormat="1" x14ac:dyDescent="0.25">
      <c r="A263" s="266" t="str">
        <f t="shared" si="4"/>
        <v>BAZOOKA_INFANTRY</v>
      </c>
      <c r="B263" s="5"/>
      <c r="C263" s="5"/>
      <c r="D263" s="5" t="s">
        <v>1110</v>
      </c>
      <c r="E263" s="5" t="s">
        <v>1110</v>
      </c>
      <c r="F263" s="5"/>
      <c r="G263" s="5" t="s">
        <v>1112</v>
      </c>
      <c r="H263" s="5" t="s">
        <v>128</v>
      </c>
      <c r="I263" s="6"/>
      <c r="J263" s="6"/>
      <c r="K263" s="13" t="s">
        <v>1708</v>
      </c>
      <c r="L263" s="8"/>
      <c r="M263" s="5"/>
      <c r="N263" s="5"/>
      <c r="O263" s="5"/>
      <c r="P263" s="7">
        <v>3</v>
      </c>
      <c r="Q263" s="6" t="s">
        <v>1695</v>
      </c>
      <c r="R263" s="13" t="s">
        <v>1611</v>
      </c>
      <c r="S263" s="6"/>
      <c r="T263" s="7" t="s">
        <v>1737</v>
      </c>
      <c r="U263" s="5"/>
      <c r="V263" s="6" t="s">
        <v>3</v>
      </c>
      <c r="W263" s="6" t="s">
        <v>3</v>
      </c>
      <c r="X263" s="5"/>
      <c r="Y263" s="7">
        <v>1</v>
      </c>
      <c r="Z263" s="6"/>
      <c r="AA263" s="5"/>
      <c r="AB263" s="6"/>
      <c r="AC263" s="6" t="s">
        <v>3</v>
      </c>
      <c r="AD263" s="5"/>
      <c r="AE263" s="6"/>
      <c r="AF263" s="6"/>
      <c r="AG263" s="5"/>
      <c r="AH263" s="6"/>
      <c r="AI263" s="6"/>
      <c r="AJ263" s="5"/>
      <c r="AK263" s="5"/>
      <c r="AL263" s="5"/>
      <c r="AM263" s="5"/>
      <c r="AN263" s="5"/>
      <c r="AO263" s="5"/>
      <c r="AP263" s="5"/>
    </row>
    <row r="264" spans="1:42" s="2" customFormat="1" x14ac:dyDescent="0.25">
      <c r="A264" s="266" t="str">
        <f t="shared" si="4"/>
        <v>BOMBER</v>
      </c>
      <c r="B264" s="5"/>
      <c r="C264" s="5"/>
      <c r="D264" s="5" t="s">
        <v>118</v>
      </c>
      <c r="E264" s="5" t="s">
        <v>118</v>
      </c>
      <c r="F264" s="5"/>
      <c r="G264" s="5" t="s">
        <v>40</v>
      </c>
      <c r="H264" s="5" t="s">
        <v>128</v>
      </c>
      <c r="I264" s="6"/>
      <c r="J264" s="7"/>
      <c r="K264" s="13" t="s">
        <v>1711</v>
      </c>
      <c r="L264" s="8">
        <v>1.7</v>
      </c>
      <c r="M264" s="13" t="s">
        <v>1725</v>
      </c>
      <c r="N264" s="13"/>
      <c r="O264" s="13"/>
      <c r="P264" s="7">
        <v>1</v>
      </c>
      <c r="Q264" s="6">
        <v>0.08</v>
      </c>
      <c r="R264" s="13" t="s">
        <v>1615</v>
      </c>
      <c r="S264" s="7">
        <v>3</v>
      </c>
      <c r="T264" s="7" t="s">
        <v>1737</v>
      </c>
      <c r="U264" s="5"/>
      <c r="V264" s="6" t="s">
        <v>3</v>
      </c>
      <c r="W264" s="6" t="s">
        <v>3</v>
      </c>
      <c r="X264" s="5"/>
      <c r="Y264" s="6"/>
      <c r="Z264" s="6"/>
      <c r="AA264" s="5"/>
      <c r="AB264" s="6"/>
      <c r="AC264" s="6" t="s">
        <v>3</v>
      </c>
      <c r="AD264" s="5"/>
      <c r="AE264" s="6"/>
      <c r="AF264" s="6"/>
      <c r="AG264" s="5"/>
      <c r="AH264" s="6"/>
      <c r="AI264" s="6"/>
      <c r="AJ264" s="5"/>
      <c r="AK264" s="5"/>
      <c r="AL264" s="5"/>
      <c r="AM264" s="5"/>
      <c r="AN264" s="5"/>
      <c r="AO264" s="5"/>
      <c r="AP264" s="5"/>
    </row>
    <row r="265" spans="1:42" s="2" customFormat="1" x14ac:dyDescent="0.25">
      <c r="A265" s="266" t="str">
        <f t="shared" si="4"/>
        <v>BOMBER_AMER</v>
      </c>
      <c r="B265" s="5" t="s">
        <v>697</v>
      </c>
      <c r="C265" s="5" t="s">
        <v>699</v>
      </c>
      <c r="D265" s="5" t="s">
        <v>118</v>
      </c>
      <c r="E265" s="5" t="s">
        <v>118</v>
      </c>
      <c r="F265" s="5"/>
      <c r="G265" s="5"/>
      <c r="H265" s="5"/>
      <c r="I265" s="6"/>
      <c r="J265" s="7"/>
      <c r="K265" s="13"/>
      <c r="L265" s="8"/>
      <c r="M265" s="13"/>
      <c r="N265" s="13"/>
      <c r="O265" s="13"/>
      <c r="P265" s="7"/>
      <c r="Q265" s="6"/>
      <c r="R265" s="13"/>
      <c r="S265" s="7"/>
      <c r="T265" s="7"/>
      <c r="U265" s="5"/>
      <c r="V265" s="6"/>
      <c r="W265" s="6"/>
      <c r="X265" s="5"/>
      <c r="Y265" s="6"/>
      <c r="Z265" s="6"/>
      <c r="AA265" s="5"/>
      <c r="AB265" s="6"/>
      <c r="AC265" s="6"/>
      <c r="AD265" s="5"/>
      <c r="AE265" s="6"/>
      <c r="AF265" s="6"/>
      <c r="AG265" s="5"/>
      <c r="AH265" s="6"/>
      <c r="AI265" s="6"/>
      <c r="AJ265" s="5"/>
      <c r="AK265" s="5"/>
      <c r="AL265" s="5"/>
      <c r="AM265" s="5"/>
      <c r="AN265" s="5"/>
      <c r="AO265" s="5"/>
      <c r="AP265" s="5"/>
    </row>
    <row r="266" spans="1:42" s="2" customFormat="1" x14ac:dyDescent="0.25">
      <c r="A266" s="266" t="str">
        <f t="shared" si="4"/>
        <v>BOMBER_ASIA</v>
      </c>
      <c r="B266" s="5" t="s">
        <v>693</v>
      </c>
      <c r="C266" s="5"/>
      <c r="D266" s="5" t="s">
        <v>118</v>
      </c>
      <c r="E266" s="5" t="s">
        <v>118</v>
      </c>
      <c r="F266" s="5"/>
      <c r="G266" s="4" t="s">
        <v>475</v>
      </c>
      <c r="H266" s="5" t="s">
        <v>102</v>
      </c>
      <c r="I266" s="11"/>
      <c r="J266" s="7"/>
      <c r="K266" s="13"/>
      <c r="L266" s="8"/>
      <c r="M266" s="13"/>
      <c r="N266" s="13"/>
      <c r="O266" s="13"/>
      <c r="P266" s="7"/>
      <c r="Q266" s="6"/>
      <c r="R266" s="13"/>
      <c r="S266" s="7"/>
      <c r="T266" s="7"/>
      <c r="U266" s="5"/>
      <c r="V266" s="6"/>
      <c r="W266" s="6"/>
      <c r="X266" s="5"/>
      <c r="Y266" s="6"/>
      <c r="Z266" s="6"/>
      <c r="AA266" s="5"/>
      <c r="AB266" s="6"/>
      <c r="AC266" s="6"/>
      <c r="AD266" s="5"/>
      <c r="AE266" s="6"/>
      <c r="AF266" s="6"/>
      <c r="AG266" s="5"/>
      <c r="AH266" s="6"/>
      <c r="AI266" s="6"/>
      <c r="AJ266" s="5"/>
      <c r="AK266" s="5"/>
      <c r="AL266" s="5"/>
      <c r="AM266" s="5"/>
      <c r="AN266" s="5"/>
      <c r="AO266" s="5"/>
      <c r="AP266" s="5"/>
    </row>
    <row r="267" spans="1:42" s="2" customFormat="1" x14ac:dyDescent="0.25">
      <c r="A267" s="266" t="str">
        <f t="shared" si="4"/>
        <v>BOMBER_CHINA</v>
      </c>
      <c r="B267" s="4" t="s">
        <v>710</v>
      </c>
      <c r="C267" s="4"/>
      <c r="D267" s="4" t="s">
        <v>118</v>
      </c>
      <c r="E267" s="4" t="s">
        <v>118</v>
      </c>
      <c r="F267" s="14" t="s">
        <v>132</v>
      </c>
      <c r="G267" s="4" t="s">
        <v>243</v>
      </c>
      <c r="H267" s="4" t="s">
        <v>102</v>
      </c>
      <c r="I267" s="11"/>
      <c r="J267" s="11"/>
      <c r="K267" s="4"/>
      <c r="L267" s="12"/>
      <c r="M267" s="4"/>
      <c r="N267" s="4"/>
      <c r="O267" s="4"/>
      <c r="P267" s="11"/>
      <c r="Q267" s="11"/>
      <c r="R267" s="4"/>
      <c r="S267" s="11"/>
      <c r="T267" s="11"/>
      <c r="U267" s="4"/>
      <c r="V267" s="11"/>
      <c r="W267" s="11"/>
      <c r="X267" s="4"/>
      <c r="Y267" s="11"/>
      <c r="Z267" s="11"/>
      <c r="AA267" s="4"/>
      <c r="AB267" s="11"/>
      <c r="AC267" s="11"/>
      <c r="AD267" s="4"/>
      <c r="AE267" s="11"/>
      <c r="AF267" s="11"/>
      <c r="AG267" s="4"/>
      <c r="AH267" s="11"/>
      <c r="AI267" s="11"/>
      <c r="AJ267" s="4"/>
      <c r="AK267" s="4"/>
      <c r="AL267" s="4"/>
      <c r="AM267" s="4"/>
      <c r="AN267" s="4"/>
      <c r="AO267" s="4"/>
      <c r="AP267" s="4"/>
    </row>
    <row r="268" spans="1:42" s="2" customFormat="1" x14ac:dyDescent="0.25">
      <c r="A268" s="266" t="str">
        <f t="shared" si="4"/>
        <v>BOMBER_JAPAN</v>
      </c>
      <c r="B268" s="4" t="s">
        <v>722</v>
      </c>
      <c r="C268" s="4" t="s">
        <v>693</v>
      </c>
      <c r="D268" s="4" t="s">
        <v>118</v>
      </c>
      <c r="E268" s="4" t="s">
        <v>118</v>
      </c>
      <c r="F268" s="14" t="s">
        <v>132</v>
      </c>
      <c r="G268" s="4"/>
      <c r="H268" s="4"/>
      <c r="I268" s="11"/>
      <c r="J268" s="11"/>
      <c r="K268" s="4"/>
      <c r="L268" s="12"/>
      <c r="M268" s="4"/>
      <c r="N268" s="4"/>
      <c r="O268" s="4"/>
      <c r="P268" s="11"/>
      <c r="Q268" s="11"/>
      <c r="R268" s="4"/>
      <c r="S268" s="11"/>
      <c r="T268" s="11"/>
      <c r="U268" s="4"/>
      <c r="V268" s="11"/>
      <c r="W268" s="11"/>
      <c r="X268" s="4"/>
      <c r="Y268" s="11"/>
      <c r="Z268" s="11"/>
      <c r="AA268" s="4"/>
      <c r="AB268" s="11"/>
      <c r="AC268" s="11"/>
      <c r="AD268" s="4"/>
      <c r="AE268" s="11"/>
      <c r="AF268" s="11"/>
      <c r="AG268" s="4"/>
      <c r="AH268" s="11"/>
      <c r="AI268" s="11"/>
      <c r="AJ268" s="4"/>
      <c r="AK268" s="4"/>
      <c r="AL268" s="4"/>
      <c r="AM268" s="4"/>
      <c r="AN268" s="4"/>
      <c r="AO268" s="4"/>
      <c r="AP268" s="4"/>
    </row>
    <row r="269" spans="1:42" s="2" customFormat="1" x14ac:dyDescent="0.25">
      <c r="A269" s="266" t="str">
        <f t="shared" si="4"/>
        <v>BOMBER_EASTEU</v>
      </c>
      <c r="B269" s="4" t="s">
        <v>698</v>
      </c>
      <c r="C269" s="4"/>
      <c r="D269" s="4" t="s">
        <v>118</v>
      </c>
      <c r="E269" s="4" t="s">
        <v>118</v>
      </c>
      <c r="F269" s="14"/>
      <c r="G269" s="4" t="s">
        <v>607</v>
      </c>
      <c r="H269" s="4" t="s">
        <v>102</v>
      </c>
      <c r="I269" s="11"/>
      <c r="J269" s="11"/>
      <c r="K269" s="4"/>
      <c r="L269" s="12"/>
      <c r="M269" s="4"/>
      <c r="N269" s="4"/>
      <c r="O269" s="4"/>
      <c r="P269" s="11"/>
      <c r="Q269" s="11"/>
      <c r="R269" s="4"/>
      <c r="S269" s="11"/>
      <c r="T269" s="11"/>
      <c r="U269" s="4"/>
      <c r="V269" s="11"/>
      <c r="W269" s="11"/>
      <c r="X269" s="4"/>
      <c r="Y269" s="11"/>
      <c r="Z269" s="11"/>
      <c r="AA269" s="4"/>
      <c r="AB269" s="11"/>
      <c r="AC269" s="11"/>
      <c r="AD269" s="4"/>
      <c r="AE269" s="11"/>
      <c r="AF269" s="11"/>
      <c r="AG269" s="4"/>
      <c r="AH269" s="11"/>
      <c r="AI269" s="11"/>
      <c r="AJ269" s="4"/>
      <c r="AK269" s="4"/>
      <c r="AL269" s="4"/>
      <c r="AM269" s="4"/>
      <c r="AN269" s="4"/>
      <c r="AO269" s="4"/>
      <c r="AP269" s="4"/>
    </row>
    <row r="270" spans="1:42" s="2" customFormat="1" x14ac:dyDescent="0.25">
      <c r="A270" s="266" t="str">
        <f t="shared" si="4"/>
        <v>BOMBER_HUNS</v>
      </c>
      <c r="B270" s="4" t="s">
        <v>904</v>
      </c>
      <c r="C270" s="4"/>
      <c r="D270" s="4" t="s">
        <v>118</v>
      </c>
      <c r="E270" s="4" t="s">
        <v>118</v>
      </c>
      <c r="F270" s="4"/>
      <c r="G270" s="4" t="s">
        <v>905</v>
      </c>
      <c r="H270" s="4" t="s">
        <v>102</v>
      </c>
      <c r="I270" s="11"/>
      <c r="J270" s="11"/>
      <c r="K270" s="4"/>
      <c r="L270" s="12"/>
      <c r="M270" s="4"/>
      <c r="N270" s="4"/>
      <c r="O270" s="4"/>
      <c r="P270" s="11"/>
      <c r="Q270" s="11"/>
      <c r="R270" s="4"/>
      <c r="S270" s="11"/>
      <c r="T270" s="11"/>
      <c r="U270" s="4"/>
      <c r="V270" s="11"/>
      <c r="W270" s="11"/>
      <c r="X270" s="4"/>
      <c r="Y270" s="11"/>
      <c r="Z270" s="11"/>
      <c r="AA270" s="4"/>
      <c r="AB270" s="11"/>
      <c r="AC270" s="11"/>
      <c r="AD270" s="4"/>
      <c r="AE270" s="11"/>
      <c r="AF270" s="11"/>
      <c r="AG270" s="4"/>
      <c r="AH270" s="11"/>
      <c r="AI270" s="11"/>
      <c r="AJ270" s="4"/>
      <c r="AK270" s="4"/>
      <c r="AL270" s="4"/>
      <c r="AM270" s="4"/>
      <c r="AN270" s="4"/>
      <c r="AO270" s="4"/>
      <c r="AP270" s="4"/>
    </row>
    <row r="271" spans="1:42" s="2" customFormat="1" x14ac:dyDescent="0.25">
      <c r="A271" s="266" t="str">
        <f t="shared" si="4"/>
        <v>BOMBER_POLAND</v>
      </c>
      <c r="B271" s="4" t="s">
        <v>732</v>
      </c>
      <c r="C271" s="4"/>
      <c r="D271" s="4" t="s">
        <v>118</v>
      </c>
      <c r="E271" s="4" t="s">
        <v>118</v>
      </c>
      <c r="F271" s="14" t="s">
        <v>132</v>
      </c>
      <c r="G271" s="4" t="s">
        <v>567</v>
      </c>
      <c r="H271" s="4" t="s">
        <v>102</v>
      </c>
      <c r="I271" s="11"/>
      <c r="J271" s="11"/>
      <c r="K271" s="4"/>
      <c r="L271" s="12"/>
      <c r="M271" s="4"/>
      <c r="N271" s="4"/>
      <c r="O271" s="4"/>
      <c r="P271" s="11"/>
      <c r="Q271" s="11"/>
      <c r="R271" s="4"/>
      <c r="S271" s="11"/>
      <c r="T271" s="11"/>
      <c r="U271" s="4"/>
      <c r="V271" s="11"/>
      <c r="W271" s="11"/>
      <c r="X271" s="4"/>
      <c r="Y271" s="11"/>
      <c r="Z271" s="11"/>
      <c r="AA271" s="4"/>
      <c r="AB271" s="11"/>
      <c r="AC271" s="11"/>
      <c r="AD271" s="4"/>
      <c r="AE271" s="11"/>
      <c r="AF271" s="11"/>
      <c r="AG271" s="4"/>
      <c r="AH271" s="11"/>
      <c r="AI271" s="11"/>
      <c r="AJ271" s="4"/>
      <c r="AK271" s="4"/>
      <c r="AL271" s="4"/>
      <c r="AM271" s="4"/>
      <c r="AN271" s="4"/>
      <c r="AO271" s="4"/>
      <c r="AP271" s="4"/>
    </row>
    <row r="272" spans="1:42" s="2" customFormat="1" x14ac:dyDescent="0.25">
      <c r="A272" s="266" t="str">
        <f t="shared" si="4"/>
        <v>BOMBER_RUSSIA</v>
      </c>
      <c r="B272" s="4" t="s">
        <v>735</v>
      </c>
      <c r="C272" s="4" t="s">
        <v>698</v>
      </c>
      <c r="D272" s="4" t="s">
        <v>118</v>
      </c>
      <c r="E272" s="4" t="s">
        <v>118</v>
      </c>
      <c r="F272" s="14" t="s">
        <v>132</v>
      </c>
      <c r="G272" s="4"/>
      <c r="H272" s="4"/>
      <c r="I272" s="11"/>
      <c r="J272" s="11"/>
      <c r="K272" s="4"/>
      <c r="L272" s="12"/>
      <c r="M272" s="4"/>
      <c r="N272" s="4"/>
      <c r="O272" s="4"/>
      <c r="P272" s="11"/>
      <c r="Q272" s="11"/>
      <c r="R272" s="4"/>
      <c r="S272" s="11"/>
      <c r="T272" s="11"/>
      <c r="U272" s="4"/>
      <c r="V272" s="11"/>
      <c r="W272" s="11"/>
      <c r="X272" s="4"/>
      <c r="Y272" s="11"/>
      <c r="Z272" s="11"/>
      <c r="AA272" s="4"/>
      <c r="AB272" s="11"/>
      <c r="AC272" s="11"/>
      <c r="AD272" s="4"/>
      <c r="AE272" s="11"/>
      <c r="AF272" s="11"/>
      <c r="AG272" s="4"/>
      <c r="AH272" s="11"/>
      <c r="AI272" s="11"/>
      <c r="AJ272" s="4"/>
      <c r="AK272" s="4"/>
      <c r="AL272" s="4"/>
      <c r="AM272" s="4"/>
      <c r="AN272" s="4"/>
      <c r="AO272" s="4"/>
      <c r="AP272" s="4"/>
    </row>
    <row r="273" spans="1:42" s="2" customFormat="1" x14ac:dyDescent="0.25">
      <c r="A273" s="266" t="str">
        <f t="shared" si="4"/>
        <v>BOMBER_AMERICA</v>
      </c>
      <c r="B273" s="4" t="s">
        <v>699</v>
      </c>
      <c r="C273" s="4"/>
      <c r="D273" s="4" t="s">
        <v>118</v>
      </c>
      <c r="E273" s="4" t="s">
        <v>118</v>
      </c>
      <c r="F273" s="14"/>
      <c r="G273" s="4" t="s">
        <v>134</v>
      </c>
      <c r="H273" s="4" t="s">
        <v>102</v>
      </c>
      <c r="I273" s="11"/>
      <c r="J273" s="11"/>
      <c r="K273" s="4"/>
      <c r="L273" s="12"/>
      <c r="M273" s="4"/>
      <c r="N273" s="4"/>
      <c r="O273" s="4"/>
      <c r="P273" s="11"/>
      <c r="Q273" s="11"/>
      <c r="R273" s="4"/>
      <c r="S273" s="11"/>
      <c r="T273" s="11"/>
      <c r="U273" s="4"/>
      <c r="V273" s="11"/>
      <c r="W273" s="11"/>
      <c r="X273" s="4"/>
      <c r="Y273" s="11"/>
      <c r="Z273" s="11"/>
      <c r="AA273" s="4"/>
      <c r="AB273" s="11"/>
      <c r="AC273" s="11"/>
      <c r="AD273" s="4"/>
      <c r="AE273" s="11"/>
      <c r="AF273" s="11"/>
      <c r="AG273" s="4"/>
      <c r="AH273" s="11"/>
      <c r="AI273" s="11"/>
      <c r="AJ273" s="4"/>
      <c r="AK273" s="4"/>
      <c r="AL273" s="4"/>
      <c r="AM273" s="4"/>
      <c r="AN273" s="4"/>
      <c r="AO273" s="4"/>
      <c r="AP273" s="4"/>
    </row>
    <row r="274" spans="1:42" s="2" customFormat="1" x14ac:dyDescent="0.25">
      <c r="A274" s="266" t="str">
        <f t="shared" si="4"/>
        <v>BOMBER_AUSTRALIA</v>
      </c>
      <c r="B274" s="4" t="s">
        <v>1302</v>
      </c>
      <c r="C274" s="4" t="s">
        <v>713</v>
      </c>
      <c r="D274" s="4" t="s">
        <v>118</v>
      </c>
      <c r="E274" s="4" t="s">
        <v>118</v>
      </c>
      <c r="F274" s="14"/>
      <c r="G274" s="4"/>
      <c r="H274" s="4"/>
      <c r="I274" s="11"/>
      <c r="J274" s="11"/>
      <c r="K274" s="4"/>
      <c r="L274" s="12"/>
      <c r="M274" s="4"/>
      <c r="N274" s="4"/>
      <c r="O274" s="4"/>
      <c r="P274" s="11"/>
      <c r="Q274" s="11"/>
      <c r="R274" s="4"/>
      <c r="S274" s="11"/>
      <c r="T274" s="11"/>
      <c r="U274" s="4"/>
      <c r="V274" s="11"/>
      <c r="W274" s="11"/>
      <c r="X274" s="4"/>
      <c r="Y274" s="11"/>
      <c r="Z274" s="11"/>
      <c r="AA274" s="4"/>
      <c r="AB274" s="11"/>
      <c r="AC274" s="11"/>
      <c r="AD274" s="4"/>
      <c r="AE274" s="11"/>
      <c r="AF274" s="11"/>
      <c r="AG274" s="4"/>
      <c r="AH274" s="11"/>
      <c r="AI274" s="11"/>
      <c r="AJ274" s="4"/>
      <c r="AK274" s="4"/>
      <c r="AL274" s="4"/>
      <c r="AM274" s="4"/>
      <c r="AN274" s="4"/>
      <c r="AO274" s="4"/>
      <c r="AP274" s="4"/>
    </row>
    <row r="275" spans="1:42" s="2" customFormat="1" x14ac:dyDescent="0.25">
      <c r="A275" s="266" t="str">
        <f t="shared" si="4"/>
        <v>BOMBER_AUSTRIA</v>
      </c>
      <c r="B275" s="4" t="s">
        <v>701</v>
      </c>
      <c r="C275" s="4"/>
      <c r="D275" s="4" t="s">
        <v>118</v>
      </c>
      <c r="E275" s="4" t="s">
        <v>118</v>
      </c>
      <c r="F275" s="14"/>
      <c r="G275" s="4" t="s">
        <v>177</v>
      </c>
      <c r="H275" s="4" t="s">
        <v>102</v>
      </c>
      <c r="I275" s="11"/>
      <c r="J275" s="11"/>
      <c r="K275" s="4"/>
      <c r="L275" s="12"/>
      <c r="M275" s="4"/>
      <c r="N275" s="4"/>
      <c r="O275" s="4"/>
      <c r="P275" s="11"/>
      <c r="Q275" s="11"/>
      <c r="R275" s="4"/>
      <c r="S275" s="11"/>
      <c r="T275" s="11"/>
      <c r="U275" s="4"/>
      <c r="V275" s="11"/>
      <c r="W275" s="11"/>
      <c r="X275" s="4"/>
      <c r="Y275" s="11"/>
      <c r="Z275" s="11"/>
      <c r="AA275" s="4"/>
      <c r="AB275" s="11"/>
      <c r="AC275" s="11"/>
      <c r="AD275" s="4"/>
      <c r="AE275" s="11"/>
      <c r="AF275" s="11"/>
      <c r="AG275" s="4"/>
      <c r="AH275" s="11"/>
      <c r="AI275" s="11"/>
      <c r="AJ275" s="4"/>
      <c r="AK275" s="4"/>
      <c r="AL275" s="4"/>
      <c r="AM275" s="4"/>
      <c r="AN275" s="4"/>
      <c r="AO275" s="4"/>
      <c r="AP275" s="4"/>
    </row>
    <row r="276" spans="1:42" s="2" customFormat="1" x14ac:dyDescent="0.25">
      <c r="A276" s="266" t="str">
        <f t="shared" si="4"/>
        <v>BOMBER_CANADA</v>
      </c>
      <c r="B276" s="4" t="s">
        <v>2233</v>
      </c>
      <c r="C276" s="4" t="s">
        <v>713</v>
      </c>
      <c r="D276" s="4" t="s">
        <v>118</v>
      </c>
      <c r="E276" s="4" t="s">
        <v>118</v>
      </c>
      <c r="F276" s="14"/>
      <c r="G276" s="4"/>
      <c r="H276" s="4"/>
      <c r="I276" s="11"/>
      <c r="J276" s="11"/>
      <c r="K276" s="4"/>
      <c r="L276" s="12"/>
      <c r="M276" s="4"/>
      <c r="N276" s="4"/>
      <c r="O276" s="4"/>
      <c r="P276" s="11"/>
      <c r="Q276" s="11"/>
      <c r="R276" s="4"/>
      <c r="S276" s="11"/>
      <c r="T276" s="11"/>
      <c r="U276" s="4"/>
      <c r="V276" s="11"/>
      <c r="W276" s="11"/>
      <c r="X276" s="4"/>
      <c r="Y276" s="11"/>
      <c r="Z276" s="11"/>
      <c r="AA276" s="4"/>
      <c r="AB276" s="11"/>
      <c r="AC276" s="11"/>
      <c r="AD276" s="4"/>
      <c r="AE276" s="11"/>
      <c r="AF276" s="11"/>
      <c r="AG276" s="4"/>
      <c r="AH276" s="11"/>
      <c r="AI276" s="11"/>
      <c r="AJ276" s="4"/>
      <c r="AK276" s="4"/>
      <c r="AL276" s="4"/>
      <c r="AM276" s="4"/>
      <c r="AN276" s="4"/>
      <c r="AO276" s="4"/>
      <c r="AP276" s="4"/>
    </row>
    <row r="277" spans="1:42" s="2" customFormat="1" x14ac:dyDescent="0.25">
      <c r="A277" s="266" t="str">
        <f t="shared" si="4"/>
        <v>BOMBER_CELTS</v>
      </c>
      <c r="B277" s="4" t="s">
        <v>709</v>
      </c>
      <c r="C277" s="4" t="s">
        <v>713</v>
      </c>
      <c r="D277" s="4" t="s">
        <v>118</v>
      </c>
      <c r="E277" s="4" t="s">
        <v>118</v>
      </c>
      <c r="F277" s="14"/>
      <c r="G277" s="4"/>
      <c r="H277" s="4"/>
      <c r="I277" s="11"/>
      <c r="J277" s="11"/>
      <c r="K277" s="4"/>
      <c r="L277" s="12"/>
      <c r="M277" s="4"/>
      <c r="N277" s="4"/>
      <c r="O277" s="4"/>
      <c r="P277" s="11"/>
      <c r="Q277" s="11"/>
      <c r="R277" s="4"/>
      <c r="S277" s="11"/>
      <c r="T277" s="11"/>
      <c r="U277" s="4"/>
      <c r="V277" s="11"/>
      <c r="W277" s="11"/>
      <c r="X277" s="4"/>
      <c r="Y277" s="11"/>
      <c r="Z277" s="11"/>
      <c r="AA277" s="4"/>
      <c r="AB277" s="11"/>
      <c r="AC277" s="11"/>
      <c r="AD277" s="4"/>
      <c r="AE277" s="11"/>
      <c r="AF277" s="11"/>
      <c r="AG277" s="4"/>
      <c r="AH277" s="11"/>
      <c r="AI277" s="11"/>
      <c r="AJ277" s="4"/>
      <c r="AK277" s="4"/>
      <c r="AL277" s="4"/>
      <c r="AM277" s="4"/>
      <c r="AN277" s="4"/>
      <c r="AO277" s="4"/>
      <c r="AP277" s="4"/>
    </row>
    <row r="278" spans="1:42" s="2" customFormat="1" x14ac:dyDescent="0.25">
      <c r="A278" s="266" t="str">
        <f t="shared" si="4"/>
        <v>BOMBER_ENGLAND</v>
      </c>
      <c r="B278" s="4" t="s">
        <v>713</v>
      </c>
      <c r="C278" s="4"/>
      <c r="D278" s="4" t="s">
        <v>118</v>
      </c>
      <c r="E278" s="4" t="s">
        <v>118</v>
      </c>
      <c r="F278" s="14" t="s">
        <v>132</v>
      </c>
      <c r="G278" s="4" t="s">
        <v>292</v>
      </c>
      <c r="H278" s="4" t="s">
        <v>102</v>
      </c>
      <c r="I278" s="11"/>
      <c r="J278" s="11"/>
      <c r="K278" s="4"/>
      <c r="L278" s="12"/>
      <c r="M278" s="4"/>
      <c r="N278" s="4"/>
      <c r="O278" s="4"/>
      <c r="P278" s="11"/>
      <c r="Q278" s="11"/>
      <c r="R278" s="4"/>
      <c r="S278" s="11"/>
      <c r="T278" s="11"/>
      <c r="U278" s="4"/>
      <c r="V278" s="11"/>
      <c r="W278" s="11"/>
      <c r="X278" s="4"/>
      <c r="Y278" s="11"/>
      <c r="Z278" s="11"/>
      <c r="AA278" s="4"/>
      <c r="AB278" s="11"/>
      <c r="AC278" s="11"/>
      <c r="AD278" s="4"/>
      <c r="AE278" s="11"/>
      <c r="AF278" s="11"/>
      <c r="AG278" s="4"/>
      <c r="AH278" s="11"/>
      <c r="AI278" s="11"/>
      <c r="AJ278" s="4"/>
      <c r="AK278" s="4"/>
      <c r="AL278" s="4"/>
      <c r="AM278" s="4"/>
      <c r="AN278" s="4"/>
      <c r="AO278" s="4"/>
      <c r="AP278" s="4"/>
    </row>
    <row r="279" spans="1:42" s="2" customFormat="1" x14ac:dyDescent="0.25">
      <c r="A279" s="266" t="str">
        <f t="shared" si="4"/>
        <v>BOMBER_FRANCE</v>
      </c>
      <c r="B279" s="4" t="s">
        <v>715</v>
      </c>
      <c r="C279" s="4"/>
      <c r="D279" s="4" t="s">
        <v>118</v>
      </c>
      <c r="E279" s="4" t="s">
        <v>118</v>
      </c>
      <c r="F279" s="14" t="s">
        <v>132</v>
      </c>
      <c r="G279" s="4" t="s">
        <v>336</v>
      </c>
      <c r="H279" s="4" t="s">
        <v>102</v>
      </c>
      <c r="I279" s="11"/>
      <c r="J279" s="11"/>
      <c r="K279" s="4"/>
      <c r="L279" s="12"/>
      <c r="M279" s="4"/>
      <c r="N279" s="4"/>
      <c r="O279" s="4"/>
      <c r="P279" s="11"/>
      <c r="Q279" s="11"/>
      <c r="R279" s="4"/>
      <c r="S279" s="11"/>
      <c r="T279" s="11"/>
      <c r="U279" s="4"/>
      <c r="V279" s="11"/>
      <c r="W279" s="11"/>
      <c r="X279" s="4"/>
      <c r="Y279" s="11"/>
      <c r="Z279" s="11"/>
      <c r="AA279" s="4"/>
      <c r="AB279" s="11"/>
      <c r="AC279" s="11"/>
      <c r="AD279" s="4"/>
      <c r="AE279" s="11"/>
      <c r="AF279" s="11"/>
      <c r="AG279" s="4"/>
      <c r="AH279" s="11"/>
      <c r="AI279" s="11"/>
      <c r="AJ279" s="4"/>
      <c r="AK279" s="4"/>
      <c r="AL279" s="4"/>
      <c r="AM279" s="4"/>
      <c r="AN279" s="4"/>
      <c r="AO279" s="4"/>
      <c r="AP279" s="4"/>
    </row>
    <row r="280" spans="1:42" s="2" customFormat="1" x14ac:dyDescent="0.25">
      <c r="A280" s="266" t="str">
        <f t="shared" si="4"/>
        <v>BOMBER_GERMANY</v>
      </c>
      <c r="B280" s="4" t="s">
        <v>717</v>
      </c>
      <c r="C280" s="4"/>
      <c r="D280" s="4" t="s">
        <v>118</v>
      </c>
      <c r="E280" s="4" t="s">
        <v>118</v>
      </c>
      <c r="F280" s="14" t="s">
        <v>132</v>
      </c>
      <c r="G280" s="4" t="s">
        <v>367</v>
      </c>
      <c r="H280" s="4" t="s">
        <v>102</v>
      </c>
      <c r="I280" s="11"/>
      <c r="J280" s="11"/>
      <c r="K280" s="4"/>
      <c r="L280" s="12"/>
      <c r="M280" s="4"/>
      <c r="N280" s="4"/>
      <c r="O280" s="4"/>
      <c r="P280" s="11"/>
      <c r="Q280" s="11"/>
      <c r="R280" s="4"/>
      <c r="S280" s="11"/>
      <c r="T280" s="11"/>
      <c r="U280" s="4"/>
      <c r="V280" s="11"/>
      <c r="W280" s="11"/>
      <c r="X280" s="4"/>
      <c r="Y280" s="11"/>
      <c r="Z280" s="11"/>
      <c r="AA280" s="4"/>
      <c r="AB280" s="11"/>
      <c r="AC280" s="11"/>
      <c r="AD280" s="4"/>
      <c r="AE280" s="11"/>
      <c r="AF280" s="11"/>
      <c r="AG280" s="4"/>
      <c r="AH280" s="11"/>
      <c r="AI280" s="11"/>
      <c r="AJ280" s="4"/>
      <c r="AK280" s="4"/>
      <c r="AL280" s="4"/>
      <c r="AM280" s="4"/>
      <c r="AN280" s="4"/>
      <c r="AO280" s="4"/>
      <c r="AP280" s="4"/>
    </row>
    <row r="281" spans="1:42" s="2" customFormat="1" x14ac:dyDescent="0.25">
      <c r="A281" s="266" t="str">
        <f t="shared" si="4"/>
        <v>BOMBER_NETHERLANDS</v>
      </c>
      <c r="B281" s="4" t="s">
        <v>730</v>
      </c>
      <c r="C281" s="4"/>
      <c r="D281" s="4" t="s">
        <v>118</v>
      </c>
      <c r="E281" s="4" t="s">
        <v>118</v>
      </c>
      <c r="F281" s="14" t="s">
        <v>132</v>
      </c>
      <c r="G281" s="4" t="s">
        <v>538</v>
      </c>
      <c r="H281" s="4" t="s">
        <v>102</v>
      </c>
      <c r="I281" s="11"/>
      <c r="J281" s="11"/>
      <c r="K281" s="4"/>
      <c r="L281" s="12"/>
      <c r="M281" s="4"/>
      <c r="N281" s="4"/>
      <c r="O281" s="4"/>
      <c r="P281" s="11"/>
      <c r="Q281" s="11"/>
      <c r="R281" s="4"/>
      <c r="S281" s="11"/>
      <c r="T281" s="11"/>
      <c r="U281" s="4"/>
      <c r="V281" s="11"/>
      <c r="W281" s="11"/>
      <c r="X281" s="4"/>
      <c r="Y281" s="11"/>
      <c r="Z281" s="11"/>
      <c r="AA281" s="4"/>
      <c r="AB281" s="11"/>
      <c r="AC281" s="11"/>
      <c r="AD281" s="4"/>
      <c r="AE281" s="11"/>
      <c r="AF281" s="11"/>
      <c r="AG281" s="4"/>
      <c r="AH281" s="11"/>
      <c r="AI281" s="11"/>
      <c r="AJ281" s="4"/>
      <c r="AK281" s="4"/>
      <c r="AL281" s="4"/>
      <c r="AM281" s="4"/>
      <c r="AN281" s="4"/>
      <c r="AO281" s="4"/>
      <c r="AP281" s="4"/>
    </row>
    <row r="282" spans="1:42" s="2" customFormat="1" x14ac:dyDescent="0.25">
      <c r="A282" s="266" t="str">
        <f t="shared" si="4"/>
        <v>BOMBER_GREECE</v>
      </c>
      <c r="B282" s="4" t="s">
        <v>718</v>
      </c>
      <c r="C282" s="4"/>
      <c r="D282" s="4" t="s">
        <v>118</v>
      </c>
      <c r="E282" s="4" t="s">
        <v>118</v>
      </c>
      <c r="F282" s="14" t="s">
        <v>132</v>
      </c>
      <c r="G282" s="4" t="s">
        <v>398</v>
      </c>
      <c r="H282" s="4" t="s">
        <v>102</v>
      </c>
      <c r="I282" s="11"/>
      <c r="J282" s="11"/>
      <c r="K282" s="4"/>
      <c r="L282" s="12"/>
      <c r="M282" s="4"/>
      <c r="N282" s="4"/>
      <c r="O282" s="4"/>
      <c r="P282" s="11"/>
      <c r="Q282" s="11"/>
      <c r="R282" s="4"/>
      <c r="S282" s="11"/>
      <c r="T282" s="11"/>
      <c r="U282" s="4"/>
      <c r="V282" s="11"/>
      <c r="W282" s="11"/>
      <c r="X282" s="4"/>
      <c r="Y282" s="11"/>
      <c r="Z282" s="11"/>
      <c r="AA282" s="4"/>
      <c r="AB282" s="11"/>
      <c r="AC282" s="11"/>
      <c r="AD282" s="4"/>
      <c r="AE282" s="11"/>
      <c r="AF282" s="11"/>
      <c r="AG282" s="4"/>
      <c r="AH282" s="11"/>
      <c r="AI282" s="11"/>
      <c r="AJ282" s="4"/>
      <c r="AK282" s="4"/>
      <c r="AL282" s="4"/>
      <c r="AM282" s="4"/>
      <c r="AN282" s="4"/>
      <c r="AO282" s="4"/>
      <c r="AP282" s="4"/>
    </row>
    <row r="283" spans="1:42" s="2" customFormat="1" x14ac:dyDescent="0.25">
      <c r="A283" s="266" t="str">
        <f t="shared" si="4"/>
        <v>BOMBER_ROME</v>
      </c>
      <c r="B283" s="4" t="s">
        <v>734</v>
      </c>
      <c r="C283" s="4"/>
      <c r="D283" s="4" t="s">
        <v>118</v>
      </c>
      <c r="E283" s="4" t="s">
        <v>118</v>
      </c>
      <c r="F283" s="14" t="s">
        <v>132</v>
      </c>
      <c r="G283" s="4" t="s">
        <v>1073</v>
      </c>
      <c r="H283" s="4" t="s">
        <v>102</v>
      </c>
      <c r="I283" s="11"/>
      <c r="J283" s="11"/>
      <c r="K283" s="4"/>
      <c r="L283" s="12"/>
      <c r="M283" s="4"/>
      <c r="N283" s="4"/>
      <c r="O283" s="4"/>
      <c r="P283" s="11"/>
      <c r="Q283" s="11"/>
      <c r="R283" s="4"/>
      <c r="S283" s="11"/>
      <c r="T283" s="11"/>
      <c r="U283" s="4"/>
      <c r="V283" s="11"/>
      <c r="W283" s="11"/>
      <c r="X283" s="4"/>
      <c r="Y283" s="11"/>
      <c r="Z283" s="11"/>
      <c r="AA283" s="4"/>
      <c r="AB283" s="11"/>
      <c r="AC283" s="11"/>
      <c r="AD283" s="4"/>
      <c r="AE283" s="11"/>
      <c r="AF283" s="11"/>
      <c r="AG283" s="4"/>
      <c r="AH283" s="11"/>
      <c r="AI283" s="11"/>
      <c r="AJ283" s="4"/>
      <c r="AK283" s="4"/>
      <c r="AL283" s="4"/>
      <c r="AM283" s="4"/>
      <c r="AN283" s="4"/>
      <c r="AO283" s="4"/>
      <c r="AP283" s="4"/>
    </row>
    <row r="284" spans="1:42" s="2" customFormat="1" x14ac:dyDescent="0.25">
      <c r="A284" s="266" t="str">
        <f t="shared" si="4"/>
        <v>BOMBER_SPAIN</v>
      </c>
      <c r="B284" s="4" t="s">
        <v>738</v>
      </c>
      <c r="C284" s="4"/>
      <c r="D284" s="4" t="s">
        <v>118</v>
      </c>
      <c r="E284" s="4" t="s">
        <v>118</v>
      </c>
      <c r="F284" s="14" t="s">
        <v>132</v>
      </c>
      <c r="G284" s="4" t="s">
        <v>648</v>
      </c>
      <c r="H284" s="4" t="s">
        <v>102</v>
      </c>
      <c r="I284" s="11"/>
      <c r="J284" s="11"/>
      <c r="K284" s="4"/>
      <c r="L284" s="12"/>
      <c r="M284" s="4"/>
      <c r="N284" s="4"/>
      <c r="O284" s="4"/>
      <c r="P284" s="11"/>
      <c r="Q284" s="11"/>
      <c r="R284" s="4"/>
      <c r="S284" s="11"/>
      <c r="T284" s="11"/>
      <c r="U284" s="4"/>
      <c r="V284" s="11"/>
      <c r="W284" s="11"/>
      <c r="X284" s="4"/>
      <c r="Y284" s="11"/>
      <c r="Z284" s="11"/>
      <c r="AA284" s="4"/>
      <c r="AB284" s="11"/>
      <c r="AC284" s="11"/>
      <c r="AD284" s="4"/>
      <c r="AE284" s="11"/>
      <c r="AF284" s="11"/>
      <c r="AG284" s="4"/>
      <c r="AH284" s="11"/>
      <c r="AI284" s="11"/>
      <c r="AJ284" s="4"/>
      <c r="AK284" s="4"/>
      <c r="AL284" s="4"/>
      <c r="AM284" s="4"/>
      <c r="AN284" s="4"/>
      <c r="AO284" s="4"/>
      <c r="AP284" s="4"/>
    </row>
    <row r="285" spans="1:42" s="2" customFormat="1" x14ac:dyDescent="0.25">
      <c r="A285" s="266" t="str">
        <f t="shared" si="4"/>
        <v>BOMBER_EGYPT</v>
      </c>
      <c r="B285" s="4" t="s">
        <v>712</v>
      </c>
      <c r="C285" s="4"/>
      <c r="D285" s="4" t="s">
        <v>118</v>
      </c>
      <c r="E285" s="4" t="s">
        <v>118</v>
      </c>
      <c r="F285" s="14" t="s">
        <v>132</v>
      </c>
      <c r="G285" s="4" t="s">
        <v>275</v>
      </c>
      <c r="H285" s="4" t="s">
        <v>102</v>
      </c>
      <c r="I285" s="11"/>
      <c r="J285" s="11"/>
      <c r="K285" s="4"/>
      <c r="L285" s="12"/>
      <c r="M285" s="4"/>
      <c r="N285" s="4"/>
      <c r="O285" s="4"/>
      <c r="P285" s="11"/>
      <c r="Q285" s="11"/>
      <c r="R285" s="4"/>
      <c r="S285" s="11"/>
      <c r="T285" s="11"/>
      <c r="U285" s="4"/>
      <c r="V285" s="11"/>
      <c r="W285" s="11"/>
      <c r="X285" s="4"/>
      <c r="Y285" s="11"/>
      <c r="Z285" s="11"/>
      <c r="AA285" s="4"/>
      <c r="AB285" s="11"/>
      <c r="AC285" s="11"/>
      <c r="AD285" s="4"/>
      <c r="AE285" s="11"/>
      <c r="AF285" s="11"/>
      <c r="AG285" s="4"/>
      <c r="AH285" s="11"/>
      <c r="AI285" s="11"/>
      <c r="AJ285" s="4"/>
      <c r="AK285" s="4"/>
      <c r="AL285" s="4"/>
      <c r="AM285" s="4"/>
      <c r="AN285" s="4"/>
      <c r="AO285" s="4"/>
      <c r="AP285" s="4"/>
    </row>
    <row r="286" spans="1:42" s="2" customFormat="1" x14ac:dyDescent="0.25">
      <c r="A286" s="266" t="str">
        <f t="shared" si="4"/>
        <v>BOMBER_SWEDEN</v>
      </c>
      <c r="B286" s="4" t="s">
        <v>739</v>
      </c>
      <c r="C286" s="4"/>
      <c r="D286" s="4" t="s">
        <v>118</v>
      </c>
      <c r="E286" s="4" t="s">
        <v>118</v>
      </c>
      <c r="F286" s="14" t="s">
        <v>132</v>
      </c>
      <c r="G286" s="4" t="s">
        <v>667</v>
      </c>
      <c r="H286" s="4" t="s">
        <v>102</v>
      </c>
      <c r="I286" s="11"/>
      <c r="J286" s="11"/>
      <c r="K286" s="4"/>
      <c r="L286" s="12"/>
      <c r="M286" s="4"/>
      <c r="N286" s="4"/>
      <c r="O286" s="4"/>
      <c r="P286" s="11"/>
      <c r="Q286" s="11"/>
      <c r="R286" s="4"/>
      <c r="S286" s="11"/>
      <c r="T286" s="11"/>
      <c r="U286" s="4"/>
      <c r="V286" s="11"/>
      <c r="W286" s="11"/>
      <c r="X286" s="4"/>
      <c r="Y286" s="11"/>
      <c r="Z286" s="11"/>
      <c r="AA286" s="4"/>
      <c r="AB286" s="11"/>
      <c r="AC286" s="11"/>
      <c r="AD286" s="4"/>
      <c r="AE286" s="11"/>
      <c r="AF286" s="11"/>
      <c r="AG286" s="4"/>
      <c r="AH286" s="11"/>
      <c r="AI286" s="11"/>
      <c r="AJ286" s="4"/>
      <c r="AK286" s="4"/>
      <c r="AL286" s="4"/>
      <c r="AM286" s="4"/>
      <c r="AN286" s="4"/>
      <c r="AO286" s="4"/>
      <c r="AP286" s="4"/>
    </row>
    <row r="287" spans="1:42" s="2" customFormat="1" x14ac:dyDescent="0.25">
      <c r="A287" s="266" t="str">
        <f t="shared" si="4"/>
        <v>BOMBER_OCEAN</v>
      </c>
      <c r="B287" s="4" t="s">
        <v>994</v>
      </c>
      <c r="C287" s="4" t="s">
        <v>699</v>
      </c>
      <c r="D287" s="4" t="s">
        <v>118</v>
      </c>
      <c r="E287" s="4" t="s">
        <v>118</v>
      </c>
      <c r="F287" s="14"/>
      <c r="G287" s="4"/>
      <c r="H287" s="4"/>
      <c r="I287" s="11"/>
      <c r="J287" s="11"/>
      <c r="K287" s="4"/>
      <c r="L287" s="12"/>
      <c r="M287" s="4"/>
      <c r="N287" s="4"/>
      <c r="O287" s="4"/>
      <c r="P287" s="11"/>
      <c r="Q287" s="11"/>
      <c r="R287" s="4"/>
      <c r="S287" s="11"/>
      <c r="T287" s="11"/>
      <c r="U287" s="4"/>
      <c r="V287" s="11"/>
      <c r="W287" s="11"/>
      <c r="X287" s="4"/>
      <c r="Y287" s="11"/>
      <c r="Z287" s="11"/>
      <c r="AA287" s="4"/>
      <c r="AB287" s="11"/>
      <c r="AC287" s="11"/>
      <c r="AD287" s="4"/>
      <c r="AE287" s="11"/>
      <c r="AF287" s="11"/>
      <c r="AG287" s="4"/>
      <c r="AH287" s="11"/>
      <c r="AI287" s="11"/>
      <c r="AJ287" s="4"/>
      <c r="AK287" s="4"/>
      <c r="AL287" s="4"/>
      <c r="AM287" s="4"/>
      <c r="AN287" s="4"/>
      <c r="AO287" s="4"/>
      <c r="AP287" s="4"/>
    </row>
    <row r="288" spans="1:42" s="2" customFormat="1" x14ac:dyDescent="0.25">
      <c r="A288" s="266" t="str">
        <f t="shared" si="4"/>
        <v>CANNON</v>
      </c>
      <c r="B288" s="5"/>
      <c r="C288" s="5"/>
      <c r="D288" s="5" t="s">
        <v>748</v>
      </c>
      <c r="E288" s="5" t="s">
        <v>748</v>
      </c>
      <c r="F288" s="5"/>
      <c r="G288" s="5" t="s">
        <v>39</v>
      </c>
      <c r="H288" s="5" t="s">
        <v>128</v>
      </c>
      <c r="I288" s="6"/>
      <c r="J288" s="6"/>
      <c r="K288" s="13" t="s">
        <v>746</v>
      </c>
      <c r="L288" s="8"/>
      <c r="M288" s="5"/>
      <c r="N288" s="5"/>
      <c r="O288" s="5"/>
      <c r="P288" s="7">
        <v>3</v>
      </c>
      <c r="Q288" s="6" t="s">
        <v>1695</v>
      </c>
      <c r="R288" s="13" t="s">
        <v>1611</v>
      </c>
      <c r="S288" s="6"/>
      <c r="T288" s="7" t="s">
        <v>1737</v>
      </c>
      <c r="U288" s="5" t="s">
        <v>1697</v>
      </c>
      <c r="V288" s="6" t="s">
        <v>3</v>
      </c>
      <c r="W288" s="6" t="s">
        <v>3</v>
      </c>
      <c r="X288" s="5"/>
      <c r="Y288" s="7">
        <v>1</v>
      </c>
      <c r="Z288" s="6"/>
      <c r="AA288" s="5"/>
      <c r="AB288" s="6"/>
      <c r="AC288" s="6" t="s">
        <v>3</v>
      </c>
      <c r="AD288" s="5"/>
      <c r="AE288" s="6"/>
      <c r="AF288" s="6"/>
      <c r="AG288" s="5"/>
      <c r="AH288" s="6"/>
      <c r="AI288" s="6"/>
      <c r="AJ288" s="5"/>
      <c r="AK288" s="5"/>
      <c r="AL288" s="5"/>
      <c r="AM288" s="5"/>
      <c r="AN288" s="5"/>
      <c r="AO288" s="5"/>
      <c r="AP288" s="5"/>
    </row>
    <row r="289" spans="1:42" s="2" customFormat="1" x14ac:dyDescent="0.25">
      <c r="A289" s="266" t="str">
        <f t="shared" si="4"/>
        <v>CANNON_ENGLAND</v>
      </c>
      <c r="B289" s="4" t="s">
        <v>713</v>
      </c>
      <c r="C289" s="4"/>
      <c r="D289" s="4" t="s">
        <v>748</v>
      </c>
      <c r="E289" s="4" t="s">
        <v>748</v>
      </c>
      <c r="F289" s="14" t="s">
        <v>132</v>
      </c>
      <c r="G289" s="4" t="s">
        <v>293</v>
      </c>
      <c r="H289" s="4" t="s">
        <v>966</v>
      </c>
      <c r="I289" s="11"/>
      <c r="J289" s="11"/>
      <c r="K289" s="4"/>
      <c r="L289" s="12"/>
      <c r="M289" s="4"/>
      <c r="N289" s="4"/>
      <c r="O289" s="4"/>
      <c r="P289" s="11"/>
      <c r="Q289" s="11"/>
      <c r="R289" s="4"/>
      <c r="S289" s="11"/>
      <c r="T289" s="11"/>
      <c r="U289" s="4"/>
      <c r="V289" s="11"/>
      <c r="W289" s="11"/>
      <c r="X289" s="4"/>
      <c r="Y289" s="11"/>
      <c r="Z289" s="11"/>
      <c r="AA289" s="4"/>
      <c r="AB289" s="11"/>
      <c r="AC289" s="11"/>
      <c r="AD289" s="4"/>
      <c r="AE289" s="11"/>
      <c r="AF289" s="11"/>
      <c r="AG289" s="4"/>
      <c r="AH289" s="11"/>
      <c r="AI289" s="11"/>
      <c r="AJ289" s="4"/>
      <c r="AK289" s="4"/>
      <c r="AL289" s="4"/>
      <c r="AM289" s="4"/>
      <c r="AN289" s="4"/>
      <c r="AO289" s="4"/>
      <c r="AP289" s="4"/>
    </row>
    <row r="290" spans="1:42" s="2" customFormat="1" x14ac:dyDescent="0.25">
      <c r="A290" s="266" t="str">
        <f t="shared" si="4"/>
        <v>CANNON_FRANCE</v>
      </c>
      <c r="B290" s="4" t="s">
        <v>715</v>
      </c>
      <c r="C290" s="4"/>
      <c r="D290" s="4" t="s">
        <v>748</v>
      </c>
      <c r="E290" s="4" t="s">
        <v>748</v>
      </c>
      <c r="F290" s="14" t="s">
        <v>132</v>
      </c>
      <c r="G290" s="4" t="s">
        <v>337</v>
      </c>
      <c r="H290" s="4" t="s">
        <v>1059</v>
      </c>
      <c r="I290" s="11"/>
      <c r="J290" s="11"/>
      <c r="K290" s="4"/>
      <c r="L290" s="12"/>
      <c r="M290" s="4"/>
      <c r="N290" s="4"/>
      <c r="O290" s="4"/>
      <c r="P290" s="11"/>
      <c r="Q290" s="11"/>
      <c r="R290" s="4"/>
      <c r="S290" s="11"/>
      <c r="T290" s="11"/>
      <c r="U290" s="4"/>
      <c r="V290" s="11"/>
      <c r="W290" s="11"/>
      <c r="X290" s="4"/>
      <c r="Y290" s="11"/>
      <c r="Z290" s="11"/>
      <c r="AA290" s="4"/>
      <c r="AB290" s="11"/>
      <c r="AC290" s="11"/>
      <c r="AD290" s="4"/>
      <c r="AE290" s="11"/>
      <c r="AF290" s="11"/>
      <c r="AG290" s="4"/>
      <c r="AH290" s="11"/>
      <c r="AI290" s="11"/>
      <c r="AJ290" s="4"/>
      <c r="AK290" s="4"/>
      <c r="AL290" s="4"/>
      <c r="AM290" s="4"/>
      <c r="AN290" s="4"/>
      <c r="AO290" s="4"/>
      <c r="AP290" s="4"/>
    </row>
    <row r="291" spans="1:42" s="2" customFormat="1" x14ac:dyDescent="0.25">
      <c r="A291" s="266" t="str">
        <f t="shared" si="4"/>
        <v>CARAVAN</v>
      </c>
      <c r="B291" s="5"/>
      <c r="C291" s="5"/>
      <c r="D291" s="5" t="s">
        <v>1319</v>
      </c>
      <c r="E291" s="5" t="s">
        <v>1319</v>
      </c>
      <c r="F291" s="5"/>
      <c r="G291" s="5" t="s">
        <v>1415</v>
      </c>
      <c r="H291" s="5" t="s">
        <v>128</v>
      </c>
      <c r="I291" s="6">
        <v>1</v>
      </c>
      <c r="J291" s="6"/>
      <c r="K291" s="13" t="s">
        <v>1708</v>
      </c>
      <c r="L291" s="8"/>
      <c r="M291" s="5"/>
      <c r="N291" s="5"/>
      <c r="O291" s="5"/>
      <c r="P291" s="6">
        <v>1</v>
      </c>
      <c r="Q291" s="6" t="s">
        <v>1695</v>
      </c>
      <c r="R291" s="13" t="s">
        <v>1616</v>
      </c>
      <c r="S291" s="6"/>
      <c r="T291" s="7" t="s">
        <v>1695</v>
      </c>
      <c r="U291" s="5"/>
      <c r="V291" s="6"/>
      <c r="W291" s="6" t="s">
        <v>3</v>
      </c>
      <c r="X291" s="5"/>
      <c r="Y291" s="7">
        <v>1</v>
      </c>
      <c r="Z291" s="6"/>
      <c r="AA291" s="5"/>
      <c r="AB291" s="6"/>
      <c r="AC291" s="6" t="s">
        <v>3</v>
      </c>
      <c r="AD291" s="5"/>
      <c r="AE291" s="6">
        <v>1</v>
      </c>
      <c r="AF291" s="6"/>
      <c r="AG291" s="5"/>
      <c r="AH291" s="6"/>
      <c r="AI291" s="6"/>
      <c r="AJ291" s="5"/>
      <c r="AK291" s="5"/>
      <c r="AL291" s="5"/>
      <c r="AM291" s="5"/>
      <c r="AN291" s="5"/>
      <c r="AO291" s="5"/>
      <c r="AP291" s="5"/>
    </row>
    <row r="292" spans="1:42" s="2" customFormat="1" x14ac:dyDescent="0.25">
      <c r="A292" s="266" t="str">
        <f t="shared" si="4"/>
        <v>CARAVAN</v>
      </c>
      <c r="B292" s="5"/>
      <c r="C292" s="5"/>
      <c r="D292" s="5" t="s">
        <v>1319</v>
      </c>
      <c r="E292" s="5" t="s">
        <v>1319</v>
      </c>
      <c r="F292" s="5" t="s">
        <v>2050</v>
      </c>
      <c r="G292" s="5" t="s">
        <v>1416</v>
      </c>
      <c r="H292" s="5" t="s">
        <v>128</v>
      </c>
      <c r="I292" s="6">
        <v>1</v>
      </c>
      <c r="J292" s="6"/>
      <c r="K292" s="13" t="s">
        <v>1708</v>
      </c>
      <c r="L292" s="8"/>
      <c r="M292" s="5"/>
      <c r="N292" s="5"/>
      <c r="O292" s="5"/>
      <c r="P292" s="6">
        <v>1</v>
      </c>
      <c r="Q292" s="6" t="s">
        <v>1695</v>
      </c>
      <c r="R292" s="13" t="s">
        <v>1616</v>
      </c>
      <c r="S292" s="6"/>
      <c r="T292" s="7" t="s">
        <v>1695</v>
      </c>
      <c r="U292" s="5"/>
      <c r="V292" s="6"/>
      <c r="W292" s="6" t="s">
        <v>3</v>
      </c>
      <c r="X292" s="5"/>
      <c r="Y292" s="7">
        <v>0</v>
      </c>
      <c r="Z292" s="6"/>
      <c r="AA292" s="5"/>
      <c r="AB292" s="6"/>
      <c r="AC292" s="6" t="s">
        <v>3</v>
      </c>
      <c r="AD292" s="5"/>
      <c r="AE292" s="6">
        <v>1</v>
      </c>
      <c r="AF292" s="6"/>
      <c r="AG292" s="5"/>
      <c r="AH292" s="6"/>
      <c r="AI292" s="6"/>
      <c r="AJ292" s="5"/>
      <c r="AK292" s="5"/>
      <c r="AL292" s="5"/>
      <c r="AM292" s="5"/>
      <c r="AN292" s="5"/>
      <c r="AO292" s="5"/>
      <c r="AP292" s="5"/>
    </row>
    <row r="293" spans="1:42" s="2" customFormat="1" x14ac:dyDescent="0.25">
      <c r="A293" s="266" t="str">
        <f t="shared" si="4"/>
        <v>CARAVAN</v>
      </c>
      <c r="B293" s="5"/>
      <c r="C293" s="5"/>
      <c r="D293" s="5" t="s">
        <v>1319</v>
      </c>
      <c r="E293" s="5" t="s">
        <v>1319</v>
      </c>
      <c r="F293" s="5" t="s">
        <v>2051</v>
      </c>
      <c r="G293" s="5" t="s">
        <v>1417</v>
      </c>
      <c r="H293" s="5" t="s">
        <v>128</v>
      </c>
      <c r="I293" s="6">
        <v>1</v>
      </c>
      <c r="J293" s="6"/>
      <c r="K293" s="13" t="s">
        <v>1708</v>
      </c>
      <c r="L293" s="8"/>
      <c r="M293" s="5"/>
      <c r="N293" s="5"/>
      <c r="O293" s="5"/>
      <c r="P293" s="6">
        <v>1</v>
      </c>
      <c r="Q293" s="6" t="s">
        <v>1695</v>
      </c>
      <c r="R293" s="13" t="s">
        <v>1616</v>
      </c>
      <c r="S293" s="6"/>
      <c r="T293" s="7" t="s">
        <v>1695</v>
      </c>
      <c r="U293" s="5"/>
      <c r="V293" s="6"/>
      <c r="W293" s="6" t="s">
        <v>3</v>
      </c>
      <c r="X293" s="5"/>
      <c r="Y293" s="7">
        <v>0</v>
      </c>
      <c r="Z293" s="6"/>
      <c r="AA293" s="5"/>
      <c r="AB293" s="6"/>
      <c r="AC293" s="6" t="s">
        <v>3</v>
      </c>
      <c r="AD293" s="5"/>
      <c r="AE293" s="6">
        <v>0</v>
      </c>
      <c r="AF293" s="6"/>
      <c r="AG293" s="5"/>
      <c r="AH293" s="6"/>
      <c r="AI293" s="6"/>
      <c r="AJ293" s="5"/>
      <c r="AK293" s="5"/>
      <c r="AL293" s="5"/>
      <c r="AM293" s="5"/>
      <c r="AN293" s="5"/>
      <c r="AO293" s="5"/>
      <c r="AP293" s="5"/>
    </row>
    <row r="294" spans="1:42" s="2" customFormat="1" x14ac:dyDescent="0.25">
      <c r="A294" s="266" t="str">
        <f t="shared" si="4"/>
        <v>CARAVAN_CENTAS</v>
      </c>
      <c r="B294" s="5" t="s">
        <v>918</v>
      </c>
      <c r="C294" s="5" t="s">
        <v>689</v>
      </c>
      <c r="D294" s="5" t="s">
        <v>1319</v>
      </c>
      <c r="E294" s="5" t="s">
        <v>1319</v>
      </c>
      <c r="F294" s="5"/>
      <c r="G294" s="5"/>
      <c r="H294" s="5"/>
      <c r="I294" s="6"/>
      <c r="J294" s="6"/>
      <c r="K294" s="13"/>
      <c r="L294" s="8"/>
      <c r="M294" s="5"/>
      <c r="N294" s="5"/>
      <c r="O294" s="5"/>
      <c r="P294" s="6"/>
      <c r="Q294" s="6"/>
      <c r="R294" s="13"/>
      <c r="S294" s="6"/>
      <c r="T294" s="7"/>
      <c r="U294" s="5"/>
      <c r="V294" s="6"/>
      <c r="W294" s="6"/>
      <c r="X294" s="5"/>
      <c r="Y294" s="7"/>
      <c r="Z294" s="6"/>
      <c r="AA294" s="5"/>
      <c r="AB294" s="6"/>
      <c r="AC294" s="6"/>
      <c r="AD294" s="5"/>
      <c r="AE294" s="6"/>
      <c r="AF294" s="6"/>
      <c r="AG294" s="5"/>
      <c r="AH294" s="6"/>
      <c r="AI294" s="6"/>
      <c r="AJ294" s="5"/>
      <c r="AK294" s="5"/>
      <c r="AL294" s="5"/>
      <c r="AM294" s="5"/>
      <c r="AN294" s="5"/>
      <c r="AO294" s="5"/>
      <c r="AP294" s="5"/>
    </row>
    <row r="295" spans="1:42" s="2" customFormat="1" x14ac:dyDescent="0.25">
      <c r="A295" s="266" t="str">
        <f>CONCATENATE(D295,IF(ISBLANK(B295),"",CONCATENATE("_",B295)))</f>
        <v>CARAVAN_EASTEU</v>
      </c>
      <c r="B295" s="5" t="s">
        <v>698</v>
      </c>
      <c r="C295" s="5" t="s">
        <v>689</v>
      </c>
      <c r="D295" s="5" t="s">
        <v>1319</v>
      </c>
      <c r="E295" s="5" t="s">
        <v>1319</v>
      </c>
      <c r="F295" s="5"/>
      <c r="G295" s="5"/>
      <c r="H295" s="5"/>
      <c r="I295" s="6"/>
      <c r="J295" s="6"/>
      <c r="K295" s="13"/>
      <c r="L295" s="8"/>
      <c r="M295" s="5"/>
      <c r="N295" s="5"/>
      <c r="O295" s="5"/>
      <c r="P295" s="6"/>
      <c r="Q295" s="6"/>
      <c r="R295" s="13"/>
      <c r="S295" s="6"/>
      <c r="T295" s="7"/>
      <c r="U295" s="5"/>
      <c r="V295" s="6"/>
      <c r="W295" s="6"/>
      <c r="X295" s="5"/>
      <c r="Y295" s="7"/>
      <c r="Z295" s="6"/>
      <c r="AA295" s="5"/>
      <c r="AB295" s="6"/>
      <c r="AC295" s="6"/>
      <c r="AD295" s="5"/>
      <c r="AE295" s="6"/>
      <c r="AF295" s="6"/>
      <c r="AG295" s="5"/>
      <c r="AH295" s="6"/>
      <c r="AI295" s="6"/>
      <c r="AJ295" s="5"/>
      <c r="AK295" s="5"/>
      <c r="AL295" s="5"/>
      <c r="AM295" s="5"/>
      <c r="AN295" s="5"/>
      <c r="AO295" s="5"/>
      <c r="AP295" s="5"/>
    </row>
    <row r="296" spans="1:42" s="2" customFormat="1" x14ac:dyDescent="0.25">
      <c r="A296" s="266" t="str">
        <f>CONCATENATE(D296,IF(ISBLANK(B296),"",CONCATENATE("_",B296)))</f>
        <v>CARAVAN_EURO</v>
      </c>
      <c r="B296" s="5" t="s">
        <v>689</v>
      </c>
      <c r="C296" s="5"/>
      <c r="D296" s="5" t="s">
        <v>1319</v>
      </c>
      <c r="E296" s="5" t="s">
        <v>1319</v>
      </c>
      <c r="F296" s="5"/>
      <c r="G296" s="5" t="s">
        <v>2129</v>
      </c>
      <c r="H296" s="5" t="s">
        <v>966</v>
      </c>
      <c r="I296" s="6">
        <v>1</v>
      </c>
      <c r="J296" s="6"/>
      <c r="K296" s="13"/>
      <c r="L296" s="8"/>
      <c r="M296" s="5"/>
      <c r="N296" s="5"/>
      <c r="O296" s="5"/>
      <c r="P296" s="6">
        <v>1</v>
      </c>
      <c r="Q296" s="6">
        <v>8.5000000000000006E-2</v>
      </c>
      <c r="R296" s="13" t="s">
        <v>1616</v>
      </c>
      <c r="S296" s="6">
        <v>2</v>
      </c>
      <c r="T296" s="7">
        <v>0.06</v>
      </c>
      <c r="U296" s="5"/>
      <c r="V296" s="6"/>
      <c r="W296" s="6" t="s">
        <v>3</v>
      </c>
      <c r="X296" s="5"/>
      <c r="Y296" s="7">
        <v>1</v>
      </c>
      <c r="Z296" s="6">
        <v>8.5000000000000006E-2</v>
      </c>
      <c r="AA296" s="5"/>
      <c r="AB296" s="6"/>
      <c r="AC296" s="6" t="s">
        <v>3</v>
      </c>
      <c r="AD296" s="5"/>
      <c r="AE296" s="6">
        <v>2</v>
      </c>
      <c r="AF296" s="6"/>
      <c r="AG296" s="5"/>
      <c r="AH296" s="6"/>
      <c r="AI296" s="6"/>
      <c r="AJ296" s="5"/>
      <c r="AK296" s="5"/>
      <c r="AL296" s="5"/>
      <c r="AM296" s="5"/>
      <c r="AN296" s="5"/>
      <c r="AO296" s="5"/>
      <c r="AP296" s="5"/>
    </row>
    <row r="297" spans="1:42" s="2" customFormat="1" x14ac:dyDescent="0.25">
      <c r="A297" s="266" t="str">
        <f>CONCATENATE(D297,IF(ISBLANK(B297),"",CONCATENATE("_",B297)))</f>
        <v>CARAVAN_NORTHEU</v>
      </c>
      <c r="B297" s="5" t="s">
        <v>962</v>
      </c>
      <c r="C297" s="5" t="s">
        <v>689</v>
      </c>
      <c r="D297" s="5" t="s">
        <v>1319</v>
      </c>
      <c r="E297" s="5" t="s">
        <v>1319</v>
      </c>
      <c r="F297" s="5"/>
      <c r="G297" s="5"/>
      <c r="H297" s="5"/>
      <c r="I297" s="6"/>
      <c r="J297" s="6"/>
      <c r="K297" s="13"/>
      <c r="L297" s="8"/>
      <c r="M297" s="5"/>
      <c r="N297" s="5"/>
      <c r="O297" s="5"/>
      <c r="P297" s="6"/>
      <c r="Q297" s="6"/>
      <c r="R297" s="13"/>
      <c r="S297" s="6"/>
      <c r="T297" s="7"/>
      <c r="U297" s="5"/>
      <c r="V297" s="6"/>
      <c r="W297" s="6"/>
      <c r="X297" s="5"/>
      <c r="Y297" s="7"/>
      <c r="Z297" s="6"/>
      <c r="AA297" s="5"/>
      <c r="AB297" s="6"/>
      <c r="AC297" s="6"/>
      <c r="AD297" s="5"/>
      <c r="AE297" s="6"/>
      <c r="AF297" s="6"/>
      <c r="AG297" s="5"/>
      <c r="AH297" s="6"/>
      <c r="AI297" s="6"/>
      <c r="AJ297" s="5"/>
      <c r="AK297" s="5"/>
      <c r="AL297" s="5"/>
      <c r="AM297" s="5"/>
      <c r="AN297" s="5"/>
      <c r="AO297" s="5"/>
      <c r="AP297" s="5"/>
    </row>
    <row r="298" spans="1:42" s="2" customFormat="1" x14ac:dyDescent="0.25">
      <c r="A298" s="266" t="str">
        <f t="shared" si="4"/>
        <v>CARAVAN_POSTMODERN</v>
      </c>
      <c r="B298" s="5"/>
      <c r="C298" s="5"/>
      <c r="D298" s="5" t="s">
        <v>1320</v>
      </c>
      <c r="E298" s="5" t="s">
        <v>1321</v>
      </c>
      <c r="F298" s="5"/>
      <c r="G298" s="5" t="s">
        <v>1418</v>
      </c>
      <c r="H298" s="5" t="s">
        <v>128</v>
      </c>
      <c r="I298" s="6">
        <v>1</v>
      </c>
      <c r="J298" s="6"/>
      <c r="K298" s="13" t="s">
        <v>1708</v>
      </c>
      <c r="L298" s="8"/>
      <c r="M298" s="5"/>
      <c r="N298" s="5"/>
      <c r="O298" s="5"/>
      <c r="P298" s="6">
        <v>1</v>
      </c>
      <c r="Q298" s="6">
        <v>0.04</v>
      </c>
      <c r="R298" s="13" t="s">
        <v>1617</v>
      </c>
      <c r="S298" s="6"/>
      <c r="T298" s="7"/>
      <c r="U298" s="5"/>
      <c r="V298" s="6"/>
      <c r="W298" s="6" t="s">
        <v>3</v>
      </c>
      <c r="X298" s="5"/>
      <c r="Y298" s="7">
        <v>1</v>
      </c>
      <c r="Z298" s="6"/>
      <c r="AA298" s="5"/>
      <c r="AB298" s="6"/>
      <c r="AC298" s="6" t="s">
        <v>3</v>
      </c>
      <c r="AD298" s="5"/>
      <c r="AE298" s="6">
        <v>1</v>
      </c>
      <c r="AF298" s="6"/>
      <c r="AG298" s="5"/>
      <c r="AH298" s="6"/>
      <c r="AI298" s="6"/>
      <c r="AJ298" s="5"/>
      <c r="AK298" s="5"/>
      <c r="AL298" s="5"/>
      <c r="AM298" s="5"/>
      <c r="AN298" s="5"/>
      <c r="AO298" s="5"/>
      <c r="AP298" s="5"/>
    </row>
    <row r="299" spans="1:42" s="2" customFormat="1" x14ac:dyDescent="0.25">
      <c r="A299" s="266" t="str">
        <f t="shared" si="4"/>
        <v>CARAVAN_POSTMODERN</v>
      </c>
      <c r="B299" s="5"/>
      <c r="C299" s="5"/>
      <c r="D299" s="5" t="s">
        <v>1320</v>
      </c>
      <c r="E299" s="5" t="s">
        <v>1321</v>
      </c>
      <c r="F299" s="5" t="s">
        <v>2050</v>
      </c>
      <c r="G299" s="5" t="s">
        <v>1419</v>
      </c>
      <c r="H299" s="5" t="s">
        <v>128</v>
      </c>
      <c r="I299" s="6">
        <v>1</v>
      </c>
      <c r="J299" s="6"/>
      <c r="K299" s="13" t="s">
        <v>1708</v>
      </c>
      <c r="L299" s="8"/>
      <c r="M299" s="5"/>
      <c r="N299" s="5"/>
      <c r="O299" s="5"/>
      <c r="P299" s="6">
        <v>1</v>
      </c>
      <c r="Q299" s="6">
        <v>0.04</v>
      </c>
      <c r="R299" s="13" t="s">
        <v>1617</v>
      </c>
      <c r="S299" s="6"/>
      <c r="T299" s="7"/>
      <c r="U299" s="5"/>
      <c r="V299" s="6"/>
      <c r="W299" s="6" t="s">
        <v>3</v>
      </c>
      <c r="X299" s="5"/>
      <c r="Y299" s="7">
        <v>0</v>
      </c>
      <c r="Z299" s="6"/>
      <c r="AA299" s="5"/>
      <c r="AB299" s="6"/>
      <c r="AC299" s="6" t="s">
        <v>3</v>
      </c>
      <c r="AD299" s="5"/>
      <c r="AE299" s="6">
        <v>1</v>
      </c>
      <c r="AF299" s="6"/>
      <c r="AG299" s="5"/>
      <c r="AH299" s="6"/>
      <c r="AI299" s="6"/>
      <c r="AJ299" s="5"/>
      <c r="AK299" s="5"/>
      <c r="AL299" s="5"/>
      <c r="AM299" s="5"/>
      <c r="AN299" s="5"/>
      <c r="AO299" s="5"/>
      <c r="AP299" s="5"/>
    </row>
    <row r="300" spans="1:42" s="2" customFormat="1" x14ac:dyDescent="0.25">
      <c r="A300" s="266" t="str">
        <f t="shared" si="4"/>
        <v>CARAVAN_POSTMODERN</v>
      </c>
      <c r="B300" s="5"/>
      <c r="C300" s="5"/>
      <c r="D300" s="5" t="s">
        <v>1320</v>
      </c>
      <c r="E300" s="5" t="s">
        <v>1321</v>
      </c>
      <c r="F300" s="5" t="s">
        <v>2051</v>
      </c>
      <c r="G300" s="5" t="s">
        <v>1420</v>
      </c>
      <c r="H300" s="5" t="s">
        <v>128</v>
      </c>
      <c r="I300" s="6">
        <v>1</v>
      </c>
      <c r="J300" s="6"/>
      <c r="K300" s="13" t="s">
        <v>1708</v>
      </c>
      <c r="L300" s="8"/>
      <c r="M300" s="5"/>
      <c r="N300" s="5"/>
      <c r="O300" s="5"/>
      <c r="P300" s="6">
        <v>1</v>
      </c>
      <c r="Q300" s="6">
        <v>0.04</v>
      </c>
      <c r="R300" s="13" t="s">
        <v>1617</v>
      </c>
      <c r="S300" s="6"/>
      <c r="T300" s="7"/>
      <c r="U300" s="5"/>
      <c r="V300" s="6"/>
      <c r="W300" s="6" t="s">
        <v>3</v>
      </c>
      <c r="X300" s="5"/>
      <c r="Y300" s="7">
        <v>0</v>
      </c>
      <c r="Z300" s="6"/>
      <c r="AA300" s="5"/>
      <c r="AB300" s="6"/>
      <c r="AC300" s="6" t="s">
        <v>3</v>
      </c>
      <c r="AD300" s="5"/>
      <c r="AE300" s="6">
        <v>0</v>
      </c>
      <c r="AF300" s="6"/>
      <c r="AG300" s="5"/>
      <c r="AH300" s="6"/>
      <c r="AI300" s="6"/>
      <c r="AJ300" s="5"/>
      <c r="AK300" s="5"/>
      <c r="AL300" s="5"/>
      <c r="AM300" s="5"/>
      <c r="AN300" s="5"/>
      <c r="AO300" s="5"/>
      <c r="AP300" s="5"/>
    </row>
    <row r="301" spans="1:42" s="2" customFormat="1" x14ac:dyDescent="0.25">
      <c r="A301" s="266" t="str">
        <f t="shared" si="4"/>
        <v>CARAVEL</v>
      </c>
      <c r="B301" s="5"/>
      <c r="C301" s="5"/>
      <c r="D301" s="5" t="s">
        <v>749</v>
      </c>
      <c r="E301" s="5" t="s">
        <v>749</v>
      </c>
      <c r="F301" s="5"/>
      <c r="G301" s="5" t="s">
        <v>38</v>
      </c>
      <c r="H301" s="5" t="s">
        <v>128</v>
      </c>
      <c r="I301" s="6"/>
      <c r="J301" s="7"/>
      <c r="K301" s="13" t="s">
        <v>1713</v>
      </c>
      <c r="L301" s="8"/>
      <c r="M301" s="13" t="s">
        <v>1727</v>
      </c>
      <c r="N301" s="13"/>
      <c r="O301" s="13"/>
      <c r="P301" s="7">
        <v>1</v>
      </c>
      <c r="Q301" s="6" t="s">
        <v>1737</v>
      </c>
      <c r="R301" s="5"/>
      <c r="S301" s="7">
        <v>3</v>
      </c>
      <c r="T301" s="6">
        <v>0.1</v>
      </c>
      <c r="U301" s="5" t="s">
        <v>1698</v>
      </c>
      <c r="V301" s="6"/>
      <c r="W301" s="6"/>
      <c r="X301" s="5"/>
      <c r="Y301" s="6"/>
      <c r="Z301" s="6"/>
      <c r="AA301" s="5"/>
      <c r="AB301" s="6"/>
      <c r="AC301" s="6"/>
      <c r="AD301" s="5"/>
      <c r="AE301" s="6"/>
      <c r="AF301" s="6"/>
      <c r="AG301" s="5"/>
      <c r="AH301" s="6"/>
      <c r="AI301" s="6"/>
      <c r="AJ301" s="5"/>
      <c r="AK301" s="5"/>
      <c r="AL301" s="5"/>
      <c r="AM301" s="5"/>
      <c r="AN301" s="5"/>
      <c r="AO301" s="5"/>
      <c r="AP301" s="5"/>
    </row>
    <row r="302" spans="1:42" s="2" customFormat="1" x14ac:dyDescent="0.25">
      <c r="A302" s="266" t="str">
        <f t="shared" si="4"/>
        <v>CARGO_SHIP</v>
      </c>
      <c r="B302" s="5"/>
      <c r="C302" s="5"/>
      <c r="D302" s="5" t="s">
        <v>1322</v>
      </c>
      <c r="E302" s="5" t="s">
        <v>1322</v>
      </c>
      <c r="F302" s="5"/>
      <c r="G302" s="5" t="s">
        <v>1421</v>
      </c>
      <c r="H302" s="5" t="s">
        <v>128</v>
      </c>
      <c r="I302" s="6">
        <v>1</v>
      </c>
      <c r="J302" s="7"/>
      <c r="K302" s="13" t="s">
        <v>1708</v>
      </c>
      <c r="L302" s="8"/>
      <c r="M302" s="13" t="s">
        <v>1727</v>
      </c>
      <c r="N302" s="13"/>
      <c r="O302" s="13"/>
      <c r="P302" s="7">
        <v>1</v>
      </c>
      <c r="Q302" s="6">
        <v>0.16</v>
      </c>
      <c r="R302" s="13" t="s">
        <v>1695</v>
      </c>
      <c r="S302" s="7">
        <v>3</v>
      </c>
      <c r="T302" s="7" t="s">
        <v>1695</v>
      </c>
      <c r="U302" s="5" t="s">
        <v>1696</v>
      </c>
      <c r="V302" s="6"/>
      <c r="W302" s="6"/>
      <c r="X302" s="5"/>
      <c r="Y302" s="6"/>
      <c r="Z302" s="6"/>
      <c r="AA302" s="5"/>
      <c r="AB302" s="6"/>
      <c r="AC302" s="6"/>
      <c r="AD302" s="5"/>
      <c r="AE302" s="6"/>
      <c r="AF302" s="6"/>
      <c r="AG302" s="5"/>
      <c r="AH302" s="6"/>
      <c r="AI302" s="6"/>
      <c r="AJ302" s="5"/>
      <c r="AK302" s="5"/>
      <c r="AL302" s="5"/>
      <c r="AM302" s="5"/>
      <c r="AN302" s="5"/>
      <c r="AO302" s="5"/>
      <c r="AP302" s="5"/>
    </row>
    <row r="303" spans="1:42" s="2" customFormat="1" x14ac:dyDescent="0.25">
      <c r="A303" s="266" t="str">
        <f t="shared" si="4"/>
        <v>CARGO_SHIP_POSTMODERN</v>
      </c>
      <c r="B303" s="5"/>
      <c r="C303" s="5"/>
      <c r="D303" s="5" t="s">
        <v>1323</v>
      </c>
      <c r="E303" s="5" t="s">
        <v>1325</v>
      </c>
      <c r="F303" s="5"/>
      <c r="G303" s="5" t="s">
        <v>1422</v>
      </c>
      <c r="H303" s="5" t="s">
        <v>128</v>
      </c>
      <c r="I303" s="6">
        <v>1</v>
      </c>
      <c r="J303" s="7"/>
      <c r="K303" s="13" t="s">
        <v>1708</v>
      </c>
      <c r="L303" s="8"/>
      <c r="M303" s="13" t="s">
        <v>1727</v>
      </c>
      <c r="N303" s="13"/>
      <c r="O303" s="13"/>
      <c r="P303" s="7">
        <v>1</v>
      </c>
      <c r="Q303" s="6">
        <v>0.08</v>
      </c>
      <c r="R303" s="13" t="s">
        <v>1695</v>
      </c>
      <c r="S303" s="6"/>
      <c r="T303" s="7"/>
      <c r="U303" s="5"/>
      <c r="V303" s="6"/>
      <c r="W303" s="6"/>
      <c r="X303" s="5"/>
      <c r="Y303" s="6"/>
      <c r="Z303" s="6"/>
      <c r="AA303" s="5"/>
      <c r="AB303" s="6"/>
      <c r="AC303" s="6"/>
      <c r="AD303" s="5"/>
      <c r="AE303" s="6"/>
      <c r="AF303" s="6"/>
      <c r="AG303" s="5"/>
      <c r="AH303" s="6"/>
      <c r="AI303" s="6"/>
      <c r="AJ303" s="5"/>
      <c r="AK303" s="5"/>
      <c r="AL303" s="5"/>
      <c r="AM303" s="5"/>
      <c r="AN303" s="5"/>
      <c r="AO303" s="5"/>
      <c r="AP303" s="5"/>
    </row>
    <row r="304" spans="1:42" s="2" customFormat="1" x14ac:dyDescent="0.25">
      <c r="A304" s="266" t="str">
        <f t="shared" si="4"/>
        <v>CARGO_SHIP_RENAISSANCE</v>
      </c>
      <c r="B304" s="5"/>
      <c r="C304" s="5"/>
      <c r="D304" s="5" t="s">
        <v>1324</v>
      </c>
      <c r="E304" s="5" t="s">
        <v>1326</v>
      </c>
      <c r="F304" s="5"/>
      <c r="G304" s="5" t="s">
        <v>1423</v>
      </c>
      <c r="H304" s="5" t="s">
        <v>128</v>
      </c>
      <c r="I304" s="6">
        <v>1</v>
      </c>
      <c r="J304" s="7"/>
      <c r="K304" s="13" t="s">
        <v>1708</v>
      </c>
      <c r="L304" s="8"/>
      <c r="M304" s="13" t="s">
        <v>1727</v>
      </c>
      <c r="N304" s="13"/>
      <c r="O304" s="13"/>
      <c r="P304" s="7">
        <v>1</v>
      </c>
      <c r="Q304" s="6" t="s">
        <v>1737</v>
      </c>
      <c r="R304" s="13" t="s">
        <v>1695</v>
      </c>
      <c r="S304" s="7">
        <v>3</v>
      </c>
      <c r="T304" s="7" t="s">
        <v>1695</v>
      </c>
      <c r="U304" s="5" t="s">
        <v>1696</v>
      </c>
      <c r="V304" s="6"/>
      <c r="W304" s="6"/>
      <c r="X304" s="5"/>
      <c r="Y304" s="6"/>
      <c r="Z304" s="6"/>
      <c r="AA304" s="5"/>
      <c r="AB304" s="6"/>
      <c r="AC304" s="6"/>
      <c r="AD304" s="5"/>
      <c r="AE304" s="6"/>
      <c r="AF304" s="6"/>
      <c r="AG304" s="5"/>
      <c r="AH304" s="6"/>
      <c r="AI304" s="6"/>
      <c r="AJ304" s="5"/>
      <c r="AK304" s="5"/>
      <c r="AL304" s="5"/>
      <c r="AM304" s="5"/>
      <c r="AN304" s="5"/>
      <c r="AO304" s="5"/>
      <c r="AP304" s="5"/>
    </row>
    <row r="305" spans="1:42" x14ac:dyDescent="0.25">
      <c r="A305" s="266" t="str">
        <f t="shared" ref="A305:A318" si="5">CONCATENATE(D305,IF(ISBLANK(B305),"",CONCATENATE("_",B305)))</f>
        <v>CARGO_SHIP_RENAISSANCE_OTTOMAN</v>
      </c>
      <c r="B305" s="5" t="s">
        <v>1037</v>
      </c>
      <c r="C305" s="5"/>
      <c r="D305" s="5" t="s">
        <v>1324</v>
      </c>
      <c r="E305" s="5" t="s">
        <v>1326</v>
      </c>
      <c r="F305" s="5"/>
      <c r="G305" s="5" t="s">
        <v>1984</v>
      </c>
      <c r="H305" s="5" t="s">
        <v>1987</v>
      </c>
      <c r="I305" s="6">
        <v>1</v>
      </c>
      <c r="J305" s="7"/>
      <c r="K305" s="13"/>
      <c r="L305" s="8"/>
      <c r="M305" s="13"/>
      <c r="N305" s="13"/>
      <c r="O305" s="13"/>
      <c r="P305" s="7"/>
      <c r="Q305" s="6"/>
      <c r="R305" s="5"/>
      <c r="S305" s="7"/>
      <c r="T305" s="7"/>
      <c r="U305" s="5"/>
      <c r="V305" s="6"/>
      <c r="W305" s="6"/>
      <c r="X305" s="5"/>
      <c r="Y305" s="6"/>
      <c r="Z305" s="6"/>
      <c r="AA305" s="5"/>
      <c r="AB305" s="6"/>
      <c r="AC305" s="6"/>
      <c r="AD305" s="5"/>
      <c r="AE305" s="6"/>
      <c r="AF305" s="6"/>
      <c r="AG305" s="5"/>
      <c r="AH305" s="6"/>
      <c r="AI305" s="6"/>
      <c r="AJ305" s="5"/>
      <c r="AK305" s="5"/>
      <c r="AL305" s="5"/>
      <c r="AM305" s="5"/>
      <c r="AN305" s="5"/>
      <c r="AO305" s="5"/>
      <c r="AP305" s="5"/>
    </row>
    <row r="306" spans="1:42" x14ac:dyDescent="0.25">
      <c r="A306" s="266" t="str">
        <f t="shared" si="5"/>
        <v>CARGO_SHIP_RENAISSANCE_POLAND</v>
      </c>
      <c r="B306" s="5" t="s">
        <v>732</v>
      </c>
      <c r="C306" s="5" t="s">
        <v>717</v>
      </c>
      <c r="D306" s="5" t="s">
        <v>1324</v>
      </c>
      <c r="E306" s="5" t="s">
        <v>1326</v>
      </c>
      <c r="F306" s="5"/>
      <c r="G306" s="5"/>
      <c r="H306" s="5"/>
      <c r="I306" s="6"/>
      <c r="J306" s="7"/>
      <c r="K306" s="13"/>
      <c r="L306" s="8"/>
      <c r="M306" s="13"/>
      <c r="N306" s="13"/>
      <c r="O306" s="13"/>
      <c r="P306" s="7"/>
      <c r="Q306" s="6"/>
      <c r="R306" s="5"/>
      <c r="S306" s="7"/>
      <c r="T306" s="7"/>
      <c r="U306" s="5"/>
      <c r="V306" s="6"/>
      <c r="W306" s="6"/>
      <c r="X306" s="5"/>
      <c r="Y306" s="6"/>
      <c r="Z306" s="6"/>
      <c r="AA306" s="5"/>
      <c r="AB306" s="6"/>
      <c r="AC306" s="6"/>
      <c r="AD306" s="5"/>
      <c r="AE306" s="6"/>
      <c r="AF306" s="6"/>
      <c r="AG306" s="5"/>
      <c r="AH306" s="6"/>
      <c r="AI306" s="6"/>
      <c r="AJ306" s="5"/>
      <c r="AK306" s="5"/>
      <c r="AL306" s="5"/>
      <c r="AM306" s="5"/>
      <c r="AN306" s="5"/>
      <c r="AO306" s="5"/>
      <c r="AP306" s="5"/>
    </row>
    <row r="307" spans="1:42" x14ac:dyDescent="0.25">
      <c r="A307" s="266" t="str">
        <f t="shared" si="5"/>
        <v>CARGO_SHIP_RENAISSANCE_RUSSIA</v>
      </c>
      <c r="B307" s="5" t="s">
        <v>735</v>
      </c>
      <c r="C307" s="5"/>
      <c r="D307" s="5" t="s">
        <v>1324</v>
      </c>
      <c r="E307" s="5" t="s">
        <v>1326</v>
      </c>
      <c r="F307" s="5"/>
      <c r="G307" s="5" t="s">
        <v>1980</v>
      </c>
      <c r="H307" s="5" t="s">
        <v>1987</v>
      </c>
      <c r="I307" s="6">
        <v>1</v>
      </c>
      <c r="J307" s="7"/>
      <c r="K307" s="13"/>
      <c r="L307" s="8"/>
      <c r="M307" s="13"/>
      <c r="N307" s="13"/>
      <c r="O307" s="13"/>
      <c r="P307" s="7"/>
      <c r="Q307" s="6"/>
      <c r="R307" s="5"/>
      <c r="S307" s="7"/>
      <c r="T307" s="7"/>
      <c r="U307" s="5"/>
      <c r="V307" s="6"/>
      <c r="W307" s="6"/>
      <c r="X307" s="5"/>
      <c r="Y307" s="6"/>
      <c r="Z307" s="6"/>
      <c r="AA307" s="5"/>
      <c r="AB307" s="6"/>
      <c r="AC307" s="6"/>
      <c r="AD307" s="5"/>
      <c r="AE307" s="6"/>
      <c r="AF307" s="6"/>
      <c r="AG307" s="5"/>
      <c r="AH307" s="6"/>
      <c r="AI307" s="6"/>
      <c r="AJ307" s="5"/>
      <c r="AK307" s="5"/>
      <c r="AL307" s="5"/>
      <c r="AM307" s="5"/>
      <c r="AN307" s="5"/>
      <c r="AO307" s="5"/>
      <c r="AP307" s="5"/>
    </row>
    <row r="308" spans="1:42" x14ac:dyDescent="0.25">
      <c r="A308" s="266" t="str">
        <f t="shared" si="5"/>
        <v>CARGO_SHIP_RENAISSANCE_ENGLAND</v>
      </c>
      <c r="B308" s="5" t="s">
        <v>713</v>
      </c>
      <c r="C308" s="5"/>
      <c r="D308" s="5" t="s">
        <v>1324</v>
      </c>
      <c r="E308" s="5" t="s">
        <v>1326</v>
      </c>
      <c r="F308" s="5"/>
      <c r="G308" s="5" t="s">
        <v>1981</v>
      </c>
      <c r="H308" s="5" t="s">
        <v>1987</v>
      </c>
      <c r="I308" s="6">
        <v>1</v>
      </c>
      <c r="J308" s="7"/>
      <c r="K308" s="13"/>
      <c r="L308" s="8"/>
      <c r="M308" s="13"/>
      <c r="N308" s="13"/>
      <c r="O308" s="13"/>
      <c r="P308" s="7"/>
      <c r="Q308" s="6"/>
      <c r="R308" s="5"/>
      <c r="S308" s="7"/>
      <c r="T308" s="7"/>
      <c r="U308" s="5"/>
      <c r="V308" s="6"/>
      <c r="W308" s="6"/>
      <c r="X308" s="5"/>
      <c r="Y308" s="6"/>
      <c r="Z308" s="6"/>
      <c r="AA308" s="5"/>
      <c r="AB308" s="6"/>
      <c r="AC308" s="6"/>
      <c r="AD308" s="5"/>
      <c r="AE308" s="6"/>
      <c r="AF308" s="6"/>
      <c r="AG308" s="5"/>
      <c r="AH308" s="6"/>
      <c r="AI308" s="6"/>
      <c r="AJ308" s="5"/>
      <c r="AK308" s="5"/>
      <c r="AL308" s="5"/>
      <c r="AM308" s="5"/>
      <c r="AN308" s="5"/>
      <c r="AO308" s="5"/>
      <c r="AP308" s="5"/>
    </row>
    <row r="309" spans="1:42" x14ac:dyDescent="0.25">
      <c r="A309" s="266" t="str">
        <f t="shared" si="5"/>
        <v>CARGO_SHIP_RENAISSANCE_FRANCE</v>
      </c>
      <c r="B309" s="5" t="s">
        <v>715</v>
      </c>
      <c r="C309" s="5"/>
      <c r="D309" s="5" t="s">
        <v>1324</v>
      </c>
      <c r="E309" s="5" t="s">
        <v>1326</v>
      </c>
      <c r="F309" s="5"/>
      <c r="G309" s="5" t="s">
        <v>1982</v>
      </c>
      <c r="H309" s="5" t="s">
        <v>1987</v>
      </c>
      <c r="I309" s="6">
        <v>1</v>
      </c>
      <c r="J309" s="7"/>
      <c r="K309" s="13"/>
      <c r="L309" s="8"/>
      <c r="M309" s="13"/>
      <c r="N309" s="13"/>
      <c r="O309" s="13"/>
      <c r="P309" s="7"/>
      <c r="Q309" s="6"/>
      <c r="R309" s="5"/>
      <c r="S309" s="7"/>
      <c r="T309" s="7"/>
      <c r="U309" s="5"/>
      <c r="V309" s="6"/>
      <c r="W309" s="6"/>
      <c r="X309" s="5"/>
      <c r="Y309" s="6"/>
      <c r="Z309" s="6"/>
      <c r="AA309" s="5"/>
      <c r="AB309" s="6"/>
      <c r="AC309" s="6"/>
      <c r="AD309" s="5"/>
      <c r="AE309" s="6"/>
      <c r="AF309" s="6"/>
      <c r="AG309" s="5"/>
      <c r="AH309" s="6"/>
      <c r="AI309" s="6"/>
      <c r="AJ309" s="5"/>
      <c r="AK309" s="5"/>
      <c r="AL309" s="5"/>
      <c r="AM309" s="5"/>
      <c r="AN309" s="5"/>
      <c r="AO309" s="5"/>
      <c r="AP309" s="5"/>
    </row>
    <row r="310" spans="1:42" x14ac:dyDescent="0.25">
      <c r="A310" s="266" t="str">
        <f t="shared" si="5"/>
        <v>CARGO_SHIP_RENAISSANCE_GERMANY</v>
      </c>
      <c r="B310" s="5" t="s">
        <v>717</v>
      </c>
      <c r="C310" s="5"/>
      <c r="D310" s="5" t="s">
        <v>1324</v>
      </c>
      <c r="E310" s="5" t="s">
        <v>1326</v>
      </c>
      <c r="F310" s="5"/>
      <c r="G310" s="5" t="s">
        <v>1959</v>
      </c>
      <c r="H310" s="5" t="s">
        <v>1960</v>
      </c>
      <c r="I310" s="6">
        <v>1</v>
      </c>
      <c r="J310" s="7"/>
      <c r="K310" s="13"/>
      <c r="L310" s="8"/>
      <c r="M310" s="13"/>
      <c r="N310" s="13"/>
      <c r="O310" s="13"/>
      <c r="P310" s="7"/>
      <c r="Q310" s="6"/>
      <c r="R310" s="5"/>
      <c r="S310" s="7"/>
      <c r="T310" s="7"/>
      <c r="U310" s="5"/>
      <c r="V310" s="6"/>
      <c r="W310" s="6"/>
      <c r="X310" s="5"/>
      <c r="Y310" s="6"/>
      <c r="Z310" s="6"/>
      <c r="AA310" s="5"/>
      <c r="AB310" s="6"/>
      <c r="AC310" s="6"/>
      <c r="AD310" s="5"/>
      <c r="AE310" s="6"/>
      <c r="AF310" s="6"/>
      <c r="AG310" s="5"/>
      <c r="AH310" s="6"/>
      <c r="AI310" s="6"/>
      <c r="AJ310" s="5"/>
      <c r="AK310" s="5"/>
      <c r="AL310" s="5"/>
      <c r="AM310" s="5"/>
      <c r="AN310" s="5"/>
      <c r="AO310" s="5"/>
      <c r="AP310" s="5"/>
    </row>
    <row r="311" spans="1:42" x14ac:dyDescent="0.25">
      <c r="A311" s="266" t="str">
        <f t="shared" si="5"/>
        <v>CARGO_SHIP_RENAISSANCE_NETHERLANDS</v>
      </c>
      <c r="B311" s="5" t="s">
        <v>730</v>
      </c>
      <c r="C311" s="5" t="s">
        <v>717</v>
      </c>
      <c r="D311" s="5" t="s">
        <v>1324</v>
      </c>
      <c r="E311" s="5" t="s">
        <v>1326</v>
      </c>
      <c r="F311" s="5"/>
      <c r="G311" s="5"/>
      <c r="H311" s="5"/>
      <c r="I311" s="6"/>
      <c r="J311" s="7"/>
      <c r="K311" s="13"/>
      <c r="L311" s="8"/>
      <c r="M311" s="13"/>
      <c r="N311" s="13"/>
      <c r="O311" s="13"/>
      <c r="P311" s="7"/>
      <c r="Q311" s="6"/>
      <c r="R311" s="5"/>
      <c r="S311" s="7"/>
      <c r="T311" s="7"/>
      <c r="U311" s="5"/>
      <c r="V311" s="6"/>
      <c r="W311" s="6"/>
      <c r="X311" s="5"/>
      <c r="Y311" s="6"/>
      <c r="Z311" s="6"/>
      <c r="AA311" s="5"/>
      <c r="AB311" s="6"/>
      <c r="AC311" s="6"/>
      <c r="AD311" s="5"/>
      <c r="AE311" s="6"/>
      <c r="AF311" s="6"/>
      <c r="AG311" s="5"/>
      <c r="AH311" s="6"/>
      <c r="AI311" s="6"/>
      <c r="AJ311" s="5"/>
      <c r="AK311" s="5"/>
      <c r="AL311" s="5"/>
      <c r="AM311" s="5"/>
      <c r="AN311" s="5"/>
      <c r="AO311" s="5"/>
      <c r="AP311" s="5"/>
    </row>
    <row r="312" spans="1:42" x14ac:dyDescent="0.25">
      <c r="A312" s="266" t="str">
        <f t="shared" si="5"/>
        <v>CARGO_SHIP_RENAISSANCE_RIGA</v>
      </c>
      <c r="B312" s="5" t="s">
        <v>1203</v>
      </c>
      <c r="C312" s="5" t="s">
        <v>717</v>
      </c>
      <c r="D312" s="5" t="s">
        <v>1324</v>
      </c>
      <c r="E312" s="5" t="s">
        <v>1326</v>
      </c>
      <c r="F312" s="5"/>
      <c r="G312" s="5"/>
      <c r="H312" s="5"/>
      <c r="I312" s="6"/>
      <c r="J312" s="7"/>
      <c r="K312" s="13"/>
      <c r="L312" s="8"/>
      <c r="M312" s="13"/>
      <c r="N312" s="13"/>
      <c r="O312" s="13"/>
      <c r="P312" s="7"/>
      <c r="Q312" s="6"/>
      <c r="R312" s="5"/>
      <c r="S312" s="7"/>
      <c r="T312" s="7"/>
      <c r="U312" s="5"/>
      <c r="V312" s="6"/>
      <c r="W312" s="6"/>
      <c r="X312" s="5"/>
      <c r="Y312" s="6"/>
      <c r="Z312" s="6"/>
      <c r="AA312" s="5"/>
      <c r="AB312" s="6"/>
      <c r="AC312" s="6"/>
      <c r="AD312" s="5"/>
      <c r="AE312" s="6"/>
      <c r="AF312" s="6"/>
      <c r="AG312" s="5"/>
      <c r="AH312" s="6"/>
      <c r="AI312" s="6"/>
      <c r="AJ312" s="5"/>
      <c r="AK312" s="5"/>
      <c r="AL312" s="5"/>
      <c r="AM312" s="5"/>
      <c r="AN312" s="5"/>
      <c r="AO312" s="5"/>
      <c r="AP312" s="5"/>
    </row>
    <row r="313" spans="1:42" x14ac:dyDescent="0.25">
      <c r="A313" s="266" t="str">
        <f t="shared" si="5"/>
        <v>CARGO_SHIP_RENAISSANCE_WITTENBERG</v>
      </c>
      <c r="B313" s="5" t="s">
        <v>1215</v>
      </c>
      <c r="C313" s="5" t="s">
        <v>717</v>
      </c>
      <c r="D313" s="5" t="s">
        <v>1324</v>
      </c>
      <c r="E313" s="5" t="s">
        <v>1326</v>
      </c>
      <c r="F313" s="5"/>
      <c r="G313" s="5"/>
      <c r="H313" s="5"/>
      <c r="I313" s="6"/>
      <c r="J313" s="7"/>
      <c r="K313" s="13"/>
      <c r="L313" s="8"/>
      <c r="M313" s="13"/>
      <c r="N313" s="13"/>
      <c r="O313" s="13"/>
      <c r="P313" s="7"/>
      <c r="Q313" s="6"/>
      <c r="R313" s="5"/>
      <c r="S313" s="7"/>
      <c r="T313" s="7"/>
      <c r="U313" s="5"/>
      <c r="V313" s="6"/>
      <c r="W313" s="6"/>
      <c r="X313" s="5"/>
      <c r="Y313" s="6"/>
      <c r="Z313" s="6"/>
      <c r="AA313" s="5"/>
      <c r="AB313" s="6"/>
      <c r="AC313" s="6"/>
      <c r="AD313" s="5"/>
      <c r="AE313" s="6"/>
      <c r="AF313" s="6"/>
      <c r="AG313" s="5"/>
      <c r="AH313" s="6"/>
      <c r="AI313" s="6"/>
      <c r="AJ313" s="5"/>
      <c r="AK313" s="5"/>
      <c r="AL313" s="5"/>
      <c r="AM313" s="5"/>
      <c r="AN313" s="5"/>
      <c r="AO313" s="5"/>
      <c r="AP313" s="5"/>
    </row>
    <row r="314" spans="1:42" x14ac:dyDescent="0.25">
      <c r="A314" s="266" t="str">
        <f t="shared" si="5"/>
        <v>CARGO_SHIP_RENAISSANCE_MED</v>
      </c>
      <c r="B314" s="5" t="s">
        <v>692</v>
      </c>
      <c r="C314" s="5"/>
      <c r="D314" s="5" t="s">
        <v>1324</v>
      </c>
      <c r="E314" s="5" t="s">
        <v>1326</v>
      </c>
      <c r="F314" s="5"/>
      <c r="G314" s="5" t="s">
        <v>2075</v>
      </c>
      <c r="H314" s="5" t="s">
        <v>1987</v>
      </c>
      <c r="I314" s="6">
        <v>1</v>
      </c>
      <c r="J314" s="7"/>
      <c r="K314" s="13"/>
      <c r="L314" s="8"/>
      <c r="M314" s="13"/>
      <c r="N314" s="13"/>
      <c r="O314" s="13"/>
      <c r="P314" s="7"/>
      <c r="Q314" s="6"/>
      <c r="R314" s="5"/>
      <c r="S314" s="7"/>
      <c r="T314" s="7"/>
      <c r="U314" s="5"/>
      <c r="V314" s="6"/>
      <c r="W314" s="6"/>
      <c r="X314" s="5"/>
      <c r="Y314" s="6"/>
      <c r="Z314" s="6"/>
      <c r="AA314" s="5"/>
      <c r="AB314" s="6"/>
      <c r="AC314" s="6"/>
      <c r="AD314" s="5"/>
      <c r="AE314" s="6"/>
      <c r="AF314" s="6"/>
      <c r="AG314" s="5"/>
      <c r="AH314" s="6"/>
      <c r="AI314" s="6"/>
      <c r="AJ314" s="5"/>
      <c r="AK314" s="5"/>
      <c r="AL314" s="5"/>
      <c r="AM314" s="5"/>
      <c r="AN314" s="5"/>
      <c r="AO314" s="5"/>
      <c r="AP314" s="5"/>
    </row>
    <row r="315" spans="1:42" x14ac:dyDescent="0.25">
      <c r="A315" s="266" t="str">
        <f t="shared" si="5"/>
        <v>CARGO_SHIP_RENAISSANCE_ROME</v>
      </c>
      <c r="B315" s="5" t="s">
        <v>734</v>
      </c>
      <c r="C315" s="5"/>
      <c r="D315" s="5" t="s">
        <v>1324</v>
      </c>
      <c r="E315" s="5" t="s">
        <v>1326</v>
      </c>
      <c r="F315" s="5"/>
      <c r="G315" s="5" t="s">
        <v>1986</v>
      </c>
      <c r="H315" s="5" t="s">
        <v>1987</v>
      </c>
      <c r="I315" s="6">
        <v>1</v>
      </c>
      <c r="J315" s="7"/>
      <c r="K315" s="13"/>
      <c r="L315" s="8"/>
      <c r="M315" s="13"/>
      <c r="N315" s="13"/>
      <c r="O315" s="13"/>
      <c r="P315" s="7"/>
      <c r="Q315" s="6"/>
      <c r="R315" s="5"/>
      <c r="S315" s="7"/>
      <c r="T315" s="7"/>
      <c r="U315" s="5"/>
      <c r="V315" s="6"/>
      <c r="W315" s="6"/>
      <c r="X315" s="5"/>
      <c r="Y315" s="6"/>
      <c r="Z315" s="6"/>
      <c r="AA315" s="5"/>
      <c r="AB315" s="6"/>
      <c r="AC315" s="6"/>
      <c r="AD315" s="5"/>
      <c r="AE315" s="6"/>
      <c r="AF315" s="6"/>
      <c r="AG315" s="5"/>
      <c r="AH315" s="6"/>
      <c r="AI315" s="6"/>
      <c r="AJ315" s="5"/>
      <c r="AK315" s="5"/>
      <c r="AL315" s="5"/>
      <c r="AM315" s="5"/>
      <c r="AN315" s="5"/>
      <c r="AO315" s="5"/>
      <c r="AP315" s="5"/>
    </row>
    <row r="316" spans="1:42" x14ac:dyDescent="0.25">
      <c r="A316" s="266" t="str">
        <f t="shared" si="5"/>
        <v>CARGO_SHIP_RENAISSANCE_SPAIN</v>
      </c>
      <c r="B316" s="5" t="s">
        <v>738</v>
      </c>
      <c r="C316" s="5"/>
      <c r="D316" s="5" t="s">
        <v>1324</v>
      </c>
      <c r="E316" s="5" t="s">
        <v>1326</v>
      </c>
      <c r="F316" s="5"/>
      <c r="G316" s="5" t="s">
        <v>1658</v>
      </c>
      <c r="H316" s="5" t="s">
        <v>128</v>
      </c>
      <c r="I316" s="6">
        <v>1</v>
      </c>
      <c r="J316" s="7"/>
      <c r="K316" s="13" t="s">
        <v>1712</v>
      </c>
      <c r="L316" s="8"/>
      <c r="M316" s="13" t="s">
        <v>1727</v>
      </c>
      <c r="N316" s="13"/>
      <c r="O316" s="13"/>
      <c r="P316" s="7">
        <v>1</v>
      </c>
      <c r="Q316" s="6">
        <v>0.15</v>
      </c>
      <c r="R316" s="13"/>
      <c r="S316" s="6">
        <v>3</v>
      </c>
      <c r="T316" s="6" t="s">
        <v>1695</v>
      </c>
      <c r="U316" s="5" t="s">
        <v>1696</v>
      </c>
      <c r="V316" s="6"/>
      <c r="W316" s="6"/>
      <c r="X316" s="5"/>
      <c r="Y316" s="7"/>
      <c r="Z316" s="6"/>
      <c r="AA316" s="5"/>
      <c r="AB316" s="6"/>
      <c r="AC316" s="6"/>
      <c r="AD316" s="5"/>
      <c r="AE316" s="6"/>
      <c r="AF316" s="6"/>
      <c r="AG316" s="5"/>
      <c r="AH316" s="6"/>
      <c r="AI316" s="6"/>
      <c r="AJ316" s="5"/>
      <c r="AK316" s="5"/>
      <c r="AL316" s="5"/>
      <c r="AM316" s="5"/>
      <c r="AN316" s="5"/>
      <c r="AO316" s="5"/>
      <c r="AP316" s="5"/>
    </row>
    <row r="317" spans="1:42" x14ac:dyDescent="0.25">
      <c r="A317" s="266" t="str">
        <f t="shared" si="5"/>
        <v>CARGO_SHIP_RENAISSANCE_NORTHAF</v>
      </c>
      <c r="B317" s="5" t="s">
        <v>2015</v>
      </c>
      <c r="C317" s="5"/>
      <c r="D317" s="5" t="s">
        <v>1324</v>
      </c>
      <c r="E317" s="5" t="s">
        <v>1326</v>
      </c>
      <c r="F317" s="5"/>
      <c r="G317" s="5" t="s">
        <v>1983</v>
      </c>
      <c r="H317" s="5" t="s">
        <v>1987</v>
      </c>
      <c r="I317" s="6">
        <v>1</v>
      </c>
      <c r="J317" s="7"/>
      <c r="K317" s="13"/>
      <c r="L317" s="8"/>
      <c r="M317" s="13"/>
      <c r="N317" s="13"/>
      <c r="O317" s="13"/>
      <c r="P317" s="7"/>
      <c r="Q317" s="6"/>
      <c r="R317" s="5"/>
      <c r="S317" s="7"/>
      <c r="T317" s="7"/>
      <c r="U317" s="5"/>
      <c r="V317" s="6"/>
      <c r="W317" s="6"/>
      <c r="X317" s="5"/>
      <c r="Y317" s="6"/>
      <c r="Z317" s="6"/>
      <c r="AA317" s="5"/>
      <c r="AB317" s="6"/>
      <c r="AC317" s="6"/>
      <c r="AD317" s="5"/>
      <c r="AE317" s="6"/>
      <c r="AF317" s="6"/>
      <c r="AG317" s="5"/>
      <c r="AH317" s="6"/>
      <c r="AI317" s="6"/>
      <c r="AJ317" s="5"/>
      <c r="AK317" s="5"/>
      <c r="AL317" s="5"/>
      <c r="AM317" s="5"/>
      <c r="AN317" s="5"/>
      <c r="AO317" s="5"/>
      <c r="AP317" s="5"/>
    </row>
    <row r="318" spans="1:42" x14ac:dyDescent="0.25">
      <c r="A318" s="266" t="str">
        <f t="shared" si="5"/>
        <v>CARGO_SHIP_RENAISSANCE_SWEDEN</v>
      </c>
      <c r="B318" s="5" t="s">
        <v>739</v>
      </c>
      <c r="C318" s="5"/>
      <c r="D318" s="5" t="s">
        <v>1324</v>
      </c>
      <c r="E318" s="5" t="s">
        <v>1326</v>
      </c>
      <c r="F318" s="5"/>
      <c r="G318" s="5" t="s">
        <v>1985</v>
      </c>
      <c r="H318" s="5" t="s">
        <v>1987</v>
      </c>
      <c r="I318" s="6">
        <v>1</v>
      </c>
      <c r="J318" s="7"/>
      <c r="K318" s="13"/>
      <c r="L318" s="8"/>
      <c r="M318" s="13"/>
      <c r="N318" s="13"/>
      <c r="O318" s="13"/>
      <c r="P318" s="7"/>
      <c r="Q318" s="6"/>
      <c r="R318" s="5"/>
      <c r="S318" s="7"/>
      <c r="T318" s="7"/>
      <c r="U318" s="5"/>
      <c r="V318" s="6"/>
      <c r="W318" s="6"/>
      <c r="X318" s="5"/>
      <c r="Y318" s="6"/>
      <c r="Z318" s="6"/>
      <c r="AA318" s="5"/>
      <c r="AB318" s="6"/>
      <c r="AC318" s="6"/>
      <c r="AD318" s="5"/>
      <c r="AE318" s="6"/>
      <c r="AF318" s="6"/>
      <c r="AG318" s="5"/>
      <c r="AH318" s="6"/>
      <c r="AI318" s="6"/>
      <c r="AJ318" s="5"/>
      <c r="AK318" s="5"/>
      <c r="AL318" s="5"/>
      <c r="AM318" s="5"/>
      <c r="AN318" s="5"/>
      <c r="AO318" s="5"/>
      <c r="AP318" s="5"/>
    </row>
    <row r="319" spans="1:42" s="2" customFormat="1" x14ac:dyDescent="0.25">
      <c r="A319" s="266" t="str">
        <f t="shared" si="4"/>
        <v>CARRIER</v>
      </c>
      <c r="B319" s="5"/>
      <c r="C319" s="5"/>
      <c r="D319" s="5" t="s">
        <v>117</v>
      </c>
      <c r="E319" s="5" t="s">
        <v>117</v>
      </c>
      <c r="F319" s="5"/>
      <c r="G319" s="5" t="s">
        <v>1500</v>
      </c>
      <c r="H319" s="5" t="s">
        <v>102</v>
      </c>
      <c r="I319" s="6"/>
      <c r="J319" s="7"/>
      <c r="K319" s="13" t="s">
        <v>1713</v>
      </c>
      <c r="L319" s="8"/>
      <c r="M319" s="13" t="s">
        <v>1727</v>
      </c>
      <c r="N319" s="13"/>
      <c r="O319" s="13"/>
      <c r="P319" s="7">
        <v>1</v>
      </c>
      <c r="Q319" s="6">
        <v>0.09</v>
      </c>
      <c r="R319" s="5"/>
      <c r="S319" s="6"/>
      <c r="T319" s="6">
        <v>0.105</v>
      </c>
      <c r="U319" s="5"/>
      <c r="V319" s="6"/>
      <c r="W319" s="6"/>
      <c r="X319" s="5"/>
      <c r="Y319" s="6"/>
      <c r="Z319" s="6"/>
      <c r="AA319" s="5"/>
      <c r="AB319" s="6"/>
      <c r="AC319" s="6"/>
      <c r="AD319" s="5"/>
      <c r="AE319" s="6"/>
      <c r="AF319" s="6"/>
      <c r="AG319" s="5"/>
      <c r="AH319" s="6"/>
      <c r="AI319" s="6"/>
      <c r="AJ319" s="5"/>
      <c r="AK319" s="5"/>
      <c r="AL319" s="5"/>
      <c r="AM319" s="5"/>
      <c r="AN319" s="5"/>
      <c r="AO319" s="5"/>
      <c r="AP319" s="5"/>
    </row>
    <row r="320" spans="1:42" s="2" customFormat="1" x14ac:dyDescent="0.25">
      <c r="A320" s="266" t="str">
        <f t="shared" si="4"/>
        <v>CARRIER_AMER</v>
      </c>
      <c r="B320" s="5" t="s">
        <v>697</v>
      </c>
      <c r="C320" s="5" t="s">
        <v>699</v>
      </c>
      <c r="D320" s="5" t="s">
        <v>117</v>
      </c>
      <c r="E320" s="5" t="s">
        <v>117</v>
      </c>
      <c r="F320" s="5"/>
      <c r="G320" s="5"/>
      <c r="H320" s="5"/>
      <c r="I320" s="6"/>
      <c r="J320" s="7"/>
      <c r="K320" s="13"/>
      <c r="L320" s="8"/>
      <c r="M320" s="13"/>
      <c r="N320" s="13"/>
      <c r="O320" s="13"/>
      <c r="P320" s="7"/>
      <c r="Q320" s="6"/>
      <c r="R320" s="5"/>
      <c r="S320" s="6"/>
      <c r="T320" s="6"/>
      <c r="U320" s="5"/>
      <c r="V320" s="6"/>
      <c r="W320" s="6"/>
      <c r="X320" s="5"/>
      <c r="Y320" s="6"/>
      <c r="Z320" s="6"/>
      <c r="AA320" s="5"/>
      <c r="AB320" s="6"/>
      <c r="AC320" s="6"/>
      <c r="AD320" s="5"/>
      <c r="AE320" s="6"/>
      <c r="AF320" s="6"/>
      <c r="AG320" s="5"/>
      <c r="AH320" s="6"/>
      <c r="AI320" s="6"/>
      <c r="AJ320" s="5"/>
      <c r="AK320" s="5"/>
      <c r="AL320" s="5"/>
      <c r="AM320" s="5"/>
      <c r="AN320" s="5"/>
      <c r="AO320" s="5"/>
      <c r="AP320" s="5"/>
    </row>
    <row r="321" spans="1:42" s="2" customFormat="1" x14ac:dyDescent="0.25">
      <c r="A321" s="266" t="str">
        <f t="shared" si="4"/>
        <v>CARRIER_ASIA</v>
      </c>
      <c r="B321" s="5" t="s">
        <v>693</v>
      </c>
      <c r="C321" s="5" t="s">
        <v>698</v>
      </c>
      <c r="D321" s="5" t="s">
        <v>117</v>
      </c>
      <c r="E321" s="5" t="s">
        <v>117</v>
      </c>
      <c r="F321" s="5"/>
      <c r="G321" s="5"/>
      <c r="H321" s="5"/>
      <c r="I321" s="6"/>
      <c r="J321" s="7"/>
      <c r="K321" s="13"/>
      <c r="L321" s="8"/>
      <c r="M321" s="13"/>
      <c r="N321" s="13"/>
      <c r="O321" s="13"/>
      <c r="P321" s="7"/>
      <c r="Q321" s="6"/>
      <c r="R321" s="5"/>
      <c r="S321" s="6"/>
      <c r="T321" s="6"/>
      <c r="U321" s="5"/>
      <c r="V321" s="6"/>
      <c r="W321" s="6"/>
      <c r="X321" s="5"/>
      <c r="Y321" s="6"/>
      <c r="Z321" s="6"/>
      <c r="AA321" s="5"/>
      <c r="AB321" s="6"/>
      <c r="AC321" s="6"/>
      <c r="AD321" s="5"/>
      <c r="AE321" s="6"/>
      <c r="AF321" s="6"/>
      <c r="AG321" s="5"/>
      <c r="AH321" s="6"/>
      <c r="AI321" s="6"/>
      <c r="AJ321" s="5"/>
      <c r="AK321" s="5"/>
      <c r="AL321" s="5"/>
      <c r="AM321" s="5"/>
      <c r="AN321" s="5"/>
      <c r="AO321" s="5"/>
      <c r="AP321" s="5"/>
    </row>
    <row r="322" spans="1:42" s="2" customFormat="1" x14ac:dyDescent="0.25">
      <c r="A322" s="266" t="str">
        <f t="shared" si="4"/>
        <v>CARRIER_JAPAN</v>
      </c>
      <c r="B322" s="4" t="s">
        <v>722</v>
      </c>
      <c r="C322" s="4"/>
      <c r="D322" s="4" t="s">
        <v>117</v>
      </c>
      <c r="E322" s="4" t="s">
        <v>117</v>
      </c>
      <c r="F322" s="14" t="s">
        <v>132</v>
      </c>
      <c r="G322" s="4" t="s">
        <v>1939</v>
      </c>
      <c r="H322" s="4" t="s">
        <v>102</v>
      </c>
      <c r="I322" s="11"/>
      <c r="J322" s="11"/>
      <c r="K322" s="4"/>
      <c r="L322" s="12"/>
      <c r="M322" s="4"/>
      <c r="N322" s="4"/>
      <c r="O322" s="4"/>
      <c r="P322" s="11"/>
      <c r="Q322" s="11"/>
      <c r="R322" s="4"/>
      <c r="S322" s="11"/>
      <c r="T322" s="11"/>
      <c r="U322" s="4"/>
      <c r="V322" s="11"/>
      <c r="W322" s="11"/>
      <c r="X322" s="4"/>
      <c r="Y322" s="11"/>
      <c r="Z322" s="11"/>
      <c r="AA322" s="4"/>
      <c r="AB322" s="11"/>
      <c r="AC322" s="11"/>
      <c r="AD322" s="4"/>
      <c r="AE322" s="11"/>
      <c r="AF322" s="11"/>
      <c r="AG322" s="4"/>
      <c r="AH322" s="11"/>
      <c r="AI322" s="11"/>
      <c r="AJ322" s="4"/>
      <c r="AK322" s="4"/>
      <c r="AL322" s="4"/>
      <c r="AM322" s="4"/>
      <c r="AN322" s="4"/>
      <c r="AO322" s="4"/>
      <c r="AP322" s="4"/>
    </row>
    <row r="323" spans="1:42" s="2" customFormat="1" x14ac:dyDescent="0.25">
      <c r="A323" s="266" t="str">
        <f t="shared" si="4"/>
        <v>CARRIER_EASTEU</v>
      </c>
      <c r="B323" s="4" t="s">
        <v>698</v>
      </c>
      <c r="C323" s="4"/>
      <c r="D323" s="4" t="s">
        <v>117</v>
      </c>
      <c r="E323" s="4" t="s">
        <v>117</v>
      </c>
      <c r="F323" s="14"/>
      <c r="G323" s="4" t="s">
        <v>608</v>
      </c>
      <c r="H323" s="4" t="s">
        <v>102</v>
      </c>
      <c r="I323" s="11"/>
      <c r="J323" s="11"/>
      <c r="K323" s="4"/>
      <c r="L323" s="12"/>
      <c r="M323" s="4"/>
      <c r="N323" s="4"/>
      <c r="O323" s="4"/>
      <c r="P323" s="11"/>
      <c r="Q323" s="11"/>
      <c r="R323" s="4"/>
      <c r="S323" s="11"/>
      <c r="T323" s="11"/>
      <c r="U323" s="4"/>
      <c r="V323" s="11"/>
      <c r="W323" s="11"/>
      <c r="X323" s="4"/>
      <c r="Y323" s="11"/>
      <c r="Z323" s="11"/>
      <c r="AA323" s="4"/>
      <c r="AB323" s="11"/>
      <c r="AC323" s="11"/>
      <c r="AD323" s="4"/>
      <c r="AE323" s="11"/>
      <c r="AF323" s="11"/>
      <c r="AG323" s="4"/>
      <c r="AH323" s="11"/>
      <c r="AI323" s="11"/>
      <c r="AJ323" s="4"/>
      <c r="AK323" s="4"/>
      <c r="AL323" s="4"/>
      <c r="AM323" s="4"/>
      <c r="AN323" s="4"/>
      <c r="AO323" s="4"/>
      <c r="AP323" s="4"/>
    </row>
    <row r="324" spans="1:42" s="2" customFormat="1" x14ac:dyDescent="0.25">
      <c r="A324" s="266" t="str">
        <f t="shared" si="4"/>
        <v>CARRIER_RUSSIA</v>
      </c>
      <c r="B324" s="4" t="s">
        <v>735</v>
      </c>
      <c r="C324" s="4" t="s">
        <v>698</v>
      </c>
      <c r="D324" s="4" t="s">
        <v>117</v>
      </c>
      <c r="E324" s="4" t="s">
        <v>117</v>
      </c>
      <c r="F324" s="14" t="s">
        <v>132</v>
      </c>
      <c r="G324" s="4"/>
      <c r="H324" s="4"/>
      <c r="I324" s="11"/>
      <c r="J324" s="11"/>
      <c r="K324" s="4"/>
      <c r="L324" s="12"/>
      <c r="M324" s="4"/>
      <c r="N324" s="4"/>
      <c r="O324" s="4"/>
      <c r="P324" s="11"/>
      <c r="Q324" s="11"/>
      <c r="R324" s="4"/>
      <c r="S324" s="11"/>
      <c r="T324" s="11"/>
      <c r="U324" s="4"/>
      <c r="V324" s="11"/>
      <c r="W324" s="11"/>
      <c r="X324" s="4"/>
      <c r="Y324" s="11"/>
      <c r="Z324" s="11"/>
      <c r="AA324" s="4"/>
      <c r="AB324" s="11"/>
      <c r="AC324" s="11"/>
      <c r="AD324" s="4"/>
      <c r="AE324" s="11"/>
      <c r="AF324" s="11"/>
      <c r="AG324" s="4"/>
      <c r="AH324" s="11"/>
      <c r="AI324" s="11"/>
      <c r="AJ324" s="4"/>
      <c r="AK324" s="4"/>
      <c r="AL324" s="4"/>
      <c r="AM324" s="4"/>
      <c r="AN324" s="4"/>
      <c r="AO324" s="4"/>
      <c r="AP324" s="4"/>
    </row>
    <row r="325" spans="1:42" s="2" customFormat="1" x14ac:dyDescent="0.25">
      <c r="A325" s="266" t="str">
        <f t="shared" si="4"/>
        <v>CARRIER_AMERICA</v>
      </c>
      <c r="B325" s="4" t="s">
        <v>699</v>
      </c>
      <c r="C325" s="4"/>
      <c r="D325" s="4" t="s">
        <v>117</v>
      </c>
      <c r="E325" s="4" t="s">
        <v>117</v>
      </c>
      <c r="F325" s="14"/>
      <c r="G325" s="4" t="s">
        <v>135</v>
      </c>
      <c r="H325" s="4" t="s">
        <v>102</v>
      </c>
      <c r="I325" s="11"/>
      <c r="J325" s="11"/>
      <c r="K325" s="4"/>
      <c r="L325" s="12"/>
      <c r="M325" s="4"/>
      <c r="N325" s="4"/>
      <c r="O325" s="4"/>
      <c r="P325" s="11"/>
      <c r="Q325" s="11"/>
      <c r="R325" s="4"/>
      <c r="S325" s="11"/>
      <c r="T325" s="11"/>
      <c r="U325" s="4"/>
      <c r="V325" s="11"/>
      <c r="W325" s="11"/>
      <c r="X325" s="4"/>
      <c r="Y325" s="11"/>
      <c r="Z325" s="11"/>
      <c r="AA325" s="4"/>
      <c r="AB325" s="11"/>
      <c r="AC325" s="11"/>
      <c r="AD325" s="4"/>
      <c r="AE325" s="11"/>
      <c r="AF325" s="11"/>
      <c r="AG325" s="4"/>
      <c r="AH325" s="11"/>
      <c r="AI325" s="11"/>
      <c r="AJ325" s="4"/>
      <c r="AK325" s="4"/>
      <c r="AL325" s="4"/>
      <c r="AM325" s="4"/>
      <c r="AN325" s="4"/>
      <c r="AO325" s="4"/>
      <c r="AP325" s="4"/>
    </row>
    <row r="326" spans="1:42" s="2" customFormat="1" x14ac:dyDescent="0.25">
      <c r="A326" s="266" t="str">
        <f t="shared" si="4"/>
        <v>CARRIER_AUSTRALIA</v>
      </c>
      <c r="B326" s="4" t="s">
        <v>1302</v>
      </c>
      <c r="C326" s="4" t="s">
        <v>713</v>
      </c>
      <c r="D326" s="4" t="s">
        <v>117</v>
      </c>
      <c r="E326" s="4" t="s">
        <v>117</v>
      </c>
      <c r="F326" s="14"/>
      <c r="G326" s="4"/>
      <c r="H326" s="4"/>
      <c r="I326" s="11"/>
      <c r="J326" s="11"/>
      <c r="K326" s="4"/>
      <c r="L326" s="12"/>
      <c r="M326" s="4"/>
      <c r="N326" s="4"/>
      <c r="O326" s="4"/>
      <c r="P326" s="11"/>
      <c r="Q326" s="11"/>
      <c r="R326" s="4"/>
      <c r="S326" s="11"/>
      <c r="T326" s="11"/>
      <c r="U326" s="4"/>
      <c r="V326" s="11"/>
      <c r="W326" s="11"/>
      <c r="X326" s="4"/>
      <c r="Y326" s="11"/>
      <c r="Z326" s="11"/>
      <c r="AA326" s="4"/>
      <c r="AB326" s="11"/>
      <c r="AC326" s="11"/>
      <c r="AD326" s="4"/>
      <c r="AE326" s="11"/>
      <c r="AF326" s="11"/>
      <c r="AG326" s="4"/>
      <c r="AH326" s="11"/>
      <c r="AI326" s="11"/>
      <c r="AJ326" s="4"/>
      <c r="AK326" s="4"/>
      <c r="AL326" s="4"/>
      <c r="AM326" s="4"/>
      <c r="AN326" s="4"/>
      <c r="AO326" s="4"/>
      <c r="AP326" s="4"/>
    </row>
    <row r="327" spans="1:42" s="2" customFormat="1" x14ac:dyDescent="0.25">
      <c r="A327" s="266" t="str">
        <f t="shared" si="4"/>
        <v>CARRIER_AUSTRIA</v>
      </c>
      <c r="B327" s="4" t="s">
        <v>701</v>
      </c>
      <c r="C327" s="4" t="s">
        <v>717</v>
      </c>
      <c r="D327" s="4" t="s">
        <v>117</v>
      </c>
      <c r="E327" s="4" t="s">
        <v>117</v>
      </c>
      <c r="F327" s="14"/>
      <c r="G327" s="4"/>
      <c r="H327" s="4"/>
      <c r="I327" s="11"/>
      <c r="J327" s="11"/>
      <c r="K327" s="4"/>
      <c r="L327" s="12"/>
      <c r="M327" s="4"/>
      <c r="N327" s="4"/>
      <c r="O327" s="4"/>
      <c r="P327" s="11"/>
      <c r="Q327" s="11"/>
      <c r="R327" s="4"/>
      <c r="S327" s="11"/>
      <c r="T327" s="11"/>
      <c r="U327" s="4"/>
      <c r="V327" s="11"/>
      <c r="W327" s="11"/>
      <c r="X327" s="4"/>
      <c r="Y327" s="11"/>
      <c r="Z327" s="11"/>
      <c r="AA327" s="4"/>
      <c r="AB327" s="11"/>
      <c r="AC327" s="11"/>
      <c r="AD327" s="4"/>
      <c r="AE327" s="11"/>
      <c r="AF327" s="11"/>
      <c r="AG327" s="4"/>
      <c r="AH327" s="11"/>
      <c r="AI327" s="11"/>
      <c r="AJ327" s="4"/>
      <c r="AK327" s="4"/>
      <c r="AL327" s="4"/>
      <c r="AM327" s="4"/>
      <c r="AN327" s="4"/>
      <c r="AO327" s="4"/>
      <c r="AP327" s="4"/>
    </row>
    <row r="328" spans="1:42" s="2" customFormat="1" x14ac:dyDescent="0.25">
      <c r="A328" s="266" t="str">
        <f t="shared" si="4"/>
        <v>CARRIER_CANADA</v>
      </c>
      <c r="B328" s="4" t="s">
        <v>2233</v>
      </c>
      <c r="C328" s="4" t="s">
        <v>713</v>
      </c>
      <c r="D328" s="4" t="s">
        <v>117</v>
      </c>
      <c r="E328" s="4" t="s">
        <v>117</v>
      </c>
      <c r="F328" s="14"/>
      <c r="G328" s="4"/>
      <c r="H328" s="4"/>
      <c r="I328" s="11"/>
      <c r="J328" s="11"/>
      <c r="K328" s="4"/>
      <c r="L328" s="12"/>
      <c r="M328" s="4"/>
      <c r="N328" s="4"/>
      <c r="O328" s="4"/>
      <c r="P328" s="11"/>
      <c r="Q328" s="11"/>
      <c r="R328" s="4"/>
      <c r="S328" s="11"/>
      <c r="T328" s="11"/>
      <c r="U328" s="4"/>
      <c r="V328" s="11"/>
      <c r="W328" s="11"/>
      <c r="X328" s="4"/>
      <c r="Y328" s="11"/>
      <c r="Z328" s="11"/>
      <c r="AA328" s="4"/>
      <c r="AB328" s="11"/>
      <c r="AC328" s="11"/>
      <c r="AD328" s="4"/>
      <c r="AE328" s="11"/>
      <c r="AF328" s="11"/>
      <c r="AG328" s="4"/>
      <c r="AH328" s="11"/>
      <c r="AI328" s="11"/>
      <c r="AJ328" s="4"/>
      <c r="AK328" s="4"/>
      <c r="AL328" s="4"/>
      <c r="AM328" s="4"/>
      <c r="AN328" s="4"/>
      <c r="AO328" s="4"/>
      <c r="AP328" s="4"/>
    </row>
    <row r="329" spans="1:42" s="2" customFormat="1" x14ac:dyDescent="0.25">
      <c r="A329" s="266" t="str">
        <f t="shared" si="4"/>
        <v>CARRIER_CELTS</v>
      </c>
      <c r="B329" s="4" t="s">
        <v>709</v>
      </c>
      <c r="C329" s="4" t="s">
        <v>713</v>
      </c>
      <c r="D329" s="4" t="s">
        <v>117</v>
      </c>
      <c r="E329" s="4" t="s">
        <v>117</v>
      </c>
      <c r="F329" s="14"/>
      <c r="G329" s="4"/>
      <c r="H329" s="4"/>
      <c r="I329" s="11"/>
      <c r="J329" s="11"/>
      <c r="K329" s="4"/>
      <c r="L329" s="12"/>
      <c r="M329" s="4"/>
      <c r="N329" s="4"/>
      <c r="O329" s="4"/>
      <c r="P329" s="11"/>
      <c r="Q329" s="11"/>
      <c r="R329" s="4"/>
      <c r="S329" s="11"/>
      <c r="T329" s="11"/>
      <c r="U329" s="4"/>
      <c r="V329" s="11"/>
      <c r="W329" s="11"/>
      <c r="X329" s="4"/>
      <c r="Y329" s="11"/>
      <c r="Z329" s="11"/>
      <c r="AA329" s="4"/>
      <c r="AB329" s="11"/>
      <c r="AC329" s="11"/>
      <c r="AD329" s="4"/>
      <c r="AE329" s="11"/>
      <c r="AF329" s="11"/>
      <c r="AG329" s="4"/>
      <c r="AH329" s="11"/>
      <c r="AI329" s="11"/>
      <c r="AJ329" s="4"/>
      <c r="AK329" s="4"/>
      <c r="AL329" s="4"/>
      <c r="AM329" s="4"/>
      <c r="AN329" s="4"/>
      <c r="AO329" s="4"/>
      <c r="AP329" s="4"/>
    </row>
    <row r="330" spans="1:42" s="2" customFormat="1" x14ac:dyDescent="0.25">
      <c r="A330" s="266" t="str">
        <f t="shared" si="4"/>
        <v>CARRIER_ENGLAND</v>
      </c>
      <c r="B330" s="4" t="s">
        <v>713</v>
      </c>
      <c r="C330" s="4"/>
      <c r="D330" s="4" t="s">
        <v>117</v>
      </c>
      <c r="E330" s="4" t="s">
        <v>117</v>
      </c>
      <c r="F330" s="14" t="s">
        <v>132</v>
      </c>
      <c r="G330" s="4" t="s">
        <v>294</v>
      </c>
      <c r="H330" s="4" t="s">
        <v>102</v>
      </c>
      <c r="I330" s="11"/>
      <c r="J330" s="11"/>
      <c r="K330" s="4"/>
      <c r="L330" s="12"/>
      <c r="M330" s="4"/>
      <c r="N330" s="4"/>
      <c r="O330" s="4"/>
      <c r="P330" s="11"/>
      <c r="Q330" s="11"/>
      <c r="R330" s="4"/>
      <c r="S330" s="11"/>
      <c r="T330" s="11"/>
      <c r="U330" s="4"/>
      <c r="V330" s="11"/>
      <c r="W330" s="11"/>
      <c r="X330" s="4"/>
      <c r="Y330" s="11"/>
      <c r="Z330" s="11"/>
      <c r="AA330" s="4"/>
      <c r="AB330" s="11"/>
      <c r="AC330" s="11"/>
      <c r="AD330" s="4"/>
      <c r="AE330" s="11"/>
      <c r="AF330" s="11"/>
      <c r="AG330" s="4"/>
      <c r="AH330" s="11"/>
      <c r="AI330" s="11"/>
      <c r="AJ330" s="4"/>
      <c r="AK330" s="4"/>
      <c r="AL330" s="4"/>
      <c r="AM330" s="4"/>
      <c r="AN330" s="4"/>
      <c r="AO330" s="4"/>
      <c r="AP330" s="4"/>
    </row>
    <row r="331" spans="1:42" s="2" customFormat="1" x14ac:dyDescent="0.25">
      <c r="A331" s="266" t="str">
        <f t="shared" si="4"/>
        <v>CARRIER_FRANCE</v>
      </c>
      <c r="B331" s="4" t="s">
        <v>715</v>
      </c>
      <c r="C331" s="4"/>
      <c r="D331" s="4" t="s">
        <v>117</v>
      </c>
      <c r="E331" s="4" t="s">
        <v>117</v>
      </c>
      <c r="F331" s="14" t="s">
        <v>132</v>
      </c>
      <c r="G331" s="4" t="s">
        <v>338</v>
      </c>
      <c r="H331" s="4" t="s">
        <v>102</v>
      </c>
      <c r="I331" s="11"/>
      <c r="J331" s="11"/>
      <c r="K331" s="4"/>
      <c r="L331" s="12"/>
      <c r="M331" s="4"/>
      <c r="N331" s="4"/>
      <c r="O331" s="4"/>
      <c r="P331" s="11"/>
      <c r="Q331" s="11"/>
      <c r="R331" s="4"/>
      <c r="S331" s="11"/>
      <c r="T331" s="11"/>
      <c r="U331" s="4"/>
      <c r="V331" s="11"/>
      <c r="W331" s="11"/>
      <c r="X331" s="4"/>
      <c r="Y331" s="11"/>
      <c r="Z331" s="11"/>
      <c r="AA331" s="4"/>
      <c r="AB331" s="11"/>
      <c r="AC331" s="11"/>
      <c r="AD331" s="4"/>
      <c r="AE331" s="11"/>
      <c r="AF331" s="11"/>
      <c r="AG331" s="4"/>
      <c r="AH331" s="11"/>
      <c r="AI331" s="11"/>
      <c r="AJ331" s="4"/>
      <c r="AK331" s="4"/>
      <c r="AL331" s="4"/>
      <c r="AM331" s="4"/>
      <c r="AN331" s="4"/>
      <c r="AO331" s="4"/>
      <c r="AP331" s="4"/>
    </row>
    <row r="332" spans="1:42" s="2" customFormat="1" x14ac:dyDescent="0.25">
      <c r="A332" s="266" t="str">
        <f t="shared" si="4"/>
        <v>CARRIER_GERMANY</v>
      </c>
      <c r="B332" s="4" t="s">
        <v>717</v>
      </c>
      <c r="C332" s="4"/>
      <c r="D332" s="4" t="s">
        <v>117</v>
      </c>
      <c r="E332" s="4" t="s">
        <v>117</v>
      </c>
      <c r="F332" s="14" t="s">
        <v>132</v>
      </c>
      <c r="G332" s="4" t="s">
        <v>368</v>
      </c>
      <c r="H332" s="4" t="s">
        <v>102</v>
      </c>
      <c r="I332" s="11"/>
      <c r="J332" s="11"/>
      <c r="K332" s="4"/>
      <c r="L332" s="12"/>
      <c r="M332" s="4"/>
      <c r="N332" s="4"/>
      <c r="O332" s="4"/>
      <c r="P332" s="11"/>
      <c r="Q332" s="11"/>
      <c r="R332" s="4"/>
      <c r="S332" s="11"/>
      <c r="T332" s="11"/>
      <c r="U332" s="4"/>
      <c r="V332" s="11"/>
      <c r="W332" s="11"/>
      <c r="X332" s="4"/>
      <c r="Y332" s="11"/>
      <c r="Z332" s="11"/>
      <c r="AA332" s="4"/>
      <c r="AB332" s="11"/>
      <c r="AC332" s="11"/>
      <c r="AD332" s="4"/>
      <c r="AE332" s="11"/>
      <c r="AF332" s="11"/>
      <c r="AG332" s="4"/>
      <c r="AH332" s="11"/>
      <c r="AI332" s="11"/>
      <c r="AJ332" s="4"/>
      <c r="AK332" s="4"/>
      <c r="AL332" s="4"/>
      <c r="AM332" s="4"/>
      <c r="AN332" s="4"/>
      <c r="AO332" s="4"/>
      <c r="AP332" s="4"/>
    </row>
    <row r="333" spans="1:42" s="2" customFormat="1" x14ac:dyDescent="0.25">
      <c r="A333" s="266" t="str">
        <f t="shared" si="4"/>
        <v>CARRIER_ROME</v>
      </c>
      <c r="B333" s="4" t="s">
        <v>734</v>
      </c>
      <c r="C333" s="4"/>
      <c r="D333" s="4" t="s">
        <v>117</v>
      </c>
      <c r="E333" s="4" t="s">
        <v>117</v>
      </c>
      <c r="F333" s="14" t="s">
        <v>132</v>
      </c>
      <c r="G333" s="4" t="s">
        <v>583</v>
      </c>
      <c r="H333" s="4" t="s">
        <v>102</v>
      </c>
      <c r="I333" s="11"/>
      <c r="J333" s="11"/>
      <c r="K333" s="4"/>
      <c r="L333" s="12"/>
      <c r="M333" s="4"/>
      <c r="N333" s="4"/>
      <c r="O333" s="4"/>
      <c r="P333" s="11"/>
      <c r="Q333" s="11"/>
      <c r="R333" s="4"/>
      <c r="S333" s="11"/>
      <c r="T333" s="11"/>
      <c r="U333" s="4"/>
      <c r="V333" s="11"/>
      <c r="W333" s="11"/>
      <c r="X333" s="4"/>
      <c r="Y333" s="11"/>
      <c r="Z333" s="11"/>
      <c r="AA333" s="4"/>
      <c r="AB333" s="11"/>
      <c r="AC333" s="11"/>
      <c r="AD333" s="4"/>
      <c r="AE333" s="11"/>
      <c r="AF333" s="11"/>
      <c r="AG333" s="4"/>
      <c r="AH333" s="11"/>
      <c r="AI333" s="11"/>
      <c r="AJ333" s="4"/>
      <c r="AK333" s="4"/>
      <c r="AL333" s="4"/>
      <c r="AM333" s="4"/>
      <c r="AN333" s="4"/>
      <c r="AO333" s="4"/>
      <c r="AP333" s="4"/>
    </row>
    <row r="334" spans="1:42" s="2" customFormat="1" x14ac:dyDescent="0.25">
      <c r="A334" s="266" t="str">
        <f t="shared" si="4"/>
        <v>CARRIER_SWEDEN</v>
      </c>
      <c r="B334" s="4" t="s">
        <v>739</v>
      </c>
      <c r="C334" s="4"/>
      <c r="D334" s="4" t="s">
        <v>117</v>
      </c>
      <c r="E334" s="4" t="s">
        <v>117</v>
      </c>
      <c r="F334" s="14" t="s">
        <v>132</v>
      </c>
      <c r="G334" s="4" t="s">
        <v>668</v>
      </c>
      <c r="H334" s="4" t="s">
        <v>102</v>
      </c>
      <c r="I334" s="11"/>
      <c r="J334" s="11"/>
      <c r="K334" s="4"/>
      <c r="L334" s="12"/>
      <c r="M334" s="4"/>
      <c r="N334" s="4"/>
      <c r="O334" s="4"/>
      <c r="P334" s="11"/>
      <c r="Q334" s="11"/>
      <c r="R334" s="4"/>
      <c r="S334" s="11"/>
      <c r="T334" s="11"/>
      <c r="U334" s="4"/>
      <c r="V334" s="11"/>
      <c r="W334" s="11"/>
      <c r="X334" s="4"/>
      <c r="Y334" s="11"/>
      <c r="Z334" s="11"/>
      <c r="AA334" s="4"/>
      <c r="AB334" s="11"/>
      <c r="AC334" s="11"/>
      <c r="AD334" s="4"/>
      <c r="AE334" s="11"/>
      <c r="AF334" s="11"/>
      <c r="AG334" s="4"/>
      <c r="AH334" s="11"/>
      <c r="AI334" s="11"/>
      <c r="AJ334" s="4"/>
      <c r="AK334" s="4"/>
      <c r="AL334" s="4"/>
      <c r="AM334" s="4"/>
      <c r="AN334" s="4"/>
      <c r="AO334" s="4"/>
      <c r="AP334" s="4"/>
    </row>
    <row r="335" spans="1:42" s="2" customFormat="1" x14ac:dyDescent="0.25">
      <c r="A335" s="266" t="str">
        <f t="shared" si="4"/>
        <v>CARRIER_OCEAN</v>
      </c>
      <c r="B335" s="4" t="s">
        <v>994</v>
      </c>
      <c r="C335" s="4" t="s">
        <v>699</v>
      </c>
      <c r="D335" s="4" t="s">
        <v>117</v>
      </c>
      <c r="E335" s="4" t="s">
        <v>117</v>
      </c>
      <c r="F335" s="14"/>
      <c r="G335" s="4"/>
      <c r="H335" s="4"/>
      <c r="I335" s="11"/>
      <c r="J335" s="11"/>
      <c r="K335" s="4"/>
      <c r="L335" s="12"/>
      <c r="M335" s="4"/>
      <c r="N335" s="4"/>
      <c r="O335" s="4"/>
      <c r="P335" s="11"/>
      <c r="Q335" s="11"/>
      <c r="R335" s="4"/>
      <c r="S335" s="11"/>
      <c r="T335" s="11"/>
      <c r="U335" s="4"/>
      <c r="V335" s="11"/>
      <c r="W335" s="11"/>
      <c r="X335" s="4"/>
      <c r="Y335" s="11"/>
      <c r="Z335" s="11"/>
      <c r="AA335" s="4"/>
      <c r="AB335" s="11"/>
      <c r="AC335" s="11"/>
      <c r="AD335" s="4"/>
      <c r="AE335" s="11"/>
      <c r="AF335" s="11"/>
      <c r="AG335" s="4"/>
      <c r="AH335" s="11"/>
      <c r="AI335" s="11"/>
      <c r="AJ335" s="4"/>
      <c r="AK335" s="4"/>
      <c r="AL335" s="4"/>
      <c r="AM335" s="4"/>
      <c r="AN335" s="4"/>
      <c r="AO335" s="4"/>
      <c r="AP335" s="4"/>
    </row>
    <row r="336" spans="1:42" s="2" customFormat="1" x14ac:dyDescent="0.25">
      <c r="A336" s="266" t="str">
        <f t="shared" si="4"/>
        <v>CATAPULT</v>
      </c>
      <c r="B336" s="5"/>
      <c r="C336" s="5"/>
      <c r="D336" s="5" t="s">
        <v>750</v>
      </c>
      <c r="E336" s="5" t="s">
        <v>750</v>
      </c>
      <c r="F336" s="5"/>
      <c r="G336" s="5" t="s">
        <v>36</v>
      </c>
      <c r="H336" s="5" t="s">
        <v>128</v>
      </c>
      <c r="I336" s="6"/>
      <c r="J336" s="6"/>
      <c r="K336" s="13" t="s">
        <v>746</v>
      </c>
      <c r="L336" s="8"/>
      <c r="M336" s="5"/>
      <c r="N336" s="5"/>
      <c r="O336" s="5"/>
      <c r="P336" s="7">
        <v>2</v>
      </c>
      <c r="Q336" s="6" t="s">
        <v>1695</v>
      </c>
      <c r="R336" s="13" t="s">
        <v>1613</v>
      </c>
      <c r="S336" s="6">
        <v>4</v>
      </c>
      <c r="T336" s="6"/>
      <c r="U336" s="5" t="s">
        <v>1611</v>
      </c>
      <c r="V336" s="6">
        <v>7</v>
      </c>
      <c r="W336" s="6" t="s">
        <v>3</v>
      </c>
      <c r="X336" s="5"/>
      <c r="Y336" s="6">
        <v>1</v>
      </c>
      <c r="Z336" s="6"/>
      <c r="AA336" s="5"/>
      <c r="AB336" s="6"/>
      <c r="AC336" s="6" t="s">
        <v>3</v>
      </c>
      <c r="AD336" s="5"/>
      <c r="AE336" s="6"/>
      <c r="AF336" s="6"/>
      <c r="AG336" s="5"/>
      <c r="AH336" s="6"/>
      <c r="AI336" s="6"/>
      <c r="AJ336" s="5"/>
      <c r="AK336" s="5"/>
      <c r="AL336" s="5"/>
      <c r="AM336" s="5"/>
      <c r="AN336" s="5"/>
      <c r="AO336" s="5"/>
      <c r="AP336" s="5"/>
    </row>
    <row r="337" spans="1:42" s="2" customFormat="1" x14ac:dyDescent="0.25">
      <c r="A337" s="266" t="str">
        <f t="shared" si="4"/>
        <v>CAVALRY</v>
      </c>
      <c r="B337" s="5"/>
      <c r="C337" s="5"/>
      <c r="D337" s="5" t="s">
        <v>751</v>
      </c>
      <c r="E337" s="5" t="s">
        <v>751</v>
      </c>
      <c r="F337" s="5"/>
      <c r="G337" s="5" t="s">
        <v>35</v>
      </c>
      <c r="H337" s="5" t="s">
        <v>128</v>
      </c>
      <c r="I337" s="6"/>
      <c r="J337" s="6"/>
      <c r="K337" s="13" t="s">
        <v>1714</v>
      </c>
      <c r="L337" s="8"/>
      <c r="M337" s="5"/>
      <c r="N337" s="5"/>
      <c r="O337" s="5"/>
      <c r="P337" s="7" t="s">
        <v>1695</v>
      </c>
      <c r="Q337" s="6" t="s">
        <v>1695</v>
      </c>
      <c r="R337" s="13" t="s">
        <v>1695</v>
      </c>
      <c r="S337" s="7" t="s">
        <v>1695</v>
      </c>
      <c r="T337" s="6" t="s">
        <v>1695</v>
      </c>
      <c r="U337" s="5"/>
      <c r="V337" s="6" t="s">
        <v>3</v>
      </c>
      <c r="W337" s="6" t="s">
        <v>3</v>
      </c>
      <c r="X337" s="5"/>
      <c r="Y337" s="6">
        <v>1</v>
      </c>
      <c r="Z337" s="6"/>
      <c r="AA337" s="5"/>
      <c r="AB337" s="6"/>
      <c r="AC337" s="6" t="s">
        <v>3</v>
      </c>
      <c r="AD337" s="5"/>
      <c r="AE337" s="6" t="s">
        <v>1695</v>
      </c>
      <c r="AF337" s="6"/>
      <c r="AG337" s="5"/>
      <c r="AH337" s="6"/>
      <c r="AI337" s="6"/>
      <c r="AJ337" s="5"/>
      <c r="AK337" s="5"/>
      <c r="AL337" s="5"/>
      <c r="AM337" s="5"/>
      <c r="AN337" s="5"/>
      <c r="AO337" s="5"/>
      <c r="AP337" s="5"/>
    </row>
    <row r="338" spans="1:42" s="2" customFormat="1" x14ac:dyDescent="0.25">
      <c r="A338" s="266" t="str">
        <f t="shared" si="4"/>
        <v>CAVALRY_HUNS</v>
      </c>
      <c r="B338" s="4" t="s">
        <v>904</v>
      </c>
      <c r="C338" s="4"/>
      <c r="D338" s="4" t="s">
        <v>751</v>
      </c>
      <c r="E338" s="4" t="s">
        <v>762</v>
      </c>
      <c r="F338" s="4"/>
      <c r="G338" s="4" t="s">
        <v>906</v>
      </c>
      <c r="H338" s="4" t="s">
        <v>122</v>
      </c>
      <c r="I338" s="11"/>
      <c r="J338" s="11"/>
      <c r="K338" s="4"/>
      <c r="L338" s="12"/>
      <c r="M338" s="4"/>
      <c r="N338" s="4"/>
      <c r="O338" s="4"/>
      <c r="P338" s="11"/>
      <c r="Q338" s="11"/>
      <c r="R338" s="4"/>
      <c r="S338" s="11"/>
      <c r="T338" s="11"/>
      <c r="U338" s="4"/>
      <c r="V338" s="11"/>
      <c r="W338" s="11"/>
      <c r="X338" s="4"/>
      <c r="Y338" s="11"/>
      <c r="Z338" s="11"/>
      <c r="AA338" s="4"/>
      <c r="AB338" s="11"/>
      <c r="AC338" s="11"/>
      <c r="AD338" s="4"/>
      <c r="AE338" s="11"/>
      <c r="AF338" s="11"/>
      <c r="AG338" s="4"/>
      <c r="AH338" s="11"/>
      <c r="AI338" s="11"/>
      <c r="AJ338" s="4"/>
      <c r="AK338" s="4"/>
      <c r="AL338" s="4"/>
      <c r="AM338" s="4"/>
      <c r="AN338" s="4"/>
      <c r="AO338" s="4"/>
      <c r="AP338" s="4"/>
    </row>
    <row r="339" spans="1:42" s="2" customFormat="1" x14ac:dyDescent="0.25">
      <c r="A339" s="266" t="str">
        <f t="shared" si="4"/>
        <v>CAVALRY_FRANCE</v>
      </c>
      <c r="B339" s="4" t="s">
        <v>715</v>
      </c>
      <c r="C339" s="4"/>
      <c r="D339" s="4" t="s">
        <v>751</v>
      </c>
      <c r="E339" s="4" t="s">
        <v>751</v>
      </c>
      <c r="F339" s="14" t="s">
        <v>132</v>
      </c>
      <c r="G339" s="4" t="s">
        <v>339</v>
      </c>
      <c r="H339" s="4" t="s">
        <v>122</v>
      </c>
      <c r="I339" s="11"/>
      <c r="J339" s="11"/>
      <c r="K339" s="4"/>
      <c r="L339" s="12"/>
      <c r="M339" s="4"/>
      <c r="N339" s="4"/>
      <c r="O339" s="4"/>
      <c r="P339" s="11"/>
      <c r="Q339" s="11"/>
      <c r="R339" s="4"/>
      <c r="S339" s="11"/>
      <c r="T339" s="11"/>
      <c r="U339" s="4"/>
      <c r="V339" s="11"/>
      <c r="W339" s="11"/>
      <c r="X339" s="4"/>
      <c r="Y339" s="11"/>
      <c r="Z339" s="11"/>
      <c r="AA339" s="4"/>
      <c r="AB339" s="11"/>
      <c r="AC339" s="11"/>
      <c r="AD339" s="4"/>
      <c r="AE339" s="11"/>
      <c r="AF339" s="11"/>
      <c r="AG339" s="4"/>
      <c r="AH339" s="11"/>
      <c r="AI339" s="11"/>
      <c r="AJ339" s="4"/>
      <c r="AK339" s="4"/>
      <c r="AL339" s="4"/>
      <c r="AM339" s="4"/>
      <c r="AN339" s="4"/>
      <c r="AO339" s="4"/>
      <c r="AP339" s="4"/>
    </row>
    <row r="340" spans="1:42" s="2" customFormat="1" x14ac:dyDescent="0.25">
      <c r="A340" s="266" t="str">
        <f t="shared" si="4"/>
        <v>CAVALRY_GERMANY</v>
      </c>
      <c r="B340" s="4" t="s">
        <v>717</v>
      </c>
      <c r="C340" s="4"/>
      <c r="D340" s="4" t="s">
        <v>751</v>
      </c>
      <c r="E340" s="4" t="s">
        <v>751</v>
      </c>
      <c r="F340" s="14" t="s">
        <v>132</v>
      </c>
      <c r="G340" s="4" t="s">
        <v>369</v>
      </c>
      <c r="H340" s="4" t="s">
        <v>122</v>
      </c>
      <c r="I340" s="11"/>
      <c r="J340" s="11"/>
      <c r="K340" s="4"/>
      <c r="L340" s="12"/>
      <c r="M340" s="4"/>
      <c r="N340" s="4"/>
      <c r="O340" s="4"/>
      <c r="P340" s="11"/>
      <c r="Q340" s="11"/>
      <c r="R340" s="4"/>
      <c r="S340" s="11"/>
      <c r="T340" s="11"/>
      <c r="U340" s="4"/>
      <c r="V340" s="11"/>
      <c r="W340" s="11"/>
      <c r="X340" s="4"/>
      <c r="Y340" s="11"/>
      <c r="Z340" s="11"/>
      <c r="AA340" s="4"/>
      <c r="AB340" s="11"/>
      <c r="AC340" s="11"/>
      <c r="AD340" s="4"/>
      <c r="AE340" s="11"/>
      <c r="AF340" s="11"/>
      <c r="AG340" s="4"/>
      <c r="AH340" s="11"/>
      <c r="AI340" s="11"/>
      <c r="AJ340" s="4"/>
      <c r="AK340" s="4"/>
      <c r="AL340" s="4"/>
      <c r="AM340" s="4"/>
      <c r="AN340" s="4"/>
      <c r="AO340" s="4"/>
      <c r="AP340" s="4"/>
    </row>
    <row r="341" spans="1:42" s="2" customFormat="1" x14ac:dyDescent="0.25">
      <c r="A341" s="266" t="str">
        <f t="shared" si="4"/>
        <v>CAVALRY_MIDEAST</v>
      </c>
      <c r="B341" s="4" t="s">
        <v>690</v>
      </c>
      <c r="C341" s="4"/>
      <c r="D341" s="4" t="s">
        <v>751</v>
      </c>
      <c r="E341" s="4" t="s">
        <v>751</v>
      </c>
      <c r="F341" s="4"/>
      <c r="G341" s="14" t="s">
        <v>958</v>
      </c>
      <c r="H341" s="4" t="s">
        <v>957</v>
      </c>
      <c r="I341" s="272"/>
      <c r="J341" s="11"/>
      <c r="K341" s="4"/>
      <c r="L341" s="12"/>
      <c r="M341" s="4"/>
      <c r="N341" s="4"/>
      <c r="O341" s="4"/>
      <c r="P341" s="11"/>
      <c r="Q341" s="11"/>
      <c r="R341" s="4"/>
      <c r="S341" s="11"/>
      <c r="T341" s="11"/>
      <c r="U341" s="4"/>
      <c r="V341" s="11"/>
      <c r="W341" s="11"/>
      <c r="X341" s="4"/>
      <c r="Y341" s="11"/>
      <c r="Z341" s="11"/>
      <c r="AA341" s="4"/>
      <c r="AB341" s="11"/>
      <c r="AC341" s="11"/>
      <c r="AD341" s="4"/>
      <c r="AE341" s="11"/>
      <c r="AF341" s="11"/>
      <c r="AG341" s="4"/>
      <c r="AH341" s="11"/>
      <c r="AI341" s="11"/>
      <c r="AJ341" s="4"/>
      <c r="AK341" s="4"/>
      <c r="AL341" s="4"/>
      <c r="AM341" s="4"/>
      <c r="AN341" s="4"/>
      <c r="AO341" s="4"/>
      <c r="AP341" s="4"/>
    </row>
    <row r="342" spans="1:42" s="2" customFormat="1" x14ac:dyDescent="0.25">
      <c r="A342" s="266" t="str">
        <f t="shared" si="4"/>
        <v>CAVALRY_NORTHAF</v>
      </c>
      <c r="B342" s="4" t="s">
        <v>2015</v>
      </c>
      <c r="C342" s="4" t="s">
        <v>690</v>
      </c>
      <c r="D342" s="4" t="s">
        <v>751</v>
      </c>
      <c r="E342" s="4" t="s">
        <v>751</v>
      </c>
      <c r="F342" s="4"/>
      <c r="G342" s="14"/>
      <c r="H342" s="4"/>
      <c r="I342" s="272"/>
      <c r="J342" s="11"/>
      <c r="K342" s="4"/>
      <c r="L342" s="12"/>
      <c r="M342" s="4"/>
      <c r="N342" s="4"/>
      <c r="O342" s="4"/>
      <c r="P342" s="11"/>
      <c r="Q342" s="11"/>
      <c r="R342" s="4"/>
      <c r="S342" s="11"/>
      <c r="T342" s="11"/>
      <c r="U342" s="4"/>
      <c r="V342" s="11"/>
      <c r="W342" s="11"/>
      <c r="X342" s="4"/>
      <c r="Y342" s="11"/>
      <c r="Z342" s="11"/>
      <c r="AA342" s="4"/>
      <c r="AB342" s="11"/>
      <c r="AC342" s="11"/>
      <c r="AD342" s="4"/>
      <c r="AE342" s="11"/>
      <c r="AF342" s="11"/>
      <c r="AG342" s="4"/>
      <c r="AH342" s="11"/>
      <c r="AI342" s="11"/>
      <c r="AJ342" s="4"/>
      <c r="AK342" s="4"/>
      <c r="AL342" s="4"/>
      <c r="AM342" s="4"/>
      <c r="AN342" s="4"/>
      <c r="AO342" s="4"/>
      <c r="AP342" s="4"/>
    </row>
    <row r="343" spans="1:42" s="2" customFormat="1" x14ac:dyDescent="0.25">
      <c r="A343" s="266" t="str">
        <f t="shared" si="4"/>
        <v>CHARIOT_ARCHER</v>
      </c>
      <c r="B343" s="5"/>
      <c r="C343" s="5"/>
      <c r="D343" s="5" t="s">
        <v>752</v>
      </c>
      <c r="E343" s="5" t="s">
        <v>791</v>
      </c>
      <c r="F343" s="5"/>
      <c r="G343" s="5" t="s">
        <v>1424</v>
      </c>
      <c r="H343" s="5" t="s">
        <v>128</v>
      </c>
      <c r="I343" s="6"/>
      <c r="J343" s="6"/>
      <c r="K343" s="13" t="s">
        <v>1709</v>
      </c>
      <c r="L343" s="8"/>
      <c r="M343" s="5"/>
      <c r="N343" s="5"/>
      <c r="O343" s="5"/>
      <c r="P343" s="7">
        <v>2</v>
      </c>
      <c r="Q343" s="6">
        <v>0.13</v>
      </c>
      <c r="R343" s="13" t="s">
        <v>1618</v>
      </c>
      <c r="S343" s="7">
        <v>3</v>
      </c>
      <c r="T343" s="6" t="s">
        <v>1695</v>
      </c>
      <c r="U343" s="5"/>
      <c r="V343" s="6" t="s">
        <v>3</v>
      </c>
      <c r="W343" s="6" t="s">
        <v>3</v>
      </c>
      <c r="X343" s="5"/>
      <c r="Y343" s="6">
        <v>1</v>
      </c>
      <c r="Z343" s="6"/>
      <c r="AA343" s="5"/>
      <c r="AB343" s="6"/>
      <c r="AC343" s="6" t="s">
        <v>3</v>
      </c>
      <c r="AD343" s="5"/>
      <c r="AE343" s="6"/>
      <c r="AF343" s="6"/>
      <c r="AG343" s="5"/>
      <c r="AH343" s="6"/>
      <c r="AI343" s="6"/>
      <c r="AJ343" s="5"/>
      <c r="AK343" s="5"/>
      <c r="AL343" s="5"/>
      <c r="AM343" s="5"/>
      <c r="AN343" s="5"/>
      <c r="AO343" s="5"/>
      <c r="AP343" s="5"/>
    </row>
    <row r="344" spans="1:42" s="2" customFormat="1" x14ac:dyDescent="0.25">
      <c r="A344" s="266" t="str">
        <f t="shared" si="4"/>
        <v>CHARIOT_ARCHER_AFRI</v>
      </c>
      <c r="B344" s="5" t="s">
        <v>694</v>
      </c>
      <c r="C344" s="5"/>
      <c r="D344" s="5" t="s">
        <v>752</v>
      </c>
      <c r="E344" s="5" t="s">
        <v>791</v>
      </c>
      <c r="F344" s="5"/>
      <c r="G344" s="5" t="s">
        <v>1966</v>
      </c>
      <c r="H344" s="5" t="s">
        <v>1025</v>
      </c>
      <c r="I344" s="6"/>
      <c r="J344" s="6"/>
      <c r="K344" s="13"/>
      <c r="L344" s="8"/>
      <c r="M344" s="5"/>
      <c r="N344" s="5"/>
      <c r="O344" s="5"/>
      <c r="P344" s="7"/>
      <c r="Q344" s="6"/>
      <c r="R344" s="13"/>
      <c r="S344" s="7"/>
      <c r="T344" s="6"/>
      <c r="U344" s="5"/>
      <c r="V344" s="6"/>
      <c r="W344" s="6"/>
      <c r="X344" s="5"/>
      <c r="Y344" s="6"/>
      <c r="Z344" s="6"/>
      <c r="AA344" s="5"/>
      <c r="AB344" s="6"/>
      <c r="AC344" s="6"/>
      <c r="AD344" s="5"/>
      <c r="AE344" s="6"/>
      <c r="AF344" s="6"/>
      <c r="AG344" s="5"/>
      <c r="AH344" s="6"/>
      <c r="AI344" s="6"/>
      <c r="AJ344" s="5"/>
      <c r="AK344" s="5"/>
      <c r="AL344" s="5"/>
      <c r="AM344" s="5"/>
      <c r="AN344" s="5"/>
      <c r="AO344" s="5"/>
      <c r="AP344" s="5"/>
    </row>
    <row r="345" spans="1:42" s="2" customFormat="1" x14ac:dyDescent="0.25">
      <c r="A345" s="266" t="str">
        <f t="shared" si="4"/>
        <v>CHARIOT_ARCHER_AMER</v>
      </c>
      <c r="B345" s="4" t="s">
        <v>697</v>
      </c>
      <c r="C345" s="4"/>
      <c r="D345" s="4" t="s">
        <v>752</v>
      </c>
      <c r="E345" s="4" t="s">
        <v>791</v>
      </c>
      <c r="F345" s="4"/>
      <c r="G345" s="4" t="s">
        <v>459</v>
      </c>
      <c r="H345" s="4" t="s">
        <v>835</v>
      </c>
      <c r="I345" s="11"/>
      <c r="J345" s="11"/>
      <c r="K345" s="4"/>
      <c r="L345" s="12"/>
      <c r="M345" s="4"/>
      <c r="N345" s="4"/>
      <c r="O345" s="4"/>
      <c r="P345" s="11">
        <v>1</v>
      </c>
      <c r="Q345" s="11" t="s">
        <v>1695</v>
      </c>
      <c r="R345" s="4" t="s">
        <v>1695</v>
      </c>
      <c r="S345" s="11">
        <v>1</v>
      </c>
      <c r="T345" s="11"/>
      <c r="U345" s="4"/>
      <c r="V345" s="11"/>
      <c r="W345" s="11"/>
      <c r="X345" s="4"/>
      <c r="Y345" s="11">
        <v>1</v>
      </c>
      <c r="Z345" s="11"/>
      <c r="AA345" s="4"/>
      <c r="AB345" s="11"/>
      <c r="AC345" s="11"/>
      <c r="AD345" s="4"/>
      <c r="AE345" s="11">
        <v>1</v>
      </c>
      <c r="AF345" s="11"/>
      <c r="AG345" s="4"/>
      <c r="AH345" s="11">
        <v>1</v>
      </c>
      <c r="AI345" s="11"/>
      <c r="AJ345" s="4"/>
      <c r="AK345" s="4"/>
      <c r="AL345" s="4"/>
      <c r="AM345" s="4"/>
      <c r="AN345" s="4"/>
      <c r="AO345" s="4"/>
      <c r="AP345" s="4"/>
    </row>
    <row r="346" spans="1:42" s="2" customFormat="1" x14ac:dyDescent="0.25">
      <c r="A346" s="266" t="str">
        <f t="shared" si="4"/>
        <v>CHARIOT_ARCHER_AMER</v>
      </c>
      <c r="B346" s="4" t="s">
        <v>697</v>
      </c>
      <c r="C346" s="4"/>
      <c r="D346" s="4" t="s">
        <v>752</v>
      </c>
      <c r="E346" s="4" t="s">
        <v>791</v>
      </c>
      <c r="F346" s="4" t="s">
        <v>2057</v>
      </c>
      <c r="G346" s="4" t="s">
        <v>632</v>
      </c>
      <c r="H346" s="4" t="s">
        <v>835</v>
      </c>
      <c r="I346" s="11"/>
      <c r="J346" s="11"/>
      <c r="K346" s="4"/>
      <c r="L346" s="12"/>
      <c r="M346" s="4"/>
      <c r="N346" s="4"/>
      <c r="O346" s="4"/>
      <c r="P346" s="11">
        <v>2</v>
      </c>
      <c r="Q346" s="11" t="s">
        <v>1695</v>
      </c>
      <c r="R346" s="4" t="s">
        <v>1695</v>
      </c>
      <c r="S346" s="11">
        <v>1</v>
      </c>
      <c r="T346" s="11"/>
      <c r="U346" s="4"/>
      <c r="V346" s="11"/>
      <c r="W346" s="11"/>
      <c r="X346" s="4"/>
      <c r="Y346" s="11">
        <v>0</v>
      </c>
      <c r="Z346" s="11"/>
      <c r="AA346" s="4"/>
      <c r="AB346" s="11"/>
      <c r="AC346" s="11"/>
      <c r="AD346" s="4"/>
      <c r="AE346" s="11">
        <v>1</v>
      </c>
      <c r="AF346" s="11"/>
      <c r="AG346" s="4"/>
      <c r="AH346" s="11">
        <v>1</v>
      </c>
      <c r="AI346" s="11"/>
      <c r="AJ346" s="4"/>
      <c r="AK346" s="4"/>
      <c r="AL346" s="4"/>
      <c r="AM346" s="4"/>
      <c r="AN346" s="4"/>
      <c r="AO346" s="4"/>
      <c r="AP346" s="4"/>
    </row>
    <row r="347" spans="1:42" s="2" customFormat="1" x14ac:dyDescent="0.25">
      <c r="A347" s="266" t="str">
        <f t="shared" si="4"/>
        <v>CHARIOT_ARCHER_AMER</v>
      </c>
      <c r="B347" s="4" t="s">
        <v>697</v>
      </c>
      <c r="C347" s="4"/>
      <c r="D347" s="4" t="s">
        <v>752</v>
      </c>
      <c r="E347" s="4" t="s">
        <v>791</v>
      </c>
      <c r="F347" s="4"/>
      <c r="G347" s="4" t="s">
        <v>459</v>
      </c>
      <c r="H347" s="4" t="s">
        <v>835</v>
      </c>
      <c r="I347" s="11"/>
      <c r="J347" s="11"/>
      <c r="K347" s="4"/>
      <c r="L347" s="12"/>
      <c r="M347" s="4"/>
      <c r="N347" s="4"/>
      <c r="O347" s="4"/>
      <c r="P347" s="11">
        <v>2</v>
      </c>
      <c r="Q347" s="11" t="s">
        <v>1695</v>
      </c>
      <c r="R347" s="4" t="s">
        <v>1695</v>
      </c>
      <c r="S347" s="11">
        <v>1</v>
      </c>
      <c r="T347" s="11"/>
      <c r="U347" s="4"/>
      <c r="V347" s="11"/>
      <c r="W347" s="11"/>
      <c r="X347" s="4"/>
      <c r="Y347" s="11">
        <v>0</v>
      </c>
      <c r="Z347" s="11"/>
      <c r="AA347" s="4"/>
      <c r="AB347" s="11"/>
      <c r="AC347" s="11"/>
      <c r="AD347" s="4"/>
      <c r="AE347" s="11">
        <v>0</v>
      </c>
      <c r="AF347" s="11"/>
      <c r="AG347" s="4"/>
      <c r="AH347" s="11">
        <v>0</v>
      </c>
      <c r="AI347" s="11"/>
      <c r="AJ347" s="4"/>
      <c r="AK347" s="4"/>
      <c r="AL347" s="4"/>
      <c r="AM347" s="4"/>
      <c r="AN347" s="4"/>
      <c r="AO347" s="4"/>
      <c r="AP347" s="4"/>
    </row>
    <row r="348" spans="1:42" s="2" customFormat="1" x14ac:dyDescent="0.25">
      <c r="A348" s="266" t="str">
        <f t="shared" si="4"/>
        <v>CHARIOT_ARCHER_ASIA</v>
      </c>
      <c r="B348" s="4" t="s">
        <v>693</v>
      </c>
      <c r="C348" s="4"/>
      <c r="D348" s="4" t="s">
        <v>752</v>
      </c>
      <c r="E348" s="4" t="s">
        <v>791</v>
      </c>
      <c r="F348" s="4"/>
      <c r="G348" s="4" t="s">
        <v>2135</v>
      </c>
      <c r="H348" s="4" t="s">
        <v>102</v>
      </c>
      <c r="I348" s="11"/>
      <c r="J348" s="11"/>
      <c r="K348" s="4"/>
      <c r="L348" s="12"/>
      <c r="M348" s="4"/>
      <c r="N348" s="4"/>
      <c r="O348" s="4"/>
      <c r="P348" s="11">
        <v>5</v>
      </c>
      <c r="Q348" s="11" t="s">
        <v>1695</v>
      </c>
      <c r="R348" s="4" t="s">
        <v>1695</v>
      </c>
      <c r="S348" s="11">
        <v>3</v>
      </c>
      <c r="T348" s="11"/>
      <c r="U348" s="4"/>
      <c r="V348" s="11"/>
      <c r="W348" s="11"/>
      <c r="X348" s="4"/>
      <c r="Y348" s="11"/>
      <c r="Z348" s="11"/>
      <c r="AA348" s="4"/>
      <c r="AB348" s="11"/>
      <c r="AC348" s="11"/>
      <c r="AD348" s="4"/>
      <c r="AE348" s="11">
        <v>2</v>
      </c>
      <c r="AF348" s="11"/>
      <c r="AG348" s="4"/>
      <c r="AH348" s="11">
        <v>2</v>
      </c>
      <c r="AI348" s="11"/>
      <c r="AJ348" s="4"/>
      <c r="AK348" s="4"/>
      <c r="AL348" s="4"/>
      <c r="AM348" s="4"/>
      <c r="AN348" s="4"/>
      <c r="AO348" s="4"/>
      <c r="AP348" s="4"/>
    </row>
    <row r="349" spans="1:42" s="2" customFormat="1" x14ac:dyDescent="0.25">
      <c r="A349" s="266" t="str">
        <f t="shared" si="4"/>
        <v>CHARIOT_ARCHER_NORTHAF</v>
      </c>
      <c r="B349" s="4" t="s">
        <v>2015</v>
      </c>
      <c r="C349" s="4" t="s">
        <v>694</v>
      </c>
      <c r="D349" s="4" t="s">
        <v>752</v>
      </c>
      <c r="E349" s="4" t="s">
        <v>791</v>
      </c>
      <c r="F349" s="4"/>
      <c r="G349" s="4"/>
      <c r="H349" s="4"/>
      <c r="I349" s="11"/>
      <c r="J349" s="11"/>
      <c r="K349" s="4"/>
      <c r="L349" s="12"/>
      <c r="M349" s="4"/>
      <c r="N349" s="4"/>
      <c r="O349" s="4"/>
      <c r="P349" s="11"/>
      <c r="Q349" s="11"/>
      <c r="R349" s="4"/>
      <c r="S349" s="11"/>
      <c r="T349" s="11"/>
      <c r="U349" s="4"/>
      <c r="V349" s="11"/>
      <c r="W349" s="11"/>
      <c r="X349" s="4"/>
      <c r="Y349" s="11"/>
      <c r="Z349" s="11"/>
      <c r="AA349" s="4"/>
      <c r="AB349" s="11"/>
      <c r="AC349" s="11"/>
      <c r="AD349" s="4"/>
      <c r="AE349" s="11"/>
      <c r="AF349" s="11"/>
      <c r="AG349" s="4"/>
      <c r="AH349" s="11"/>
      <c r="AI349" s="11"/>
      <c r="AJ349" s="4"/>
      <c r="AK349" s="4"/>
      <c r="AL349" s="4"/>
      <c r="AM349" s="4"/>
      <c r="AN349" s="4"/>
      <c r="AO349" s="4"/>
      <c r="AP349" s="4"/>
    </row>
    <row r="350" spans="1:42" s="2" customFormat="1" x14ac:dyDescent="0.25">
      <c r="A350" s="266" t="str">
        <f t="shared" si="4"/>
        <v>COMPOSITE_BOWMAN</v>
      </c>
      <c r="B350" s="5"/>
      <c r="C350" s="5"/>
      <c r="D350" s="5" t="s">
        <v>116</v>
      </c>
      <c r="E350" s="5" t="s">
        <v>116</v>
      </c>
      <c r="F350" s="5"/>
      <c r="G350" s="5" t="s">
        <v>1273</v>
      </c>
      <c r="H350" s="5" t="s">
        <v>128</v>
      </c>
      <c r="I350" s="6"/>
      <c r="J350" s="6"/>
      <c r="K350" s="13" t="s">
        <v>1708</v>
      </c>
      <c r="L350" s="8"/>
      <c r="M350" s="5"/>
      <c r="N350" s="5"/>
      <c r="O350" s="5"/>
      <c r="P350" s="7" t="s">
        <v>1737</v>
      </c>
      <c r="Q350" s="6" t="s">
        <v>1737</v>
      </c>
      <c r="R350" s="13" t="s">
        <v>44</v>
      </c>
      <c r="S350" s="7">
        <v>18</v>
      </c>
      <c r="T350" s="7" t="s">
        <v>1737</v>
      </c>
      <c r="U350" s="5"/>
      <c r="V350" s="6" t="s">
        <v>3</v>
      </c>
      <c r="W350" s="6" t="s">
        <v>3</v>
      </c>
      <c r="X350" s="5"/>
      <c r="Y350" s="7">
        <v>1</v>
      </c>
      <c r="Z350" s="6"/>
      <c r="AA350" s="5"/>
      <c r="AB350" s="6"/>
      <c r="AC350" s="6" t="s">
        <v>3</v>
      </c>
      <c r="AD350" s="5"/>
      <c r="AE350" s="6" t="s">
        <v>1737</v>
      </c>
      <c r="AF350" s="6"/>
      <c r="AG350" s="5"/>
      <c r="AH350" s="6" t="s">
        <v>1737</v>
      </c>
      <c r="AI350" s="6"/>
      <c r="AJ350" s="5"/>
      <c r="AK350" s="5"/>
      <c r="AL350" s="5"/>
      <c r="AM350" s="5"/>
      <c r="AN350" s="5"/>
      <c r="AO350" s="5"/>
      <c r="AP350" s="5"/>
    </row>
    <row r="351" spans="1:42" s="2" customFormat="1" x14ac:dyDescent="0.25">
      <c r="A351" s="266" t="str">
        <f t="shared" si="4"/>
        <v>COMPOSITE_BOWMAN_AFRI</v>
      </c>
      <c r="B351" s="4" t="s">
        <v>694</v>
      </c>
      <c r="C351" s="4"/>
      <c r="D351" s="4" t="s">
        <v>116</v>
      </c>
      <c r="E351" s="4" t="s">
        <v>116</v>
      </c>
      <c r="F351" s="4"/>
      <c r="G351" s="4" t="s">
        <v>320</v>
      </c>
      <c r="H351" s="4" t="s">
        <v>1025</v>
      </c>
      <c r="I351" s="11"/>
      <c r="J351" s="11"/>
      <c r="K351" s="4"/>
      <c r="L351" s="12"/>
      <c r="M351" s="4"/>
      <c r="N351" s="4"/>
      <c r="O351" s="4"/>
      <c r="P351" s="11"/>
      <c r="Q351" s="11"/>
      <c r="R351" s="4"/>
      <c r="S351" s="11"/>
      <c r="T351" s="11"/>
      <c r="U351" s="4"/>
      <c r="V351" s="11"/>
      <c r="W351" s="11"/>
      <c r="X351" s="4"/>
      <c r="Y351" s="9"/>
      <c r="Z351" s="11"/>
      <c r="AA351" s="4"/>
      <c r="AB351" s="11"/>
      <c r="AC351" s="11"/>
      <c r="AD351" s="4"/>
      <c r="AE351" s="11"/>
      <c r="AF351" s="11"/>
      <c r="AG351" s="4"/>
      <c r="AH351" s="11"/>
      <c r="AI351" s="11"/>
      <c r="AJ351" s="4"/>
      <c r="AK351" s="4"/>
      <c r="AL351" s="4"/>
      <c r="AM351" s="4"/>
      <c r="AN351" s="4"/>
      <c r="AO351" s="4"/>
      <c r="AP351" s="4"/>
    </row>
    <row r="352" spans="1:42" s="2" customFormat="1" x14ac:dyDescent="0.25">
      <c r="A352" s="266" t="str">
        <f t="shared" si="4"/>
        <v>COMPOSITE_BOWMAN_SONGHAI</v>
      </c>
      <c r="B352" s="4" t="s">
        <v>737</v>
      </c>
      <c r="C352" s="4"/>
      <c r="D352" s="4" t="s">
        <v>116</v>
      </c>
      <c r="E352" s="4" t="s">
        <v>116</v>
      </c>
      <c r="F352" s="4"/>
      <c r="G352" s="4" t="s">
        <v>1969</v>
      </c>
      <c r="H352" s="4" t="s">
        <v>1025</v>
      </c>
      <c r="I352" s="11"/>
      <c r="J352" s="11"/>
      <c r="K352" s="4"/>
      <c r="L352" s="12"/>
      <c r="M352" s="4"/>
      <c r="N352" s="4"/>
      <c r="O352" s="4"/>
      <c r="P352" s="11"/>
      <c r="Q352" s="11"/>
      <c r="R352" s="4"/>
      <c r="S352" s="11"/>
      <c r="T352" s="11"/>
      <c r="U352" s="4"/>
      <c r="V352" s="11"/>
      <c r="W352" s="11"/>
      <c r="X352" s="4"/>
      <c r="Y352" s="9"/>
      <c r="Z352" s="11"/>
      <c r="AA352" s="4"/>
      <c r="AB352" s="11"/>
      <c r="AC352" s="11"/>
      <c r="AD352" s="4"/>
      <c r="AE352" s="11"/>
      <c r="AF352" s="11"/>
      <c r="AG352" s="4"/>
      <c r="AH352" s="11"/>
      <c r="AI352" s="11"/>
      <c r="AJ352" s="4"/>
      <c r="AK352" s="4"/>
      <c r="AL352" s="4"/>
      <c r="AM352" s="4"/>
      <c r="AN352" s="4"/>
      <c r="AO352" s="4"/>
      <c r="AP352" s="4"/>
    </row>
    <row r="353" spans="1:42" s="2" customFormat="1" x14ac:dyDescent="0.25">
      <c r="A353" s="266" t="str">
        <f t="shared" si="4"/>
        <v>COMPOSITE_BOWMAN_AMER</v>
      </c>
      <c r="B353" s="4" t="s">
        <v>697</v>
      </c>
      <c r="C353" s="4"/>
      <c r="D353" s="4" t="s">
        <v>116</v>
      </c>
      <c r="E353" s="4" t="s">
        <v>116</v>
      </c>
      <c r="F353" s="4"/>
      <c r="G353" s="4" t="s">
        <v>460</v>
      </c>
      <c r="H353" s="4" t="s">
        <v>1938</v>
      </c>
      <c r="I353" s="11"/>
      <c r="J353" s="11"/>
      <c r="K353" s="4"/>
      <c r="L353" s="12"/>
      <c r="M353" s="4"/>
      <c r="N353" s="4"/>
      <c r="O353" s="4"/>
      <c r="P353" s="11"/>
      <c r="Q353" s="11"/>
      <c r="R353" s="4"/>
      <c r="S353" s="11"/>
      <c r="T353" s="11"/>
      <c r="U353" s="4"/>
      <c r="V353" s="11"/>
      <c r="W353" s="11"/>
      <c r="X353" s="4"/>
      <c r="Y353" s="9"/>
      <c r="Z353" s="11"/>
      <c r="AA353" s="4"/>
      <c r="AB353" s="11"/>
      <c r="AC353" s="11"/>
      <c r="AD353" s="4"/>
      <c r="AE353" s="11"/>
      <c r="AF353" s="11"/>
      <c r="AG353" s="4"/>
      <c r="AH353" s="11"/>
      <c r="AI353" s="11"/>
      <c r="AJ353" s="4"/>
      <c r="AK353" s="4"/>
      <c r="AL353" s="4"/>
      <c r="AM353" s="4"/>
      <c r="AN353" s="4"/>
      <c r="AO353" s="4"/>
      <c r="AP353" s="4"/>
    </row>
    <row r="354" spans="1:42" s="2" customFormat="1" x14ac:dyDescent="0.25">
      <c r="A354" s="266" t="str">
        <f t="shared" ref="A354:A418" si="6">CONCATENATE(D354,IF(ISBLANK(B354),"",CONCATENATE("_",B354)))</f>
        <v>COMPOSITE_BOWMAN_ASIA</v>
      </c>
      <c r="B354" s="4" t="s">
        <v>693</v>
      </c>
      <c r="C354" s="4"/>
      <c r="D354" s="4" t="s">
        <v>116</v>
      </c>
      <c r="E354" s="4" t="s">
        <v>116</v>
      </c>
      <c r="F354" s="4"/>
      <c r="G354" s="4" t="s">
        <v>447</v>
      </c>
      <c r="H354" s="4" t="s">
        <v>102</v>
      </c>
      <c r="I354" s="11"/>
      <c r="J354" s="11"/>
      <c r="K354" s="4"/>
      <c r="L354" s="12"/>
      <c r="M354" s="4"/>
      <c r="N354" s="4"/>
      <c r="O354" s="4"/>
      <c r="P354" s="11"/>
      <c r="Q354" s="11"/>
      <c r="R354" s="4"/>
      <c r="S354" s="11"/>
      <c r="T354" s="11"/>
      <c r="U354" s="4"/>
      <c r="V354" s="11"/>
      <c r="W354" s="11"/>
      <c r="X354" s="4"/>
      <c r="Y354" s="9"/>
      <c r="Z354" s="11"/>
      <c r="AA354" s="4"/>
      <c r="AB354" s="11"/>
      <c r="AC354" s="11"/>
      <c r="AD354" s="4"/>
      <c r="AE354" s="11"/>
      <c r="AF354" s="11"/>
      <c r="AG354" s="4"/>
      <c r="AH354" s="11"/>
      <c r="AI354" s="11"/>
      <c r="AJ354" s="4"/>
      <c r="AK354" s="4"/>
      <c r="AL354" s="4"/>
      <c r="AM354" s="4"/>
      <c r="AN354" s="4"/>
      <c r="AO354" s="4"/>
      <c r="AP354" s="4"/>
    </row>
    <row r="355" spans="1:42" s="2" customFormat="1" x14ac:dyDescent="0.25">
      <c r="A355" s="266" t="str">
        <f t="shared" si="6"/>
        <v>COMPOSITE_BOWMAN_CHINA</v>
      </c>
      <c r="B355" s="4" t="s">
        <v>710</v>
      </c>
      <c r="C355" s="4"/>
      <c r="D355" s="4" t="s">
        <v>116</v>
      </c>
      <c r="E355" s="4" t="s">
        <v>116</v>
      </c>
      <c r="F355" s="14" t="s">
        <v>132</v>
      </c>
      <c r="G355" s="4" t="s">
        <v>244</v>
      </c>
      <c r="H355" s="4" t="s">
        <v>102</v>
      </c>
      <c r="I355" s="11"/>
      <c r="J355" s="11"/>
      <c r="K355" s="4"/>
      <c r="L355" s="12"/>
      <c r="M355" s="4"/>
      <c r="N355" s="4"/>
      <c r="O355" s="4"/>
      <c r="P355" s="11"/>
      <c r="Q355" s="11"/>
      <c r="R355" s="4"/>
      <c r="S355" s="11"/>
      <c r="T355" s="11"/>
      <c r="U355" s="4"/>
      <c r="V355" s="11"/>
      <c r="W355" s="11"/>
      <c r="X355" s="4"/>
      <c r="Y355" s="9"/>
      <c r="Z355" s="11"/>
      <c r="AA355" s="4"/>
      <c r="AB355" s="11"/>
      <c r="AC355" s="11"/>
      <c r="AD355" s="4"/>
      <c r="AE355" s="11"/>
      <c r="AF355" s="11"/>
      <c r="AG355" s="4"/>
      <c r="AH355" s="11"/>
      <c r="AI355" s="11"/>
      <c r="AJ355" s="4"/>
      <c r="AK355" s="4"/>
      <c r="AL355" s="4"/>
      <c r="AM355" s="4"/>
      <c r="AN355" s="4"/>
      <c r="AO355" s="4"/>
      <c r="AP355" s="4"/>
    </row>
    <row r="356" spans="1:42" s="2" customFormat="1" x14ac:dyDescent="0.25">
      <c r="A356" s="266" t="str">
        <f t="shared" si="6"/>
        <v>COMPOSITE_BOWMAN_JAPAN</v>
      </c>
      <c r="B356" s="4" t="s">
        <v>722</v>
      </c>
      <c r="C356" s="4"/>
      <c r="D356" s="4" t="s">
        <v>116</v>
      </c>
      <c r="E356" s="4" t="s">
        <v>116</v>
      </c>
      <c r="F356" s="14" t="s">
        <v>132</v>
      </c>
      <c r="G356" s="4" t="s">
        <v>476</v>
      </c>
      <c r="H356" s="4" t="s">
        <v>102</v>
      </c>
      <c r="I356" s="11"/>
      <c r="J356" s="11"/>
      <c r="K356" s="4"/>
      <c r="L356" s="12"/>
      <c r="M356" s="4"/>
      <c r="N356" s="4"/>
      <c r="O356" s="4"/>
      <c r="P356" s="11"/>
      <c r="Q356" s="11"/>
      <c r="R356" s="4"/>
      <c r="S356" s="11"/>
      <c r="T356" s="11"/>
      <c r="U356" s="4"/>
      <c r="V356" s="11"/>
      <c r="W356" s="11"/>
      <c r="X356" s="4"/>
      <c r="Y356" s="9"/>
      <c r="Z356" s="11"/>
      <c r="AA356" s="4"/>
      <c r="AB356" s="11"/>
      <c r="AC356" s="11"/>
      <c r="AD356" s="4"/>
      <c r="AE356" s="11"/>
      <c r="AF356" s="11"/>
      <c r="AG356" s="4"/>
      <c r="AH356" s="11"/>
      <c r="AI356" s="11"/>
      <c r="AJ356" s="4"/>
      <c r="AK356" s="4"/>
      <c r="AL356" s="4"/>
      <c r="AM356" s="4"/>
      <c r="AN356" s="4"/>
      <c r="AO356" s="4"/>
      <c r="AP356" s="4"/>
    </row>
    <row r="357" spans="1:42" s="2" customFormat="1" x14ac:dyDescent="0.25">
      <c r="A357" s="266" t="str">
        <f t="shared" si="6"/>
        <v>COMPOSITE_BOWMAN_KOREA</v>
      </c>
      <c r="B357" s="4" t="s">
        <v>723</v>
      </c>
      <c r="C357" s="4"/>
      <c r="D357" s="4" t="s">
        <v>116</v>
      </c>
      <c r="E357" s="4" t="s">
        <v>116</v>
      </c>
      <c r="F357" s="14" t="s">
        <v>132</v>
      </c>
      <c r="G357" s="4" t="s">
        <v>497</v>
      </c>
      <c r="H357" s="4" t="s">
        <v>102</v>
      </c>
      <c r="I357" s="11"/>
      <c r="J357" s="11"/>
      <c r="K357" s="4"/>
      <c r="L357" s="12"/>
      <c r="M357" s="4"/>
      <c r="N357" s="4"/>
      <c r="O357" s="4"/>
      <c r="P357" s="11"/>
      <c r="Q357" s="11"/>
      <c r="R357" s="4"/>
      <c r="S357" s="11"/>
      <c r="T357" s="11"/>
      <c r="U357" s="4"/>
      <c r="V357" s="11"/>
      <c r="W357" s="11"/>
      <c r="X357" s="4"/>
      <c r="Y357" s="9"/>
      <c r="Z357" s="11"/>
      <c r="AA357" s="4"/>
      <c r="AB357" s="11"/>
      <c r="AC357" s="11"/>
      <c r="AD357" s="4"/>
      <c r="AE357" s="11"/>
      <c r="AF357" s="11"/>
      <c r="AG357" s="4"/>
      <c r="AH357" s="11"/>
      <c r="AI357" s="11"/>
      <c r="AJ357" s="4"/>
      <c r="AK357" s="4"/>
      <c r="AL357" s="4"/>
      <c r="AM357" s="4"/>
      <c r="AN357" s="4"/>
      <c r="AO357" s="4"/>
      <c r="AP357" s="4"/>
    </row>
    <row r="358" spans="1:42" s="2" customFormat="1" x14ac:dyDescent="0.25">
      <c r="A358" s="266" t="str">
        <f t="shared" si="6"/>
        <v>COMPOSITE_BOWMAN_MONGOL</v>
      </c>
      <c r="B358" s="4" t="s">
        <v>728</v>
      </c>
      <c r="C358" s="4"/>
      <c r="D358" s="4" t="s">
        <v>116</v>
      </c>
      <c r="E358" s="4" t="s">
        <v>116</v>
      </c>
      <c r="F358" s="14" t="s">
        <v>132</v>
      </c>
      <c r="G358" s="4" t="s">
        <v>527</v>
      </c>
      <c r="H358" s="4" t="s">
        <v>2113</v>
      </c>
      <c r="I358" s="11"/>
      <c r="J358" s="11"/>
      <c r="K358" s="4"/>
      <c r="L358" s="12"/>
      <c r="M358" s="4"/>
      <c r="N358" s="4"/>
      <c r="O358" s="4"/>
      <c r="P358" s="11"/>
      <c r="Q358" s="11"/>
      <c r="R358" s="4"/>
      <c r="S358" s="11"/>
      <c r="T358" s="11"/>
      <c r="U358" s="4"/>
      <c r="V358" s="11"/>
      <c r="W358" s="11"/>
      <c r="X358" s="4"/>
      <c r="Y358" s="9"/>
      <c r="Z358" s="11"/>
      <c r="AA358" s="4"/>
      <c r="AB358" s="11"/>
      <c r="AC358" s="11"/>
      <c r="AD358" s="4"/>
      <c r="AE358" s="11"/>
      <c r="AF358" s="11"/>
      <c r="AG358" s="4"/>
      <c r="AH358" s="11"/>
      <c r="AI358" s="11"/>
      <c r="AJ358" s="4"/>
      <c r="AK358" s="4"/>
      <c r="AL358" s="4"/>
      <c r="AM358" s="4"/>
      <c r="AN358" s="4"/>
      <c r="AO358" s="4"/>
      <c r="AP358" s="4"/>
    </row>
    <row r="359" spans="1:42" s="2" customFormat="1" x14ac:dyDescent="0.25">
      <c r="A359" s="266" t="str">
        <f t="shared" si="6"/>
        <v>COMPOSITE_BOWMAN_CENTAS</v>
      </c>
      <c r="B359" s="4" t="s">
        <v>918</v>
      </c>
      <c r="C359" s="4"/>
      <c r="D359" s="4" t="s">
        <v>116</v>
      </c>
      <c r="E359" s="4" t="s">
        <v>116</v>
      </c>
      <c r="F359" s="14" t="s">
        <v>132</v>
      </c>
      <c r="G359" s="4" t="s">
        <v>1029</v>
      </c>
      <c r="H359" s="4" t="s">
        <v>2113</v>
      </c>
      <c r="I359" s="11"/>
      <c r="J359" s="11"/>
      <c r="K359" s="4"/>
      <c r="L359" s="12"/>
      <c r="M359" s="4"/>
      <c r="N359" s="4"/>
      <c r="O359" s="4"/>
      <c r="P359" s="11"/>
      <c r="Q359" s="11"/>
      <c r="R359" s="4"/>
      <c r="S359" s="11"/>
      <c r="T359" s="11"/>
      <c r="U359" s="4"/>
      <c r="V359" s="11"/>
      <c r="W359" s="11"/>
      <c r="X359" s="4"/>
      <c r="Y359" s="9"/>
      <c r="Z359" s="11"/>
      <c r="AA359" s="4"/>
      <c r="AB359" s="11"/>
      <c r="AC359" s="11"/>
      <c r="AD359" s="4"/>
      <c r="AE359" s="11"/>
      <c r="AF359" s="11"/>
      <c r="AG359" s="4"/>
      <c r="AH359" s="11"/>
      <c r="AI359" s="11"/>
      <c r="AJ359" s="4"/>
      <c r="AK359" s="4"/>
      <c r="AL359" s="4"/>
      <c r="AM359" s="4"/>
      <c r="AN359" s="4"/>
      <c r="AO359" s="4"/>
      <c r="AP359" s="4"/>
    </row>
    <row r="360" spans="1:42" s="2" customFormat="1" x14ac:dyDescent="0.25">
      <c r="A360" s="266" t="str">
        <f t="shared" si="6"/>
        <v>COMPOSITE_BOWMAN_EASTEU</v>
      </c>
      <c r="B360" s="4" t="s">
        <v>698</v>
      </c>
      <c r="C360" s="4"/>
      <c r="D360" s="4" t="s">
        <v>116</v>
      </c>
      <c r="E360" s="4" t="s">
        <v>116</v>
      </c>
      <c r="F360" s="4"/>
      <c r="G360" s="4" t="s">
        <v>609</v>
      </c>
      <c r="H360" s="4" t="s">
        <v>2113</v>
      </c>
      <c r="I360" s="11"/>
      <c r="J360" s="11"/>
      <c r="K360" s="4"/>
      <c r="L360" s="12"/>
      <c r="M360" s="4"/>
      <c r="N360" s="4"/>
      <c r="O360" s="4"/>
      <c r="P360" s="11"/>
      <c r="Q360" s="11"/>
      <c r="R360" s="4"/>
      <c r="S360" s="11"/>
      <c r="T360" s="11"/>
      <c r="U360" s="4"/>
      <c r="V360" s="11"/>
      <c r="W360" s="11"/>
      <c r="X360" s="4"/>
      <c r="Y360" s="9"/>
      <c r="Z360" s="11"/>
      <c r="AA360" s="4"/>
      <c r="AB360" s="11"/>
      <c r="AC360" s="11"/>
      <c r="AD360" s="4"/>
      <c r="AE360" s="11"/>
      <c r="AF360" s="11"/>
      <c r="AG360" s="4"/>
      <c r="AH360" s="11"/>
      <c r="AI360" s="11"/>
      <c r="AJ360" s="4"/>
      <c r="AK360" s="4"/>
      <c r="AL360" s="4"/>
      <c r="AM360" s="4"/>
      <c r="AN360" s="4"/>
      <c r="AO360" s="4"/>
      <c r="AP360" s="4"/>
    </row>
    <row r="361" spans="1:42" s="2" customFormat="1" x14ac:dyDescent="0.25">
      <c r="A361" s="266" t="str">
        <f t="shared" si="6"/>
        <v>COMPOSITE_BOWMAN_RUSSIA</v>
      </c>
      <c r="B361" s="4" t="s">
        <v>735</v>
      </c>
      <c r="C361" s="4" t="s">
        <v>698</v>
      </c>
      <c r="D361" s="4" t="s">
        <v>116</v>
      </c>
      <c r="E361" s="4" t="s">
        <v>116</v>
      </c>
      <c r="F361" s="14" t="s">
        <v>132</v>
      </c>
      <c r="G361" s="4"/>
      <c r="H361" s="4"/>
      <c r="I361" s="11"/>
      <c r="J361" s="11"/>
      <c r="K361" s="4"/>
      <c r="L361" s="12"/>
      <c r="M361" s="4"/>
      <c r="N361" s="4"/>
      <c r="O361" s="4"/>
      <c r="P361" s="11"/>
      <c r="Q361" s="11"/>
      <c r="R361" s="4"/>
      <c r="S361" s="11"/>
      <c r="T361" s="11"/>
      <c r="U361" s="4"/>
      <c r="V361" s="11"/>
      <c r="W361" s="11"/>
      <c r="X361" s="4"/>
      <c r="Y361" s="9"/>
      <c r="Z361" s="11"/>
      <c r="AA361" s="4"/>
      <c r="AB361" s="11"/>
      <c r="AC361" s="11"/>
      <c r="AD361" s="4"/>
      <c r="AE361" s="11"/>
      <c r="AF361" s="11"/>
      <c r="AG361" s="4"/>
      <c r="AH361" s="11"/>
      <c r="AI361" s="11"/>
      <c r="AJ361" s="4"/>
      <c r="AK361" s="4"/>
      <c r="AL361" s="4"/>
      <c r="AM361" s="4"/>
      <c r="AN361" s="4"/>
      <c r="AO361" s="4"/>
      <c r="AP361" s="4"/>
    </row>
    <row r="362" spans="1:42" s="2" customFormat="1" x14ac:dyDescent="0.25">
      <c r="A362" s="266" t="str">
        <f t="shared" si="6"/>
        <v>COMPOSITE_BOWMAN_ENGLAND</v>
      </c>
      <c r="B362" s="4" t="s">
        <v>713</v>
      </c>
      <c r="C362" s="4"/>
      <c r="D362" s="4" t="s">
        <v>116</v>
      </c>
      <c r="E362" s="4" t="s">
        <v>116</v>
      </c>
      <c r="F362" s="14" t="s">
        <v>132</v>
      </c>
      <c r="G362" s="4" t="s">
        <v>295</v>
      </c>
      <c r="H362" s="4" t="s">
        <v>102</v>
      </c>
      <c r="I362" s="11"/>
      <c r="J362" s="11"/>
      <c r="K362" s="4"/>
      <c r="L362" s="12"/>
      <c r="M362" s="4"/>
      <c r="N362" s="4"/>
      <c r="O362" s="4"/>
      <c r="P362" s="11"/>
      <c r="Q362" s="11"/>
      <c r="R362" s="4"/>
      <c r="S362" s="11"/>
      <c r="T362" s="11"/>
      <c r="U362" s="4"/>
      <c r="V362" s="11"/>
      <c r="W362" s="11"/>
      <c r="X362" s="4"/>
      <c r="Y362" s="9"/>
      <c r="Z362" s="11"/>
      <c r="AA362" s="4"/>
      <c r="AB362" s="11"/>
      <c r="AC362" s="11"/>
      <c r="AD362" s="4"/>
      <c r="AE362" s="11"/>
      <c r="AF362" s="11"/>
      <c r="AG362" s="4"/>
      <c r="AH362" s="11"/>
      <c r="AI362" s="11"/>
      <c r="AJ362" s="4"/>
      <c r="AK362" s="4"/>
      <c r="AL362" s="4"/>
      <c r="AM362" s="4"/>
      <c r="AN362" s="4"/>
      <c r="AO362" s="4"/>
      <c r="AP362" s="4"/>
    </row>
    <row r="363" spans="1:42" s="2" customFormat="1" x14ac:dyDescent="0.25">
      <c r="A363" s="266" t="str">
        <f t="shared" si="6"/>
        <v>COMPOSITE_BOWMAN_FRANCE</v>
      </c>
      <c r="B363" s="4" t="s">
        <v>715</v>
      </c>
      <c r="C363" s="4"/>
      <c r="D363" s="4" t="s">
        <v>116</v>
      </c>
      <c r="E363" s="4" t="s">
        <v>116</v>
      </c>
      <c r="F363" s="14" t="s">
        <v>132</v>
      </c>
      <c r="G363" s="4" t="s">
        <v>340</v>
      </c>
      <c r="H363" s="4" t="s">
        <v>102</v>
      </c>
      <c r="I363" s="11"/>
      <c r="J363" s="11"/>
      <c r="K363" s="4"/>
      <c r="L363" s="12"/>
      <c r="M363" s="4"/>
      <c r="N363" s="4"/>
      <c r="O363" s="4"/>
      <c r="P363" s="11"/>
      <c r="Q363" s="11">
        <v>0.15</v>
      </c>
      <c r="R363" s="4"/>
      <c r="S363" s="11"/>
      <c r="T363" s="11">
        <v>9.5000000000000001E-2</v>
      </c>
      <c r="U363" s="4"/>
      <c r="V363" s="11"/>
      <c r="W363" s="11"/>
      <c r="X363" s="4"/>
      <c r="Y363" s="9"/>
      <c r="Z363" s="11"/>
      <c r="AA363" s="4"/>
      <c r="AB363" s="11"/>
      <c r="AC363" s="11"/>
      <c r="AD363" s="4"/>
      <c r="AE363" s="11"/>
      <c r="AF363" s="11"/>
      <c r="AG363" s="4"/>
      <c r="AH363" s="11"/>
      <c r="AI363" s="11"/>
      <c r="AJ363" s="4"/>
      <c r="AK363" s="4"/>
      <c r="AL363" s="4"/>
      <c r="AM363" s="4"/>
      <c r="AN363" s="4"/>
      <c r="AO363" s="4"/>
      <c r="AP363" s="4"/>
    </row>
    <row r="364" spans="1:42" s="2" customFormat="1" x14ac:dyDescent="0.25">
      <c r="A364" s="266" t="str">
        <f t="shared" si="6"/>
        <v>COMPOSITE_BOWMAN_GERMANY</v>
      </c>
      <c r="B364" s="4" t="s">
        <v>717</v>
      </c>
      <c r="C364" s="4"/>
      <c r="D364" s="4" t="s">
        <v>116</v>
      </c>
      <c r="E364" s="4" t="s">
        <v>116</v>
      </c>
      <c r="F364" s="14" t="s">
        <v>132</v>
      </c>
      <c r="G364" s="4" t="s">
        <v>370</v>
      </c>
      <c r="H364" s="4" t="s">
        <v>102</v>
      </c>
      <c r="I364" s="11"/>
      <c r="J364" s="11"/>
      <c r="K364" s="4"/>
      <c r="L364" s="12"/>
      <c r="M364" s="4"/>
      <c r="N364" s="4"/>
      <c r="O364" s="4"/>
      <c r="P364" s="11"/>
      <c r="Q364" s="11"/>
      <c r="R364" s="4"/>
      <c r="S364" s="11"/>
      <c r="T364" s="11"/>
      <c r="U364" s="4"/>
      <c r="V364" s="11"/>
      <c r="W364" s="11"/>
      <c r="X364" s="4"/>
      <c r="Y364" s="9"/>
      <c r="Z364" s="11"/>
      <c r="AA364" s="4"/>
      <c r="AB364" s="11"/>
      <c r="AC364" s="11"/>
      <c r="AD364" s="4"/>
      <c r="AE364" s="11"/>
      <c r="AF364" s="11"/>
      <c r="AG364" s="4"/>
      <c r="AH364" s="11"/>
      <c r="AI364" s="11"/>
      <c r="AJ364" s="4"/>
      <c r="AK364" s="4"/>
      <c r="AL364" s="4"/>
      <c r="AM364" s="4"/>
      <c r="AN364" s="4"/>
      <c r="AO364" s="4"/>
      <c r="AP364" s="4"/>
    </row>
    <row r="365" spans="1:42" x14ac:dyDescent="0.25">
      <c r="A365" s="266" t="str">
        <f t="shared" si="6"/>
        <v>COMPOSITE_BOWMAN_NETHERLANDS</v>
      </c>
      <c r="B365" s="4" t="s">
        <v>730</v>
      </c>
      <c r="D365" s="4" t="s">
        <v>116</v>
      </c>
      <c r="E365" s="4" t="s">
        <v>116</v>
      </c>
      <c r="F365" s="14" t="s">
        <v>132</v>
      </c>
      <c r="G365" s="4" t="s">
        <v>539</v>
      </c>
      <c r="Y365" s="9"/>
    </row>
    <row r="366" spans="1:42" x14ac:dyDescent="0.25">
      <c r="A366" s="266" t="str">
        <f t="shared" si="6"/>
        <v>COMPOSITE_BOWMAN_MED</v>
      </c>
      <c r="B366" s="4" t="s">
        <v>692</v>
      </c>
      <c r="D366" s="4" t="s">
        <v>116</v>
      </c>
      <c r="E366" s="4" t="s">
        <v>116</v>
      </c>
      <c r="G366" s="4" t="s">
        <v>649</v>
      </c>
      <c r="H366" s="4" t="s">
        <v>2113</v>
      </c>
      <c r="Y366" s="9"/>
    </row>
    <row r="367" spans="1:42" x14ac:dyDescent="0.25">
      <c r="A367" s="266" t="str">
        <f t="shared" si="6"/>
        <v>COMPOSITE_BOWMAN_GREECE</v>
      </c>
      <c r="B367" s="4" t="s">
        <v>718</v>
      </c>
      <c r="D367" s="4" t="s">
        <v>116</v>
      </c>
      <c r="E367" s="4" t="s">
        <v>116</v>
      </c>
      <c r="F367" s="14" t="s">
        <v>132</v>
      </c>
      <c r="G367" s="4" t="s">
        <v>399</v>
      </c>
      <c r="H367" s="4" t="s">
        <v>102</v>
      </c>
      <c r="Y367" s="9"/>
    </row>
    <row r="368" spans="1:42" x14ac:dyDescent="0.25">
      <c r="A368" s="266" t="str">
        <f t="shared" si="6"/>
        <v>COMPOSITE_BOWMAN_ROME</v>
      </c>
      <c r="B368" s="4" t="s">
        <v>734</v>
      </c>
      <c r="D368" s="4" t="s">
        <v>116</v>
      </c>
      <c r="E368" s="4" t="s">
        <v>116</v>
      </c>
      <c r="F368" s="14" t="s">
        <v>132</v>
      </c>
      <c r="G368" s="4" t="s">
        <v>584</v>
      </c>
      <c r="H368" s="4" t="s">
        <v>102</v>
      </c>
      <c r="Y368" s="9"/>
    </row>
    <row r="369" spans="1:42" x14ac:dyDescent="0.25">
      <c r="A369" s="266" t="str">
        <f t="shared" si="6"/>
        <v>COMPOSITE_BOWMAN_SPAIN</v>
      </c>
      <c r="B369" s="4" t="s">
        <v>738</v>
      </c>
      <c r="C369" s="4" t="s">
        <v>692</v>
      </c>
      <c r="D369" s="4" t="s">
        <v>116</v>
      </c>
      <c r="E369" s="4" t="s">
        <v>116</v>
      </c>
      <c r="F369" s="14" t="s">
        <v>132</v>
      </c>
      <c r="Y369" s="9"/>
    </row>
    <row r="370" spans="1:42" x14ac:dyDescent="0.25">
      <c r="A370" s="266" t="str">
        <f t="shared" si="6"/>
        <v>COMPOSITE_BOWMAN_MIDEAST</v>
      </c>
      <c r="B370" s="4" t="s">
        <v>690</v>
      </c>
      <c r="D370" s="4" t="s">
        <v>116</v>
      </c>
      <c r="E370" s="4" t="s">
        <v>116</v>
      </c>
      <c r="G370" s="4" t="s">
        <v>158</v>
      </c>
      <c r="H370" s="4" t="s">
        <v>2113</v>
      </c>
      <c r="Y370" s="9"/>
    </row>
    <row r="371" spans="1:42" x14ac:dyDescent="0.25">
      <c r="A371" s="266" t="str">
        <f t="shared" si="6"/>
        <v>COMPOSITE_BOWMAN_BABYLON</v>
      </c>
      <c r="B371" s="4" t="s">
        <v>703</v>
      </c>
      <c r="D371" s="4" t="s">
        <v>116</v>
      </c>
      <c r="E371" s="4" t="s">
        <v>116</v>
      </c>
      <c r="F371" s="14"/>
      <c r="G371" s="4" t="s">
        <v>206</v>
      </c>
      <c r="H371" s="4" t="s">
        <v>102</v>
      </c>
      <c r="Y371" s="9"/>
    </row>
    <row r="372" spans="1:42" x14ac:dyDescent="0.25">
      <c r="A372" s="266" t="str">
        <f t="shared" si="6"/>
        <v>COMPOSITE_BOWMAN_EGYPT</v>
      </c>
      <c r="B372" s="4" t="s">
        <v>712</v>
      </c>
      <c r="D372" s="4" t="s">
        <v>116</v>
      </c>
      <c r="E372" s="4" t="s">
        <v>116</v>
      </c>
      <c r="F372" s="14" t="s">
        <v>132</v>
      </c>
      <c r="G372" s="4" t="s">
        <v>276</v>
      </c>
      <c r="H372" s="4" t="s">
        <v>2113</v>
      </c>
      <c r="Y372" s="9"/>
    </row>
    <row r="373" spans="1:42" x14ac:dyDescent="0.25">
      <c r="A373" s="266" t="str">
        <f t="shared" si="6"/>
        <v>COMPOSITE_BOWMAN_LEVANT</v>
      </c>
      <c r="B373" s="4" t="s">
        <v>724</v>
      </c>
      <c r="D373" s="4" t="s">
        <v>116</v>
      </c>
      <c r="E373" s="4" t="s">
        <v>116</v>
      </c>
      <c r="F373" s="14" t="s">
        <v>132</v>
      </c>
      <c r="G373" s="4" t="s">
        <v>507</v>
      </c>
      <c r="H373" s="4" t="s">
        <v>1063</v>
      </c>
      <c r="Y373" s="9"/>
    </row>
    <row r="374" spans="1:42" x14ac:dyDescent="0.25">
      <c r="A374" s="266" t="str">
        <f t="shared" si="6"/>
        <v>COMPOSITE_BOWMAN_PERSIA</v>
      </c>
      <c r="B374" s="4" t="s">
        <v>731</v>
      </c>
      <c r="D374" s="4" t="s">
        <v>116</v>
      </c>
      <c r="E374" s="4" t="s">
        <v>116</v>
      </c>
      <c r="F374" s="14" t="s">
        <v>132</v>
      </c>
      <c r="G374" s="4" t="s">
        <v>552</v>
      </c>
      <c r="H374" s="4" t="s">
        <v>102</v>
      </c>
      <c r="Y374" s="9"/>
    </row>
    <row r="375" spans="1:42" x14ac:dyDescent="0.25">
      <c r="A375" s="266" t="str">
        <f t="shared" si="6"/>
        <v>COMPOSITE_BOWMAN_NORTHEU</v>
      </c>
      <c r="B375" s="4" t="s">
        <v>962</v>
      </c>
      <c r="D375" s="4" t="s">
        <v>116</v>
      </c>
      <c r="E375" s="4" t="s">
        <v>116</v>
      </c>
      <c r="F375" s="14" t="s">
        <v>132</v>
      </c>
      <c r="G375" s="4" t="s">
        <v>265</v>
      </c>
      <c r="H375" s="4" t="s">
        <v>102</v>
      </c>
      <c r="Q375" s="11">
        <v>0.15</v>
      </c>
      <c r="T375" s="11">
        <v>9.5000000000000001E-2</v>
      </c>
      <c r="Y375" s="9"/>
    </row>
    <row r="376" spans="1:42" x14ac:dyDescent="0.25">
      <c r="A376" s="266" t="str">
        <f t="shared" si="6"/>
        <v>COMPOSITE_BOWMAN_OCEAN</v>
      </c>
      <c r="B376" s="4" t="s">
        <v>994</v>
      </c>
      <c r="C376" s="4" t="s">
        <v>691</v>
      </c>
      <c r="D376" s="4" t="s">
        <v>116</v>
      </c>
      <c r="E376" s="4" t="s">
        <v>116</v>
      </c>
      <c r="Y376" s="9"/>
    </row>
    <row r="377" spans="1:42" x14ac:dyDescent="0.25">
      <c r="A377" s="266" t="str">
        <f t="shared" si="6"/>
        <v>COMPOSITE_BOWMAN_SEASIA</v>
      </c>
      <c r="B377" s="4" t="s">
        <v>696</v>
      </c>
      <c r="C377" s="4" t="s">
        <v>693</v>
      </c>
      <c r="D377" s="4" t="s">
        <v>116</v>
      </c>
      <c r="E377" s="4" t="s">
        <v>116</v>
      </c>
      <c r="Y377" s="9"/>
    </row>
    <row r="378" spans="1:42" x14ac:dyDescent="0.25">
      <c r="A378" s="266" t="str">
        <f t="shared" si="6"/>
        <v>COMPOSITE_BOWMAN_SOUTHAM</v>
      </c>
      <c r="B378" s="4" t="s">
        <v>691</v>
      </c>
      <c r="D378" s="4" t="s">
        <v>116</v>
      </c>
      <c r="E378" s="4" t="s">
        <v>116</v>
      </c>
      <c r="G378" s="4" t="s">
        <v>192</v>
      </c>
      <c r="H378" s="4" t="s">
        <v>2113</v>
      </c>
      <c r="Y378" s="9"/>
    </row>
    <row r="379" spans="1:42" x14ac:dyDescent="0.25">
      <c r="A379" s="266" t="str">
        <f t="shared" si="6"/>
        <v>COMPOSITE_BOWMAN_AZTEC</v>
      </c>
      <c r="B379" s="4" t="s">
        <v>702</v>
      </c>
      <c r="C379" s="4" t="s">
        <v>691</v>
      </c>
      <c r="D379" s="4" t="s">
        <v>116</v>
      </c>
      <c r="E379" s="4" t="s">
        <v>116</v>
      </c>
      <c r="F379" s="14"/>
      <c r="Y379" s="9"/>
    </row>
    <row r="380" spans="1:42" x14ac:dyDescent="0.25">
      <c r="A380" s="266" t="str">
        <f t="shared" si="6"/>
        <v>COMPOSITE_BOWMAN_INCA</v>
      </c>
      <c r="B380" s="4" t="s">
        <v>719</v>
      </c>
      <c r="D380" s="4" t="s">
        <v>116</v>
      </c>
      <c r="E380" s="4" t="s">
        <v>116</v>
      </c>
      <c r="F380" s="14" t="s">
        <v>132</v>
      </c>
      <c r="G380" s="4" t="s">
        <v>418</v>
      </c>
      <c r="H380" s="4" t="s">
        <v>2113</v>
      </c>
      <c r="Y380" s="9"/>
    </row>
    <row r="381" spans="1:42" x14ac:dyDescent="0.25">
      <c r="A381" s="266" t="str">
        <f t="shared" si="6"/>
        <v>COMPOSITE_BOWMAN_MAYA</v>
      </c>
      <c r="B381" s="4" t="s">
        <v>725</v>
      </c>
      <c r="D381" s="4" t="s">
        <v>116</v>
      </c>
      <c r="E381" s="4" t="s">
        <v>116</v>
      </c>
      <c r="F381" s="14" t="s">
        <v>132</v>
      </c>
      <c r="G381" s="4" t="s">
        <v>515</v>
      </c>
      <c r="H381" s="4" t="s">
        <v>2113</v>
      </c>
      <c r="Y381" s="9"/>
    </row>
    <row r="382" spans="1:42" x14ac:dyDescent="0.25">
      <c r="A382" s="266" t="str">
        <f t="shared" si="6"/>
        <v>COMPOSITE_BOWMAN_SOUTHAS</v>
      </c>
      <c r="B382" s="4" t="s">
        <v>695</v>
      </c>
      <c r="C382" s="4" t="s">
        <v>693</v>
      </c>
      <c r="D382" s="4" t="s">
        <v>116</v>
      </c>
      <c r="E382" s="4" t="s">
        <v>116</v>
      </c>
      <c r="Y382" s="9"/>
    </row>
    <row r="383" spans="1:42" x14ac:dyDescent="0.25">
      <c r="A383" s="266" t="str">
        <f t="shared" si="6"/>
        <v>COMPOSITE_BOWMAN_INDIA</v>
      </c>
      <c r="B383" s="4" t="s">
        <v>720</v>
      </c>
      <c r="D383" s="4" t="s">
        <v>116</v>
      </c>
      <c r="E383" s="4" t="s">
        <v>116</v>
      </c>
      <c r="F383" s="14" t="s">
        <v>132</v>
      </c>
      <c r="G383" s="4" t="s">
        <v>431</v>
      </c>
      <c r="H383" s="4" t="s">
        <v>102</v>
      </c>
      <c r="Y383" s="9"/>
    </row>
    <row r="384" spans="1:42" x14ac:dyDescent="0.25">
      <c r="A384" s="266" t="str">
        <f t="shared" si="6"/>
        <v>CONFEDERATE_ARTILLERY_NAPOLEON</v>
      </c>
      <c r="B384" s="5"/>
      <c r="C384" s="5"/>
      <c r="D384" s="5" t="s">
        <v>1327</v>
      </c>
      <c r="E384" s="5" t="s">
        <v>1327</v>
      </c>
      <c r="F384" s="5"/>
      <c r="G384" s="5" t="s">
        <v>1425</v>
      </c>
      <c r="H384" s="5" t="s">
        <v>128</v>
      </c>
      <c r="I384" s="6"/>
      <c r="J384" s="6"/>
      <c r="K384" s="13" t="s">
        <v>746</v>
      </c>
      <c r="L384" s="8"/>
      <c r="M384" s="5"/>
      <c r="N384" s="5"/>
      <c r="O384" s="5"/>
      <c r="P384" s="7">
        <v>2</v>
      </c>
      <c r="Q384" s="6" t="s">
        <v>1695</v>
      </c>
      <c r="R384" s="13" t="s">
        <v>1613</v>
      </c>
      <c r="S384" s="6"/>
      <c r="T384" s="6" t="s">
        <v>1695</v>
      </c>
      <c r="U384" s="5"/>
      <c r="V384" s="7" t="s">
        <v>3</v>
      </c>
      <c r="W384" s="6" t="s">
        <v>3</v>
      </c>
      <c r="X384" s="5"/>
      <c r="Y384" s="7">
        <v>1</v>
      </c>
      <c r="Z384" s="6"/>
      <c r="AA384" s="5"/>
      <c r="AB384" s="6"/>
      <c r="AC384" s="6" t="s">
        <v>3</v>
      </c>
      <c r="AD384" s="5"/>
      <c r="AE384" s="6"/>
      <c r="AF384" s="6"/>
      <c r="AG384" s="5"/>
      <c r="AH384" s="6"/>
      <c r="AI384" s="6"/>
      <c r="AJ384" s="5"/>
      <c r="AK384" s="5"/>
      <c r="AL384" s="5"/>
      <c r="AM384" s="5"/>
      <c r="AN384" s="5"/>
      <c r="AO384" s="5"/>
      <c r="AP384" s="5"/>
    </row>
    <row r="385" spans="1:42" x14ac:dyDescent="0.25">
      <c r="A385" s="266" t="str">
        <f t="shared" si="6"/>
        <v>CONFEDERATE_ARTILLERY_PARROTT</v>
      </c>
      <c r="B385" s="5"/>
      <c r="C385" s="5"/>
      <c r="D385" s="5" t="s">
        <v>1328</v>
      </c>
      <c r="E385" s="5" t="s">
        <v>1328</v>
      </c>
      <c r="F385" s="5"/>
      <c r="G385" s="5" t="s">
        <v>1426</v>
      </c>
      <c r="H385" s="5" t="s">
        <v>128</v>
      </c>
      <c r="I385" s="6"/>
      <c r="J385" s="6"/>
      <c r="K385" s="13" t="s">
        <v>746</v>
      </c>
      <c r="L385" s="8"/>
      <c r="M385" s="5"/>
      <c r="N385" s="5"/>
      <c r="O385" s="5"/>
      <c r="P385" s="7">
        <v>2</v>
      </c>
      <c r="Q385" s="6" t="s">
        <v>1695</v>
      </c>
      <c r="R385" s="13" t="s">
        <v>1613</v>
      </c>
      <c r="S385" s="6"/>
      <c r="T385" s="7" t="s">
        <v>1695</v>
      </c>
      <c r="U385" s="5"/>
      <c r="V385" s="7" t="s">
        <v>3</v>
      </c>
      <c r="W385" s="6" t="s">
        <v>3</v>
      </c>
      <c r="X385" s="5"/>
      <c r="Y385" s="7">
        <v>1</v>
      </c>
      <c r="Z385" s="6"/>
      <c r="AA385" s="5"/>
      <c r="AB385" s="6"/>
      <c r="AC385" s="6" t="s">
        <v>3</v>
      </c>
      <c r="AD385" s="5"/>
      <c r="AE385" s="6"/>
      <c r="AF385" s="6"/>
      <c r="AG385" s="5"/>
      <c r="AH385" s="6"/>
      <c r="AI385" s="6"/>
      <c r="AJ385" s="5"/>
      <c r="AK385" s="5"/>
      <c r="AL385" s="5"/>
      <c r="AM385" s="5"/>
      <c r="AN385" s="5"/>
      <c r="AO385" s="5"/>
      <c r="AP385" s="5"/>
    </row>
    <row r="386" spans="1:42" x14ac:dyDescent="0.25">
      <c r="A386" s="266" t="str">
        <f t="shared" si="6"/>
        <v>CONFEDERATE_CAVALRY_CARBINE</v>
      </c>
      <c r="B386" s="5"/>
      <c r="C386" s="5"/>
      <c r="D386" s="5" t="s">
        <v>1329</v>
      </c>
      <c r="E386" s="5" t="s">
        <v>1329</v>
      </c>
      <c r="F386" s="5"/>
      <c r="G386" s="5" t="s">
        <v>1427</v>
      </c>
      <c r="H386" s="5" t="s">
        <v>128</v>
      </c>
      <c r="I386" s="6"/>
      <c r="J386" s="6"/>
      <c r="K386" s="13" t="s">
        <v>1714</v>
      </c>
      <c r="L386" s="8"/>
      <c r="M386" s="5"/>
      <c r="N386" s="5"/>
      <c r="O386" s="5"/>
      <c r="P386" s="7" t="s">
        <v>1695</v>
      </c>
      <c r="Q386" s="6" t="s">
        <v>1695</v>
      </c>
      <c r="R386" s="13" t="s">
        <v>1695</v>
      </c>
      <c r="S386" s="6"/>
      <c r="T386" s="7" t="s">
        <v>1695</v>
      </c>
      <c r="U386" s="5"/>
      <c r="V386" s="7" t="s">
        <v>3</v>
      </c>
      <c r="W386" s="6" t="s">
        <v>3</v>
      </c>
      <c r="X386" s="5"/>
      <c r="Y386" s="7">
        <v>1</v>
      </c>
      <c r="Z386" s="6"/>
      <c r="AA386" s="5"/>
      <c r="AB386" s="6"/>
      <c r="AC386" s="6" t="s">
        <v>3</v>
      </c>
      <c r="AD386" s="5"/>
      <c r="AE386" s="6" t="s">
        <v>1737</v>
      </c>
      <c r="AF386" s="6"/>
      <c r="AG386" s="5"/>
      <c r="AH386" s="6"/>
      <c r="AI386" s="6"/>
      <c r="AJ386" s="5"/>
      <c r="AK386" s="5"/>
      <c r="AL386" s="5"/>
      <c r="AM386" s="5"/>
      <c r="AN386" s="5"/>
      <c r="AO386" s="5"/>
      <c r="AP386" s="5"/>
    </row>
    <row r="387" spans="1:42" x14ac:dyDescent="0.25">
      <c r="A387" s="266" t="str">
        <f t="shared" si="6"/>
        <v>CONFEDERATE_CAVALRY_PISTOL</v>
      </c>
      <c r="B387" s="5"/>
      <c r="C387" s="5"/>
      <c r="D387" s="5" t="s">
        <v>1330</v>
      </c>
      <c r="E387" s="5" t="s">
        <v>1330</v>
      </c>
      <c r="F387" s="5"/>
      <c r="G387" s="5" t="s">
        <v>1428</v>
      </c>
      <c r="H387" s="5" t="s">
        <v>128</v>
      </c>
      <c r="I387" s="6"/>
      <c r="J387" s="6"/>
      <c r="K387" s="13" t="s">
        <v>1714</v>
      </c>
      <c r="L387" s="8"/>
      <c r="M387" s="5"/>
      <c r="N387" s="5"/>
      <c r="O387" s="5"/>
      <c r="P387" s="7" t="s">
        <v>1695</v>
      </c>
      <c r="Q387" s="6" t="s">
        <v>1695</v>
      </c>
      <c r="R387" s="13" t="s">
        <v>1695</v>
      </c>
      <c r="S387" s="6"/>
      <c r="T387" s="7" t="s">
        <v>1695</v>
      </c>
      <c r="U387" s="5"/>
      <c r="V387" s="7" t="s">
        <v>3</v>
      </c>
      <c r="W387" s="6" t="s">
        <v>3</v>
      </c>
      <c r="X387" s="5"/>
      <c r="Y387" s="7">
        <v>1</v>
      </c>
      <c r="Z387" s="6"/>
      <c r="AA387" s="5"/>
      <c r="AB387" s="6"/>
      <c r="AC387" s="6" t="s">
        <v>3</v>
      </c>
      <c r="AD387" s="5"/>
      <c r="AE387" s="6" t="s">
        <v>1737</v>
      </c>
      <c r="AF387" s="6"/>
      <c r="AG387" s="5"/>
      <c r="AH387" s="6"/>
      <c r="AI387" s="6"/>
      <c r="AJ387" s="5"/>
      <c r="AK387" s="5"/>
      <c r="AL387" s="5"/>
      <c r="AM387" s="5"/>
      <c r="AN387" s="5"/>
      <c r="AO387" s="5"/>
      <c r="AP387" s="5"/>
    </row>
    <row r="388" spans="1:42" x14ac:dyDescent="0.25">
      <c r="A388" s="266" t="str">
        <f t="shared" si="6"/>
        <v>CONFEDERATE_CORPS</v>
      </c>
      <c r="B388" s="5"/>
      <c r="C388" s="5"/>
      <c r="D388" s="5" t="s">
        <v>1331</v>
      </c>
      <c r="E388" s="5" t="s">
        <v>1333</v>
      </c>
      <c r="F388" s="5"/>
      <c r="G388" s="5" t="s">
        <v>1431</v>
      </c>
      <c r="H388" s="5" t="s">
        <v>128</v>
      </c>
      <c r="I388" s="6"/>
      <c r="J388" s="6"/>
      <c r="K388" s="13" t="s">
        <v>1708</v>
      </c>
      <c r="L388" s="8"/>
      <c r="M388" s="5"/>
      <c r="N388" s="5"/>
      <c r="O388" s="5"/>
      <c r="P388" s="6">
        <v>2</v>
      </c>
      <c r="Q388" s="6" t="s">
        <v>1737</v>
      </c>
      <c r="R388" s="13" t="s">
        <v>1619</v>
      </c>
      <c r="S388" s="6">
        <v>2</v>
      </c>
      <c r="T388" s="7" t="s">
        <v>1737</v>
      </c>
      <c r="U388" s="5"/>
      <c r="V388" s="7" t="s">
        <v>3</v>
      </c>
      <c r="W388" s="6" t="s">
        <v>3</v>
      </c>
      <c r="X388" s="5"/>
      <c r="Y388" s="7">
        <v>1</v>
      </c>
      <c r="Z388" s="6"/>
      <c r="AA388" s="5"/>
      <c r="AB388" s="6"/>
      <c r="AC388" s="6" t="s">
        <v>3</v>
      </c>
      <c r="AD388" s="5"/>
      <c r="AE388" s="6">
        <v>1</v>
      </c>
      <c r="AF388" s="6"/>
      <c r="AG388" s="5"/>
      <c r="AH388" s="6">
        <v>1</v>
      </c>
      <c r="AI388" s="6"/>
      <c r="AJ388" s="5"/>
      <c r="AK388" s="5"/>
      <c r="AL388" s="5"/>
      <c r="AM388" s="5"/>
      <c r="AN388" s="5"/>
      <c r="AO388" s="5"/>
      <c r="AP388" s="5"/>
    </row>
    <row r="389" spans="1:42" x14ac:dyDescent="0.25">
      <c r="A389" s="266" t="str">
        <f t="shared" si="6"/>
        <v>CONFEDERATE_CORPS</v>
      </c>
      <c r="B389" s="5"/>
      <c r="C389" s="5"/>
      <c r="D389" s="5" t="s">
        <v>1331</v>
      </c>
      <c r="E389" s="5" t="s">
        <v>1333</v>
      </c>
      <c r="F389" s="5" t="s">
        <v>2065</v>
      </c>
      <c r="G389" s="5" t="s">
        <v>1432</v>
      </c>
      <c r="H389" s="5" t="s">
        <v>128</v>
      </c>
      <c r="I389" s="6"/>
      <c r="J389" s="6"/>
      <c r="K389" s="13" t="s">
        <v>1708</v>
      </c>
      <c r="L389" s="8"/>
      <c r="M389" s="5"/>
      <c r="N389" s="5"/>
      <c r="O389" s="5"/>
      <c r="P389" s="6">
        <v>1</v>
      </c>
      <c r="Q389" s="6" t="s">
        <v>1737</v>
      </c>
      <c r="R389" s="13" t="s">
        <v>1619</v>
      </c>
      <c r="S389" s="6">
        <v>1</v>
      </c>
      <c r="T389" s="7" t="s">
        <v>1737</v>
      </c>
      <c r="U389" s="5"/>
      <c r="V389" s="7" t="s">
        <v>3</v>
      </c>
      <c r="W389" s="6" t="s">
        <v>3</v>
      </c>
      <c r="X389" s="5"/>
      <c r="Y389" s="7">
        <v>1</v>
      </c>
      <c r="Z389" s="6"/>
      <c r="AA389" s="5"/>
      <c r="AB389" s="6"/>
      <c r="AC389" s="6" t="s">
        <v>3</v>
      </c>
      <c r="AD389" s="5"/>
      <c r="AE389" s="6">
        <v>1</v>
      </c>
      <c r="AF389" s="6"/>
      <c r="AG389" s="5"/>
      <c r="AH389" s="6">
        <v>1</v>
      </c>
      <c r="AI389" s="6"/>
      <c r="AJ389" s="5"/>
      <c r="AK389" s="5"/>
      <c r="AL389" s="5"/>
      <c r="AM389" s="5"/>
      <c r="AN389" s="5"/>
      <c r="AO389" s="5"/>
      <c r="AP389" s="5"/>
    </row>
    <row r="390" spans="1:42" x14ac:dyDescent="0.25">
      <c r="A390" s="266" t="str">
        <f t="shared" si="6"/>
        <v>CONFEDERATE_CORPS</v>
      </c>
      <c r="B390" s="5"/>
      <c r="C390" s="5"/>
      <c r="D390" s="5" t="s">
        <v>1331</v>
      </c>
      <c r="E390" s="5" t="s">
        <v>1333</v>
      </c>
      <c r="F390" s="5" t="s">
        <v>2057</v>
      </c>
      <c r="G390" s="5" t="s">
        <v>1433</v>
      </c>
      <c r="H390" s="5" t="s">
        <v>128</v>
      </c>
      <c r="I390" s="6"/>
      <c r="J390" s="6"/>
      <c r="K390" s="13" t="s">
        <v>1708</v>
      </c>
      <c r="L390" s="8"/>
      <c r="M390" s="5"/>
      <c r="N390" s="5"/>
      <c r="O390" s="5"/>
      <c r="P390" s="6">
        <v>2</v>
      </c>
      <c r="Q390" s="6" t="s">
        <v>1737</v>
      </c>
      <c r="R390" s="13" t="s">
        <v>1619</v>
      </c>
      <c r="S390" s="6">
        <v>2</v>
      </c>
      <c r="T390" s="7" t="s">
        <v>1737</v>
      </c>
      <c r="U390" s="5"/>
      <c r="V390" s="7" t="s">
        <v>3</v>
      </c>
      <c r="W390" s="6" t="s">
        <v>3</v>
      </c>
      <c r="X390" s="5"/>
      <c r="Y390" s="7">
        <v>0</v>
      </c>
      <c r="Z390" s="6"/>
      <c r="AA390" s="5"/>
      <c r="AB390" s="6"/>
      <c r="AC390" s="6" t="s">
        <v>3</v>
      </c>
      <c r="AD390" s="5"/>
      <c r="AE390" s="6">
        <v>1</v>
      </c>
      <c r="AF390" s="6"/>
      <c r="AG390" s="5"/>
      <c r="AH390" s="6">
        <v>1</v>
      </c>
      <c r="AI390" s="6"/>
      <c r="AJ390" s="5"/>
      <c r="AK390" s="5"/>
      <c r="AL390" s="5"/>
      <c r="AM390" s="5"/>
      <c r="AN390" s="5"/>
      <c r="AO390" s="5"/>
      <c r="AP390" s="5"/>
    </row>
    <row r="391" spans="1:42" x14ac:dyDescent="0.25">
      <c r="A391" s="266" t="str">
        <f t="shared" si="6"/>
        <v>CONFEDERATE_CORPS</v>
      </c>
      <c r="B391" s="5"/>
      <c r="C391" s="5"/>
      <c r="D391" s="5" t="s">
        <v>1331</v>
      </c>
      <c r="E391" s="5" t="s">
        <v>1333</v>
      </c>
      <c r="F391" s="5"/>
      <c r="G391" s="5" t="s">
        <v>1431</v>
      </c>
      <c r="H391" s="5" t="s">
        <v>128</v>
      </c>
      <c r="I391" s="6"/>
      <c r="J391" s="6"/>
      <c r="K391" s="13" t="s">
        <v>1708</v>
      </c>
      <c r="L391" s="8"/>
      <c r="M391" s="5"/>
      <c r="N391" s="5"/>
      <c r="O391" s="5"/>
      <c r="P391" s="6">
        <v>1</v>
      </c>
      <c r="Q391" s="6" t="s">
        <v>1737</v>
      </c>
      <c r="R391" s="13" t="s">
        <v>1619</v>
      </c>
      <c r="S391" s="6">
        <v>1</v>
      </c>
      <c r="T391" s="7" t="s">
        <v>1737</v>
      </c>
      <c r="U391" s="5"/>
      <c r="V391" s="7" t="s">
        <v>3</v>
      </c>
      <c r="W391" s="6" t="s">
        <v>3</v>
      </c>
      <c r="X391" s="5"/>
      <c r="Y391" s="7">
        <v>0</v>
      </c>
      <c r="Z391" s="6"/>
      <c r="AA391" s="5"/>
      <c r="AB391" s="6"/>
      <c r="AC391" s="6" t="s">
        <v>3</v>
      </c>
      <c r="AD391" s="5"/>
      <c r="AE391" s="6">
        <v>1</v>
      </c>
      <c r="AF391" s="6"/>
      <c r="AG391" s="5"/>
      <c r="AH391" s="6">
        <v>1</v>
      </c>
      <c r="AI391" s="6"/>
      <c r="AJ391" s="5"/>
      <c r="AK391" s="5"/>
      <c r="AL391" s="5"/>
      <c r="AM391" s="5"/>
      <c r="AN391" s="5"/>
      <c r="AO391" s="5"/>
      <c r="AP391" s="5"/>
    </row>
    <row r="392" spans="1:42" x14ac:dyDescent="0.25">
      <c r="A392" s="266" t="str">
        <f t="shared" si="6"/>
        <v>CONFEDERATE_CORPS</v>
      </c>
      <c r="B392" s="5"/>
      <c r="C392" s="5"/>
      <c r="D392" s="5" t="s">
        <v>1331</v>
      </c>
      <c r="E392" s="5" t="s">
        <v>1333</v>
      </c>
      <c r="F392" s="5" t="s">
        <v>2065</v>
      </c>
      <c r="G392" s="5" t="s">
        <v>1432</v>
      </c>
      <c r="H392" s="5" t="s">
        <v>128</v>
      </c>
      <c r="I392" s="6"/>
      <c r="J392" s="6"/>
      <c r="K392" s="13" t="s">
        <v>1708</v>
      </c>
      <c r="L392" s="8"/>
      <c r="M392" s="5"/>
      <c r="N392" s="5"/>
      <c r="O392" s="5"/>
      <c r="P392" s="6">
        <v>1</v>
      </c>
      <c r="Q392" s="6" t="s">
        <v>1737</v>
      </c>
      <c r="R392" s="13" t="s">
        <v>1619</v>
      </c>
      <c r="S392" s="6">
        <v>1</v>
      </c>
      <c r="T392" s="7" t="s">
        <v>1737</v>
      </c>
      <c r="U392" s="5"/>
      <c r="V392" s="7" t="s">
        <v>3</v>
      </c>
      <c r="W392" s="6" t="s">
        <v>3</v>
      </c>
      <c r="X392" s="5"/>
      <c r="Y392" s="7">
        <v>0</v>
      </c>
      <c r="Z392" s="6"/>
      <c r="AA392" s="5"/>
      <c r="AB392" s="6"/>
      <c r="AC392" s="6" t="s">
        <v>3</v>
      </c>
      <c r="AD392" s="5"/>
      <c r="AE392" s="6">
        <v>0</v>
      </c>
      <c r="AF392" s="6"/>
      <c r="AG392" s="5"/>
      <c r="AH392" s="6">
        <v>1</v>
      </c>
      <c r="AI392" s="6"/>
      <c r="AJ392" s="5"/>
      <c r="AK392" s="5"/>
      <c r="AL392" s="5"/>
      <c r="AM392" s="5"/>
      <c r="AN392" s="5"/>
      <c r="AO392" s="5"/>
      <c r="AP392" s="5"/>
    </row>
    <row r="393" spans="1:42" x14ac:dyDescent="0.25">
      <c r="A393" s="266" t="str">
        <f t="shared" si="6"/>
        <v>CONFEDERATE_CORPS</v>
      </c>
      <c r="B393" s="5"/>
      <c r="C393" s="5"/>
      <c r="D393" s="5" t="s">
        <v>1331</v>
      </c>
      <c r="E393" s="5" t="s">
        <v>1333</v>
      </c>
      <c r="F393" s="5"/>
      <c r="G393" s="5" t="s">
        <v>1431</v>
      </c>
      <c r="H393" s="5" t="s">
        <v>128</v>
      </c>
      <c r="I393" s="6"/>
      <c r="J393" s="6"/>
      <c r="K393" s="13" t="s">
        <v>1708</v>
      </c>
      <c r="L393" s="8"/>
      <c r="M393" s="5"/>
      <c r="N393" s="5"/>
      <c r="O393" s="5"/>
      <c r="P393" s="6">
        <v>2</v>
      </c>
      <c r="Q393" s="6" t="s">
        <v>1737</v>
      </c>
      <c r="R393" s="13" t="s">
        <v>1619</v>
      </c>
      <c r="S393" s="6">
        <v>2</v>
      </c>
      <c r="T393" s="7" t="s">
        <v>1737</v>
      </c>
      <c r="U393" s="5"/>
      <c r="V393" s="7" t="s">
        <v>3</v>
      </c>
      <c r="W393" s="6" t="s">
        <v>3</v>
      </c>
      <c r="X393" s="5"/>
      <c r="Y393" s="7">
        <v>0</v>
      </c>
      <c r="Z393" s="6"/>
      <c r="AA393" s="5"/>
      <c r="AB393" s="6"/>
      <c r="AC393" s="6" t="s">
        <v>3</v>
      </c>
      <c r="AD393" s="5"/>
      <c r="AE393" s="6">
        <v>0</v>
      </c>
      <c r="AF393" s="6"/>
      <c r="AG393" s="5"/>
      <c r="AH393" s="6">
        <v>1</v>
      </c>
      <c r="AI393" s="6"/>
      <c r="AJ393" s="5"/>
      <c r="AK393" s="5"/>
      <c r="AL393" s="5"/>
      <c r="AM393" s="5"/>
      <c r="AN393" s="5"/>
      <c r="AO393" s="5"/>
      <c r="AP393" s="5"/>
    </row>
    <row r="394" spans="1:42" x14ac:dyDescent="0.25">
      <c r="A394" s="266" t="str">
        <f t="shared" si="6"/>
        <v>CONFEDERATE_CORPS</v>
      </c>
      <c r="B394" s="5"/>
      <c r="C394" s="5"/>
      <c r="D394" s="5" t="s">
        <v>1331</v>
      </c>
      <c r="E394" s="5" t="s">
        <v>1333</v>
      </c>
      <c r="F394" s="5" t="s">
        <v>2057</v>
      </c>
      <c r="G394" s="5" t="s">
        <v>1433</v>
      </c>
      <c r="H394" s="5" t="s">
        <v>128</v>
      </c>
      <c r="I394" s="6"/>
      <c r="J394" s="6"/>
      <c r="K394" s="13" t="s">
        <v>1708</v>
      </c>
      <c r="L394" s="8"/>
      <c r="M394" s="5"/>
      <c r="N394" s="5"/>
      <c r="O394" s="5"/>
      <c r="P394" s="6">
        <v>4</v>
      </c>
      <c r="Q394" s="6" t="s">
        <v>1737</v>
      </c>
      <c r="R394" s="13" t="s">
        <v>1619</v>
      </c>
      <c r="S394" s="6">
        <v>4</v>
      </c>
      <c r="T394" s="7" t="s">
        <v>1737</v>
      </c>
      <c r="U394" s="5"/>
      <c r="V394" s="7" t="s">
        <v>3</v>
      </c>
      <c r="W394" s="6" t="s">
        <v>3</v>
      </c>
      <c r="X394" s="5"/>
      <c r="Y394" s="7">
        <v>0</v>
      </c>
      <c r="Z394" s="6"/>
      <c r="AA394" s="5"/>
      <c r="AB394" s="6"/>
      <c r="AC394" s="6" t="s">
        <v>3</v>
      </c>
      <c r="AD394" s="5"/>
      <c r="AE394" s="6">
        <v>0</v>
      </c>
      <c r="AF394" s="6"/>
      <c r="AG394" s="5"/>
      <c r="AH394" s="6">
        <v>1</v>
      </c>
      <c r="AI394" s="6"/>
      <c r="AJ394" s="5"/>
      <c r="AK394" s="5"/>
      <c r="AL394" s="5"/>
      <c r="AM394" s="5"/>
      <c r="AN394" s="5"/>
      <c r="AO394" s="5"/>
      <c r="AP394" s="5"/>
    </row>
    <row r="395" spans="1:42" x14ac:dyDescent="0.25">
      <c r="A395" s="266" t="str">
        <f t="shared" si="6"/>
        <v>CONFEDERATE_CORPS</v>
      </c>
      <c r="B395" s="5"/>
      <c r="C395" s="5"/>
      <c r="D395" s="5" t="s">
        <v>1331</v>
      </c>
      <c r="E395" s="5" t="s">
        <v>1333</v>
      </c>
      <c r="F395" s="5" t="s">
        <v>2065</v>
      </c>
      <c r="G395" s="5" t="s">
        <v>1432</v>
      </c>
      <c r="H395" s="5" t="s">
        <v>128</v>
      </c>
      <c r="I395" s="6"/>
      <c r="J395" s="6"/>
      <c r="K395" s="13" t="s">
        <v>1708</v>
      </c>
      <c r="L395" s="8"/>
      <c r="M395" s="5"/>
      <c r="N395" s="5"/>
      <c r="O395" s="5"/>
      <c r="P395" s="6">
        <v>1</v>
      </c>
      <c r="Q395" s="6" t="s">
        <v>1737</v>
      </c>
      <c r="R395" s="13" t="s">
        <v>1619</v>
      </c>
      <c r="S395" s="6">
        <v>1</v>
      </c>
      <c r="T395" s="7" t="s">
        <v>1737</v>
      </c>
      <c r="U395" s="5"/>
      <c r="V395" s="7" t="s">
        <v>3</v>
      </c>
      <c r="W395" s="6" t="s">
        <v>3</v>
      </c>
      <c r="X395" s="5"/>
      <c r="Y395" s="7">
        <v>0</v>
      </c>
      <c r="Z395" s="6"/>
      <c r="AA395" s="5"/>
      <c r="AB395" s="6"/>
      <c r="AC395" s="6" t="s">
        <v>3</v>
      </c>
      <c r="AD395" s="5"/>
      <c r="AE395" s="6">
        <v>0</v>
      </c>
      <c r="AF395" s="6"/>
      <c r="AG395" s="5"/>
      <c r="AH395" s="6">
        <v>1</v>
      </c>
      <c r="AI395" s="6"/>
      <c r="AJ395" s="5"/>
      <c r="AK395" s="5"/>
      <c r="AL395" s="5"/>
      <c r="AM395" s="5"/>
      <c r="AN395" s="5"/>
      <c r="AO395" s="5"/>
      <c r="AP395" s="5"/>
    </row>
    <row r="396" spans="1:42" x14ac:dyDescent="0.25">
      <c r="A396" s="266" t="str">
        <f t="shared" si="6"/>
        <v>CONFEDERATE_DIVISION</v>
      </c>
      <c r="B396" s="5"/>
      <c r="C396" s="5"/>
      <c r="D396" s="5" t="s">
        <v>1332</v>
      </c>
      <c r="E396" s="5" t="s">
        <v>1333</v>
      </c>
      <c r="F396" s="5"/>
      <c r="G396" s="5" t="s">
        <v>1431</v>
      </c>
      <c r="H396" s="5" t="s">
        <v>128</v>
      </c>
      <c r="I396" s="6"/>
      <c r="J396" s="6"/>
      <c r="K396" s="13" t="s">
        <v>1708</v>
      </c>
      <c r="L396" s="8"/>
      <c r="M396" s="5"/>
      <c r="N396" s="5"/>
      <c r="O396" s="5"/>
      <c r="P396" s="6">
        <v>2</v>
      </c>
      <c r="Q396" s="6" t="s">
        <v>1737</v>
      </c>
      <c r="R396" s="13" t="s">
        <v>1619</v>
      </c>
      <c r="S396" s="6">
        <v>2</v>
      </c>
      <c r="T396" s="7" t="s">
        <v>1737</v>
      </c>
      <c r="U396" s="5"/>
      <c r="V396" s="7" t="s">
        <v>3</v>
      </c>
      <c r="W396" s="6" t="s">
        <v>3</v>
      </c>
      <c r="X396" s="5"/>
      <c r="Y396" s="7">
        <v>1</v>
      </c>
      <c r="Z396" s="6"/>
      <c r="AA396" s="5"/>
      <c r="AB396" s="6"/>
      <c r="AC396" s="6" t="s">
        <v>3</v>
      </c>
      <c r="AD396" s="5"/>
      <c r="AE396" s="6">
        <v>1</v>
      </c>
      <c r="AF396" s="6"/>
      <c r="AG396" s="5"/>
      <c r="AH396" s="6">
        <v>1</v>
      </c>
      <c r="AI396" s="6"/>
      <c r="AJ396" s="5"/>
      <c r="AK396" s="5"/>
      <c r="AL396" s="5"/>
      <c r="AM396" s="5"/>
      <c r="AN396" s="5"/>
      <c r="AO396" s="5"/>
      <c r="AP396" s="5"/>
    </row>
    <row r="397" spans="1:42" x14ac:dyDescent="0.25">
      <c r="A397" s="266" t="str">
        <f t="shared" si="6"/>
        <v>CONFEDERATE_DIVISION</v>
      </c>
      <c r="B397" s="5"/>
      <c r="C397" s="5"/>
      <c r="D397" s="5" t="s">
        <v>1332</v>
      </c>
      <c r="E397" s="5" t="s">
        <v>1333</v>
      </c>
      <c r="F397" s="5" t="s">
        <v>2065</v>
      </c>
      <c r="G397" s="5" t="s">
        <v>1432</v>
      </c>
      <c r="H397" s="5" t="s">
        <v>128</v>
      </c>
      <c r="I397" s="6"/>
      <c r="J397" s="6"/>
      <c r="K397" s="13" t="s">
        <v>1708</v>
      </c>
      <c r="L397" s="8"/>
      <c r="M397" s="5"/>
      <c r="N397" s="5"/>
      <c r="O397" s="5"/>
      <c r="P397" s="6">
        <v>1</v>
      </c>
      <c r="Q397" s="6" t="s">
        <v>1737</v>
      </c>
      <c r="R397" s="13" t="s">
        <v>1619</v>
      </c>
      <c r="S397" s="6">
        <v>1</v>
      </c>
      <c r="T397" s="7" t="s">
        <v>1737</v>
      </c>
      <c r="U397" s="5"/>
      <c r="V397" s="7" t="s">
        <v>3</v>
      </c>
      <c r="W397" s="6" t="s">
        <v>3</v>
      </c>
      <c r="X397" s="5"/>
      <c r="Y397" s="7">
        <v>0</v>
      </c>
      <c r="Z397" s="6"/>
      <c r="AA397" s="5"/>
      <c r="AB397" s="6"/>
      <c r="AC397" s="6" t="s">
        <v>3</v>
      </c>
      <c r="AD397" s="5"/>
      <c r="AE397" s="6">
        <v>1</v>
      </c>
      <c r="AF397" s="6"/>
      <c r="AG397" s="5"/>
      <c r="AH397" s="6">
        <v>1</v>
      </c>
      <c r="AI397" s="6"/>
      <c r="AJ397" s="5"/>
      <c r="AK397" s="5"/>
      <c r="AL397" s="5"/>
      <c r="AM397" s="5"/>
      <c r="AN397" s="5"/>
      <c r="AO397" s="5"/>
      <c r="AP397" s="5"/>
    </row>
    <row r="398" spans="1:42" x14ac:dyDescent="0.25">
      <c r="A398" s="266" t="str">
        <f t="shared" si="6"/>
        <v>CONFEDERATE_DIVISION</v>
      </c>
      <c r="B398" s="5"/>
      <c r="C398" s="5"/>
      <c r="D398" s="5" t="s">
        <v>1332</v>
      </c>
      <c r="E398" s="5" t="s">
        <v>1333</v>
      </c>
      <c r="F398" s="5" t="s">
        <v>2057</v>
      </c>
      <c r="G398" s="5" t="s">
        <v>1433</v>
      </c>
      <c r="H398" s="5" t="s">
        <v>128</v>
      </c>
      <c r="I398" s="6"/>
      <c r="J398" s="6"/>
      <c r="K398" s="13" t="s">
        <v>1708</v>
      </c>
      <c r="L398" s="8"/>
      <c r="M398" s="5"/>
      <c r="N398" s="5"/>
      <c r="O398" s="5"/>
      <c r="P398" s="6">
        <v>2</v>
      </c>
      <c r="Q398" s="6" t="s">
        <v>1737</v>
      </c>
      <c r="R398" s="13" t="s">
        <v>1619</v>
      </c>
      <c r="S398" s="6">
        <v>2</v>
      </c>
      <c r="T398" s="7" t="s">
        <v>1737</v>
      </c>
      <c r="U398" s="5"/>
      <c r="V398" s="7" t="s">
        <v>3</v>
      </c>
      <c r="W398" s="6" t="s">
        <v>3</v>
      </c>
      <c r="X398" s="5"/>
      <c r="Y398" s="7">
        <v>0</v>
      </c>
      <c r="Z398" s="6"/>
      <c r="AA398" s="5"/>
      <c r="AB398" s="6"/>
      <c r="AC398" s="6" t="s">
        <v>3</v>
      </c>
      <c r="AD398" s="5"/>
      <c r="AE398" s="6">
        <v>0</v>
      </c>
      <c r="AF398" s="6"/>
      <c r="AG398" s="5"/>
      <c r="AH398" s="6">
        <v>1</v>
      </c>
      <c r="AI398" s="6"/>
      <c r="AJ398" s="5"/>
      <c r="AK398" s="5"/>
      <c r="AL398" s="5"/>
      <c r="AM398" s="5"/>
      <c r="AN398" s="5"/>
      <c r="AO398" s="5"/>
      <c r="AP398" s="5"/>
    </row>
    <row r="399" spans="1:42" x14ac:dyDescent="0.25">
      <c r="A399" s="266" t="str">
        <f t="shared" si="6"/>
        <v>CONFEDERATE_DIVISION</v>
      </c>
      <c r="B399" s="5"/>
      <c r="C399" s="5"/>
      <c r="D399" s="5" t="s">
        <v>1332</v>
      </c>
      <c r="E399" s="5" t="s">
        <v>1333</v>
      </c>
      <c r="F399" s="5"/>
      <c r="G399" s="5" t="s">
        <v>1431</v>
      </c>
      <c r="H399" s="5" t="s">
        <v>128</v>
      </c>
      <c r="I399" s="6"/>
      <c r="J399" s="6"/>
      <c r="K399" s="13" t="s">
        <v>1708</v>
      </c>
      <c r="L399" s="8"/>
      <c r="M399" s="5"/>
      <c r="N399" s="5"/>
      <c r="O399" s="5"/>
      <c r="P399" s="6">
        <v>1</v>
      </c>
      <c r="Q399" s="6" t="s">
        <v>1737</v>
      </c>
      <c r="R399" s="13" t="s">
        <v>1619</v>
      </c>
      <c r="S399" s="6">
        <v>1</v>
      </c>
      <c r="T399" s="7" t="s">
        <v>1737</v>
      </c>
      <c r="U399" s="5"/>
      <c r="V399" s="7" t="s">
        <v>3</v>
      </c>
      <c r="W399" s="6" t="s">
        <v>3</v>
      </c>
      <c r="X399" s="5"/>
      <c r="Y399" s="7">
        <v>0</v>
      </c>
      <c r="Z399" s="6"/>
      <c r="AA399" s="5"/>
      <c r="AB399" s="6"/>
      <c r="AC399" s="6" t="s">
        <v>3</v>
      </c>
      <c r="AD399" s="5"/>
      <c r="AE399" s="6">
        <v>0</v>
      </c>
      <c r="AF399" s="6"/>
      <c r="AG399" s="5"/>
      <c r="AH399" s="6">
        <v>1</v>
      </c>
      <c r="AI399" s="6"/>
      <c r="AJ399" s="5"/>
      <c r="AK399" s="5"/>
      <c r="AL399" s="5"/>
      <c r="AM399" s="5"/>
      <c r="AN399" s="5"/>
      <c r="AO399" s="5"/>
      <c r="AP399" s="5"/>
    </row>
    <row r="400" spans="1:42" x14ac:dyDescent="0.25">
      <c r="A400" s="266" t="str">
        <f t="shared" si="6"/>
        <v>CONFEDERATE_DIVISION</v>
      </c>
      <c r="B400" s="5"/>
      <c r="C400" s="5"/>
      <c r="D400" s="5" t="s">
        <v>1332</v>
      </c>
      <c r="E400" s="5" t="s">
        <v>1333</v>
      </c>
      <c r="F400" s="5" t="s">
        <v>2065</v>
      </c>
      <c r="G400" s="5" t="s">
        <v>1432</v>
      </c>
      <c r="H400" s="5" t="s">
        <v>128</v>
      </c>
      <c r="I400" s="6"/>
      <c r="J400" s="6"/>
      <c r="K400" s="13" t="s">
        <v>1708</v>
      </c>
      <c r="L400" s="8"/>
      <c r="M400" s="5"/>
      <c r="N400" s="5"/>
      <c r="O400" s="5"/>
      <c r="P400" s="6">
        <v>1</v>
      </c>
      <c r="Q400" s="7" t="s">
        <v>1737</v>
      </c>
      <c r="R400" s="13" t="s">
        <v>1619</v>
      </c>
      <c r="S400" s="6">
        <v>1</v>
      </c>
      <c r="T400" s="7" t="s">
        <v>1737</v>
      </c>
      <c r="U400" s="5"/>
      <c r="V400" s="7" t="s">
        <v>3</v>
      </c>
      <c r="W400" s="6" t="s">
        <v>3</v>
      </c>
      <c r="X400" s="5"/>
      <c r="Y400" s="7">
        <v>0</v>
      </c>
      <c r="Z400" s="6"/>
      <c r="AA400" s="5"/>
      <c r="AB400" s="6"/>
      <c r="AC400" s="6" t="s">
        <v>3</v>
      </c>
      <c r="AD400" s="5"/>
      <c r="AE400" s="6">
        <v>0</v>
      </c>
      <c r="AF400" s="6"/>
      <c r="AG400" s="5"/>
      <c r="AH400" s="6">
        <v>1</v>
      </c>
      <c r="AI400" s="6"/>
      <c r="AJ400" s="5"/>
      <c r="AK400" s="5"/>
      <c r="AL400" s="5"/>
      <c r="AM400" s="5"/>
      <c r="AN400" s="5"/>
      <c r="AO400" s="5"/>
      <c r="AP400" s="5"/>
    </row>
    <row r="401" spans="1:42" x14ac:dyDescent="0.25">
      <c r="A401" s="266" t="str">
        <f t="shared" si="6"/>
        <v>CONFEDERATE_GENERAL</v>
      </c>
      <c r="B401" s="5"/>
      <c r="C401" s="5"/>
      <c r="D401" s="5" t="s">
        <v>1334</v>
      </c>
      <c r="E401" s="5" t="s">
        <v>1335</v>
      </c>
      <c r="F401" s="5"/>
      <c r="G401" s="5" t="s">
        <v>1429</v>
      </c>
      <c r="H401" s="5" t="s">
        <v>128</v>
      </c>
      <c r="I401" s="6"/>
      <c r="J401" s="6"/>
      <c r="K401" s="13" t="s">
        <v>1710</v>
      </c>
      <c r="L401" s="8"/>
      <c r="M401" s="5"/>
      <c r="N401" s="5"/>
      <c r="O401" s="5"/>
      <c r="P401" s="7">
        <v>1</v>
      </c>
      <c r="Q401" s="6" t="s">
        <v>1695</v>
      </c>
      <c r="R401" s="13" t="s">
        <v>1620</v>
      </c>
      <c r="S401" s="6"/>
      <c r="T401" s="7" t="s">
        <v>1737</v>
      </c>
      <c r="U401" s="5"/>
      <c r="V401" s="6"/>
      <c r="W401" s="6" t="s">
        <v>3</v>
      </c>
      <c r="X401" s="5"/>
      <c r="Y401" s="6"/>
      <c r="Z401" s="6"/>
      <c r="AA401" s="5"/>
      <c r="AB401" s="6"/>
      <c r="AC401" s="6" t="s">
        <v>3</v>
      </c>
      <c r="AD401" s="5"/>
      <c r="AE401" s="6"/>
      <c r="AF401" s="6"/>
      <c r="AG401" s="5"/>
      <c r="AH401" s="6"/>
      <c r="AI401" s="6"/>
      <c r="AJ401" s="5"/>
      <c r="AK401" s="5"/>
      <c r="AL401" s="5"/>
      <c r="AM401" s="5"/>
      <c r="AN401" s="5"/>
      <c r="AO401" s="5"/>
      <c r="AP401" s="5"/>
    </row>
    <row r="402" spans="1:42" x14ac:dyDescent="0.25">
      <c r="A402" s="266" t="str">
        <f t="shared" si="6"/>
        <v>CONFEDERATE_IRONCLAD</v>
      </c>
      <c r="B402" s="5"/>
      <c r="C402" s="5"/>
      <c r="D402" s="5" t="s">
        <v>1336</v>
      </c>
      <c r="E402" s="5" t="s">
        <v>1336</v>
      </c>
      <c r="F402" s="5"/>
      <c r="G402" s="5" t="s">
        <v>1430</v>
      </c>
      <c r="H402" s="5" t="s">
        <v>128</v>
      </c>
      <c r="I402" s="6"/>
      <c r="J402" s="7"/>
      <c r="K402" s="13" t="s">
        <v>1713</v>
      </c>
      <c r="L402" s="8"/>
      <c r="M402" s="13" t="s">
        <v>1727</v>
      </c>
      <c r="N402" s="13"/>
      <c r="O402" s="13"/>
      <c r="P402" s="7">
        <v>1</v>
      </c>
      <c r="Q402" s="6" t="s">
        <v>1737</v>
      </c>
      <c r="R402" s="5"/>
      <c r="S402" s="6"/>
      <c r="T402" s="6"/>
      <c r="U402" s="5"/>
      <c r="V402" s="6" t="s">
        <v>3</v>
      </c>
      <c r="W402" s="6"/>
      <c r="X402" s="5"/>
      <c r="Y402" s="6"/>
      <c r="Z402" s="6"/>
      <c r="AA402" s="5"/>
      <c r="AB402" s="6"/>
      <c r="AC402" s="6"/>
      <c r="AD402" s="5"/>
      <c r="AE402" s="6"/>
      <c r="AF402" s="6"/>
      <c r="AG402" s="5"/>
      <c r="AH402" s="6"/>
      <c r="AI402" s="6"/>
      <c r="AJ402" s="5"/>
      <c r="AK402" s="5"/>
      <c r="AL402" s="5"/>
      <c r="AM402" s="5"/>
      <c r="AN402" s="5"/>
      <c r="AO402" s="5"/>
      <c r="AP402" s="5"/>
    </row>
    <row r="403" spans="1:42" x14ac:dyDescent="0.25">
      <c r="A403" s="266" t="str">
        <f t="shared" si="6"/>
        <v>CROSSBOWMAN</v>
      </c>
      <c r="B403" s="5"/>
      <c r="C403" s="5"/>
      <c r="D403" s="5" t="s">
        <v>115</v>
      </c>
      <c r="E403" s="5" t="s">
        <v>115</v>
      </c>
      <c r="F403" s="5"/>
      <c r="G403" s="5" t="s">
        <v>34</v>
      </c>
      <c r="H403" s="5" t="s">
        <v>128</v>
      </c>
      <c r="I403" s="6"/>
      <c r="J403" s="6"/>
      <c r="K403" s="13" t="s">
        <v>1708</v>
      </c>
      <c r="L403" s="8"/>
      <c r="M403" s="5"/>
      <c r="N403" s="5"/>
      <c r="O403" s="5"/>
      <c r="P403" s="7" t="s">
        <v>1737</v>
      </c>
      <c r="Q403" s="6" t="s">
        <v>1737</v>
      </c>
      <c r="R403" s="13" t="s">
        <v>44</v>
      </c>
      <c r="S403" s="7">
        <v>15</v>
      </c>
      <c r="T403" s="7" t="s">
        <v>1737</v>
      </c>
      <c r="U403" s="5" t="s">
        <v>34</v>
      </c>
      <c r="V403" s="6" t="s">
        <v>3</v>
      </c>
      <c r="W403" s="6" t="s">
        <v>3</v>
      </c>
      <c r="X403" s="5"/>
      <c r="Y403" s="7">
        <v>1</v>
      </c>
      <c r="Z403" s="6"/>
      <c r="AA403" s="5"/>
      <c r="AB403" s="6"/>
      <c r="AC403" s="6" t="s">
        <v>3</v>
      </c>
      <c r="AD403" s="5"/>
      <c r="AE403" s="7" t="s">
        <v>1737</v>
      </c>
      <c r="AF403" s="6"/>
      <c r="AG403" s="5"/>
      <c r="AH403" s="7" t="s">
        <v>1737</v>
      </c>
      <c r="AI403" s="6"/>
      <c r="AJ403" s="5"/>
      <c r="AK403" s="5"/>
      <c r="AL403" s="5"/>
      <c r="AM403" s="5"/>
      <c r="AN403" s="5"/>
      <c r="AO403" s="5"/>
      <c r="AP403" s="5"/>
    </row>
    <row r="404" spans="1:42" x14ac:dyDescent="0.25">
      <c r="A404" s="266" t="str">
        <f t="shared" si="6"/>
        <v>CROSSBOWMAN_AFRI</v>
      </c>
      <c r="B404" s="4" t="s">
        <v>694</v>
      </c>
      <c r="D404" s="4" t="s">
        <v>115</v>
      </c>
      <c r="E404" s="4" t="s">
        <v>115</v>
      </c>
      <c r="G404" s="4" t="s">
        <v>321</v>
      </c>
      <c r="H404" s="4" t="s">
        <v>1025</v>
      </c>
      <c r="Y404" s="9"/>
    </row>
    <row r="405" spans="1:42" x14ac:dyDescent="0.25">
      <c r="A405" s="266" t="str">
        <f t="shared" si="6"/>
        <v>CROSSBOWMAN_SONGHAI</v>
      </c>
      <c r="B405" s="4" t="s">
        <v>737</v>
      </c>
      <c r="D405" s="4" t="s">
        <v>115</v>
      </c>
      <c r="E405" s="4" t="s">
        <v>115</v>
      </c>
      <c r="G405" s="4" t="s">
        <v>1965</v>
      </c>
      <c r="H405" s="4" t="s">
        <v>1025</v>
      </c>
      <c r="Y405" s="9"/>
    </row>
    <row r="406" spans="1:42" x14ac:dyDescent="0.25">
      <c r="A406" s="266" t="str">
        <f t="shared" si="6"/>
        <v>CROSSBOWMAN_AMER</v>
      </c>
      <c r="B406" s="4" t="s">
        <v>697</v>
      </c>
      <c r="D406" s="4" t="s">
        <v>115</v>
      </c>
      <c r="E406" s="4" t="s">
        <v>115</v>
      </c>
      <c r="G406" s="4" t="s">
        <v>461</v>
      </c>
      <c r="H406" s="4" t="s">
        <v>1938</v>
      </c>
      <c r="Y406" s="9"/>
      <c r="AE406" s="9"/>
      <c r="AH406" s="9"/>
    </row>
    <row r="407" spans="1:42" x14ac:dyDescent="0.25">
      <c r="A407" s="266" t="str">
        <f t="shared" si="6"/>
        <v>CROSSBOWMAN_IROQUOIS</v>
      </c>
      <c r="B407" s="4" t="s">
        <v>721</v>
      </c>
      <c r="D407" s="4" t="s">
        <v>115</v>
      </c>
      <c r="E407" s="4" t="s">
        <v>115</v>
      </c>
      <c r="G407" s="4" t="s">
        <v>931</v>
      </c>
      <c r="H407" s="4" t="s">
        <v>1938</v>
      </c>
      <c r="P407" s="11">
        <v>2</v>
      </c>
      <c r="S407" s="11">
        <v>1</v>
      </c>
      <c r="Y407" s="9">
        <v>1</v>
      </c>
      <c r="AE407" s="11">
        <v>1</v>
      </c>
      <c r="AH407" s="11">
        <v>1</v>
      </c>
    </row>
    <row r="408" spans="1:42" x14ac:dyDescent="0.25">
      <c r="A408" s="266" t="str">
        <f t="shared" si="6"/>
        <v>CROSSBOWMAN_IROQUOIS</v>
      </c>
      <c r="B408" s="4" t="s">
        <v>721</v>
      </c>
      <c r="D408" s="4" t="s">
        <v>115</v>
      </c>
      <c r="E408" s="4" t="s">
        <v>115</v>
      </c>
      <c r="F408" s="4" t="s">
        <v>2057</v>
      </c>
      <c r="G408" s="4" t="s">
        <v>932</v>
      </c>
      <c r="H408" s="4" t="s">
        <v>1938</v>
      </c>
      <c r="P408" s="11">
        <v>1</v>
      </c>
      <c r="S408" s="11">
        <v>3</v>
      </c>
      <c r="Y408" s="9">
        <v>0</v>
      </c>
      <c r="AE408" s="11">
        <v>1</v>
      </c>
      <c r="AH408" s="11">
        <v>1</v>
      </c>
    </row>
    <row r="409" spans="1:42" x14ac:dyDescent="0.25">
      <c r="A409" s="266" t="str">
        <f t="shared" si="6"/>
        <v>CROSSBOWMAN_IROQUOIS</v>
      </c>
      <c r="B409" s="4" t="s">
        <v>721</v>
      </c>
      <c r="D409" s="4" t="s">
        <v>115</v>
      </c>
      <c r="E409" s="4" t="s">
        <v>115</v>
      </c>
      <c r="F409" s="4" t="s">
        <v>2059</v>
      </c>
      <c r="G409" s="4" t="s">
        <v>933</v>
      </c>
      <c r="H409" s="4" t="s">
        <v>1938</v>
      </c>
      <c r="P409" s="11">
        <v>2</v>
      </c>
      <c r="S409" s="11">
        <v>1</v>
      </c>
      <c r="Y409" s="9">
        <v>0</v>
      </c>
      <c r="AE409" s="11">
        <v>1</v>
      </c>
      <c r="AH409" s="11">
        <v>1</v>
      </c>
    </row>
    <row r="410" spans="1:42" x14ac:dyDescent="0.25">
      <c r="A410" s="266" t="str">
        <f t="shared" si="6"/>
        <v>CROSSBOWMAN_IROQUOIS</v>
      </c>
      <c r="B410" s="4" t="s">
        <v>721</v>
      </c>
      <c r="D410" s="4" t="s">
        <v>115</v>
      </c>
      <c r="E410" s="4" t="s">
        <v>115</v>
      </c>
      <c r="F410" s="4" t="s">
        <v>2058</v>
      </c>
      <c r="G410" s="4" t="s">
        <v>461</v>
      </c>
      <c r="H410" s="4" t="s">
        <v>1938</v>
      </c>
      <c r="P410" s="9">
        <v>3</v>
      </c>
      <c r="S410" s="11">
        <v>2</v>
      </c>
      <c r="Y410" s="9">
        <v>0</v>
      </c>
      <c r="AE410" s="11">
        <v>0</v>
      </c>
      <c r="AH410" s="11">
        <v>1</v>
      </c>
    </row>
    <row r="411" spans="1:42" x14ac:dyDescent="0.25">
      <c r="A411" s="266" t="str">
        <f t="shared" si="6"/>
        <v>CROSSBOWMAN_IROQUOIS</v>
      </c>
      <c r="B411" s="4" t="s">
        <v>721</v>
      </c>
      <c r="D411" s="4" t="s">
        <v>115</v>
      </c>
      <c r="E411" s="4" t="s">
        <v>115</v>
      </c>
      <c r="G411" s="4" t="s">
        <v>931</v>
      </c>
      <c r="H411" s="4" t="s">
        <v>1938</v>
      </c>
      <c r="P411" s="9">
        <v>1</v>
      </c>
      <c r="S411" s="11">
        <v>3</v>
      </c>
      <c r="Y411" s="9">
        <v>0</v>
      </c>
      <c r="AE411" s="11">
        <v>0</v>
      </c>
      <c r="AH411" s="11">
        <v>1</v>
      </c>
    </row>
    <row r="412" spans="1:42" x14ac:dyDescent="0.25">
      <c r="A412" s="266" t="str">
        <f t="shared" si="6"/>
        <v>CROSSBOWMAN_IROQUOIS</v>
      </c>
      <c r="B412" s="4" t="s">
        <v>721</v>
      </c>
      <c r="D412" s="4" t="s">
        <v>115</v>
      </c>
      <c r="E412" s="4" t="s">
        <v>115</v>
      </c>
      <c r="F412" s="4" t="s">
        <v>2057</v>
      </c>
      <c r="G412" s="4" t="s">
        <v>932</v>
      </c>
      <c r="H412" s="4" t="s">
        <v>1938</v>
      </c>
      <c r="P412" s="9">
        <v>2</v>
      </c>
      <c r="S412" s="11">
        <v>1</v>
      </c>
      <c r="Y412" s="9">
        <v>0</v>
      </c>
      <c r="AE412" s="11">
        <v>0</v>
      </c>
      <c r="AH412" s="11">
        <v>1</v>
      </c>
    </row>
    <row r="413" spans="1:42" x14ac:dyDescent="0.25">
      <c r="A413" s="266" t="str">
        <f t="shared" si="6"/>
        <v>CROSSBOWMAN_IROQUOIS</v>
      </c>
      <c r="B413" s="4" t="s">
        <v>721</v>
      </c>
      <c r="D413" s="4" t="s">
        <v>115</v>
      </c>
      <c r="E413" s="4" t="s">
        <v>115</v>
      </c>
      <c r="F413" s="4" t="s">
        <v>2059</v>
      </c>
      <c r="G413" s="4" t="s">
        <v>933</v>
      </c>
      <c r="H413" s="4" t="s">
        <v>1938</v>
      </c>
      <c r="P413" s="9">
        <v>1</v>
      </c>
      <c r="S413" s="11">
        <v>3</v>
      </c>
      <c r="Y413" s="9">
        <v>0</v>
      </c>
      <c r="AE413" s="11">
        <v>0</v>
      </c>
      <c r="AH413" s="11">
        <v>1</v>
      </c>
    </row>
    <row r="414" spans="1:42" x14ac:dyDescent="0.25">
      <c r="A414" s="266" t="str">
        <f t="shared" si="6"/>
        <v>CROSSBOWMAN_IROQUOIS</v>
      </c>
      <c r="B414" s="4" t="s">
        <v>721</v>
      </c>
      <c r="D414" s="4" t="s">
        <v>115</v>
      </c>
      <c r="E414" s="4" t="s">
        <v>115</v>
      </c>
      <c r="F414" s="4" t="s">
        <v>2058</v>
      </c>
      <c r="G414" s="4" t="s">
        <v>461</v>
      </c>
      <c r="H414" s="4" t="s">
        <v>1938</v>
      </c>
      <c r="P414" s="9">
        <v>0</v>
      </c>
      <c r="S414" s="11">
        <v>1</v>
      </c>
      <c r="Y414" s="9">
        <v>0</v>
      </c>
      <c r="AE414" s="11">
        <v>0</v>
      </c>
      <c r="AH414" s="11">
        <v>0</v>
      </c>
    </row>
    <row r="415" spans="1:42" x14ac:dyDescent="0.25">
      <c r="A415" s="266" t="str">
        <f t="shared" si="6"/>
        <v>CROSSBOWMAN_ASIA</v>
      </c>
      <c r="B415" s="4" t="s">
        <v>693</v>
      </c>
      <c r="D415" s="4" t="s">
        <v>115</v>
      </c>
      <c r="E415" s="4" t="s">
        <v>115</v>
      </c>
      <c r="G415" s="4" t="s">
        <v>245</v>
      </c>
      <c r="H415" s="4" t="s">
        <v>102</v>
      </c>
      <c r="Y415" s="9"/>
      <c r="AE415" s="9"/>
      <c r="AH415" s="9"/>
    </row>
    <row r="416" spans="1:42" x14ac:dyDescent="0.25">
      <c r="A416" s="266" t="str">
        <f t="shared" si="6"/>
        <v>CROSSBOWMAN_CHINA</v>
      </c>
      <c r="B416" s="4" t="s">
        <v>710</v>
      </c>
      <c r="C416" s="4" t="s">
        <v>693</v>
      </c>
      <c r="D416" s="4" t="s">
        <v>115</v>
      </c>
      <c r="E416" s="4" t="s">
        <v>115</v>
      </c>
      <c r="F416" s="14" t="s">
        <v>132</v>
      </c>
    </row>
    <row r="417" spans="1:34" x14ac:dyDescent="0.25">
      <c r="A417" s="266" t="str">
        <f t="shared" si="6"/>
        <v>CROSSBOWMAN_JAPAN</v>
      </c>
      <c r="B417" s="4" t="s">
        <v>722</v>
      </c>
      <c r="D417" s="4" t="s">
        <v>115</v>
      </c>
      <c r="E417" s="4" t="s">
        <v>115</v>
      </c>
      <c r="F417" s="14" t="s">
        <v>132</v>
      </c>
      <c r="G417" s="4" t="s">
        <v>477</v>
      </c>
      <c r="H417" s="4" t="s">
        <v>102</v>
      </c>
      <c r="Y417" s="9"/>
      <c r="AE417" s="9"/>
      <c r="AH417" s="9"/>
    </row>
    <row r="418" spans="1:34" x14ac:dyDescent="0.25">
      <c r="A418" s="266" t="str">
        <f t="shared" si="6"/>
        <v>CROSSBOWMAN_MONGOL</v>
      </c>
      <c r="B418" s="4" t="s">
        <v>728</v>
      </c>
      <c r="D418" s="4" t="s">
        <v>115</v>
      </c>
      <c r="E418" s="4" t="s">
        <v>115</v>
      </c>
      <c r="F418" s="14" t="s">
        <v>132</v>
      </c>
      <c r="G418" s="4" t="s">
        <v>528</v>
      </c>
      <c r="H418" s="4" t="s">
        <v>2113</v>
      </c>
      <c r="Y418" s="9"/>
      <c r="AE418" s="9"/>
      <c r="AH418" s="9"/>
    </row>
    <row r="419" spans="1:34" x14ac:dyDescent="0.25">
      <c r="A419" s="266" t="str">
        <f t="shared" ref="A419:A495" si="7">CONCATENATE(D419,IF(ISBLANK(B419),"",CONCATENATE("_",B419)))</f>
        <v>CROSSBOWMAN_CENTAS</v>
      </c>
      <c r="B419" s="4" t="s">
        <v>918</v>
      </c>
      <c r="D419" s="4" t="s">
        <v>115</v>
      </c>
      <c r="E419" s="4" t="s">
        <v>115</v>
      </c>
      <c r="F419" s="14" t="s">
        <v>132</v>
      </c>
      <c r="G419" s="4" t="s">
        <v>1027</v>
      </c>
      <c r="H419" s="4" t="s">
        <v>2113</v>
      </c>
      <c r="Y419" s="9"/>
      <c r="AE419" s="9"/>
      <c r="AH419" s="9"/>
    </row>
    <row r="420" spans="1:34" x14ac:dyDescent="0.25">
      <c r="A420" s="266" t="str">
        <f t="shared" si="7"/>
        <v>CROSSBOWMAN_RUSSIA</v>
      </c>
      <c r="B420" s="4" t="s">
        <v>735</v>
      </c>
      <c r="D420" s="4" t="s">
        <v>115</v>
      </c>
      <c r="E420" s="4" t="s">
        <v>115</v>
      </c>
      <c r="F420" s="14" t="s">
        <v>132</v>
      </c>
      <c r="G420" s="4" t="s">
        <v>610</v>
      </c>
      <c r="H420" s="4" t="s">
        <v>2113</v>
      </c>
      <c r="Y420" s="9"/>
      <c r="AE420" s="9"/>
      <c r="AH420" s="9"/>
    </row>
    <row r="421" spans="1:34" x14ac:dyDescent="0.25">
      <c r="A421" s="266" t="str">
        <f t="shared" si="7"/>
        <v>CROSSBOWMAN_AMERICA</v>
      </c>
      <c r="B421" s="4" t="s">
        <v>699</v>
      </c>
      <c r="D421" s="4" t="s">
        <v>115</v>
      </c>
      <c r="E421" s="4" t="s">
        <v>115</v>
      </c>
      <c r="F421" s="14"/>
      <c r="G421" s="4" t="s">
        <v>136</v>
      </c>
      <c r="H421" s="4" t="s">
        <v>1944</v>
      </c>
      <c r="Y421" s="9"/>
      <c r="AE421" s="9"/>
      <c r="AH421" s="9"/>
    </row>
    <row r="422" spans="1:34" x14ac:dyDescent="0.25">
      <c r="A422" s="266" t="str">
        <f t="shared" si="7"/>
        <v>CROSSBOWMAN_FRANCE</v>
      </c>
      <c r="B422" s="4" t="s">
        <v>715</v>
      </c>
      <c r="D422" s="4" t="s">
        <v>115</v>
      </c>
      <c r="E422" s="4" t="s">
        <v>115</v>
      </c>
      <c r="F422" s="14" t="s">
        <v>132</v>
      </c>
      <c r="G422" s="4" t="s">
        <v>341</v>
      </c>
      <c r="H422" s="4" t="s">
        <v>102</v>
      </c>
      <c r="Y422" s="9"/>
      <c r="AE422" s="9"/>
      <c r="AH422" s="9"/>
    </row>
    <row r="423" spans="1:34" x14ac:dyDescent="0.25">
      <c r="A423" s="266" t="str">
        <f t="shared" si="7"/>
        <v>CROSSBOWMAN_GERMANY</v>
      </c>
      <c r="B423" s="4" t="s">
        <v>717</v>
      </c>
      <c r="D423" s="4" t="s">
        <v>115</v>
      </c>
      <c r="E423" s="4" t="s">
        <v>115</v>
      </c>
      <c r="F423" s="14" t="s">
        <v>132</v>
      </c>
      <c r="G423" s="4" t="s">
        <v>371</v>
      </c>
      <c r="H423" s="4" t="s">
        <v>102</v>
      </c>
      <c r="Y423" s="9"/>
      <c r="AE423" s="9"/>
      <c r="AH423" s="9"/>
    </row>
    <row r="424" spans="1:34" x14ac:dyDescent="0.25">
      <c r="A424" s="266" t="str">
        <f t="shared" si="7"/>
        <v>CROSSBOWMAN_MED</v>
      </c>
      <c r="B424" s="4" t="s">
        <v>692</v>
      </c>
      <c r="D424" s="4" t="s">
        <v>115</v>
      </c>
      <c r="E424" s="4" t="s">
        <v>115</v>
      </c>
      <c r="G424" s="4" t="s">
        <v>650</v>
      </c>
      <c r="H424" s="4" t="s">
        <v>2113</v>
      </c>
      <c r="Y424" s="9"/>
      <c r="AE424" s="9"/>
      <c r="AH424" s="9"/>
    </row>
    <row r="425" spans="1:34" x14ac:dyDescent="0.25">
      <c r="A425" s="266" t="str">
        <f t="shared" si="7"/>
        <v>CROSSBOWMAN_GREECE</v>
      </c>
      <c r="B425" s="4" t="s">
        <v>718</v>
      </c>
      <c r="D425" s="4" t="s">
        <v>115</v>
      </c>
      <c r="E425" s="4" t="s">
        <v>115</v>
      </c>
      <c r="F425" s="14" t="s">
        <v>132</v>
      </c>
      <c r="G425" s="4" t="s">
        <v>400</v>
      </c>
      <c r="H425" s="4" t="s">
        <v>102</v>
      </c>
      <c r="Y425" s="9"/>
      <c r="AE425" s="9"/>
      <c r="AH425" s="9"/>
    </row>
    <row r="426" spans="1:34" x14ac:dyDescent="0.25">
      <c r="A426" s="266" t="str">
        <f t="shared" si="7"/>
        <v>CROSSBOWMAN_ROME</v>
      </c>
      <c r="B426" s="4" t="s">
        <v>734</v>
      </c>
      <c r="D426" s="4" t="s">
        <v>115</v>
      </c>
      <c r="E426" s="4" t="s">
        <v>115</v>
      </c>
      <c r="F426" s="14" t="s">
        <v>132</v>
      </c>
      <c r="G426" s="4" t="s">
        <v>585</v>
      </c>
      <c r="H426" s="4" t="s">
        <v>102</v>
      </c>
      <c r="Y426" s="9"/>
      <c r="AE426" s="9"/>
      <c r="AH426" s="9"/>
    </row>
    <row r="427" spans="1:34" x14ac:dyDescent="0.25">
      <c r="A427" s="266" t="str">
        <f t="shared" si="7"/>
        <v>CROSSBOWMAN_SPAIN</v>
      </c>
      <c r="B427" s="4" t="s">
        <v>738</v>
      </c>
      <c r="C427" s="4" t="s">
        <v>692</v>
      </c>
      <c r="D427" s="4" t="s">
        <v>115</v>
      </c>
      <c r="E427" s="4" t="s">
        <v>115</v>
      </c>
      <c r="F427" s="14" t="s">
        <v>132</v>
      </c>
      <c r="Y427" s="9"/>
      <c r="AE427" s="9"/>
      <c r="AH427" s="9"/>
    </row>
    <row r="428" spans="1:34" x14ac:dyDescent="0.25">
      <c r="A428" s="266" t="str">
        <f t="shared" si="7"/>
        <v>CROSSBOWMAN_MIDEAST</v>
      </c>
      <c r="B428" s="4" t="s">
        <v>690</v>
      </c>
      <c r="D428" s="4" t="s">
        <v>115</v>
      </c>
      <c r="E428" s="4" t="s">
        <v>115</v>
      </c>
      <c r="G428" s="4" t="s">
        <v>159</v>
      </c>
      <c r="H428" s="4" t="s">
        <v>2113</v>
      </c>
      <c r="Y428" s="9"/>
      <c r="AE428" s="9"/>
      <c r="AH428" s="9"/>
    </row>
    <row r="429" spans="1:34" x14ac:dyDescent="0.25">
      <c r="A429" s="266" t="str">
        <f t="shared" si="7"/>
        <v>CROSSBOWMAN_ARABIA</v>
      </c>
      <c r="B429" s="4" t="s">
        <v>700</v>
      </c>
      <c r="C429" s="14" t="s">
        <v>690</v>
      </c>
      <c r="D429" s="4" t="s">
        <v>115</v>
      </c>
      <c r="E429" s="4" t="s">
        <v>115</v>
      </c>
      <c r="F429" s="14"/>
      <c r="Y429" s="9"/>
      <c r="AE429" s="9"/>
      <c r="AH429" s="9"/>
    </row>
    <row r="430" spans="1:34" x14ac:dyDescent="0.25">
      <c r="A430" s="266" t="str">
        <f t="shared" si="7"/>
        <v>CROSSBOWMAN_BABYLON</v>
      </c>
      <c r="B430" s="4" t="s">
        <v>703</v>
      </c>
      <c r="D430" s="4" t="s">
        <v>115</v>
      </c>
      <c r="E430" s="4" t="s">
        <v>115</v>
      </c>
      <c r="F430" s="14"/>
      <c r="G430" s="4" t="s">
        <v>207</v>
      </c>
      <c r="H430" s="4" t="s">
        <v>102</v>
      </c>
      <c r="Y430" s="9"/>
      <c r="AE430" s="9"/>
      <c r="AH430" s="9"/>
    </row>
    <row r="431" spans="1:34" x14ac:dyDescent="0.25">
      <c r="A431" s="266" t="str">
        <f t="shared" si="7"/>
        <v>CROSSBOWMAN_EGYPT</v>
      </c>
      <c r="B431" s="4" t="s">
        <v>712</v>
      </c>
      <c r="D431" s="4" t="s">
        <v>115</v>
      </c>
      <c r="E431" s="4" t="s">
        <v>115</v>
      </c>
      <c r="F431" s="14" t="s">
        <v>132</v>
      </c>
      <c r="G431" s="4" t="s">
        <v>277</v>
      </c>
      <c r="H431" s="4" t="s">
        <v>2113</v>
      </c>
      <c r="Y431" s="9"/>
      <c r="AE431" s="9"/>
      <c r="AH431" s="9"/>
    </row>
    <row r="432" spans="1:34" x14ac:dyDescent="0.25">
      <c r="A432" s="266" t="str">
        <f t="shared" si="7"/>
        <v>CROSSBOWMAN_LEVANT</v>
      </c>
      <c r="B432" s="4" t="s">
        <v>724</v>
      </c>
      <c r="D432" s="4" t="s">
        <v>115</v>
      </c>
      <c r="E432" s="4" t="s">
        <v>115</v>
      </c>
      <c r="F432" s="14" t="s">
        <v>132</v>
      </c>
      <c r="G432" s="4" t="s">
        <v>508</v>
      </c>
      <c r="H432" s="4" t="s">
        <v>102</v>
      </c>
      <c r="Y432" s="9"/>
      <c r="AE432" s="9"/>
      <c r="AH432" s="9"/>
    </row>
    <row r="433" spans="1:42" x14ac:dyDescent="0.25">
      <c r="A433" s="266" t="str">
        <f t="shared" si="7"/>
        <v>CROSSBOWMAN_PERSIA</v>
      </c>
      <c r="B433" s="4" t="s">
        <v>731</v>
      </c>
      <c r="D433" s="4" t="s">
        <v>115</v>
      </c>
      <c r="E433" s="4" t="s">
        <v>115</v>
      </c>
      <c r="F433" s="14" t="s">
        <v>132</v>
      </c>
      <c r="G433" s="4" t="s">
        <v>553</v>
      </c>
      <c r="H433" s="4" t="s">
        <v>102</v>
      </c>
      <c r="Y433" s="9"/>
      <c r="AE433" s="9"/>
      <c r="AH433" s="9"/>
    </row>
    <row r="434" spans="1:42" x14ac:dyDescent="0.25">
      <c r="A434" s="266" t="str">
        <f>CONCATENATE(D434,IF(ISBLANK(B434),"",CONCATENATE("_",B434)))</f>
        <v>CROSSBOWMAN_NORTHAF</v>
      </c>
      <c r="B434" s="4" t="s">
        <v>2015</v>
      </c>
      <c r="D434" s="4" t="s">
        <v>115</v>
      </c>
      <c r="E434" s="4" t="s">
        <v>115</v>
      </c>
      <c r="F434" s="14" t="s">
        <v>132</v>
      </c>
      <c r="G434" s="4" t="s">
        <v>536</v>
      </c>
      <c r="H434" s="4" t="s">
        <v>1066</v>
      </c>
      <c r="Y434" s="9"/>
      <c r="AE434" s="9"/>
      <c r="AH434" s="9"/>
    </row>
    <row r="435" spans="1:42" x14ac:dyDescent="0.25">
      <c r="A435" s="266" t="str">
        <f t="shared" si="7"/>
        <v>CROSSBOWMAN_NORTHEU</v>
      </c>
      <c r="B435" s="4" t="s">
        <v>962</v>
      </c>
      <c r="D435" s="4" t="s">
        <v>115</v>
      </c>
      <c r="E435" s="4" t="s">
        <v>115</v>
      </c>
      <c r="F435" s="14" t="s">
        <v>132</v>
      </c>
      <c r="G435" s="4" t="s">
        <v>266</v>
      </c>
      <c r="H435" s="4" t="s">
        <v>102</v>
      </c>
      <c r="Y435" s="9"/>
      <c r="AE435" s="9"/>
      <c r="AH435" s="9"/>
    </row>
    <row r="436" spans="1:42" x14ac:dyDescent="0.25">
      <c r="A436" s="266" t="str">
        <f t="shared" si="7"/>
        <v>CROSSBOWMAN_OCEAN</v>
      </c>
      <c r="B436" s="4" t="s">
        <v>994</v>
      </c>
      <c r="C436" s="4" t="s">
        <v>691</v>
      </c>
      <c r="D436" s="4" t="s">
        <v>115</v>
      </c>
      <c r="E436" s="4" t="s">
        <v>115</v>
      </c>
      <c r="Y436" s="9"/>
      <c r="AE436" s="9"/>
      <c r="AH436" s="9"/>
    </row>
    <row r="437" spans="1:42" x14ac:dyDescent="0.25">
      <c r="A437" s="266" t="str">
        <f t="shared" si="7"/>
        <v>CROSSBOWMAN_SEASIA</v>
      </c>
      <c r="B437" s="4" t="s">
        <v>696</v>
      </c>
      <c r="C437" s="4" t="s">
        <v>693</v>
      </c>
      <c r="D437" s="4" t="s">
        <v>115</v>
      </c>
      <c r="E437" s="4" t="s">
        <v>115</v>
      </c>
      <c r="Y437" s="9"/>
      <c r="AE437" s="9"/>
      <c r="AH437" s="9"/>
    </row>
    <row r="438" spans="1:42" x14ac:dyDescent="0.25">
      <c r="A438" s="266" t="str">
        <f t="shared" si="7"/>
        <v>CROSSBOWMAN_SOUTHAM</v>
      </c>
      <c r="B438" s="4" t="s">
        <v>691</v>
      </c>
      <c r="D438" s="4" t="s">
        <v>115</v>
      </c>
      <c r="E438" s="4" t="s">
        <v>115</v>
      </c>
      <c r="G438" s="4" t="s">
        <v>193</v>
      </c>
      <c r="H438" s="4" t="s">
        <v>2113</v>
      </c>
      <c r="Y438" s="9"/>
      <c r="AE438" s="9"/>
      <c r="AH438" s="9"/>
    </row>
    <row r="439" spans="1:42" x14ac:dyDescent="0.25">
      <c r="A439" s="266" t="str">
        <f t="shared" si="7"/>
        <v>CROSSBOWMAN_AZTEC</v>
      </c>
      <c r="B439" s="4" t="s">
        <v>702</v>
      </c>
      <c r="C439" s="4" t="s">
        <v>691</v>
      </c>
      <c r="D439" s="4" t="s">
        <v>115</v>
      </c>
      <c r="E439" s="4" t="s">
        <v>115</v>
      </c>
      <c r="F439" s="14"/>
      <c r="Y439" s="9"/>
      <c r="AE439" s="9"/>
      <c r="AH439" s="9"/>
    </row>
    <row r="440" spans="1:42" x14ac:dyDescent="0.25">
      <c r="A440" s="266" t="str">
        <f t="shared" si="7"/>
        <v>CROSSBOWMAN_INCA</v>
      </c>
      <c r="B440" s="4" t="s">
        <v>719</v>
      </c>
      <c r="D440" s="4" t="s">
        <v>115</v>
      </c>
      <c r="E440" s="4" t="s">
        <v>115</v>
      </c>
      <c r="F440" s="14" t="s">
        <v>132</v>
      </c>
      <c r="G440" s="4" t="s">
        <v>419</v>
      </c>
      <c r="H440" s="4" t="s">
        <v>2113</v>
      </c>
      <c r="Y440" s="9"/>
      <c r="AE440" s="9"/>
      <c r="AH440" s="9"/>
    </row>
    <row r="441" spans="1:42" x14ac:dyDescent="0.25">
      <c r="A441" s="266" t="str">
        <f t="shared" si="7"/>
        <v>CROSSBOWMAN_MAYA</v>
      </c>
      <c r="B441" s="4" t="s">
        <v>725</v>
      </c>
      <c r="D441" s="4" t="s">
        <v>115</v>
      </c>
      <c r="E441" s="4" t="s">
        <v>115</v>
      </c>
      <c r="F441" s="14" t="s">
        <v>132</v>
      </c>
      <c r="G441" s="4" t="s">
        <v>516</v>
      </c>
      <c r="H441" s="4" t="s">
        <v>2113</v>
      </c>
      <c r="Y441" s="9"/>
      <c r="AE441" s="9"/>
      <c r="AH441" s="9"/>
    </row>
    <row r="442" spans="1:42" x14ac:dyDescent="0.25">
      <c r="A442" s="266" t="str">
        <f t="shared" si="7"/>
        <v>CROSSBOWMAN_SOUTHAS</v>
      </c>
      <c r="B442" s="4" t="s">
        <v>695</v>
      </c>
      <c r="D442" s="4" t="s">
        <v>115</v>
      </c>
      <c r="E442" s="4" t="s">
        <v>115</v>
      </c>
      <c r="G442" s="4" t="s">
        <v>432</v>
      </c>
      <c r="H442" s="4" t="s">
        <v>102</v>
      </c>
      <c r="Y442" s="9"/>
      <c r="AE442" s="9"/>
      <c r="AH442" s="9"/>
    </row>
    <row r="443" spans="1:42" x14ac:dyDescent="0.25">
      <c r="A443" s="266" t="str">
        <f t="shared" si="7"/>
        <v>DESTROYER</v>
      </c>
      <c r="B443" s="5"/>
      <c r="C443" s="5"/>
      <c r="D443" s="5" t="s">
        <v>114</v>
      </c>
      <c r="E443" s="5" t="s">
        <v>114</v>
      </c>
      <c r="F443" s="5"/>
      <c r="G443" s="5" t="s">
        <v>1501</v>
      </c>
      <c r="H443" s="5" t="s">
        <v>102</v>
      </c>
      <c r="I443" s="6"/>
      <c r="J443" s="7"/>
      <c r="K443" s="13" t="s">
        <v>1713</v>
      </c>
      <c r="L443" s="8"/>
      <c r="M443" s="13" t="s">
        <v>1727</v>
      </c>
      <c r="N443" s="13"/>
      <c r="O443" s="13"/>
      <c r="P443" s="7">
        <v>1</v>
      </c>
      <c r="Q443" s="6" t="s">
        <v>1695</v>
      </c>
      <c r="R443" s="5"/>
      <c r="S443" s="6"/>
      <c r="T443" s="6"/>
      <c r="U443" s="5"/>
      <c r="V443" s="6" t="s">
        <v>3</v>
      </c>
      <c r="W443" s="6"/>
      <c r="X443" s="5" t="s">
        <v>1700</v>
      </c>
      <c r="Y443" s="6"/>
      <c r="Z443" s="6"/>
      <c r="AA443" s="5"/>
      <c r="AB443" s="6"/>
      <c r="AC443" s="6"/>
      <c r="AD443" s="5"/>
      <c r="AE443" s="6"/>
      <c r="AF443" s="6"/>
      <c r="AG443" s="5"/>
      <c r="AH443" s="6"/>
      <c r="AI443" s="6"/>
      <c r="AJ443" s="5"/>
      <c r="AK443" s="5"/>
      <c r="AL443" s="5"/>
      <c r="AM443" s="5"/>
      <c r="AN443" s="5"/>
      <c r="AO443" s="5"/>
      <c r="AP443" s="5"/>
    </row>
    <row r="444" spans="1:42" x14ac:dyDescent="0.25">
      <c r="A444" s="266" t="str">
        <f t="shared" si="7"/>
        <v>DESTROYER_AMER</v>
      </c>
      <c r="B444" s="5" t="s">
        <v>697</v>
      </c>
      <c r="C444" s="5" t="s">
        <v>699</v>
      </c>
      <c r="D444" s="5" t="s">
        <v>114</v>
      </c>
      <c r="E444" s="5" t="s">
        <v>114</v>
      </c>
      <c r="F444" s="5"/>
      <c r="G444" s="5"/>
      <c r="H444" s="5"/>
      <c r="I444" s="6"/>
      <c r="J444" s="7"/>
      <c r="K444" s="13"/>
      <c r="L444" s="8"/>
      <c r="M444" s="13"/>
      <c r="N444" s="13"/>
      <c r="O444" s="13"/>
      <c r="P444" s="7"/>
      <c r="Q444" s="6"/>
      <c r="R444" s="5"/>
      <c r="S444" s="6"/>
      <c r="T444" s="6"/>
      <c r="U444" s="5"/>
      <c r="V444" s="6"/>
      <c r="W444" s="6"/>
      <c r="X444" s="5"/>
      <c r="Y444" s="6"/>
      <c r="Z444" s="6"/>
      <c r="AA444" s="5"/>
      <c r="AB444" s="6"/>
      <c r="AC444" s="6"/>
      <c r="AD444" s="5"/>
      <c r="AE444" s="6"/>
      <c r="AF444" s="6"/>
      <c r="AG444" s="5"/>
      <c r="AH444" s="6"/>
      <c r="AI444" s="6"/>
      <c r="AJ444" s="5"/>
      <c r="AK444" s="5"/>
      <c r="AL444" s="5"/>
      <c r="AM444" s="5"/>
      <c r="AN444" s="5"/>
      <c r="AO444" s="5"/>
      <c r="AP444" s="5"/>
    </row>
    <row r="445" spans="1:42" x14ac:dyDescent="0.25">
      <c r="A445" s="266" t="str">
        <f t="shared" si="7"/>
        <v>DESTROYER_ASIA</v>
      </c>
      <c r="B445" s="5" t="s">
        <v>693</v>
      </c>
      <c r="C445" s="5" t="s">
        <v>698</v>
      </c>
      <c r="D445" s="5" t="s">
        <v>114</v>
      </c>
      <c r="E445" s="5" t="s">
        <v>114</v>
      </c>
      <c r="F445" s="5"/>
      <c r="G445" s="5"/>
      <c r="H445" s="5"/>
      <c r="I445" s="6"/>
      <c r="J445" s="7"/>
      <c r="K445" s="13"/>
      <c r="L445" s="8"/>
      <c r="M445" s="13"/>
      <c r="N445" s="13"/>
      <c r="O445" s="13"/>
      <c r="P445" s="7"/>
      <c r="Q445" s="6"/>
      <c r="R445" s="5"/>
      <c r="S445" s="6"/>
      <c r="T445" s="6"/>
      <c r="U445" s="5"/>
      <c r="V445" s="6"/>
      <c r="W445" s="6"/>
      <c r="X445" s="5"/>
      <c r="Y445" s="6"/>
      <c r="Z445" s="6"/>
      <c r="AA445" s="5"/>
      <c r="AB445" s="6"/>
      <c r="AC445" s="6"/>
      <c r="AD445" s="5"/>
      <c r="AE445" s="6"/>
      <c r="AF445" s="6"/>
      <c r="AG445" s="5"/>
      <c r="AH445" s="6"/>
      <c r="AI445" s="6"/>
      <c r="AJ445" s="5"/>
      <c r="AK445" s="5"/>
      <c r="AL445" s="5"/>
      <c r="AM445" s="5"/>
      <c r="AN445" s="5"/>
      <c r="AO445" s="5"/>
      <c r="AP445" s="5"/>
    </row>
    <row r="446" spans="1:42" x14ac:dyDescent="0.25">
      <c r="A446" s="266" t="str">
        <f t="shared" si="7"/>
        <v>DESTROYER_JAPAN</v>
      </c>
      <c r="B446" s="4" t="s">
        <v>722</v>
      </c>
      <c r="D446" s="4" t="s">
        <v>114</v>
      </c>
      <c r="E446" s="4" t="s">
        <v>114</v>
      </c>
      <c r="F446" s="14" t="s">
        <v>132</v>
      </c>
      <c r="G446" s="4" t="s">
        <v>478</v>
      </c>
      <c r="H446" s="4" t="s">
        <v>102</v>
      </c>
    </row>
    <row r="447" spans="1:42" x14ac:dyDescent="0.25">
      <c r="A447" s="266" t="str">
        <f t="shared" si="7"/>
        <v>DESTROYER_EASTEU</v>
      </c>
      <c r="B447" s="4" t="s">
        <v>698</v>
      </c>
      <c r="D447" s="4" t="s">
        <v>114</v>
      </c>
      <c r="E447" s="4" t="s">
        <v>114</v>
      </c>
      <c r="F447" s="14"/>
      <c r="G447" s="4" t="s">
        <v>611</v>
      </c>
      <c r="H447" s="4" t="s">
        <v>102</v>
      </c>
    </row>
    <row r="448" spans="1:42" x14ac:dyDescent="0.25">
      <c r="A448" s="266" t="str">
        <f t="shared" si="7"/>
        <v>DESTROYER_POLAND</v>
      </c>
      <c r="B448" s="4" t="s">
        <v>732</v>
      </c>
      <c r="D448" s="4" t="s">
        <v>114</v>
      </c>
      <c r="E448" s="4" t="s">
        <v>114</v>
      </c>
      <c r="F448" s="14" t="s">
        <v>132</v>
      </c>
      <c r="G448" s="4" t="s">
        <v>568</v>
      </c>
      <c r="H448" s="4" t="s">
        <v>102</v>
      </c>
    </row>
    <row r="449" spans="1:42" x14ac:dyDescent="0.25">
      <c r="A449" s="266" t="str">
        <f t="shared" si="7"/>
        <v>DESTROYER_RUSSIA</v>
      </c>
      <c r="B449" s="4" t="s">
        <v>735</v>
      </c>
      <c r="C449" s="4" t="s">
        <v>698</v>
      </c>
      <c r="D449" s="4" t="s">
        <v>114</v>
      </c>
      <c r="E449" s="4" t="s">
        <v>114</v>
      </c>
      <c r="F449" s="14" t="s">
        <v>132</v>
      </c>
      <c r="H449" s="4" t="s">
        <v>102</v>
      </c>
    </row>
    <row r="450" spans="1:42" x14ac:dyDescent="0.25">
      <c r="A450" s="266" t="str">
        <f t="shared" si="7"/>
        <v>DESTROYER_AMERICA</v>
      </c>
      <c r="B450" s="4" t="s">
        <v>699</v>
      </c>
      <c r="D450" s="4" t="s">
        <v>114</v>
      </c>
      <c r="E450" s="4" t="s">
        <v>114</v>
      </c>
      <c r="F450" s="14"/>
      <c r="G450" s="4" t="s">
        <v>137</v>
      </c>
      <c r="H450" s="4" t="s">
        <v>102</v>
      </c>
    </row>
    <row r="451" spans="1:42" x14ac:dyDescent="0.25">
      <c r="A451" s="266" t="str">
        <f t="shared" si="7"/>
        <v>DESTROYER_AUSTRALIA</v>
      </c>
      <c r="B451" s="4" t="s">
        <v>1302</v>
      </c>
      <c r="C451" s="4" t="s">
        <v>713</v>
      </c>
      <c r="D451" s="4" t="s">
        <v>114</v>
      </c>
      <c r="E451" s="4" t="s">
        <v>114</v>
      </c>
      <c r="F451" s="14"/>
    </row>
    <row r="452" spans="1:42" x14ac:dyDescent="0.25">
      <c r="A452" s="266" t="str">
        <f t="shared" si="7"/>
        <v>DESTROYER_AUSTRIA</v>
      </c>
      <c r="B452" s="4" t="s">
        <v>701</v>
      </c>
      <c r="C452" s="4" t="s">
        <v>717</v>
      </c>
      <c r="D452" s="4" t="s">
        <v>114</v>
      </c>
      <c r="E452" s="4" t="s">
        <v>114</v>
      </c>
      <c r="F452" s="14"/>
    </row>
    <row r="453" spans="1:42" x14ac:dyDescent="0.25">
      <c r="A453" s="266" t="str">
        <f t="shared" si="7"/>
        <v>DESTROYER_CANADA</v>
      </c>
      <c r="B453" s="4" t="s">
        <v>2233</v>
      </c>
      <c r="C453" s="4" t="s">
        <v>713</v>
      </c>
      <c r="D453" s="4" t="s">
        <v>114</v>
      </c>
      <c r="E453" s="4" t="s">
        <v>114</v>
      </c>
      <c r="F453" s="14"/>
    </row>
    <row r="454" spans="1:42" x14ac:dyDescent="0.25">
      <c r="A454" s="266" t="str">
        <f t="shared" si="7"/>
        <v>DESTROYER_CELTS</v>
      </c>
      <c r="B454" s="4" t="s">
        <v>709</v>
      </c>
      <c r="C454" s="4" t="s">
        <v>713</v>
      </c>
      <c r="D454" s="4" t="s">
        <v>114</v>
      </c>
      <c r="E454" s="4" t="s">
        <v>114</v>
      </c>
      <c r="F454" s="14"/>
    </row>
    <row r="455" spans="1:42" x14ac:dyDescent="0.25">
      <c r="A455" s="266" t="str">
        <f t="shared" si="7"/>
        <v>DESTROYER_ENGLAND</v>
      </c>
      <c r="B455" s="4" t="s">
        <v>713</v>
      </c>
      <c r="D455" s="4" t="s">
        <v>114</v>
      </c>
      <c r="E455" s="4" t="s">
        <v>114</v>
      </c>
      <c r="F455" s="14" t="s">
        <v>132</v>
      </c>
      <c r="G455" s="4" t="s">
        <v>296</v>
      </c>
      <c r="H455" s="4" t="s">
        <v>102</v>
      </c>
    </row>
    <row r="456" spans="1:42" x14ac:dyDescent="0.25">
      <c r="A456" s="266" t="str">
        <f t="shared" si="7"/>
        <v>DESTROYER_FRANCE</v>
      </c>
      <c r="B456" s="4" t="s">
        <v>715</v>
      </c>
      <c r="D456" s="4" t="s">
        <v>114</v>
      </c>
      <c r="E456" s="4" t="s">
        <v>114</v>
      </c>
      <c r="F456" s="14" t="s">
        <v>132</v>
      </c>
      <c r="G456" s="4" t="s">
        <v>342</v>
      </c>
      <c r="H456" s="4" t="s">
        <v>102</v>
      </c>
    </row>
    <row r="457" spans="1:42" x14ac:dyDescent="0.25">
      <c r="A457" s="266" t="str">
        <f t="shared" si="7"/>
        <v>DESTROYER_GERMANY</v>
      </c>
      <c r="B457" s="4" t="s">
        <v>717</v>
      </c>
      <c r="D457" s="4" t="s">
        <v>114</v>
      </c>
      <c r="E457" s="4" t="s">
        <v>114</v>
      </c>
      <c r="F457" s="14" t="s">
        <v>132</v>
      </c>
      <c r="G457" s="4" t="s">
        <v>372</v>
      </c>
      <c r="H457" s="4" t="s">
        <v>102</v>
      </c>
    </row>
    <row r="458" spans="1:42" x14ac:dyDescent="0.25">
      <c r="A458" s="266" t="str">
        <f t="shared" si="7"/>
        <v>DESTROYER_NETHERLANDS</v>
      </c>
      <c r="B458" s="4" t="s">
        <v>730</v>
      </c>
      <c r="D458" s="4" t="s">
        <v>114</v>
      </c>
      <c r="E458" s="4" t="s">
        <v>114</v>
      </c>
      <c r="F458" s="14" t="s">
        <v>132</v>
      </c>
      <c r="G458" s="4" t="s">
        <v>540</v>
      </c>
      <c r="H458" s="4" t="s">
        <v>102</v>
      </c>
    </row>
    <row r="459" spans="1:42" x14ac:dyDescent="0.25">
      <c r="A459" s="266" t="str">
        <f t="shared" si="7"/>
        <v>DESTROYER_GREECE</v>
      </c>
      <c r="B459" s="4" t="s">
        <v>718</v>
      </c>
      <c r="D459" s="4" t="s">
        <v>114</v>
      </c>
      <c r="E459" s="4" t="s">
        <v>114</v>
      </c>
      <c r="F459" s="14" t="s">
        <v>132</v>
      </c>
      <c r="G459" s="4" t="s">
        <v>401</v>
      </c>
      <c r="H459" s="4" t="s">
        <v>102</v>
      </c>
    </row>
    <row r="460" spans="1:42" x14ac:dyDescent="0.25">
      <c r="A460" s="266" t="str">
        <f t="shared" si="7"/>
        <v>DESTROYER_ROME</v>
      </c>
      <c r="B460" s="4" t="s">
        <v>734</v>
      </c>
      <c r="D460" s="4" t="s">
        <v>114</v>
      </c>
      <c r="E460" s="4" t="s">
        <v>114</v>
      </c>
      <c r="F460" s="14" t="s">
        <v>132</v>
      </c>
      <c r="G460" s="4" t="s">
        <v>586</v>
      </c>
      <c r="H460" s="4" t="s">
        <v>102</v>
      </c>
    </row>
    <row r="461" spans="1:42" x14ac:dyDescent="0.25">
      <c r="A461" s="266" t="str">
        <f t="shared" si="7"/>
        <v>DESTROYER_SWEDEN</v>
      </c>
      <c r="B461" s="4" t="s">
        <v>739</v>
      </c>
      <c r="D461" s="4" t="s">
        <v>114</v>
      </c>
      <c r="E461" s="4" t="s">
        <v>114</v>
      </c>
      <c r="F461" s="14" t="s">
        <v>132</v>
      </c>
      <c r="G461" s="4" t="s">
        <v>669</v>
      </c>
      <c r="H461" s="4" t="s">
        <v>102</v>
      </c>
    </row>
    <row r="462" spans="1:42" x14ac:dyDescent="0.25">
      <c r="A462" s="266" t="str">
        <f t="shared" si="7"/>
        <v>DESTROYER_OCEAN</v>
      </c>
      <c r="B462" s="4" t="s">
        <v>994</v>
      </c>
      <c r="C462" s="4" t="s">
        <v>699</v>
      </c>
      <c r="D462" s="4" t="s">
        <v>114</v>
      </c>
      <c r="E462" s="4" t="s">
        <v>114</v>
      </c>
      <c r="F462" s="14"/>
      <c r="G462" s="1"/>
    </row>
    <row r="463" spans="1:42" x14ac:dyDescent="0.25">
      <c r="A463" s="266" t="str">
        <f t="shared" si="7"/>
        <v>ENGINEER</v>
      </c>
      <c r="B463" s="5"/>
      <c r="C463" s="5"/>
      <c r="D463" s="5" t="s">
        <v>1315</v>
      </c>
      <c r="E463" s="5" t="s">
        <v>1313</v>
      </c>
      <c r="F463" s="5"/>
      <c r="G463" s="5" t="s">
        <v>1719</v>
      </c>
      <c r="H463" s="5" t="s">
        <v>128</v>
      </c>
      <c r="I463" s="6">
        <v>1</v>
      </c>
      <c r="J463" s="6"/>
      <c r="K463" s="13" t="s">
        <v>1710</v>
      </c>
      <c r="L463" s="8"/>
      <c r="M463" s="5"/>
      <c r="N463" s="5"/>
      <c r="O463" s="5"/>
      <c r="P463" s="7">
        <v>1</v>
      </c>
      <c r="Q463" s="7" t="s">
        <v>1695</v>
      </c>
      <c r="R463" s="5"/>
      <c r="S463" s="6"/>
      <c r="T463" s="7" t="s">
        <v>1737</v>
      </c>
      <c r="U463" s="5"/>
      <c r="V463" s="6"/>
      <c r="W463" s="6" t="s">
        <v>3</v>
      </c>
      <c r="X463" s="5"/>
      <c r="Y463" s="6"/>
      <c r="Z463" s="6"/>
      <c r="AA463" s="5"/>
      <c r="AB463" s="6"/>
      <c r="AC463" s="6" t="s">
        <v>3</v>
      </c>
      <c r="AD463" s="5"/>
      <c r="AE463" s="6"/>
      <c r="AF463" s="6"/>
      <c r="AG463" s="5"/>
      <c r="AH463" s="6"/>
      <c r="AI463" s="6"/>
      <c r="AJ463" s="5"/>
      <c r="AK463" s="5"/>
      <c r="AL463" s="5"/>
      <c r="AM463" s="5"/>
      <c r="AN463" s="5"/>
      <c r="AO463" s="5"/>
      <c r="AP463" s="5"/>
    </row>
    <row r="464" spans="1:42" x14ac:dyDescent="0.25">
      <c r="A464" s="266" t="str">
        <f t="shared" si="7"/>
        <v>ENGINEER_LATE</v>
      </c>
      <c r="B464" s="5"/>
      <c r="C464" s="5"/>
      <c r="D464" s="5" t="s">
        <v>1337</v>
      </c>
      <c r="E464" s="5" t="s">
        <v>1314</v>
      </c>
      <c r="F464" s="5"/>
      <c r="G464" s="5" t="s">
        <v>1720</v>
      </c>
      <c r="H464" s="5" t="s">
        <v>128</v>
      </c>
      <c r="I464" s="6">
        <v>1</v>
      </c>
      <c r="J464" s="6"/>
      <c r="K464" s="13" t="s">
        <v>1710</v>
      </c>
      <c r="L464" s="8"/>
      <c r="M464" s="5"/>
      <c r="N464" s="5"/>
      <c r="O464" s="5"/>
      <c r="P464" s="7">
        <v>1</v>
      </c>
      <c r="Q464" s="7">
        <v>0.09</v>
      </c>
      <c r="R464" s="5"/>
      <c r="S464" s="6"/>
      <c r="T464" s="7">
        <v>0.08</v>
      </c>
      <c r="U464" s="5"/>
      <c r="V464" s="6"/>
      <c r="W464" s="6" t="s">
        <v>3</v>
      </c>
      <c r="X464" s="5"/>
      <c r="Y464" s="6"/>
      <c r="Z464" s="6"/>
      <c r="AA464" s="5"/>
      <c r="AB464" s="6"/>
      <c r="AC464" s="6" t="s">
        <v>3</v>
      </c>
      <c r="AD464" s="5"/>
      <c r="AE464" s="6"/>
      <c r="AF464" s="6"/>
      <c r="AG464" s="5"/>
      <c r="AH464" s="6"/>
      <c r="AI464" s="6"/>
      <c r="AJ464" s="5"/>
      <c r="AK464" s="5"/>
      <c r="AL464" s="5"/>
      <c r="AM464" s="5"/>
      <c r="AN464" s="5"/>
      <c r="AO464" s="5"/>
      <c r="AP464" s="5"/>
    </row>
    <row r="465" spans="1:42" x14ac:dyDescent="0.25">
      <c r="A465" s="266" t="str">
        <f t="shared" si="7"/>
        <v>EXPLORER</v>
      </c>
      <c r="B465" s="5"/>
      <c r="C465" s="5"/>
      <c r="D465" s="5" t="s">
        <v>1338</v>
      </c>
      <c r="E465" s="5" t="s">
        <v>1339</v>
      </c>
      <c r="F465" s="5"/>
      <c r="G465" s="5" t="s">
        <v>1452</v>
      </c>
      <c r="H465" s="5" t="s">
        <v>128</v>
      </c>
      <c r="I465" s="6"/>
      <c r="J465" s="6"/>
      <c r="K465" s="13" t="s">
        <v>1708</v>
      </c>
      <c r="L465" s="8"/>
      <c r="M465" s="5"/>
      <c r="N465" s="5"/>
      <c r="O465" s="5"/>
      <c r="P465" s="6">
        <v>1</v>
      </c>
      <c r="Q465" s="7" t="s">
        <v>1695</v>
      </c>
      <c r="R465" s="13" t="s">
        <v>1614</v>
      </c>
      <c r="S465" s="6">
        <v>1</v>
      </c>
      <c r="T465" s="7" t="s">
        <v>1737</v>
      </c>
      <c r="U465" s="5"/>
      <c r="V465" s="6"/>
      <c r="W465" s="6" t="s">
        <v>3</v>
      </c>
      <c r="X465" s="5"/>
      <c r="Y465" s="6">
        <v>1</v>
      </c>
      <c r="Z465" s="6"/>
      <c r="AA465" s="5"/>
      <c r="AB465" s="6"/>
      <c r="AC465" s="6" t="s">
        <v>3</v>
      </c>
      <c r="AD465" s="5"/>
      <c r="AE465" s="6">
        <v>1</v>
      </c>
      <c r="AF465" s="6"/>
      <c r="AG465" s="5"/>
      <c r="AH465" s="6">
        <v>1</v>
      </c>
      <c r="AI465" s="6"/>
      <c r="AJ465" s="5"/>
      <c r="AK465" s="5"/>
      <c r="AL465" s="5"/>
      <c r="AM465" s="5"/>
      <c r="AN465" s="5"/>
      <c r="AO465" s="5"/>
      <c r="AP465" s="5"/>
    </row>
    <row r="466" spans="1:42" x14ac:dyDescent="0.25">
      <c r="A466" s="266" t="str">
        <f t="shared" si="7"/>
        <v>EXPLORER</v>
      </c>
      <c r="B466" s="5"/>
      <c r="C466" s="5"/>
      <c r="D466" s="5" t="s">
        <v>1338</v>
      </c>
      <c r="E466" s="5" t="s">
        <v>1339</v>
      </c>
      <c r="F466" s="5" t="s">
        <v>2050</v>
      </c>
      <c r="G466" s="5" t="s">
        <v>1451</v>
      </c>
      <c r="H466" s="5" t="s">
        <v>128</v>
      </c>
      <c r="I466" s="6"/>
      <c r="J466" s="6"/>
      <c r="K466" s="13" t="s">
        <v>1708</v>
      </c>
      <c r="L466" s="8"/>
      <c r="M466" s="5"/>
      <c r="N466" s="5"/>
      <c r="O466" s="5"/>
      <c r="P466" s="6">
        <v>6</v>
      </c>
      <c r="Q466" s="7" t="s">
        <v>1695</v>
      </c>
      <c r="R466" s="13" t="s">
        <v>1614</v>
      </c>
      <c r="S466" s="6">
        <v>6</v>
      </c>
      <c r="T466" s="7" t="s">
        <v>1737</v>
      </c>
      <c r="U466" s="5"/>
      <c r="V466" s="6"/>
      <c r="W466" s="6" t="s">
        <v>3</v>
      </c>
      <c r="X466" s="5"/>
      <c r="Y466" s="6">
        <v>0</v>
      </c>
      <c r="Z466" s="6"/>
      <c r="AA466" s="5"/>
      <c r="AB466" s="6"/>
      <c r="AC466" s="6" t="s">
        <v>3</v>
      </c>
      <c r="AD466" s="5"/>
      <c r="AE466" s="6">
        <v>1</v>
      </c>
      <c r="AF466" s="6"/>
      <c r="AG466" s="5"/>
      <c r="AH466" s="6">
        <v>3</v>
      </c>
      <c r="AI466" s="6"/>
      <c r="AJ466" s="5"/>
      <c r="AK466" s="5"/>
      <c r="AL466" s="5"/>
      <c r="AM466" s="5"/>
      <c r="AN466" s="5"/>
      <c r="AO466" s="5"/>
      <c r="AP466" s="5"/>
    </row>
    <row r="467" spans="1:42" x14ac:dyDescent="0.25">
      <c r="A467" s="266" t="str">
        <f t="shared" si="7"/>
        <v>EXPLORER</v>
      </c>
      <c r="B467" s="5"/>
      <c r="C467" s="5"/>
      <c r="D467" s="5" t="s">
        <v>1338</v>
      </c>
      <c r="E467" s="5" t="s">
        <v>1339</v>
      </c>
      <c r="F467" s="5" t="s">
        <v>2051</v>
      </c>
      <c r="G467" s="5" t="s">
        <v>1453</v>
      </c>
      <c r="H467" s="5" t="s">
        <v>128</v>
      </c>
      <c r="I467" s="6"/>
      <c r="J467" s="6"/>
      <c r="K467" s="13" t="s">
        <v>1708</v>
      </c>
      <c r="L467" s="8"/>
      <c r="M467" s="5"/>
      <c r="N467" s="5"/>
      <c r="O467" s="5"/>
      <c r="P467" s="6">
        <v>1</v>
      </c>
      <c r="Q467" s="7" t="s">
        <v>1695</v>
      </c>
      <c r="R467" s="13" t="s">
        <v>1614</v>
      </c>
      <c r="S467" s="6">
        <v>1</v>
      </c>
      <c r="T467" s="7" t="s">
        <v>1737</v>
      </c>
      <c r="U467" s="5"/>
      <c r="V467" s="6"/>
      <c r="W467" s="6" t="s">
        <v>3</v>
      </c>
      <c r="X467" s="5"/>
      <c r="Y467" s="6">
        <v>0</v>
      </c>
      <c r="Z467" s="6"/>
      <c r="AA467" s="5"/>
      <c r="AB467" s="6"/>
      <c r="AC467" s="6" t="s">
        <v>3</v>
      </c>
      <c r="AD467" s="5"/>
      <c r="AE467" s="6">
        <v>0</v>
      </c>
      <c r="AF467" s="6"/>
      <c r="AG467" s="5"/>
      <c r="AH467" s="6">
        <v>1</v>
      </c>
      <c r="AI467" s="6"/>
      <c r="AJ467" s="5"/>
      <c r="AK467" s="5"/>
      <c r="AL467" s="5"/>
      <c r="AM467" s="5"/>
      <c r="AN467" s="5"/>
      <c r="AO467" s="5"/>
      <c r="AP467" s="5"/>
    </row>
    <row r="468" spans="1:42" x14ac:dyDescent="0.25">
      <c r="A468" s="266" t="str">
        <f t="shared" si="7"/>
        <v>FIGHTER</v>
      </c>
      <c r="B468" s="5"/>
      <c r="C468" s="5"/>
      <c r="D468" s="5" t="s">
        <v>113</v>
      </c>
      <c r="E468" s="5" t="s">
        <v>113</v>
      </c>
      <c r="F468" s="5"/>
      <c r="G468" s="5" t="s">
        <v>32</v>
      </c>
      <c r="H468" s="5" t="s">
        <v>128</v>
      </c>
      <c r="I468" s="6"/>
      <c r="J468" s="7"/>
      <c r="K468" s="13" t="s">
        <v>1711</v>
      </c>
      <c r="L468" s="8">
        <v>2</v>
      </c>
      <c r="M468" s="13" t="s">
        <v>1725</v>
      </c>
      <c r="N468" s="13"/>
      <c r="O468" s="13"/>
      <c r="P468" s="7">
        <v>3</v>
      </c>
      <c r="Q468" s="6">
        <v>7.4999999999999997E-2</v>
      </c>
      <c r="R468" s="13" t="s">
        <v>1621</v>
      </c>
      <c r="S468" s="7">
        <v>4</v>
      </c>
      <c r="T468" s="6">
        <v>7.0000000000000007E-2</v>
      </c>
      <c r="U468" s="5" t="s">
        <v>1699</v>
      </c>
      <c r="V468" s="6" t="s">
        <v>3</v>
      </c>
      <c r="W468" s="6" t="s">
        <v>3</v>
      </c>
      <c r="X468" s="5"/>
      <c r="Y468" s="6">
        <v>1</v>
      </c>
      <c r="Z468" s="6"/>
      <c r="AA468" s="5"/>
      <c r="AB468" s="6"/>
      <c r="AC468" s="6" t="s">
        <v>3</v>
      </c>
      <c r="AD468" s="5"/>
      <c r="AE468" s="6"/>
      <c r="AF468" s="6"/>
      <c r="AG468" s="5"/>
      <c r="AH468" s="6"/>
      <c r="AI468" s="6"/>
      <c r="AJ468" s="5"/>
      <c r="AK468" s="5"/>
      <c r="AL468" s="5"/>
      <c r="AM468" s="5"/>
      <c r="AN468" s="5"/>
      <c r="AO468" s="5"/>
      <c r="AP468" s="5"/>
    </row>
    <row r="469" spans="1:42" x14ac:dyDescent="0.25">
      <c r="A469" s="266" t="str">
        <f t="shared" si="7"/>
        <v>FIGHTER_AFRI</v>
      </c>
      <c r="B469" s="4" t="s">
        <v>694</v>
      </c>
      <c r="C469" s="4" t="s">
        <v>690</v>
      </c>
      <c r="D469" s="4" t="s">
        <v>113</v>
      </c>
      <c r="E469" s="4" t="s">
        <v>113</v>
      </c>
    </row>
    <row r="470" spans="1:42" x14ac:dyDescent="0.25">
      <c r="A470" s="266" t="str">
        <f t="shared" si="7"/>
        <v>FIGHTER_AMER</v>
      </c>
      <c r="B470" s="4" t="s">
        <v>697</v>
      </c>
      <c r="C470" s="4" t="s">
        <v>690</v>
      </c>
      <c r="D470" s="4" t="s">
        <v>113</v>
      </c>
      <c r="E470" s="4" t="s">
        <v>113</v>
      </c>
    </row>
    <row r="471" spans="1:42" x14ac:dyDescent="0.25">
      <c r="A471" s="266" t="str">
        <f t="shared" si="7"/>
        <v>FIGHTER_CHINA</v>
      </c>
      <c r="B471" s="4" t="s">
        <v>710</v>
      </c>
      <c r="D471" s="4" t="s">
        <v>113</v>
      </c>
      <c r="E471" s="4" t="s">
        <v>113</v>
      </c>
      <c r="F471" s="14" t="s">
        <v>132</v>
      </c>
      <c r="G471" s="4" t="s">
        <v>246</v>
      </c>
      <c r="H471" s="4" t="s">
        <v>102</v>
      </c>
    </row>
    <row r="472" spans="1:42" x14ac:dyDescent="0.25">
      <c r="A472" s="266" t="str">
        <f t="shared" si="7"/>
        <v>FIGHTER_OTTOMAN</v>
      </c>
      <c r="B472" s="4" t="s">
        <v>1037</v>
      </c>
      <c r="D472" s="4" t="s">
        <v>113</v>
      </c>
      <c r="E472" s="4" t="s">
        <v>113</v>
      </c>
      <c r="F472" s="14" t="s">
        <v>132</v>
      </c>
      <c r="G472" s="14" t="s">
        <v>1038</v>
      </c>
      <c r="H472" s="4" t="s">
        <v>120</v>
      </c>
      <c r="I472" s="272"/>
    </row>
    <row r="473" spans="1:42" x14ac:dyDescent="0.25">
      <c r="A473" s="266" t="str">
        <f t="shared" si="7"/>
        <v>FIGHTER_EASTEU</v>
      </c>
      <c r="B473" s="4" t="s">
        <v>698</v>
      </c>
      <c r="D473" s="4" t="s">
        <v>113</v>
      </c>
      <c r="E473" s="4" t="s">
        <v>113</v>
      </c>
      <c r="F473" s="14"/>
      <c r="G473" s="4" t="s">
        <v>612</v>
      </c>
      <c r="H473" s="4" t="s">
        <v>102</v>
      </c>
    </row>
    <row r="474" spans="1:42" x14ac:dyDescent="0.25">
      <c r="A474" s="266" t="str">
        <f t="shared" si="7"/>
        <v>FIGHTER_HUNS</v>
      </c>
      <c r="B474" s="4" t="s">
        <v>904</v>
      </c>
      <c r="D474" s="4" t="s">
        <v>113</v>
      </c>
      <c r="E474" s="4" t="s">
        <v>113</v>
      </c>
      <c r="G474" s="4" t="s">
        <v>1101</v>
      </c>
      <c r="H474" s="4" t="s">
        <v>102</v>
      </c>
    </row>
    <row r="475" spans="1:42" x14ac:dyDescent="0.25">
      <c r="A475" s="266" t="str">
        <f t="shared" si="7"/>
        <v>FIGHTER_POLAND</v>
      </c>
      <c r="B475" s="4" t="s">
        <v>732</v>
      </c>
      <c r="D475" s="4" t="s">
        <v>113</v>
      </c>
      <c r="E475" s="4" t="s">
        <v>113</v>
      </c>
      <c r="F475" s="14" t="s">
        <v>132</v>
      </c>
      <c r="G475" s="4" t="s">
        <v>569</v>
      </c>
      <c r="H475" s="4" t="s">
        <v>102</v>
      </c>
    </row>
    <row r="476" spans="1:42" x14ac:dyDescent="0.25">
      <c r="A476" s="266" t="str">
        <f t="shared" si="7"/>
        <v>FIGHTER_RUSSIA</v>
      </c>
      <c r="B476" s="4" t="s">
        <v>735</v>
      </c>
      <c r="C476" s="4" t="s">
        <v>698</v>
      </c>
      <c r="D476" s="4" t="s">
        <v>113</v>
      </c>
      <c r="E476" s="4" t="s">
        <v>113</v>
      </c>
      <c r="F476" s="14"/>
    </row>
    <row r="477" spans="1:42" x14ac:dyDescent="0.25">
      <c r="A477" s="266" t="str">
        <f t="shared" si="7"/>
        <v>FIGHTER_AMERICA</v>
      </c>
      <c r="B477" s="4" t="s">
        <v>699</v>
      </c>
      <c r="D477" s="4" t="s">
        <v>113</v>
      </c>
      <c r="E477" s="4" t="s">
        <v>113</v>
      </c>
      <c r="F477" s="14"/>
      <c r="G477" s="4" t="s">
        <v>138</v>
      </c>
      <c r="H477" s="4" t="s">
        <v>130</v>
      </c>
    </row>
    <row r="478" spans="1:42" x14ac:dyDescent="0.25">
      <c r="A478" s="266" t="str">
        <f t="shared" si="7"/>
        <v>FIGHTER_AUSTRALIA</v>
      </c>
      <c r="B478" s="4" t="s">
        <v>1302</v>
      </c>
      <c r="D478" s="4" t="s">
        <v>113</v>
      </c>
      <c r="E478" s="4" t="s">
        <v>113</v>
      </c>
      <c r="F478" s="14"/>
      <c r="G478" s="4" t="s">
        <v>2264</v>
      </c>
      <c r="H478" s="4" t="s">
        <v>120</v>
      </c>
    </row>
    <row r="479" spans="1:42" x14ac:dyDescent="0.25">
      <c r="A479" s="266" t="str">
        <f t="shared" si="7"/>
        <v>FIGHTER_AUSTRIA</v>
      </c>
      <c r="B479" s="4" t="s">
        <v>701</v>
      </c>
      <c r="D479" s="4" t="s">
        <v>113</v>
      </c>
      <c r="E479" s="4" t="s">
        <v>113</v>
      </c>
      <c r="F479" s="14"/>
      <c r="G479" s="4" t="s">
        <v>178</v>
      </c>
      <c r="H479" s="4" t="s">
        <v>102</v>
      </c>
    </row>
    <row r="480" spans="1:42" x14ac:dyDescent="0.25">
      <c r="A480" s="266" t="str">
        <f t="shared" si="7"/>
        <v>FIGHTER_CANADA</v>
      </c>
      <c r="B480" s="4" t="s">
        <v>2233</v>
      </c>
      <c r="C480" s="4" t="s">
        <v>713</v>
      </c>
      <c r="D480" s="4" t="s">
        <v>113</v>
      </c>
      <c r="E480" s="4" t="s">
        <v>113</v>
      </c>
      <c r="F480" s="14"/>
    </row>
    <row r="481" spans="1:42" x14ac:dyDescent="0.25">
      <c r="A481" s="266" t="str">
        <f t="shared" si="7"/>
        <v>FIGHTER_CELTS</v>
      </c>
      <c r="B481" s="4" t="s">
        <v>709</v>
      </c>
      <c r="C481" s="4" t="s">
        <v>713</v>
      </c>
      <c r="D481" s="4" t="s">
        <v>113</v>
      </c>
      <c r="E481" s="4" t="s">
        <v>113</v>
      </c>
      <c r="F481" s="14"/>
    </row>
    <row r="482" spans="1:42" x14ac:dyDescent="0.25">
      <c r="A482" s="266" t="str">
        <f t="shared" si="7"/>
        <v>FIGHTER_ENGLAND</v>
      </c>
      <c r="B482" s="4" t="s">
        <v>713</v>
      </c>
      <c r="D482" s="4" t="s">
        <v>113</v>
      </c>
      <c r="E482" s="4" t="s">
        <v>113</v>
      </c>
      <c r="F482" s="14" t="s">
        <v>132</v>
      </c>
      <c r="G482" s="4" t="s">
        <v>297</v>
      </c>
      <c r="H482" s="4" t="s">
        <v>1056</v>
      </c>
    </row>
    <row r="483" spans="1:42" x14ac:dyDescent="0.25">
      <c r="A483" s="266" t="str">
        <f t="shared" si="7"/>
        <v>FIGHTER_FRANCE</v>
      </c>
      <c r="B483" s="4" t="s">
        <v>715</v>
      </c>
      <c r="D483" s="4" t="s">
        <v>113</v>
      </c>
      <c r="E483" s="4" t="s">
        <v>113</v>
      </c>
      <c r="F483" s="14" t="s">
        <v>132</v>
      </c>
      <c r="G483" s="4" t="s">
        <v>343</v>
      </c>
      <c r="H483" s="4" t="s">
        <v>102</v>
      </c>
    </row>
    <row r="484" spans="1:42" x14ac:dyDescent="0.25">
      <c r="A484" s="266" t="str">
        <f t="shared" si="7"/>
        <v>FIGHTER_GERMANY</v>
      </c>
      <c r="B484" s="4" t="s">
        <v>717</v>
      </c>
      <c r="D484" s="4" t="s">
        <v>113</v>
      </c>
      <c r="E484" s="4" t="s">
        <v>113</v>
      </c>
      <c r="F484" s="14" t="s">
        <v>132</v>
      </c>
      <c r="G484" s="4" t="s">
        <v>373</v>
      </c>
      <c r="H484" s="4" t="s">
        <v>102</v>
      </c>
    </row>
    <row r="485" spans="1:42" x14ac:dyDescent="0.25">
      <c r="A485" s="266" t="str">
        <f t="shared" si="7"/>
        <v>FIGHTER_NETHERLANDS</v>
      </c>
      <c r="B485" s="4" t="s">
        <v>730</v>
      </c>
      <c r="D485" s="4" t="s">
        <v>113</v>
      </c>
      <c r="E485" s="4" t="s">
        <v>113</v>
      </c>
      <c r="F485" s="14" t="s">
        <v>132</v>
      </c>
      <c r="G485" s="4" t="s">
        <v>541</v>
      </c>
      <c r="H485" s="4" t="s">
        <v>102</v>
      </c>
    </row>
    <row r="486" spans="1:42" x14ac:dyDescent="0.25">
      <c r="A486" s="266" t="str">
        <f t="shared" si="7"/>
        <v>FIGHTER_BRAZIL</v>
      </c>
      <c r="B486" s="4" t="s">
        <v>706</v>
      </c>
      <c r="D486" s="4" t="s">
        <v>113</v>
      </c>
      <c r="E486" s="4" t="s">
        <v>113</v>
      </c>
      <c r="F486" s="14" t="s">
        <v>132</v>
      </c>
      <c r="G486" s="4" t="s">
        <v>222</v>
      </c>
      <c r="H486" s="4" t="s">
        <v>120</v>
      </c>
    </row>
    <row r="487" spans="1:42" x14ac:dyDescent="0.25">
      <c r="A487" s="266" t="str">
        <f t="shared" si="7"/>
        <v>FIGHTER_GREECE</v>
      </c>
      <c r="B487" s="4" t="s">
        <v>718</v>
      </c>
      <c r="D487" s="4" t="s">
        <v>113</v>
      </c>
      <c r="E487" s="4" t="s">
        <v>113</v>
      </c>
      <c r="F487" s="14" t="s">
        <v>132</v>
      </c>
      <c r="G487" s="4" t="s">
        <v>402</v>
      </c>
      <c r="H487" s="4" t="s">
        <v>102</v>
      </c>
    </row>
    <row r="488" spans="1:42" x14ac:dyDescent="0.25">
      <c r="A488" s="266" t="str">
        <f t="shared" si="7"/>
        <v>FIGHTER_ROME</v>
      </c>
      <c r="B488" s="4" t="s">
        <v>734</v>
      </c>
      <c r="D488" s="4" t="s">
        <v>113</v>
      </c>
      <c r="E488" s="4" t="s">
        <v>113</v>
      </c>
      <c r="F488" s="14" t="s">
        <v>132</v>
      </c>
      <c r="G488" s="4" t="s">
        <v>587</v>
      </c>
      <c r="H488" s="4" t="s">
        <v>1067</v>
      </c>
    </row>
    <row r="489" spans="1:42" x14ac:dyDescent="0.25">
      <c r="A489" s="266" t="str">
        <f t="shared" si="7"/>
        <v>FIGHTER_SPAIN</v>
      </c>
      <c r="B489" s="4" t="s">
        <v>738</v>
      </c>
      <c r="D489" s="4" t="s">
        <v>113</v>
      </c>
      <c r="E489" s="4" t="s">
        <v>113</v>
      </c>
      <c r="F489" s="14" t="s">
        <v>132</v>
      </c>
      <c r="G489" s="4" t="s">
        <v>651</v>
      </c>
      <c r="H489" s="4" t="s">
        <v>102</v>
      </c>
    </row>
    <row r="490" spans="1:42" x14ac:dyDescent="0.25">
      <c r="A490" s="266" t="str">
        <f t="shared" si="7"/>
        <v>FIGHTER_MIDEAST</v>
      </c>
      <c r="B490" s="4" t="s">
        <v>690</v>
      </c>
      <c r="D490" s="4" t="s">
        <v>113</v>
      </c>
      <c r="E490" s="4" t="s">
        <v>113</v>
      </c>
      <c r="G490" s="4" t="s">
        <v>160</v>
      </c>
      <c r="H490" s="4" t="s">
        <v>102</v>
      </c>
    </row>
    <row r="491" spans="1:42" x14ac:dyDescent="0.25">
      <c r="A491" s="266" t="str">
        <f t="shared" si="7"/>
        <v>FIGHTER_EGYPT</v>
      </c>
      <c r="B491" s="4" t="s">
        <v>712</v>
      </c>
      <c r="D491" s="4" t="s">
        <v>113</v>
      </c>
      <c r="E491" s="4" t="s">
        <v>113</v>
      </c>
      <c r="F491" s="14" t="s">
        <v>132</v>
      </c>
      <c r="G491" s="4" t="s">
        <v>278</v>
      </c>
      <c r="H491" s="4" t="s">
        <v>120</v>
      </c>
    </row>
    <row r="492" spans="1:42" x14ac:dyDescent="0.25">
      <c r="A492" s="266" t="str">
        <f t="shared" si="7"/>
        <v>FIGHTER_SWEDEN</v>
      </c>
      <c r="B492" s="4" t="s">
        <v>739</v>
      </c>
      <c r="D492" s="4" t="s">
        <v>113</v>
      </c>
      <c r="E492" s="4" t="s">
        <v>113</v>
      </c>
      <c r="F492" s="14" t="s">
        <v>132</v>
      </c>
      <c r="G492" s="4" t="s">
        <v>670</v>
      </c>
      <c r="H492" s="4" t="s">
        <v>102</v>
      </c>
    </row>
    <row r="493" spans="1:42" x14ac:dyDescent="0.25">
      <c r="A493" s="266" t="str">
        <f t="shared" si="7"/>
        <v>FIGHTER_OCEAN</v>
      </c>
      <c r="B493" s="4" t="s">
        <v>994</v>
      </c>
      <c r="C493" s="4" t="s">
        <v>690</v>
      </c>
      <c r="D493" s="4" t="s">
        <v>113</v>
      </c>
      <c r="E493" s="4" t="s">
        <v>113</v>
      </c>
    </row>
    <row r="494" spans="1:42" x14ac:dyDescent="0.25">
      <c r="A494" s="266" t="str">
        <f t="shared" si="7"/>
        <v>FIGHTER_SAHUL</v>
      </c>
      <c r="B494" s="4" t="s">
        <v>1788</v>
      </c>
      <c r="C494" s="4" t="s">
        <v>1302</v>
      </c>
      <c r="D494" s="4" t="s">
        <v>113</v>
      </c>
      <c r="E494" s="4" t="s">
        <v>113</v>
      </c>
    </row>
    <row r="495" spans="1:42" x14ac:dyDescent="0.25">
      <c r="A495" s="266" t="str">
        <f t="shared" si="7"/>
        <v>FIGHTER_SOUTHAM</v>
      </c>
      <c r="B495" s="4" t="s">
        <v>691</v>
      </c>
      <c r="C495" s="4" t="s">
        <v>690</v>
      </c>
      <c r="D495" s="4" t="s">
        <v>113</v>
      </c>
      <c r="E495" s="4" t="s">
        <v>113</v>
      </c>
    </row>
    <row r="496" spans="1:42" x14ac:dyDescent="0.25">
      <c r="A496" s="266" t="str">
        <f t="shared" ref="A496:A563" si="8">CONCATENATE(D496,IF(ISBLANK(B496),"",CONCATENATE("_",B496)))</f>
        <v>FRIGATE</v>
      </c>
      <c r="B496" s="5"/>
      <c r="C496" s="5"/>
      <c r="D496" s="5" t="s">
        <v>753</v>
      </c>
      <c r="E496" s="5" t="s">
        <v>753</v>
      </c>
      <c r="F496" s="5"/>
      <c r="G496" s="5" t="s">
        <v>31</v>
      </c>
      <c r="H496" s="5" t="s">
        <v>128</v>
      </c>
      <c r="I496" s="6"/>
      <c r="J496" s="7"/>
      <c r="K496" s="13" t="s">
        <v>1712</v>
      </c>
      <c r="L496" s="8"/>
      <c r="M496" s="13" t="s">
        <v>1727</v>
      </c>
      <c r="N496" s="13"/>
      <c r="O496" s="13"/>
      <c r="P496" s="7">
        <v>1</v>
      </c>
      <c r="Q496" s="6" t="s">
        <v>1737</v>
      </c>
      <c r="R496" s="13"/>
      <c r="S496" s="7">
        <v>2</v>
      </c>
      <c r="T496" s="6">
        <v>0.115</v>
      </c>
      <c r="U496" s="5" t="s">
        <v>1700</v>
      </c>
      <c r="V496" s="6"/>
      <c r="W496" s="6"/>
      <c r="X496" s="5"/>
      <c r="Y496" s="6"/>
      <c r="Z496" s="6"/>
      <c r="AA496" s="5"/>
      <c r="AB496" s="6"/>
      <c r="AC496" s="6"/>
      <c r="AD496" s="5"/>
      <c r="AE496" s="6"/>
      <c r="AF496" s="6"/>
      <c r="AG496" s="5"/>
      <c r="AH496" s="6"/>
      <c r="AI496" s="6"/>
      <c r="AJ496" s="5"/>
      <c r="AK496" s="5"/>
      <c r="AL496" s="5"/>
      <c r="AM496" s="5"/>
      <c r="AN496" s="5"/>
      <c r="AO496" s="5"/>
      <c r="AP496" s="5"/>
    </row>
    <row r="497" spans="1:42" x14ac:dyDescent="0.25">
      <c r="A497" s="266" t="str">
        <f t="shared" si="8"/>
        <v>GADRAUHTS_SWORDSMAN</v>
      </c>
      <c r="B497" s="5"/>
      <c r="C497" s="5"/>
      <c r="D497" s="5" t="s">
        <v>1340</v>
      </c>
      <c r="E497" s="5" t="s">
        <v>1340</v>
      </c>
      <c r="F497" s="5"/>
      <c r="G497" s="5" t="s">
        <v>1442</v>
      </c>
      <c r="H497" s="5" t="s">
        <v>128</v>
      </c>
      <c r="I497" s="6"/>
      <c r="J497" s="6"/>
      <c r="K497" s="13" t="s">
        <v>1708</v>
      </c>
      <c r="L497" s="8"/>
      <c r="M497" s="5"/>
      <c r="N497" s="5"/>
      <c r="O497" s="5"/>
      <c r="P497" s="7">
        <v>10</v>
      </c>
      <c r="Q497" s="6" t="s">
        <v>1737</v>
      </c>
      <c r="R497" s="13" t="s">
        <v>1620</v>
      </c>
      <c r="S497" s="7" t="s">
        <v>1737</v>
      </c>
      <c r="T497" s="7" t="s">
        <v>1737</v>
      </c>
      <c r="U497" s="5"/>
      <c r="V497" s="6" t="s">
        <v>3</v>
      </c>
      <c r="W497" s="6" t="s">
        <v>3</v>
      </c>
      <c r="X497" s="5"/>
      <c r="Y497" s="6">
        <v>1</v>
      </c>
      <c r="Z497" s="6"/>
      <c r="AA497" s="5"/>
      <c r="AB497" s="6"/>
      <c r="AC497" s="6" t="s">
        <v>3</v>
      </c>
      <c r="AD497" s="5"/>
      <c r="AE497" s="7" t="s">
        <v>1737</v>
      </c>
      <c r="AF497" s="6"/>
      <c r="AG497" s="5"/>
      <c r="AH497" s="7">
        <v>6</v>
      </c>
      <c r="AI497" s="6"/>
      <c r="AJ497" s="5"/>
      <c r="AK497" s="5"/>
      <c r="AL497" s="5"/>
      <c r="AM497" s="5"/>
      <c r="AN497" s="5"/>
      <c r="AO497" s="5"/>
      <c r="AP497" s="5"/>
    </row>
    <row r="498" spans="1:42" x14ac:dyDescent="0.25">
      <c r="A498" s="266" t="str">
        <f t="shared" si="8"/>
        <v>GALLEASS</v>
      </c>
      <c r="B498" s="5"/>
      <c r="C498" s="5"/>
      <c r="D498" s="5" t="s">
        <v>754</v>
      </c>
      <c r="E498" s="5" t="s">
        <v>754</v>
      </c>
      <c r="F498" s="5"/>
      <c r="G498" s="5" t="s">
        <v>1278</v>
      </c>
      <c r="H498" s="5" t="s">
        <v>128</v>
      </c>
      <c r="I498" s="6"/>
      <c r="J498" s="7"/>
      <c r="K498" s="13" t="s">
        <v>1712</v>
      </c>
      <c r="L498" s="8"/>
      <c r="M498" s="13" t="s">
        <v>1727</v>
      </c>
      <c r="N498" s="13"/>
      <c r="O498" s="13"/>
      <c r="P498" s="7">
        <v>1</v>
      </c>
      <c r="Q498" s="6" t="s">
        <v>1737</v>
      </c>
      <c r="R498" s="5"/>
      <c r="S498" s="7">
        <v>3</v>
      </c>
      <c r="T498" s="7" t="s">
        <v>1737</v>
      </c>
      <c r="U498" s="5" t="s">
        <v>1698</v>
      </c>
      <c r="V498" s="6"/>
      <c r="W498" s="6"/>
      <c r="X498" s="5"/>
      <c r="Y498" s="6"/>
      <c r="Z498" s="6"/>
      <c r="AA498" s="5"/>
      <c r="AB498" s="6"/>
      <c r="AC498" s="6"/>
      <c r="AD498" s="5"/>
      <c r="AE498" s="6"/>
      <c r="AF498" s="6"/>
      <c r="AG498" s="5"/>
      <c r="AH498" s="6"/>
      <c r="AI498" s="6"/>
      <c r="AJ498" s="5"/>
      <c r="AK498" s="5"/>
      <c r="AL498" s="5"/>
      <c r="AM498" s="5"/>
      <c r="AN498" s="5"/>
      <c r="AO498" s="5"/>
      <c r="AP498" s="5"/>
    </row>
    <row r="499" spans="1:42" x14ac:dyDescent="0.25">
      <c r="A499" s="266" t="str">
        <f t="shared" si="8"/>
        <v>GALLEON</v>
      </c>
      <c r="B499" s="5"/>
      <c r="C499" s="5"/>
      <c r="D499" s="5" t="s">
        <v>844</v>
      </c>
      <c r="E499" s="5" t="s">
        <v>844</v>
      </c>
      <c r="F499" s="5"/>
      <c r="G499" s="5" t="s">
        <v>850</v>
      </c>
      <c r="H499" s="5" t="s">
        <v>964</v>
      </c>
      <c r="I499" s="6"/>
      <c r="J499" s="7"/>
      <c r="K499" s="13" t="s">
        <v>1712</v>
      </c>
      <c r="L499" s="8"/>
      <c r="M499" s="13" t="s">
        <v>1727</v>
      </c>
      <c r="N499" s="13"/>
      <c r="O499" s="13"/>
      <c r="P499" s="7">
        <v>2</v>
      </c>
      <c r="Q499" s="6" t="s">
        <v>1695</v>
      </c>
      <c r="R499" s="13" t="s">
        <v>1613</v>
      </c>
      <c r="S499" s="7">
        <v>3</v>
      </c>
      <c r="T499" s="6">
        <v>0.1</v>
      </c>
      <c r="U499" s="5" t="s">
        <v>1696</v>
      </c>
      <c r="V499" s="6"/>
      <c r="W499" s="6"/>
      <c r="X499" s="5"/>
      <c r="Y499" s="6">
        <v>1</v>
      </c>
      <c r="Z499" s="6"/>
      <c r="AA499" s="5"/>
      <c r="AB499" s="6"/>
      <c r="AC499" s="6"/>
      <c r="AD499" s="5"/>
      <c r="AE499" s="6"/>
      <c r="AF499" s="6"/>
      <c r="AG499" s="5"/>
      <c r="AH499" s="6"/>
      <c r="AI499" s="6"/>
      <c r="AJ499" s="5"/>
      <c r="AK499" s="5"/>
      <c r="AL499" s="5"/>
      <c r="AM499" s="5"/>
      <c r="AN499" s="5"/>
      <c r="AO499" s="5"/>
      <c r="AP499" s="5"/>
    </row>
    <row r="500" spans="1:42" x14ac:dyDescent="0.25">
      <c r="A500" s="266" t="str">
        <f t="shared" si="8"/>
        <v>GALLEON_AFRI</v>
      </c>
      <c r="B500" s="4" t="s">
        <v>694</v>
      </c>
      <c r="C500" s="4" t="s">
        <v>692</v>
      </c>
      <c r="D500" s="4" t="s">
        <v>844</v>
      </c>
      <c r="E500" s="4" t="s">
        <v>844</v>
      </c>
    </row>
    <row r="501" spans="1:42" x14ac:dyDescent="0.25">
      <c r="A501" s="266" t="str">
        <f t="shared" si="8"/>
        <v>GALLEON_AMER</v>
      </c>
      <c r="B501" s="4" t="s">
        <v>697</v>
      </c>
      <c r="C501" s="4" t="s">
        <v>689</v>
      </c>
      <c r="D501" s="4" t="s">
        <v>844</v>
      </c>
      <c r="E501" s="4" t="s">
        <v>844</v>
      </c>
    </row>
    <row r="502" spans="1:42" x14ac:dyDescent="0.25">
      <c r="A502" s="266" t="str">
        <f t="shared" si="8"/>
        <v>GALLEON_ASIA</v>
      </c>
      <c r="B502" s="4" t="s">
        <v>693</v>
      </c>
      <c r="D502" s="4" t="s">
        <v>844</v>
      </c>
      <c r="E502" s="4" t="s">
        <v>844</v>
      </c>
      <c r="G502" s="4" t="s">
        <v>852</v>
      </c>
      <c r="H502" s="4" t="s">
        <v>1052</v>
      </c>
      <c r="T502" s="11">
        <v>0.1</v>
      </c>
    </row>
    <row r="503" spans="1:42" x14ac:dyDescent="0.25">
      <c r="A503" s="266" t="str">
        <f t="shared" si="8"/>
        <v>GALLEON_CENTAS</v>
      </c>
      <c r="B503" s="4" t="s">
        <v>918</v>
      </c>
      <c r="C503" s="4" t="s">
        <v>692</v>
      </c>
      <c r="D503" s="4" t="s">
        <v>844</v>
      </c>
      <c r="E503" s="4" t="s">
        <v>844</v>
      </c>
      <c r="F503" s="14"/>
      <c r="G503" s="14"/>
      <c r="I503" s="272"/>
    </row>
    <row r="504" spans="1:42" x14ac:dyDescent="0.25">
      <c r="A504" s="266" t="str">
        <f t="shared" si="8"/>
        <v>GALLEON_EASTEU</v>
      </c>
      <c r="B504" s="4" t="s">
        <v>698</v>
      </c>
      <c r="C504" s="4" t="s">
        <v>689</v>
      </c>
      <c r="D504" s="4" t="s">
        <v>844</v>
      </c>
      <c r="E504" s="4" t="s">
        <v>844</v>
      </c>
    </row>
    <row r="505" spans="1:42" x14ac:dyDescent="0.25">
      <c r="A505" s="266" t="str">
        <f t="shared" si="8"/>
        <v>GALLEON_RUSSIA</v>
      </c>
      <c r="B505" s="4" t="s">
        <v>735</v>
      </c>
      <c r="D505" s="4" t="s">
        <v>844</v>
      </c>
      <c r="E505" s="4" t="s">
        <v>844</v>
      </c>
      <c r="G505" s="4" t="s">
        <v>983</v>
      </c>
      <c r="H505" s="4" t="s">
        <v>991</v>
      </c>
      <c r="T505" s="11">
        <v>0.1</v>
      </c>
    </row>
    <row r="506" spans="1:42" x14ac:dyDescent="0.25">
      <c r="A506" s="266" t="str">
        <f t="shared" si="8"/>
        <v>GALLEON_ENGLAND</v>
      </c>
      <c r="B506" s="4" t="s">
        <v>713</v>
      </c>
      <c r="D506" s="4" t="s">
        <v>844</v>
      </c>
      <c r="E506" s="4" t="s">
        <v>844</v>
      </c>
      <c r="G506" s="4" t="s">
        <v>987</v>
      </c>
      <c r="H506" s="4" t="s">
        <v>991</v>
      </c>
      <c r="T506" s="11">
        <v>0.1</v>
      </c>
    </row>
    <row r="507" spans="1:42" x14ac:dyDescent="0.25">
      <c r="A507" s="266" t="str">
        <f t="shared" si="8"/>
        <v>GALLEON_FRANCE</v>
      </c>
      <c r="B507" s="4" t="s">
        <v>715</v>
      </c>
      <c r="D507" s="4" t="s">
        <v>844</v>
      </c>
      <c r="E507" s="4" t="s">
        <v>844</v>
      </c>
      <c r="G507" s="4" t="s">
        <v>988</v>
      </c>
      <c r="H507" s="4" t="s">
        <v>991</v>
      </c>
      <c r="T507" s="11">
        <v>0.1</v>
      </c>
    </row>
    <row r="508" spans="1:42" x14ac:dyDescent="0.25">
      <c r="A508" s="266" t="str">
        <f t="shared" si="8"/>
        <v>GALLEON_GERMANY</v>
      </c>
      <c r="B508" s="4" t="s">
        <v>717</v>
      </c>
      <c r="D508" s="4" t="s">
        <v>844</v>
      </c>
      <c r="E508" s="4" t="s">
        <v>844</v>
      </c>
      <c r="G508" s="4" t="s">
        <v>989</v>
      </c>
      <c r="H508" s="4" t="s">
        <v>991</v>
      </c>
      <c r="T508" s="11">
        <v>0.1</v>
      </c>
    </row>
    <row r="509" spans="1:42" x14ac:dyDescent="0.25">
      <c r="A509" s="266" t="str">
        <f t="shared" si="8"/>
        <v>GALLEON_MED</v>
      </c>
      <c r="B509" s="4" t="s">
        <v>692</v>
      </c>
      <c r="D509" s="4" t="s">
        <v>844</v>
      </c>
      <c r="E509" s="4" t="s">
        <v>844</v>
      </c>
      <c r="G509" s="4" t="s">
        <v>843</v>
      </c>
      <c r="H509" s="4" t="s">
        <v>964</v>
      </c>
      <c r="T509" s="11">
        <v>0.1</v>
      </c>
    </row>
    <row r="510" spans="1:42" x14ac:dyDescent="0.25">
      <c r="A510" s="266" t="str">
        <f t="shared" si="8"/>
        <v>GALLEON_GREECE</v>
      </c>
      <c r="B510" s="4" t="s">
        <v>718</v>
      </c>
      <c r="D510" s="4" t="s">
        <v>844</v>
      </c>
      <c r="E510" s="4" t="s">
        <v>844</v>
      </c>
      <c r="G510" s="4" t="s">
        <v>990</v>
      </c>
      <c r="H510" s="4" t="s">
        <v>991</v>
      </c>
      <c r="T510" s="11">
        <v>0.1</v>
      </c>
    </row>
    <row r="511" spans="1:42" x14ac:dyDescent="0.25">
      <c r="A511" s="266" t="str">
        <f t="shared" si="8"/>
        <v>GALLEON_PORTUGAL</v>
      </c>
      <c r="B511" s="4" t="s">
        <v>733</v>
      </c>
      <c r="D511" s="4" t="s">
        <v>844</v>
      </c>
      <c r="E511" s="4" t="s">
        <v>844</v>
      </c>
      <c r="G511" s="4" t="s">
        <v>981</v>
      </c>
      <c r="H511" s="4" t="s">
        <v>991</v>
      </c>
      <c r="T511" s="11">
        <v>0.1</v>
      </c>
    </row>
    <row r="512" spans="1:42" x14ac:dyDescent="0.25">
      <c r="A512" s="266" t="str">
        <f t="shared" si="8"/>
        <v>GALLEON_ROME</v>
      </c>
      <c r="B512" s="4" t="s">
        <v>734</v>
      </c>
      <c r="D512" s="4" t="s">
        <v>844</v>
      </c>
      <c r="E512" s="4" t="s">
        <v>844</v>
      </c>
      <c r="G512" s="4" t="s">
        <v>982</v>
      </c>
      <c r="H512" s="4" t="s">
        <v>991</v>
      </c>
      <c r="T512" s="11">
        <v>0.1</v>
      </c>
    </row>
    <row r="513" spans="1:42" x14ac:dyDescent="0.25">
      <c r="A513" s="266" t="str">
        <f t="shared" si="8"/>
        <v>GALLEON_SPAIN</v>
      </c>
      <c r="B513" s="4" t="s">
        <v>738</v>
      </c>
      <c r="D513" s="4" t="s">
        <v>844</v>
      </c>
      <c r="E513" s="4" t="s">
        <v>844</v>
      </c>
      <c r="G513" s="4" t="s">
        <v>984</v>
      </c>
      <c r="H513" s="4" t="s">
        <v>991</v>
      </c>
      <c r="T513" s="11">
        <v>0.1</v>
      </c>
    </row>
    <row r="514" spans="1:42" x14ac:dyDescent="0.25">
      <c r="A514" s="266" t="str">
        <f t="shared" si="8"/>
        <v>GALLEON_MIDEAST</v>
      </c>
      <c r="B514" s="4" t="s">
        <v>690</v>
      </c>
      <c r="C514" s="4" t="s">
        <v>692</v>
      </c>
      <c r="D514" s="4" t="s">
        <v>844</v>
      </c>
      <c r="E514" s="4" t="s">
        <v>844</v>
      </c>
    </row>
    <row r="515" spans="1:42" x14ac:dyDescent="0.25">
      <c r="A515" s="266" t="str">
        <f t="shared" si="8"/>
        <v>GALLEON_NORTHEU</v>
      </c>
      <c r="B515" s="4" t="s">
        <v>962</v>
      </c>
      <c r="C515" s="4" t="s">
        <v>689</v>
      </c>
      <c r="D515" s="4" t="s">
        <v>844</v>
      </c>
      <c r="E515" s="4" t="s">
        <v>844</v>
      </c>
    </row>
    <row r="516" spans="1:42" x14ac:dyDescent="0.25">
      <c r="A516" s="266" t="str">
        <f t="shared" si="8"/>
        <v>GALLEON_DENMARK</v>
      </c>
      <c r="B516" s="4" t="s">
        <v>711</v>
      </c>
      <c r="D516" s="4" t="s">
        <v>844</v>
      </c>
      <c r="E516" s="4" t="s">
        <v>844</v>
      </c>
      <c r="G516" s="4" t="s">
        <v>986</v>
      </c>
      <c r="H516" s="4" t="s">
        <v>991</v>
      </c>
      <c r="T516" s="11">
        <v>0.1</v>
      </c>
    </row>
    <row r="517" spans="1:42" x14ac:dyDescent="0.25">
      <c r="A517" s="266" t="str">
        <f t="shared" si="8"/>
        <v>GALLEON_SWEDEN</v>
      </c>
      <c r="B517" s="4" t="s">
        <v>739</v>
      </c>
      <c r="D517" s="4" t="s">
        <v>844</v>
      </c>
      <c r="E517" s="4" t="s">
        <v>844</v>
      </c>
      <c r="G517" s="4" t="s">
        <v>985</v>
      </c>
      <c r="H517" s="4" t="s">
        <v>991</v>
      </c>
      <c r="T517" s="11">
        <v>0.1</v>
      </c>
    </row>
    <row r="518" spans="1:42" x14ac:dyDescent="0.25">
      <c r="A518" s="266" t="str">
        <f t="shared" si="8"/>
        <v>GALLEON_OCEAN</v>
      </c>
      <c r="B518" s="4" t="s">
        <v>994</v>
      </c>
      <c r="C518" s="4" t="s">
        <v>689</v>
      </c>
      <c r="D518" s="4" t="s">
        <v>844</v>
      </c>
      <c r="E518" s="4" t="s">
        <v>844</v>
      </c>
    </row>
    <row r="519" spans="1:42" x14ac:dyDescent="0.25">
      <c r="A519" s="266" t="str">
        <f t="shared" si="8"/>
        <v>GALLEON_SEASIA</v>
      </c>
      <c r="B519" s="4" t="s">
        <v>696</v>
      </c>
      <c r="C519" s="4" t="s">
        <v>693</v>
      </c>
      <c r="D519" s="4" t="s">
        <v>844</v>
      </c>
      <c r="E519" s="4" t="s">
        <v>844</v>
      </c>
    </row>
    <row r="520" spans="1:42" x14ac:dyDescent="0.25">
      <c r="A520" s="266" t="str">
        <f t="shared" si="8"/>
        <v>GALLEON_SOUTHAM</v>
      </c>
      <c r="B520" s="4" t="s">
        <v>691</v>
      </c>
      <c r="C520" s="4" t="s">
        <v>689</v>
      </c>
      <c r="D520" s="4" t="s">
        <v>844</v>
      </c>
      <c r="E520" s="4" t="s">
        <v>844</v>
      </c>
    </row>
    <row r="521" spans="1:42" x14ac:dyDescent="0.25">
      <c r="A521" s="266" t="str">
        <f t="shared" si="8"/>
        <v>GALLEON_SOUTHAS</v>
      </c>
      <c r="B521" s="4" t="s">
        <v>695</v>
      </c>
      <c r="C521" s="4" t="s">
        <v>692</v>
      </c>
      <c r="D521" s="4" t="s">
        <v>844</v>
      </c>
      <c r="E521" s="4" t="s">
        <v>844</v>
      </c>
    </row>
    <row r="522" spans="1:42" x14ac:dyDescent="0.25">
      <c r="A522" s="266" t="str">
        <f t="shared" si="8"/>
        <v>GALLEY</v>
      </c>
      <c r="B522" s="5"/>
      <c r="C522" s="5"/>
      <c r="D522" s="5" t="s">
        <v>784</v>
      </c>
      <c r="E522" s="5" t="s">
        <v>784</v>
      </c>
      <c r="F522" s="5"/>
      <c r="G522" s="5" t="s">
        <v>1118</v>
      </c>
      <c r="H522" s="5" t="s">
        <v>128</v>
      </c>
      <c r="I522" s="6"/>
      <c r="J522" s="7"/>
      <c r="K522" s="13" t="s">
        <v>1712</v>
      </c>
      <c r="L522" s="8"/>
      <c r="M522" s="13" t="s">
        <v>1727</v>
      </c>
      <c r="N522" s="13"/>
      <c r="O522" s="13"/>
      <c r="P522" s="7">
        <v>2</v>
      </c>
      <c r="Q522" s="6" t="s">
        <v>1737</v>
      </c>
      <c r="R522" s="13" t="s">
        <v>1613</v>
      </c>
      <c r="S522" s="7">
        <v>5</v>
      </c>
      <c r="T522" s="7">
        <v>0.1</v>
      </c>
      <c r="U522" s="5" t="s">
        <v>1696</v>
      </c>
      <c r="V522" s="6"/>
      <c r="W522" s="6"/>
      <c r="X522" s="5"/>
      <c r="Y522" s="6">
        <v>1</v>
      </c>
      <c r="Z522" s="6"/>
      <c r="AA522" s="5"/>
      <c r="AB522" s="6"/>
      <c r="AC522" s="6"/>
      <c r="AD522" s="5"/>
      <c r="AE522" s="6"/>
      <c r="AF522" s="6"/>
      <c r="AG522" s="5"/>
      <c r="AH522" s="6"/>
      <c r="AI522" s="6"/>
      <c r="AJ522" s="5"/>
      <c r="AK522" s="5"/>
      <c r="AL522" s="5"/>
      <c r="AM522" s="5"/>
      <c r="AN522" s="5"/>
      <c r="AO522" s="5"/>
      <c r="AP522" s="5"/>
    </row>
    <row r="523" spans="1:42" x14ac:dyDescent="0.25">
      <c r="A523" s="266" t="str">
        <f t="shared" si="8"/>
        <v>GALLEY_AFRI</v>
      </c>
      <c r="B523" s="4" t="s">
        <v>694</v>
      </c>
      <c r="C523" s="4" t="s">
        <v>690</v>
      </c>
      <c r="D523" s="4" t="s">
        <v>784</v>
      </c>
      <c r="E523" s="4" t="s">
        <v>784</v>
      </c>
    </row>
    <row r="524" spans="1:42" x14ac:dyDescent="0.25">
      <c r="A524" s="266" t="str">
        <f t="shared" si="8"/>
        <v>GALLEY_AMER</v>
      </c>
      <c r="B524" s="4" t="s">
        <v>697</v>
      </c>
      <c r="D524" s="4" t="s">
        <v>784</v>
      </c>
      <c r="E524" s="4" t="s">
        <v>784</v>
      </c>
      <c r="G524" s="4" t="s">
        <v>858</v>
      </c>
      <c r="H524" s="4" t="s">
        <v>965</v>
      </c>
      <c r="T524" s="11">
        <v>0.1</v>
      </c>
    </row>
    <row r="525" spans="1:42" x14ac:dyDescent="0.25">
      <c r="A525" s="266" t="str">
        <f t="shared" si="8"/>
        <v>GALLEY_CENTAS</v>
      </c>
      <c r="B525" s="4" t="s">
        <v>918</v>
      </c>
      <c r="C525" s="4" t="s">
        <v>690</v>
      </c>
      <c r="D525" s="4" t="s">
        <v>784</v>
      </c>
      <c r="E525" s="4" t="s">
        <v>784</v>
      </c>
    </row>
    <row r="526" spans="1:42" x14ac:dyDescent="0.25">
      <c r="A526" s="266" t="str">
        <f t="shared" si="8"/>
        <v>GALLEY_MIDEAST</v>
      </c>
      <c r="B526" s="4" t="s">
        <v>690</v>
      </c>
      <c r="D526" s="4" t="s">
        <v>784</v>
      </c>
      <c r="E526" s="4" t="s">
        <v>784</v>
      </c>
      <c r="G526" s="4" t="s">
        <v>960</v>
      </c>
      <c r="H526" s="4" t="s">
        <v>966</v>
      </c>
      <c r="T526" s="11">
        <v>0.1</v>
      </c>
    </row>
    <row r="527" spans="1:42" x14ac:dyDescent="0.25">
      <c r="A527" s="266" t="str">
        <f t="shared" si="8"/>
        <v>GALLEY_NORTHEU</v>
      </c>
      <c r="B527" s="4" t="s">
        <v>962</v>
      </c>
      <c r="D527" s="4" t="s">
        <v>784</v>
      </c>
      <c r="E527" s="4" t="s">
        <v>784</v>
      </c>
      <c r="F527" s="14" t="s">
        <v>132</v>
      </c>
      <c r="G527" s="14" t="s">
        <v>992</v>
      </c>
      <c r="H527" s="4" t="s">
        <v>128</v>
      </c>
      <c r="I527" s="272"/>
      <c r="Q527" s="11">
        <v>5.5E-2</v>
      </c>
      <c r="T527" s="11">
        <v>5.5E-2</v>
      </c>
    </row>
    <row r="528" spans="1:42" x14ac:dyDescent="0.25">
      <c r="A528" s="266" t="str">
        <f t="shared" si="8"/>
        <v>GALLEY_OCEAN</v>
      </c>
      <c r="B528" s="4" t="s">
        <v>994</v>
      </c>
      <c r="D528" s="4" t="s">
        <v>784</v>
      </c>
      <c r="E528" s="4" t="s">
        <v>784</v>
      </c>
      <c r="F528" s="14"/>
      <c r="G528" s="14" t="s">
        <v>995</v>
      </c>
      <c r="H528" s="4" t="s">
        <v>128</v>
      </c>
      <c r="I528" s="272"/>
      <c r="Q528" s="11">
        <v>0.04</v>
      </c>
      <c r="T528" s="11">
        <v>0.04</v>
      </c>
    </row>
    <row r="529" spans="1:42" x14ac:dyDescent="0.25">
      <c r="A529" s="266" t="str">
        <f t="shared" si="8"/>
        <v>GALLEY_SOUTHAM</v>
      </c>
      <c r="B529" s="4" t="s">
        <v>691</v>
      </c>
      <c r="D529" s="4" t="s">
        <v>784</v>
      </c>
      <c r="E529" s="4" t="s">
        <v>784</v>
      </c>
      <c r="G529" s="4" t="s">
        <v>194</v>
      </c>
      <c r="H529" s="4" t="s">
        <v>1054</v>
      </c>
      <c r="T529" s="11">
        <v>0.1</v>
      </c>
    </row>
    <row r="530" spans="1:42" x14ac:dyDescent="0.25">
      <c r="A530" s="266" t="str">
        <f t="shared" si="8"/>
        <v>GATLINGGUN</v>
      </c>
      <c r="B530" s="5"/>
      <c r="C530" s="5"/>
      <c r="D530" s="5" t="s">
        <v>755</v>
      </c>
      <c r="E530" s="5" t="s">
        <v>755</v>
      </c>
      <c r="F530" s="5"/>
      <c r="G530" s="5" t="s">
        <v>1443</v>
      </c>
      <c r="H530" s="5" t="s">
        <v>128</v>
      </c>
      <c r="I530" s="6"/>
      <c r="J530" s="6"/>
      <c r="K530" s="13" t="s">
        <v>1708</v>
      </c>
      <c r="L530" s="8"/>
      <c r="M530" s="5"/>
      <c r="N530" s="5"/>
      <c r="O530" s="5"/>
      <c r="P530" s="7">
        <v>3</v>
      </c>
      <c r="Q530" s="6" t="s">
        <v>1695</v>
      </c>
      <c r="R530" s="13" t="s">
        <v>1611</v>
      </c>
      <c r="S530" s="6"/>
      <c r="T530" s="7" t="s">
        <v>1695</v>
      </c>
      <c r="U530" s="5"/>
      <c r="V530" s="6">
        <v>7</v>
      </c>
      <c r="W530" s="6" t="s">
        <v>3</v>
      </c>
      <c r="X530" s="5"/>
      <c r="Y530" s="6">
        <v>1</v>
      </c>
      <c r="Z530" s="6"/>
      <c r="AA530" s="5"/>
      <c r="AB530" s="6"/>
      <c r="AC530" s="6" t="s">
        <v>3</v>
      </c>
      <c r="AD530" s="5"/>
      <c r="AE530" s="6"/>
      <c r="AF530" s="6"/>
      <c r="AG530" s="5"/>
      <c r="AH530" s="6"/>
      <c r="AI530" s="6"/>
      <c r="AJ530" s="5"/>
      <c r="AK530" s="5"/>
      <c r="AL530" s="5"/>
      <c r="AM530" s="5"/>
      <c r="AN530" s="5"/>
      <c r="AO530" s="5"/>
      <c r="AP530" s="5"/>
    </row>
    <row r="531" spans="1:42" x14ac:dyDescent="0.25">
      <c r="A531" s="266" t="str">
        <f t="shared" si="8"/>
        <v>GENERAL</v>
      </c>
      <c r="B531" s="5"/>
      <c r="C531" s="5"/>
      <c r="D531" s="5" t="s">
        <v>1341</v>
      </c>
      <c r="E531" s="5" t="s">
        <v>1344</v>
      </c>
      <c r="F531" s="5"/>
      <c r="G531" s="5" t="s">
        <v>1476</v>
      </c>
      <c r="H531" s="5" t="s">
        <v>128</v>
      </c>
      <c r="I531" s="6">
        <v>1</v>
      </c>
      <c r="J531" s="6"/>
      <c r="K531" s="13" t="s">
        <v>1710</v>
      </c>
      <c r="L531" s="8"/>
      <c r="M531" s="5"/>
      <c r="N531" s="5"/>
      <c r="O531" s="5"/>
      <c r="P531" s="7">
        <v>1</v>
      </c>
      <c r="Q531" s="7" t="s">
        <v>1695</v>
      </c>
      <c r="R531" s="5"/>
      <c r="S531" s="6"/>
      <c r="T531" s="7" t="s">
        <v>1737</v>
      </c>
      <c r="U531" s="5"/>
      <c r="V531" s="6"/>
      <c r="W531" s="6" t="s">
        <v>3</v>
      </c>
      <c r="X531" s="5"/>
      <c r="Y531" s="6"/>
      <c r="Z531" s="6"/>
      <c r="AA531" s="5"/>
      <c r="AB531" s="6"/>
      <c r="AC531" s="6" t="s">
        <v>3</v>
      </c>
      <c r="AD531" s="5"/>
      <c r="AE531" s="6"/>
      <c r="AF531" s="6"/>
      <c r="AG531" s="5"/>
      <c r="AH531" s="6"/>
      <c r="AI531" s="6"/>
      <c r="AJ531" s="5"/>
      <c r="AK531" s="5"/>
      <c r="AL531" s="5"/>
      <c r="AM531" s="5"/>
      <c r="AN531" s="5"/>
      <c r="AO531" s="5"/>
      <c r="AP531" s="5"/>
    </row>
    <row r="532" spans="1:42" x14ac:dyDescent="0.25">
      <c r="A532" s="266" t="str">
        <f t="shared" si="8"/>
        <v>GENERAL_ROME</v>
      </c>
      <c r="B532" s="5" t="s">
        <v>734</v>
      </c>
      <c r="C532" s="5"/>
      <c r="D532" s="5" t="s">
        <v>1341</v>
      </c>
      <c r="E532" s="5" t="s">
        <v>1344</v>
      </c>
      <c r="F532" s="5"/>
      <c r="G532" s="5" t="s">
        <v>2020</v>
      </c>
      <c r="H532" s="5" t="s">
        <v>1974</v>
      </c>
      <c r="I532" s="6">
        <v>1</v>
      </c>
      <c r="J532" s="6"/>
      <c r="K532" s="13"/>
      <c r="L532" s="8"/>
      <c r="M532" s="5"/>
      <c r="N532" s="5"/>
      <c r="O532" s="5"/>
      <c r="P532" s="7"/>
      <c r="Q532" s="7"/>
      <c r="R532" s="5"/>
      <c r="S532" s="6"/>
      <c r="T532" s="7"/>
      <c r="U532" s="5"/>
      <c r="V532" s="6"/>
      <c r="W532" s="6"/>
      <c r="X532" s="5"/>
      <c r="Y532" s="6"/>
      <c r="Z532" s="6"/>
      <c r="AA532" s="5"/>
      <c r="AB532" s="6"/>
      <c r="AC532" s="6"/>
      <c r="AD532" s="5"/>
      <c r="AE532" s="6"/>
      <c r="AF532" s="6"/>
      <c r="AG532" s="5"/>
      <c r="AH532" s="6"/>
      <c r="AI532" s="6"/>
      <c r="AJ532" s="5"/>
      <c r="AK532" s="5"/>
      <c r="AL532" s="5"/>
      <c r="AM532" s="5"/>
      <c r="AN532" s="5"/>
      <c r="AO532" s="5"/>
      <c r="AP532" s="5"/>
    </row>
    <row r="533" spans="1:42" x14ac:dyDescent="0.25">
      <c r="A533" s="266" t="str">
        <f t="shared" si="8"/>
        <v>GENERAL_KHAN</v>
      </c>
      <c r="B533" s="5"/>
      <c r="C533" s="5"/>
      <c r="D533" s="5" t="s">
        <v>1342</v>
      </c>
      <c r="E533" s="5" t="s">
        <v>1345</v>
      </c>
      <c r="F533" s="5"/>
      <c r="G533" s="5" t="s">
        <v>1475</v>
      </c>
      <c r="H533" s="5" t="s">
        <v>128</v>
      </c>
      <c r="I533" s="6">
        <v>1</v>
      </c>
      <c r="J533" s="6"/>
      <c r="K533" s="13" t="s">
        <v>1710</v>
      </c>
      <c r="L533" s="8"/>
      <c r="M533" s="5"/>
      <c r="N533" s="5"/>
      <c r="O533" s="5"/>
      <c r="P533" s="7">
        <v>1</v>
      </c>
      <c r="Q533" s="7" t="s">
        <v>1695</v>
      </c>
      <c r="R533" s="5"/>
      <c r="S533" s="6"/>
      <c r="T533" s="7" t="s">
        <v>1695</v>
      </c>
      <c r="U533" s="5"/>
      <c r="V533" s="6"/>
      <c r="W533" s="6" t="s">
        <v>3</v>
      </c>
      <c r="X533" s="5"/>
      <c r="Y533" s="6"/>
      <c r="Z533" s="6"/>
      <c r="AA533" s="5"/>
      <c r="AB533" s="6"/>
      <c r="AC533" s="6" t="s">
        <v>3</v>
      </c>
      <c r="AD533" s="5"/>
      <c r="AE533" s="6"/>
      <c r="AF533" s="6"/>
      <c r="AG533" s="5"/>
      <c r="AH533" s="6"/>
      <c r="AI533" s="6"/>
      <c r="AJ533" s="5"/>
      <c r="AK533" s="5"/>
      <c r="AL533" s="5"/>
      <c r="AM533" s="5"/>
      <c r="AN533" s="5"/>
      <c r="AO533" s="5"/>
      <c r="AP533" s="5"/>
    </row>
    <row r="534" spans="1:42" x14ac:dyDescent="0.25">
      <c r="A534" s="266" t="str">
        <f t="shared" si="8"/>
        <v>GENERAL_LATE</v>
      </c>
      <c r="B534" s="5"/>
      <c r="C534" s="5"/>
      <c r="D534" s="5" t="s">
        <v>1343</v>
      </c>
      <c r="E534" s="5" t="s">
        <v>1346</v>
      </c>
      <c r="F534" s="5"/>
      <c r="G534" s="5" t="s">
        <v>1477</v>
      </c>
      <c r="H534" s="5" t="s">
        <v>128</v>
      </c>
      <c r="I534" s="6">
        <v>1</v>
      </c>
      <c r="J534" s="6"/>
      <c r="K534" s="13" t="s">
        <v>1710</v>
      </c>
      <c r="L534" s="8"/>
      <c r="M534" s="5"/>
      <c r="N534" s="5"/>
      <c r="O534" s="5"/>
      <c r="P534" s="7">
        <v>1</v>
      </c>
      <c r="Q534" s="7" t="s">
        <v>1695</v>
      </c>
      <c r="R534" s="5"/>
      <c r="S534" s="6"/>
      <c r="T534" s="7" t="s">
        <v>1737</v>
      </c>
      <c r="U534" s="5"/>
      <c r="V534" s="6"/>
      <c r="W534" s="6" t="s">
        <v>3</v>
      </c>
      <c r="X534" s="5"/>
      <c r="Y534" s="6"/>
      <c r="Z534" s="6"/>
      <c r="AA534" s="5"/>
      <c r="AB534" s="6"/>
      <c r="AC534" s="6" t="s">
        <v>3</v>
      </c>
      <c r="AD534" s="5"/>
      <c r="AE534" s="6"/>
      <c r="AF534" s="6"/>
      <c r="AG534" s="5"/>
      <c r="AH534" s="6"/>
      <c r="AI534" s="6"/>
      <c r="AJ534" s="5"/>
      <c r="AK534" s="5"/>
      <c r="AL534" s="5"/>
      <c r="AM534" s="5"/>
      <c r="AN534" s="5"/>
      <c r="AO534" s="5"/>
      <c r="AP534" s="5"/>
    </row>
    <row r="535" spans="1:42" x14ac:dyDescent="0.25">
      <c r="A535" s="266" t="str">
        <f t="shared" si="8"/>
        <v>GREAT_ADMIRAL</v>
      </c>
      <c r="B535" s="5"/>
      <c r="C535" s="5"/>
      <c r="D535" s="5" t="s">
        <v>1347</v>
      </c>
      <c r="E535" s="5" t="s">
        <v>1347</v>
      </c>
      <c r="F535" s="5"/>
      <c r="G535" s="5" t="s">
        <v>1444</v>
      </c>
      <c r="H535" s="5" t="s">
        <v>128</v>
      </c>
      <c r="I535" s="6">
        <v>1</v>
      </c>
      <c r="J535" s="7"/>
      <c r="K535" s="13" t="s">
        <v>1712</v>
      </c>
      <c r="L535" s="8"/>
      <c r="M535" s="13" t="s">
        <v>1727</v>
      </c>
      <c r="N535" s="13"/>
      <c r="O535" s="13"/>
      <c r="P535" s="7">
        <v>1</v>
      </c>
      <c r="Q535" s="6" t="s">
        <v>1695</v>
      </c>
      <c r="R535" s="13" t="s">
        <v>1695</v>
      </c>
      <c r="S535" s="6"/>
      <c r="T535" s="6">
        <v>0.1</v>
      </c>
      <c r="U535" s="5"/>
      <c r="V535" s="6"/>
      <c r="W535" s="6"/>
      <c r="X535" s="5"/>
      <c r="Y535" s="6"/>
      <c r="Z535" s="6"/>
      <c r="AA535" s="5"/>
      <c r="AB535" s="6"/>
      <c r="AC535" s="6"/>
      <c r="AD535" s="5"/>
      <c r="AE535" s="6"/>
      <c r="AF535" s="6"/>
      <c r="AG535" s="5"/>
      <c r="AH535" s="6"/>
      <c r="AI535" s="6"/>
      <c r="AJ535" s="5"/>
      <c r="AK535" s="5"/>
      <c r="AL535" s="5"/>
      <c r="AM535" s="5"/>
      <c r="AN535" s="5"/>
      <c r="AO535" s="5"/>
      <c r="AP535" s="5"/>
    </row>
    <row r="536" spans="1:42" x14ac:dyDescent="0.25">
      <c r="A536" s="266" t="str">
        <f t="shared" si="8"/>
        <v>GREAT_ADMIRAL_LATE</v>
      </c>
      <c r="B536" s="5"/>
      <c r="C536" s="5"/>
      <c r="D536" s="5" t="s">
        <v>1348</v>
      </c>
      <c r="E536" s="5" t="s">
        <v>1348</v>
      </c>
      <c r="F536" s="5"/>
      <c r="G536" s="5" t="s">
        <v>1123</v>
      </c>
      <c r="H536" s="5" t="s">
        <v>128</v>
      </c>
      <c r="I536" s="6">
        <v>1</v>
      </c>
      <c r="J536" s="7"/>
      <c r="K536" s="13" t="s">
        <v>1712</v>
      </c>
      <c r="L536" s="8"/>
      <c r="M536" s="13" t="s">
        <v>1727</v>
      </c>
      <c r="N536" s="13"/>
      <c r="O536" s="13"/>
      <c r="P536" s="7">
        <v>1</v>
      </c>
      <c r="Q536" s="6" t="s">
        <v>1695</v>
      </c>
      <c r="R536" s="13" t="s">
        <v>1695</v>
      </c>
      <c r="S536" s="6"/>
      <c r="T536" s="6">
        <v>0.1</v>
      </c>
      <c r="U536" s="5"/>
      <c r="V536" s="6"/>
      <c r="W536" s="6"/>
      <c r="X536" s="5"/>
      <c r="Y536" s="6"/>
      <c r="Z536" s="6"/>
      <c r="AA536" s="5"/>
      <c r="AB536" s="6"/>
      <c r="AC536" s="6"/>
      <c r="AD536" s="5"/>
      <c r="AE536" s="6"/>
      <c r="AF536" s="6"/>
      <c r="AG536" s="5"/>
      <c r="AH536" s="6"/>
      <c r="AI536" s="6"/>
      <c r="AJ536" s="5"/>
      <c r="AK536" s="5"/>
      <c r="AL536" s="5"/>
      <c r="AM536" s="5"/>
      <c r="AN536" s="5"/>
      <c r="AO536" s="5"/>
      <c r="AP536" s="5"/>
    </row>
    <row r="537" spans="1:42" x14ac:dyDescent="0.25">
      <c r="A537" s="266" t="str">
        <f t="shared" si="8"/>
        <v>GREAT_ARTIST</v>
      </c>
      <c r="B537" s="5"/>
      <c r="C537" s="5"/>
      <c r="D537" s="5" t="s">
        <v>1349</v>
      </c>
      <c r="E537" s="5" t="s">
        <v>1349</v>
      </c>
      <c r="F537" s="5"/>
      <c r="G537" s="5" t="s">
        <v>1445</v>
      </c>
      <c r="H537" s="5" t="s">
        <v>128</v>
      </c>
      <c r="I537" s="6">
        <v>1</v>
      </c>
      <c r="J537" s="6"/>
      <c r="K537" s="13" t="s">
        <v>1710</v>
      </c>
      <c r="L537" s="8"/>
      <c r="M537" s="5"/>
      <c r="N537" s="5"/>
      <c r="O537" s="5"/>
      <c r="P537" s="6">
        <v>1</v>
      </c>
      <c r="Q537" s="6" t="s">
        <v>1695</v>
      </c>
      <c r="R537" s="13" t="s">
        <v>1695</v>
      </c>
      <c r="S537" s="6">
        <v>1</v>
      </c>
      <c r="T537" s="7" t="s">
        <v>1737</v>
      </c>
      <c r="U537" s="5"/>
      <c r="V537" s="6"/>
      <c r="W537" s="6" t="s">
        <v>3</v>
      </c>
      <c r="X537" s="5"/>
      <c r="Y537" s="6">
        <v>1</v>
      </c>
      <c r="Z537" s="6"/>
      <c r="AA537" s="5"/>
      <c r="AB537" s="6"/>
      <c r="AC537" s="6" t="s">
        <v>3</v>
      </c>
      <c r="AD537" s="5"/>
      <c r="AE537" s="6">
        <v>1</v>
      </c>
      <c r="AF537" s="6"/>
      <c r="AG537" s="5"/>
      <c r="AH537" s="6"/>
      <c r="AI537" s="6"/>
      <c r="AJ537" s="5"/>
      <c r="AK537" s="5"/>
      <c r="AL537" s="5"/>
      <c r="AM537" s="5"/>
      <c r="AN537" s="5"/>
      <c r="AO537" s="5"/>
      <c r="AP537" s="5"/>
    </row>
    <row r="538" spans="1:42" x14ac:dyDescent="0.25">
      <c r="A538" s="266" t="str">
        <f t="shared" si="8"/>
        <v>GREAT_ARTIST</v>
      </c>
      <c r="B538" s="5"/>
      <c r="C538" s="5"/>
      <c r="D538" s="5" t="s">
        <v>1349</v>
      </c>
      <c r="E538" s="5" t="s">
        <v>1349</v>
      </c>
      <c r="F538" s="5" t="s">
        <v>2050</v>
      </c>
      <c r="G538" s="5" t="s">
        <v>1446</v>
      </c>
      <c r="H538" s="5" t="s">
        <v>128</v>
      </c>
      <c r="I538" s="6">
        <v>1</v>
      </c>
      <c r="J538" s="6"/>
      <c r="K538" s="13" t="s">
        <v>1710</v>
      </c>
      <c r="L538" s="8"/>
      <c r="M538" s="5"/>
      <c r="N538" s="5"/>
      <c r="O538" s="5"/>
      <c r="P538" s="6">
        <v>1</v>
      </c>
      <c r="Q538" s="6" t="s">
        <v>1695</v>
      </c>
      <c r="R538" s="13" t="s">
        <v>1695</v>
      </c>
      <c r="S538" s="6">
        <v>1</v>
      </c>
      <c r="T538" s="7" t="s">
        <v>1737</v>
      </c>
      <c r="U538" s="5"/>
      <c r="V538" s="6"/>
      <c r="W538" s="6" t="s">
        <v>3</v>
      </c>
      <c r="X538" s="5"/>
      <c r="Y538" s="6">
        <v>0</v>
      </c>
      <c r="Z538" s="6"/>
      <c r="AA538" s="5"/>
      <c r="AB538" s="6"/>
      <c r="AC538" s="6" t="s">
        <v>3</v>
      </c>
      <c r="AD538" s="5"/>
      <c r="AE538" s="6">
        <v>1</v>
      </c>
      <c r="AF538" s="6"/>
      <c r="AG538" s="5"/>
      <c r="AH538" s="6"/>
      <c r="AI538" s="6"/>
      <c r="AJ538" s="5"/>
      <c r="AK538" s="5"/>
      <c r="AL538" s="5"/>
      <c r="AM538" s="5"/>
      <c r="AN538" s="5"/>
      <c r="AO538" s="5"/>
      <c r="AP538" s="5"/>
    </row>
    <row r="539" spans="1:42" x14ac:dyDescent="0.25">
      <c r="A539" s="266" t="str">
        <f t="shared" si="8"/>
        <v>GREAT_ARTIST</v>
      </c>
      <c r="B539" s="5"/>
      <c r="C539" s="5"/>
      <c r="D539" s="5" t="s">
        <v>1349</v>
      </c>
      <c r="E539" s="5" t="s">
        <v>1349</v>
      </c>
      <c r="F539" s="5" t="s">
        <v>2051</v>
      </c>
      <c r="G539" s="5" t="s">
        <v>1447</v>
      </c>
      <c r="H539" s="5" t="s">
        <v>128</v>
      </c>
      <c r="I539" s="6">
        <v>1</v>
      </c>
      <c r="J539" s="6"/>
      <c r="K539" s="13" t="s">
        <v>1710</v>
      </c>
      <c r="L539" s="8"/>
      <c r="M539" s="5"/>
      <c r="N539" s="5"/>
      <c r="O539" s="5"/>
      <c r="P539" s="6">
        <v>1</v>
      </c>
      <c r="Q539" s="6" t="s">
        <v>1695</v>
      </c>
      <c r="R539" s="13" t="s">
        <v>1695</v>
      </c>
      <c r="S539" s="6">
        <v>1</v>
      </c>
      <c r="T539" s="7" t="s">
        <v>1737</v>
      </c>
      <c r="U539" s="5"/>
      <c r="V539" s="6"/>
      <c r="W539" s="6" t="s">
        <v>3</v>
      </c>
      <c r="X539" s="5"/>
      <c r="Y539" s="6">
        <v>0</v>
      </c>
      <c r="Z539" s="6"/>
      <c r="AA539" s="5"/>
      <c r="AB539" s="6"/>
      <c r="AC539" s="6" t="s">
        <v>3</v>
      </c>
      <c r="AD539" s="5"/>
      <c r="AE539" s="6">
        <v>0</v>
      </c>
      <c r="AF539" s="6"/>
      <c r="AG539" s="5"/>
      <c r="AH539" s="6"/>
      <c r="AI539" s="6"/>
      <c r="AJ539" s="5"/>
      <c r="AK539" s="5"/>
      <c r="AL539" s="5"/>
      <c r="AM539" s="5"/>
      <c r="AN539" s="5"/>
      <c r="AO539" s="5"/>
      <c r="AP539" s="5"/>
    </row>
    <row r="540" spans="1:42" x14ac:dyDescent="0.25">
      <c r="A540" s="266" t="str">
        <f t="shared" si="8"/>
        <v>GREAT_ARTIST_POSTMODERN</v>
      </c>
      <c r="B540" s="5"/>
      <c r="C540" s="5"/>
      <c r="D540" s="5" t="s">
        <v>1350</v>
      </c>
      <c r="E540" s="5" t="s">
        <v>1355</v>
      </c>
      <c r="F540" s="5"/>
      <c r="G540" s="5" t="s">
        <v>1450</v>
      </c>
      <c r="H540" s="5" t="s">
        <v>128</v>
      </c>
      <c r="I540" s="6">
        <v>1</v>
      </c>
      <c r="J540" s="6"/>
      <c r="K540" s="13" t="s">
        <v>1710</v>
      </c>
      <c r="L540" s="8"/>
      <c r="M540" s="5"/>
      <c r="N540" s="5"/>
      <c r="O540" s="5"/>
      <c r="P540" s="6">
        <v>1</v>
      </c>
      <c r="Q540" s="6" t="s">
        <v>1695</v>
      </c>
      <c r="R540" s="13" t="s">
        <v>1695</v>
      </c>
      <c r="S540" s="6">
        <v>1</v>
      </c>
      <c r="T540" s="7" t="s">
        <v>1737</v>
      </c>
      <c r="U540" s="5"/>
      <c r="V540" s="6"/>
      <c r="W540" s="6" t="s">
        <v>3</v>
      </c>
      <c r="X540" s="5"/>
      <c r="Y540" s="7">
        <v>1</v>
      </c>
      <c r="Z540" s="6"/>
      <c r="AA540" s="5"/>
      <c r="AB540" s="6"/>
      <c r="AC540" s="6" t="s">
        <v>3</v>
      </c>
      <c r="AD540" s="5"/>
      <c r="AE540" s="6">
        <v>1</v>
      </c>
      <c r="AF540" s="6"/>
      <c r="AG540" s="5"/>
      <c r="AH540" s="6"/>
      <c r="AI540" s="6"/>
      <c r="AJ540" s="5"/>
      <c r="AK540" s="5"/>
      <c r="AL540" s="5"/>
      <c r="AM540" s="5"/>
      <c r="AN540" s="5"/>
      <c r="AO540" s="5"/>
      <c r="AP540" s="5"/>
    </row>
    <row r="541" spans="1:42" x14ac:dyDescent="0.25">
      <c r="A541" s="266" t="str">
        <f t="shared" si="8"/>
        <v>GREAT_ARTIST_POSTMODERN</v>
      </c>
      <c r="B541" s="5"/>
      <c r="C541" s="5"/>
      <c r="D541" s="5" t="s">
        <v>1350</v>
      </c>
      <c r="E541" s="5" t="s">
        <v>1355</v>
      </c>
      <c r="F541" s="5" t="s">
        <v>2050</v>
      </c>
      <c r="G541" s="5" t="s">
        <v>1448</v>
      </c>
      <c r="H541" s="5" t="s">
        <v>128</v>
      </c>
      <c r="I541" s="6">
        <v>1</v>
      </c>
      <c r="J541" s="6"/>
      <c r="K541" s="13" t="s">
        <v>1710</v>
      </c>
      <c r="L541" s="8"/>
      <c r="M541" s="5"/>
      <c r="N541" s="5"/>
      <c r="O541" s="5"/>
      <c r="P541" s="6">
        <v>1</v>
      </c>
      <c r="Q541" s="6" t="s">
        <v>1695</v>
      </c>
      <c r="R541" s="13" t="s">
        <v>1695</v>
      </c>
      <c r="S541" s="6">
        <v>1</v>
      </c>
      <c r="T541" s="7" t="s">
        <v>1737</v>
      </c>
      <c r="U541" s="5"/>
      <c r="V541" s="6"/>
      <c r="W541" s="6" t="s">
        <v>3</v>
      </c>
      <c r="X541" s="5"/>
      <c r="Y541" s="7">
        <v>0</v>
      </c>
      <c r="Z541" s="6"/>
      <c r="AA541" s="5"/>
      <c r="AB541" s="6"/>
      <c r="AC541" s="6" t="s">
        <v>3</v>
      </c>
      <c r="AD541" s="5"/>
      <c r="AE541" s="6">
        <v>1</v>
      </c>
      <c r="AF541" s="6"/>
      <c r="AG541" s="5"/>
      <c r="AH541" s="6"/>
      <c r="AI541" s="6"/>
      <c r="AJ541" s="5"/>
      <c r="AK541" s="5"/>
      <c r="AL541" s="5"/>
      <c r="AM541" s="5"/>
      <c r="AN541" s="5"/>
      <c r="AO541" s="5"/>
      <c r="AP541" s="5"/>
    </row>
    <row r="542" spans="1:42" x14ac:dyDescent="0.25">
      <c r="A542" s="266" t="str">
        <f t="shared" si="8"/>
        <v>GREAT_ARTIST_POSTMODERN</v>
      </c>
      <c r="B542" s="5"/>
      <c r="C542" s="5"/>
      <c r="D542" s="5" t="s">
        <v>1350</v>
      </c>
      <c r="E542" s="5" t="s">
        <v>1355</v>
      </c>
      <c r="F542" s="5" t="s">
        <v>2051</v>
      </c>
      <c r="G542" s="5" t="s">
        <v>1449</v>
      </c>
      <c r="H542" s="5" t="s">
        <v>128</v>
      </c>
      <c r="I542" s="6">
        <v>1</v>
      </c>
      <c r="J542" s="6"/>
      <c r="K542" s="13" t="s">
        <v>1710</v>
      </c>
      <c r="L542" s="8"/>
      <c r="M542" s="5"/>
      <c r="N542" s="5"/>
      <c r="O542" s="5"/>
      <c r="P542" s="6">
        <v>1</v>
      </c>
      <c r="Q542" s="6" t="s">
        <v>1695</v>
      </c>
      <c r="R542" s="13" t="s">
        <v>1695</v>
      </c>
      <c r="S542" s="6">
        <v>1</v>
      </c>
      <c r="T542" s="7" t="s">
        <v>1737</v>
      </c>
      <c r="U542" s="5"/>
      <c r="V542" s="6"/>
      <c r="W542" s="6" t="s">
        <v>3</v>
      </c>
      <c r="X542" s="5"/>
      <c r="Y542" s="7">
        <v>0</v>
      </c>
      <c r="Z542" s="6"/>
      <c r="AA542" s="5"/>
      <c r="AB542" s="6"/>
      <c r="AC542" s="6" t="s">
        <v>3</v>
      </c>
      <c r="AD542" s="5"/>
      <c r="AE542" s="6">
        <v>0</v>
      </c>
      <c r="AF542" s="6"/>
      <c r="AG542" s="5"/>
      <c r="AH542" s="6"/>
      <c r="AI542" s="6"/>
      <c r="AJ542" s="5"/>
      <c r="AK542" s="5"/>
      <c r="AL542" s="5"/>
      <c r="AM542" s="5"/>
      <c r="AN542" s="5"/>
      <c r="AO542" s="5"/>
      <c r="AP542" s="5"/>
    </row>
    <row r="543" spans="1:42" x14ac:dyDescent="0.25">
      <c r="A543" s="266" t="str">
        <f t="shared" si="8"/>
        <v>GREAT_MUSICIAN</v>
      </c>
      <c r="B543" s="5"/>
      <c r="C543" s="5"/>
      <c r="D543" s="5" t="s">
        <v>1351</v>
      </c>
      <c r="E543" s="5" t="s">
        <v>1351</v>
      </c>
      <c r="F543" s="5"/>
      <c r="G543" s="5" t="s">
        <v>1456</v>
      </c>
      <c r="H543" s="5" t="s">
        <v>128</v>
      </c>
      <c r="I543" s="6">
        <v>1</v>
      </c>
      <c r="J543" s="6"/>
      <c r="K543" s="13" t="s">
        <v>1710</v>
      </c>
      <c r="L543" s="8"/>
      <c r="M543" s="5"/>
      <c r="N543" s="5"/>
      <c r="O543" s="5"/>
      <c r="P543" s="6">
        <v>1</v>
      </c>
      <c r="Q543" s="6" t="s">
        <v>1695</v>
      </c>
      <c r="R543" s="13" t="s">
        <v>1614</v>
      </c>
      <c r="S543" s="6">
        <v>1</v>
      </c>
      <c r="T543" s="7" t="s">
        <v>1737</v>
      </c>
      <c r="U543" s="5"/>
      <c r="V543" s="6"/>
      <c r="W543" s="6" t="s">
        <v>3</v>
      </c>
      <c r="X543" s="5"/>
      <c r="Y543" s="7">
        <v>1</v>
      </c>
      <c r="Z543" s="6"/>
      <c r="AA543" s="5"/>
      <c r="AB543" s="6"/>
      <c r="AC543" s="6" t="s">
        <v>3</v>
      </c>
      <c r="AD543" s="5"/>
      <c r="AE543" s="6">
        <v>1</v>
      </c>
      <c r="AF543" s="6"/>
      <c r="AG543" s="5"/>
      <c r="AH543" s="6"/>
      <c r="AI543" s="6"/>
      <c r="AJ543" s="5"/>
      <c r="AK543" s="5"/>
      <c r="AL543" s="5"/>
      <c r="AM543" s="5"/>
      <c r="AN543" s="5"/>
      <c r="AO543" s="5"/>
      <c r="AP543" s="5"/>
    </row>
    <row r="544" spans="1:42" x14ac:dyDescent="0.25">
      <c r="A544" s="266" t="str">
        <f t="shared" si="8"/>
        <v>GREAT_MUSICIAN</v>
      </c>
      <c r="B544" s="5"/>
      <c r="C544" s="5"/>
      <c r="D544" s="5" t="s">
        <v>1351</v>
      </c>
      <c r="E544" s="5" t="s">
        <v>1351</v>
      </c>
      <c r="F544" s="5" t="s">
        <v>2050</v>
      </c>
      <c r="G544" s="5" t="s">
        <v>1457</v>
      </c>
      <c r="H544" s="5" t="s">
        <v>128</v>
      </c>
      <c r="I544" s="6">
        <v>1</v>
      </c>
      <c r="J544" s="6"/>
      <c r="K544" s="13" t="s">
        <v>1710</v>
      </c>
      <c r="L544" s="8"/>
      <c r="M544" s="5"/>
      <c r="N544" s="5"/>
      <c r="O544" s="5"/>
      <c r="P544" s="6">
        <v>1</v>
      </c>
      <c r="Q544" s="6" t="s">
        <v>1695</v>
      </c>
      <c r="R544" s="13" t="s">
        <v>1614</v>
      </c>
      <c r="S544" s="6">
        <v>1</v>
      </c>
      <c r="T544" s="7" t="s">
        <v>1737</v>
      </c>
      <c r="U544" s="5"/>
      <c r="V544" s="6"/>
      <c r="W544" s="6" t="s">
        <v>3</v>
      </c>
      <c r="X544" s="5"/>
      <c r="Y544" s="7">
        <v>0</v>
      </c>
      <c r="Z544" s="6"/>
      <c r="AA544" s="5"/>
      <c r="AB544" s="6"/>
      <c r="AC544" s="6" t="s">
        <v>3</v>
      </c>
      <c r="AD544" s="5"/>
      <c r="AE544" s="6">
        <v>1</v>
      </c>
      <c r="AF544" s="6"/>
      <c r="AG544" s="5"/>
      <c r="AH544" s="6"/>
      <c r="AI544" s="6"/>
      <c r="AJ544" s="5"/>
      <c r="AK544" s="5"/>
      <c r="AL544" s="5"/>
      <c r="AM544" s="5"/>
      <c r="AN544" s="5"/>
      <c r="AO544" s="5"/>
      <c r="AP544" s="5"/>
    </row>
    <row r="545" spans="1:42" x14ac:dyDescent="0.25">
      <c r="A545" s="266" t="str">
        <f t="shared" si="8"/>
        <v>GREAT_MUSICIAN</v>
      </c>
      <c r="B545" s="5"/>
      <c r="C545" s="5"/>
      <c r="D545" s="5" t="s">
        <v>1351</v>
      </c>
      <c r="E545" s="5" t="s">
        <v>1351</v>
      </c>
      <c r="F545" s="5" t="s">
        <v>2051</v>
      </c>
      <c r="G545" s="5" t="s">
        <v>1454</v>
      </c>
      <c r="H545" s="5" t="s">
        <v>128</v>
      </c>
      <c r="I545" s="6">
        <v>1</v>
      </c>
      <c r="J545" s="6"/>
      <c r="K545" s="13" t="s">
        <v>1710</v>
      </c>
      <c r="L545" s="8"/>
      <c r="M545" s="5"/>
      <c r="N545" s="5"/>
      <c r="O545" s="5"/>
      <c r="P545" s="6">
        <v>1</v>
      </c>
      <c r="Q545" s="6" t="s">
        <v>1695</v>
      </c>
      <c r="R545" s="13" t="s">
        <v>1614</v>
      </c>
      <c r="S545" s="6">
        <v>1</v>
      </c>
      <c r="T545" s="7" t="s">
        <v>1737</v>
      </c>
      <c r="U545" s="5"/>
      <c r="V545" s="6"/>
      <c r="W545" s="6" t="s">
        <v>3</v>
      </c>
      <c r="X545" s="5"/>
      <c r="Y545" s="7">
        <v>0</v>
      </c>
      <c r="Z545" s="6"/>
      <c r="AA545" s="5"/>
      <c r="AB545" s="6"/>
      <c r="AC545" s="6" t="s">
        <v>3</v>
      </c>
      <c r="AD545" s="5"/>
      <c r="AE545" s="6">
        <v>0</v>
      </c>
      <c r="AF545" s="6"/>
      <c r="AG545" s="5"/>
      <c r="AH545" s="6"/>
      <c r="AI545" s="6"/>
      <c r="AJ545" s="5"/>
      <c r="AK545" s="5"/>
      <c r="AL545" s="5"/>
      <c r="AM545" s="5"/>
      <c r="AN545" s="5"/>
      <c r="AO545" s="5"/>
      <c r="AP545" s="5"/>
    </row>
    <row r="546" spans="1:42" x14ac:dyDescent="0.25">
      <c r="A546" s="266" t="str">
        <f t="shared" si="8"/>
        <v>GREAT_MUSICIAN_POSTMODERN</v>
      </c>
      <c r="B546" s="5"/>
      <c r="C546" s="5"/>
      <c r="D546" s="5" t="s">
        <v>1352</v>
      </c>
      <c r="E546" s="5" t="s">
        <v>1356</v>
      </c>
      <c r="F546" s="5"/>
      <c r="G546" s="5" t="s">
        <v>1458</v>
      </c>
      <c r="H546" s="5" t="s">
        <v>128</v>
      </c>
      <c r="I546" s="6">
        <v>1</v>
      </c>
      <c r="J546" s="6"/>
      <c r="K546" s="13" t="s">
        <v>1710</v>
      </c>
      <c r="L546" s="8"/>
      <c r="M546" s="5"/>
      <c r="N546" s="5"/>
      <c r="O546" s="5"/>
      <c r="P546" s="6">
        <v>1</v>
      </c>
      <c r="Q546" s="6" t="s">
        <v>1695</v>
      </c>
      <c r="R546" s="13" t="s">
        <v>1614</v>
      </c>
      <c r="S546" s="6">
        <v>1</v>
      </c>
      <c r="T546" s="7" t="s">
        <v>1737</v>
      </c>
      <c r="U546" s="5"/>
      <c r="V546" s="6"/>
      <c r="W546" s="6" t="s">
        <v>3</v>
      </c>
      <c r="X546" s="5"/>
      <c r="Y546" s="7">
        <v>1</v>
      </c>
      <c r="Z546" s="6"/>
      <c r="AA546" s="5"/>
      <c r="AB546" s="6"/>
      <c r="AC546" s="6" t="s">
        <v>3</v>
      </c>
      <c r="AD546" s="5"/>
      <c r="AE546" s="6">
        <v>1</v>
      </c>
      <c r="AF546" s="6"/>
      <c r="AG546" s="5"/>
      <c r="AH546" s="6"/>
      <c r="AI546" s="6"/>
      <c r="AJ546" s="5"/>
      <c r="AK546" s="5"/>
      <c r="AL546" s="5"/>
      <c r="AM546" s="5"/>
      <c r="AN546" s="5"/>
      <c r="AO546" s="5"/>
      <c r="AP546" s="5"/>
    </row>
    <row r="547" spans="1:42" x14ac:dyDescent="0.25">
      <c r="A547" s="266" t="str">
        <f t="shared" si="8"/>
        <v>GREAT_MUSICIAN_POSTMODERN</v>
      </c>
      <c r="B547" s="5"/>
      <c r="C547" s="5"/>
      <c r="D547" s="5" t="s">
        <v>1352</v>
      </c>
      <c r="E547" s="5" t="s">
        <v>1356</v>
      </c>
      <c r="F547" s="5" t="s">
        <v>2050</v>
      </c>
      <c r="G547" s="5" t="s">
        <v>1459</v>
      </c>
      <c r="H547" s="5" t="s">
        <v>128</v>
      </c>
      <c r="I547" s="6">
        <v>1</v>
      </c>
      <c r="J547" s="6"/>
      <c r="K547" s="13" t="s">
        <v>1710</v>
      </c>
      <c r="L547" s="8"/>
      <c r="M547" s="5"/>
      <c r="N547" s="5"/>
      <c r="O547" s="5"/>
      <c r="P547" s="6">
        <v>1</v>
      </c>
      <c r="Q547" s="6" t="s">
        <v>1695</v>
      </c>
      <c r="R547" s="13" t="s">
        <v>1614</v>
      </c>
      <c r="S547" s="6">
        <v>1</v>
      </c>
      <c r="T547" s="7" t="s">
        <v>1737</v>
      </c>
      <c r="U547" s="5"/>
      <c r="V547" s="6"/>
      <c r="W547" s="6" t="s">
        <v>3</v>
      </c>
      <c r="X547" s="5"/>
      <c r="Y547" s="7">
        <v>0</v>
      </c>
      <c r="Z547" s="6"/>
      <c r="AA547" s="5"/>
      <c r="AB547" s="6"/>
      <c r="AC547" s="6" t="s">
        <v>3</v>
      </c>
      <c r="AD547" s="5"/>
      <c r="AE547" s="6">
        <v>1</v>
      </c>
      <c r="AF547" s="6"/>
      <c r="AG547" s="5"/>
      <c r="AH547" s="6"/>
      <c r="AI547" s="6"/>
      <c r="AJ547" s="5"/>
      <c r="AK547" s="5"/>
      <c r="AL547" s="5"/>
      <c r="AM547" s="5"/>
      <c r="AN547" s="5"/>
      <c r="AO547" s="5"/>
      <c r="AP547" s="5"/>
    </row>
    <row r="548" spans="1:42" x14ac:dyDescent="0.25">
      <c r="A548" s="266" t="str">
        <f t="shared" si="8"/>
        <v>GREAT_MUSICIAN_POSTMODERN</v>
      </c>
      <c r="B548" s="5"/>
      <c r="C548" s="5"/>
      <c r="D548" s="5" t="s">
        <v>1352</v>
      </c>
      <c r="E548" s="5" t="s">
        <v>1356</v>
      </c>
      <c r="F548" s="5" t="s">
        <v>2051</v>
      </c>
      <c r="G548" s="5" t="s">
        <v>1455</v>
      </c>
      <c r="H548" s="5" t="s">
        <v>128</v>
      </c>
      <c r="I548" s="6">
        <v>1</v>
      </c>
      <c r="J548" s="6"/>
      <c r="K548" s="13" t="s">
        <v>1710</v>
      </c>
      <c r="L548" s="8"/>
      <c r="M548" s="5"/>
      <c r="N548" s="5"/>
      <c r="O548" s="5"/>
      <c r="P548" s="6">
        <v>1</v>
      </c>
      <c r="Q548" s="6" t="s">
        <v>1695</v>
      </c>
      <c r="R548" s="13" t="s">
        <v>1614</v>
      </c>
      <c r="S548" s="6">
        <v>1</v>
      </c>
      <c r="T548" s="7" t="s">
        <v>1737</v>
      </c>
      <c r="U548" s="5"/>
      <c r="V548" s="6"/>
      <c r="W548" s="6" t="s">
        <v>3</v>
      </c>
      <c r="X548" s="5"/>
      <c r="Y548" s="7">
        <v>0</v>
      </c>
      <c r="Z548" s="6"/>
      <c r="AA548" s="5"/>
      <c r="AB548" s="6"/>
      <c r="AC548" s="6" t="s">
        <v>3</v>
      </c>
      <c r="AD548" s="5"/>
      <c r="AE548" s="6">
        <v>0</v>
      </c>
      <c r="AF548" s="6"/>
      <c r="AG548" s="5"/>
      <c r="AH548" s="6"/>
      <c r="AI548" s="6"/>
      <c r="AJ548" s="5"/>
      <c r="AK548" s="5"/>
      <c r="AL548" s="5"/>
      <c r="AM548" s="5"/>
      <c r="AN548" s="5"/>
      <c r="AO548" s="5"/>
      <c r="AP548" s="5"/>
    </row>
    <row r="549" spans="1:42" x14ac:dyDescent="0.25">
      <c r="A549" s="266" t="str">
        <f t="shared" si="8"/>
        <v>GREAT_PROPHET</v>
      </c>
      <c r="B549" s="5"/>
      <c r="C549" s="5"/>
      <c r="D549" s="5" t="s">
        <v>756</v>
      </c>
      <c r="E549" s="5" t="s">
        <v>756</v>
      </c>
      <c r="F549" s="5"/>
      <c r="G549" s="5" t="s">
        <v>1113</v>
      </c>
      <c r="H549" s="5" t="s">
        <v>128</v>
      </c>
      <c r="I549" s="6">
        <v>1</v>
      </c>
      <c r="J549" s="6"/>
      <c r="K549" s="13" t="s">
        <v>1710</v>
      </c>
      <c r="L549" s="8"/>
      <c r="M549" s="5"/>
      <c r="N549" s="5"/>
      <c r="O549" s="5"/>
      <c r="P549" s="6">
        <v>1</v>
      </c>
      <c r="Q549" s="6" t="s">
        <v>1695</v>
      </c>
      <c r="R549" s="13" t="s">
        <v>1614</v>
      </c>
      <c r="S549" s="6">
        <v>1</v>
      </c>
      <c r="T549" s="7" t="s">
        <v>1737</v>
      </c>
      <c r="U549" s="5"/>
      <c r="V549" s="6"/>
      <c r="W549" s="6" t="s">
        <v>3</v>
      </c>
      <c r="X549" s="5"/>
      <c r="Y549" s="7">
        <v>1</v>
      </c>
      <c r="Z549" s="6"/>
      <c r="AA549" s="5"/>
      <c r="AB549" s="6"/>
      <c r="AC549" s="6" t="s">
        <v>3</v>
      </c>
      <c r="AD549" s="5"/>
      <c r="AE549" s="6">
        <v>1</v>
      </c>
      <c r="AF549" s="6"/>
      <c r="AG549" s="5"/>
      <c r="AH549" s="6"/>
      <c r="AI549" s="6"/>
      <c r="AJ549" s="5"/>
      <c r="AK549" s="5"/>
      <c r="AL549" s="5"/>
      <c r="AM549" s="5"/>
      <c r="AN549" s="5"/>
      <c r="AO549" s="5"/>
      <c r="AP549" s="5"/>
    </row>
    <row r="550" spans="1:42" x14ac:dyDescent="0.25">
      <c r="A550" s="266" t="str">
        <f t="shared" si="8"/>
        <v>GREAT_PROPHET</v>
      </c>
      <c r="B550" s="5"/>
      <c r="C550" s="5"/>
      <c r="D550" s="5" t="s">
        <v>756</v>
      </c>
      <c r="E550" s="5" t="s">
        <v>756</v>
      </c>
      <c r="F550" s="5" t="s">
        <v>2066</v>
      </c>
      <c r="G550" s="5" t="s">
        <v>1460</v>
      </c>
      <c r="H550" s="5" t="s">
        <v>128</v>
      </c>
      <c r="I550" s="6">
        <v>1</v>
      </c>
      <c r="J550" s="6"/>
      <c r="K550" s="13" t="s">
        <v>1710</v>
      </c>
      <c r="L550" s="8"/>
      <c r="M550" s="5"/>
      <c r="N550" s="5"/>
      <c r="O550" s="5"/>
      <c r="P550" s="6">
        <v>1</v>
      </c>
      <c r="Q550" s="6" t="s">
        <v>1695</v>
      </c>
      <c r="R550" s="13" t="s">
        <v>1614</v>
      </c>
      <c r="S550" s="6">
        <v>1</v>
      </c>
      <c r="T550" s="7" t="s">
        <v>1695</v>
      </c>
      <c r="U550" s="5"/>
      <c r="V550" s="6"/>
      <c r="W550" s="6" t="s">
        <v>3</v>
      </c>
      <c r="X550" s="5"/>
      <c r="Y550" s="7">
        <v>0</v>
      </c>
      <c r="Z550" s="6"/>
      <c r="AA550" s="5"/>
      <c r="AB550" s="6"/>
      <c r="AC550" s="6" t="s">
        <v>3</v>
      </c>
      <c r="AD550" s="5"/>
      <c r="AE550" s="6">
        <v>1</v>
      </c>
      <c r="AF550" s="6"/>
      <c r="AG550" s="5"/>
      <c r="AH550" s="6"/>
      <c r="AI550" s="6"/>
      <c r="AJ550" s="5"/>
      <c r="AK550" s="5"/>
      <c r="AL550" s="5"/>
      <c r="AM550" s="5"/>
      <c r="AN550" s="5"/>
      <c r="AO550" s="5"/>
      <c r="AP550" s="5"/>
    </row>
    <row r="551" spans="1:42" x14ac:dyDescent="0.25">
      <c r="A551" s="266" t="str">
        <f t="shared" si="8"/>
        <v>GREAT_PROPHET</v>
      </c>
      <c r="B551" s="5"/>
      <c r="C551" s="5"/>
      <c r="D551" s="5" t="s">
        <v>756</v>
      </c>
      <c r="E551" s="5" t="s">
        <v>756</v>
      </c>
      <c r="F551" s="5" t="s">
        <v>2067</v>
      </c>
      <c r="G551" s="5" t="s">
        <v>1461</v>
      </c>
      <c r="H551" s="5" t="s">
        <v>128</v>
      </c>
      <c r="I551" s="6">
        <v>1</v>
      </c>
      <c r="J551" s="6"/>
      <c r="K551" s="13" t="s">
        <v>1710</v>
      </c>
      <c r="L551" s="8"/>
      <c r="M551" s="5"/>
      <c r="N551" s="5"/>
      <c r="O551" s="5"/>
      <c r="P551" s="6">
        <v>1</v>
      </c>
      <c r="Q551" s="6" t="s">
        <v>1695</v>
      </c>
      <c r="R551" s="13" t="s">
        <v>1614</v>
      </c>
      <c r="S551" s="6">
        <v>1</v>
      </c>
      <c r="T551" s="7" t="s">
        <v>1737</v>
      </c>
      <c r="U551" s="5"/>
      <c r="V551" s="6"/>
      <c r="W551" s="6" t="s">
        <v>3</v>
      </c>
      <c r="X551" s="5"/>
      <c r="Y551" s="7">
        <v>0</v>
      </c>
      <c r="Z551" s="6"/>
      <c r="AA551" s="5"/>
      <c r="AB551" s="6"/>
      <c r="AC551" s="6" t="s">
        <v>3</v>
      </c>
      <c r="AD551" s="5"/>
      <c r="AE551" s="6">
        <v>0</v>
      </c>
      <c r="AF551" s="6"/>
      <c r="AG551" s="5"/>
      <c r="AH551" s="6"/>
      <c r="AI551" s="6"/>
      <c r="AJ551" s="5"/>
      <c r="AK551" s="5"/>
      <c r="AL551" s="5"/>
      <c r="AM551" s="5"/>
      <c r="AN551" s="5"/>
      <c r="AO551" s="5"/>
      <c r="AP551" s="5"/>
    </row>
    <row r="552" spans="1:42" x14ac:dyDescent="0.25">
      <c r="A552" s="266" t="str">
        <f>CONCATENATE(D552,IF(ISBLANK(B552),"",CONCATENATE("_",B552)))</f>
        <v>GREAT_PROPHET_RENAISSANCE</v>
      </c>
      <c r="B552" s="5"/>
      <c r="C552" s="5"/>
      <c r="D552" s="5" t="s">
        <v>2143</v>
      </c>
      <c r="E552" s="5" t="s">
        <v>756</v>
      </c>
      <c r="F552" s="5"/>
      <c r="G552" s="5" t="s">
        <v>1113</v>
      </c>
      <c r="H552" s="5" t="s">
        <v>128</v>
      </c>
      <c r="I552" s="6">
        <v>1</v>
      </c>
      <c r="J552" s="6"/>
      <c r="K552" s="13" t="s">
        <v>1710</v>
      </c>
      <c r="L552" s="8"/>
      <c r="M552" s="5"/>
      <c r="N552" s="5"/>
      <c r="O552" s="5"/>
      <c r="P552" s="6">
        <v>1</v>
      </c>
      <c r="Q552" s="6" t="s">
        <v>1695</v>
      </c>
      <c r="R552" s="13" t="s">
        <v>1614</v>
      </c>
      <c r="S552" s="6">
        <v>1</v>
      </c>
      <c r="T552" s="7" t="s">
        <v>1737</v>
      </c>
      <c r="U552" s="5"/>
      <c r="V552" s="6"/>
      <c r="W552" s="6" t="s">
        <v>3</v>
      </c>
      <c r="X552" s="5"/>
      <c r="Y552" s="7">
        <v>1</v>
      </c>
      <c r="Z552" s="6"/>
      <c r="AA552" s="5"/>
      <c r="AB552" s="6"/>
      <c r="AC552" s="6" t="s">
        <v>3</v>
      </c>
      <c r="AD552" s="5"/>
      <c r="AE552" s="6">
        <v>1</v>
      </c>
      <c r="AF552" s="6"/>
      <c r="AG552" s="5"/>
      <c r="AH552" s="6"/>
      <c r="AI552" s="6"/>
      <c r="AJ552" s="5"/>
      <c r="AK552" s="5"/>
      <c r="AL552" s="5"/>
      <c r="AM552" s="5"/>
      <c r="AN552" s="5"/>
      <c r="AO552" s="5"/>
      <c r="AP552" s="5"/>
    </row>
    <row r="553" spans="1:42" x14ac:dyDescent="0.25">
      <c r="A553" s="266" t="str">
        <f>CONCATENATE(D553,IF(ISBLANK(B553),"",CONCATENATE("_",B553)))</f>
        <v>GREAT_PROPHET_RENAISSANCE</v>
      </c>
      <c r="B553" s="5"/>
      <c r="C553" s="5"/>
      <c r="D553" s="5" t="s">
        <v>2143</v>
      </c>
      <c r="E553" s="5" t="s">
        <v>756</v>
      </c>
      <c r="F553" s="5" t="s">
        <v>2066</v>
      </c>
      <c r="G553" s="5" t="s">
        <v>1460</v>
      </c>
      <c r="H553" s="5" t="s">
        <v>128</v>
      </c>
      <c r="I553" s="6">
        <v>1</v>
      </c>
      <c r="J553" s="6"/>
      <c r="K553" s="13" t="s">
        <v>1710</v>
      </c>
      <c r="L553" s="8"/>
      <c r="M553" s="5"/>
      <c r="N553" s="5"/>
      <c r="O553" s="5"/>
      <c r="P553" s="6">
        <v>1</v>
      </c>
      <c r="Q553" s="6" t="s">
        <v>1695</v>
      </c>
      <c r="R553" s="13" t="s">
        <v>1614</v>
      </c>
      <c r="S553" s="6">
        <v>1</v>
      </c>
      <c r="T553" s="7" t="s">
        <v>1695</v>
      </c>
      <c r="U553" s="5"/>
      <c r="V553" s="6"/>
      <c r="W553" s="6" t="s">
        <v>3</v>
      </c>
      <c r="X553" s="5"/>
      <c r="Y553" s="7">
        <v>0</v>
      </c>
      <c r="Z553" s="6"/>
      <c r="AA553" s="5"/>
      <c r="AB553" s="6"/>
      <c r="AC553" s="6" t="s">
        <v>3</v>
      </c>
      <c r="AD553" s="5"/>
      <c r="AE553" s="6">
        <v>1</v>
      </c>
      <c r="AF553" s="6"/>
      <c r="AG553" s="5"/>
      <c r="AH553" s="6"/>
      <c r="AI553" s="6"/>
      <c r="AJ553" s="5"/>
      <c r="AK553" s="5"/>
      <c r="AL553" s="5"/>
      <c r="AM553" s="5"/>
      <c r="AN553" s="5"/>
      <c r="AO553" s="5"/>
      <c r="AP553" s="5"/>
    </row>
    <row r="554" spans="1:42" x14ac:dyDescent="0.25">
      <c r="A554" s="266" t="str">
        <f>CONCATENATE(D554,IF(ISBLANK(B554),"",CONCATENATE("_",B554)))</f>
        <v>GREAT_PROPHET_RENAISSANCE</v>
      </c>
      <c r="B554" s="5"/>
      <c r="C554" s="5"/>
      <c r="D554" s="5" t="s">
        <v>2143</v>
      </c>
      <c r="E554" s="5" t="s">
        <v>756</v>
      </c>
      <c r="F554" s="5" t="s">
        <v>2067</v>
      </c>
      <c r="G554" s="5" t="s">
        <v>1461</v>
      </c>
      <c r="H554" s="5" t="s">
        <v>128</v>
      </c>
      <c r="I554" s="6">
        <v>1</v>
      </c>
      <c r="J554" s="6"/>
      <c r="K554" s="13" t="s">
        <v>1710</v>
      </c>
      <c r="L554" s="8"/>
      <c r="M554" s="5"/>
      <c r="N554" s="5"/>
      <c r="O554" s="5"/>
      <c r="P554" s="6">
        <v>1</v>
      </c>
      <c r="Q554" s="6" t="s">
        <v>1695</v>
      </c>
      <c r="R554" s="13" t="s">
        <v>1614</v>
      </c>
      <c r="S554" s="6">
        <v>1</v>
      </c>
      <c r="T554" s="7" t="s">
        <v>1737</v>
      </c>
      <c r="U554" s="5"/>
      <c r="V554" s="6"/>
      <c r="W554" s="6" t="s">
        <v>3</v>
      </c>
      <c r="X554" s="5"/>
      <c r="Y554" s="7">
        <v>0</v>
      </c>
      <c r="Z554" s="6"/>
      <c r="AA554" s="5"/>
      <c r="AB554" s="6"/>
      <c r="AC554" s="6" t="s">
        <v>3</v>
      </c>
      <c r="AD554" s="5"/>
      <c r="AE554" s="6">
        <v>0</v>
      </c>
      <c r="AF554" s="6"/>
      <c r="AG554" s="5"/>
      <c r="AH554" s="6"/>
      <c r="AI554" s="6"/>
      <c r="AJ554" s="5"/>
      <c r="AK554" s="5"/>
      <c r="AL554" s="5"/>
      <c r="AM554" s="5"/>
      <c r="AN554" s="5"/>
      <c r="AO554" s="5"/>
      <c r="AP554" s="5"/>
    </row>
    <row r="555" spans="1:42" x14ac:dyDescent="0.25">
      <c r="A555" s="266" t="str">
        <f t="shared" si="8"/>
        <v>GREAT_WRITER</v>
      </c>
      <c r="B555" s="5"/>
      <c r="C555" s="5"/>
      <c r="D555" s="5" t="s">
        <v>1353</v>
      </c>
      <c r="E555" s="5" t="s">
        <v>1353</v>
      </c>
      <c r="F555" s="5"/>
      <c r="G555" s="5" t="s">
        <v>1462</v>
      </c>
      <c r="H555" s="5" t="s">
        <v>128</v>
      </c>
      <c r="I555" s="6">
        <v>1</v>
      </c>
      <c r="J555" s="6"/>
      <c r="K555" s="13" t="s">
        <v>1710</v>
      </c>
      <c r="L555" s="8"/>
      <c r="M555" s="5"/>
      <c r="N555" s="5"/>
      <c r="O555" s="5"/>
      <c r="P555" s="6">
        <v>1</v>
      </c>
      <c r="Q555" s="6" t="s">
        <v>1695</v>
      </c>
      <c r="R555" s="13" t="s">
        <v>1695</v>
      </c>
      <c r="S555" s="6">
        <v>1</v>
      </c>
      <c r="T555" s="7" t="s">
        <v>1737</v>
      </c>
      <c r="U555" s="5"/>
      <c r="V555" s="6"/>
      <c r="W555" s="6" t="s">
        <v>3</v>
      </c>
      <c r="X555" s="5"/>
      <c r="Y555" s="7">
        <v>1</v>
      </c>
      <c r="Z555" s="6"/>
      <c r="AA555" s="5"/>
      <c r="AB555" s="6"/>
      <c r="AC555" s="6" t="s">
        <v>3</v>
      </c>
      <c r="AD555" s="5"/>
      <c r="AE555" s="6">
        <v>1</v>
      </c>
      <c r="AF555" s="6"/>
      <c r="AG555" s="5"/>
      <c r="AH555" s="6"/>
      <c r="AI555" s="6"/>
      <c r="AJ555" s="5"/>
      <c r="AK555" s="5"/>
      <c r="AL555" s="5"/>
      <c r="AM555" s="5"/>
      <c r="AN555" s="5"/>
      <c r="AO555" s="5"/>
      <c r="AP555" s="5"/>
    </row>
    <row r="556" spans="1:42" x14ac:dyDescent="0.25">
      <c r="A556" s="266" t="str">
        <f t="shared" si="8"/>
        <v>GREAT_WRITER</v>
      </c>
      <c r="B556" s="5"/>
      <c r="C556" s="5"/>
      <c r="D556" s="5" t="s">
        <v>1353</v>
      </c>
      <c r="E556" s="5" t="s">
        <v>1353</v>
      </c>
      <c r="F556" s="5" t="s">
        <v>2050</v>
      </c>
      <c r="G556" s="5" t="s">
        <v>1463</v>
      </c>
      <c r="H556" s="5" t="s">
        <v>128</v>
      </c>
      <c r="I556" s="6">
        <v>1</v>
      </c>
      <c r="J556" s="6"/>
      <c r="K556" s="13" t="s">
        <v>1710</v>
      </c>
      <c r="L556" s="8"/>
      <c r="M556" s="5"/>
      <c r="N556" s="5"/>
      <c r="O556" s="5"/>
      <c r="P556" s="6">
        <v>1</v>
      </c>
      <c r="Q556" s="6" t="s">
        <v>1695</v>
      </c>
      <c r="R556" s="13" t="s">
        <v>1695</v>
      </c>
      <c r="S556" s="6">
        <v>1</v>
      </c>
      <c r="T556" s="7" t="s">
        <v>1737</v>
      </c>
      <c r="U556" s="5"/>
      <c r="V556" s="6"/>
      <c r="W556" s="6" t="s">
        <v>3</v>
      </c>
      <c r="X556" s="5"/>
      <c r="Y556" s="7">
        <v>0</v>
      </c>
      <c r="Z556" s="6"/>
      <c r="AA556" s="5"/>
      <c r="AB556" s="6"/>
      <c r="AC556" s="6" t="s">
        <v>3</v>
      </c>
      <c r="AD556" s="5"/>
      <c r="AE556" s="6">
        <v>1</v>
      </c>
      <c r="AF556" s="6"/>
      <c r="AG556" s="5"/>
      <c r="AH556" s="6"/>
      <c r="AI556" s="6"/>
      <c r="AJ556" s="5"/>
      <c r="AK556" s="5"/>
      <c r="AL556" s="5"/>
      <c r="AM556" s="5"/>
      <c r="AN556" s="5"/>
      <c r="AO556" s="5"/>
      <c r="AP556" s="5"/>
    </row>
    <row r="557" spans="1:42" x14ac:dyDescent="0.25">
      <c r="A557" s="266" t="str">
        <f t="shared" si="8"/>
        <v>GREAT_WRITER</v>
      </c>
      <c r="B557" s="5"/>
      <c r="C557" s="5"/>
      <c r="D557" s="5" t="s">
        <v>1353</v>
      </c>
      <c r="E557" s="5" t="s">
        <v>1353</v>
      </c>
      <c r="F557" s="5" t="s">
        <v>2051</v>
      </c>
      <c r="G557" s="5" t="s">
        <v>1464</v>
      </c>
      <c r="H557" s="5" t="s">
        <v>128</v>
      </c>
      <c r="I557" s="6">
        <v>1</v>
      </c>
      <c r="J557" s="6"/>
      <c r="K557" s="13" t="s">
        <v>1710</v>
      </c>
      <c r="L557" s="8"/>
      <c r="M557" s="5"/>
      <c r="N557" s="5"/>
      <c r="O557" s="5"/>
      <c r="P557" s="6">
        <v>1</v>
      </c>
      <c r="Q557" s="6" t="s">
        <v>1695</v>
      </c>
      <c r="R557" s="13" t="s">
        <v>1695</v>
      </c>
      <c r="S557" s="6">
        <v>1</v>
      </c>
      <c r="T557" s="7" t="s">
        <v>1737</v>
      </c>
      <c r="U557" s="5"/>
      <c r="V557" s="6"/>
      <c r="W557" s="6" t="s">
        <v>3</v>
      </c>
      <c r="X557" s="5"/>
      <c r="Y557" s="7">
        <v>0</v>
      </c>
      <c r="Z557" s="6"/>
      <c r="AA557" s="5"/>
      <c r="AB557" s="6"/>
      <c r="AC557" s="6" t="s">
        <v>3</v>
      </c>
      <c r="AD557" s="5"/>
      <c r="AE557" s="6">
        <v>0</v>
      </c>
      <c r="AF557" s="6"/>
      <c r="AG557" s="5"/>
      <c r="AH557" s="6"/>
      <c r="AI557" s="6"/>
      <c r="AJ557" s="5"/>
      <c r="AK557" s="5"/>
      <c r="AL557" s="5"/>
      <c r="AM557" s="5"/>
      <c r="AN557" s="5"/>
      <c r="AO557" s="5"/>
      <c r="AP557" s="5"/>
    </row>
    <row r="558" spans="1:42" x14ac:dyDescent="0.25">
      <c r="A558" s="266" t="str">
        <f t="shared" si="8"/>
        <v>GREAT_WRITER_POSTMODERN</v>
      </c>
      <c r="B558" s="5"/>
      <c r="C558" s="5"/>
      <c r="D558" s="5" t="s">
        <v>1354</v>
      </c>
      <c r="E558" s="5" t="s">
        <v>1357</v>
      </c>
      <c r="F558" s="5"/>
      <c r="G558" s="5" t="s">
        <v>1466</v>
      </c>
      <c r="H558" s="5" t="s">
        <v>128</v>
      </c>
      <c r="I558" s="6">
        <v>1</v>
      </c>
      <c r="J558" s="6"/>
      <c r="K558" s="13" t="s">
        <v>1710</v>
      </c>
      <c r="L558" s="8"/>
      <c r="M558" s="5"/>
      <c r="N558" s="5"/>
      <c r="O558" s="5"/>
      <c r="P558" s="6">
        <v>1</v>
      </c>
      <c r="Q558" s="6" t="s">
        <v>1695</v>
      </c>
      <c r="R558" s="13" t="s">
        <v>1695</v>
      </c>
      <c r="S558" s="6">
        <v>1</v>
      </c>
      <c r="T558" s="7" t="s">
        <v>1737</v>
      </c>
      <c r="U558" s="5"/>
      <c r="V558" s="6"/>
      <c r="W558" s="6" t="s">
        <v>3</v>
      </c>
      <c r="X558" s="5"/>
      <c r="Y558" s="7">
        <v>1</v>
      </c>
      <c r="Z558" s="6"/>
      <c r="AA558" s="5"/>
      <c r="AB558" s="6"/>
      <c r="AC558" s="6" t="s">
        <v>3</v>
      </c>
      <c r="AD558" s="5"/>
      <c r="AE558" s="6">
        <v>1</v>
      </c>
      <c r="AF558" s="6"/>
      <c r="AG558" s="5"/>
      <c r="AH558" s="6"/>
      <c r="AI558" s="6"/>
      <c r="AJ558" s="5"/>
      <c r="AK558" s="5"/>
      <c r="AL558" s="5"/>
      <c r="AM558" s="5"/>
      <c r="AN558" s="5"/>
      <c r="AO558" s="5"/>
      <c r="AP558" s="5"/>
    </row>
    <row r="559" spans="1:42" x14ac:dyDescent="0.25">
      <c r="A559" s="266" t="str">
        <f t="shared" si="8"/>
        <v>GREAT_WRITER_POSTMODERN</v>
      </c>
      <c r="B559" s="5"/>
      <c r="C559" s="5"/>
      <c r="D559" s="5" t="s">
        <v>1354</v>
      </c>
      <c r="E559" s="5" t="s">
        <v>1357</v>
      </c>
      <c r="F559" s="5" t="s">
        <v>2050</v>
      </c>
      <c r="G559" s="5" t="s">
        <v>1467</v>
      </c>
      <c r="H559" s="5" t="s">
        <v>128</v>
      </c>
      <c r="I559" s="6">
        <v>1</v>
      </c>
      <c r="J559" s="6"/>
      <c r="K559" s="13" t="s">
        <v>1710</v>
      </c>
      <c r="L559" s="8"/>
      <c r="M559" s="5"/>
      <c r="N559" s="5"/>
      <c r="O559" s="5"/>
      <c r="P559" s="6">
        <v>1</v>
      </c>
      <c r="Q559" s="6" t="s">
        <v>1695</v>
      </c>
      <c r="R559" s="13" t="s">
        <v>1695</v>
      </c>
      <c r="S559" s="6">
        <v>1</v>
      </c>
      <c r="T559" s="7" t="s">
        <v>1737</v>
      </c>
      <c r="U559" s="5"/>
      <c r="V559" s="6"/>
      <c r="W559" s="6" t="s">
        <v>3</v>
      </c>
      <c r="X559" s="5"/>
      <c r="Y559" s="7">
        <v>0</v>
      </c>
      <c r="Z559" s="6"/>
      <c r="AA559" s="5"/>
      <c r="AB559" s="6"/>
      <c r="AC559" s="6" t="s">
        <v>3</v>
      </c>
      <c r="AD559" s="5"/>
      <c r="AE559" s="6">
        <v>1</v>
      </c>
      <c r="AF559" s="6"/>
      <c r="AG559" s="5"/>
      <c r="AH559" s="6"/>
      <c r="AI559" s="6"/>
      <c r="AJ559" s="5"/>
      <c r="AK559" s="5"/>
      <c r="AL559" s="5"/>
      <c r="AM559" s="5"/>
      <c r="AN559" s="5"/>
      <c r="AO559" s="5"/>
      <c r="AP559" s="5"/>
    </row>
    <row r="560" spans="1:42" x14ac:dyDescent="0.25">
      <c r="A560" s="266" t="str">
        <f t="shared" si="8"/>
        <v>GREAT_WRITER_POSTMODERN</v>
      </c>
      <c r="B560" s="5"/>
      <c r="C560" s="5"/>
      <c r="D560" s="5" t="s">
        <v>1354</v>
      </c>
      <c r="E560" s="5" t="s">
        <v>1357</v>
      </c>
      <c r="F560" s="5" t="s">
        <v>2051</v>
      </c>
      <c r="G560" s="5" t="s">
        <v>1465</v>
      </c>
      <c r="H560" s="5" t="s">
        <v>128</v>
      </c>
      <c r="I560" s="6">
        <v>1</v>
      </c>
      <c r="J560" s="6"/>
      <c r="K560" s="13" t="s">
        <v>1710</v>
      </c>
      <c r="L560" s="8"/>
      <c r="M560" s="5"/>
      <c r="N560" s="5"/>
      <c r="O560" s="5"/>
      <c r="P560" s="6">
        <v>1</v>
      </c>
      <c r="Q560" s="6" t="s">
        <v>1695</v>
      </c>
      <c r="R560" s="13" t="s">
        <v>1695</v>
      </c>
      <c r="S560" s="6">
        <v>1</v>
      </c>
      <c r="T560" s="7" t="s">
        <v>1737</v>
      </c>
      <c r="U560" s="5"/>
      <c r="V560" s="6"/>
      <c r="W560" s="6" t="s">
        <v>3</v>
      </c>
      <c r="X560" s="5"/>
      <c r="Y560" s="7">
        <v>0</v>
      </c>
      <c r="Z560" s="6"/>
      <c r="AA560" s="5"/>
      <c r="AB560" s="6"/>
      <c r="AC560" s="6" t="s">
        <v>3</v>
      </c>
      <c r="AD560" s="5"/>
      <c r="AE560" s="6">
        <v>0</v>
      </c>
      <c r="AF560" s="6"/>
      <c r="AG560" s="5"/>
      <c r="AH560" s="6"/>
      <c r="AI560" s="6"/>
      <c r="AJ560" s="5"/>
      <c r="AK560" s="5"/>
      <c r="AL560" s="5"/>
      <c r="AM560" s="5"/>
      <c r="AN560" s="5"/>
      <c r="AO560" s="5"/>
      <c r="AP560" s="5"/>
    </row>
    <row r="561" spans="1:42" x14ac:dyDescent="0.25">
      <c r="A561" s="266" t="str">
        <f t="shared" si="8"/>
        <v>GUIDED_MISSILE</v>
      </c>
      <c r="B561" s="5"/>
      <c r="C561" s="5"/>
      <c r="D561" s="5" t="s">
        <v>757</v>
      </c>
      <c r="E561" s="5" t="s">
        <v>792</v>
      </c>
      <c r="F561" s="5"/>
      <c r="G561" s="5" t="s">
        <v>1483</v>
      </c>
      <c r="H561" s="5" t="s">
        <v>128</v>
      </c>
      <c r="I561" s="6"/>
      <c r="J561" s="7"/>
      <c r="K561" s="13" t="s">
        <v>1711</v>
      </c>
      <c r="L561" s="8"/>
      <c r="M561" s="13" t="s">
        <v>1725</v>
      </c>
      <c r="N561" s="13"/>
      <c r="O561" s="13"/>
      <c r="P561" s="7">
        <v>1</v>
      </c>
      <c r="Q561" s="6" t="s">
        <v>1737</v>
      </c>
      <c r="R561" s="5"/>
      <c r="S561" s="6"/>
      <c r="T561" s="6"/>
      <c r="U561" s="5"/>
      <c r="V561" s="6"/>
      <c r="W561" s="6" t="s">
        <v>3</v>
      </c>
      <c r="X561" s="5"/>
      <c r="Y561" s="6"/>
      <c r="Z561" s="6"/>
      <c r="AA561" s="5"/>
      <c r="AB561" s="6"/>
      <c r="AC561" s="6" t="s">
        <v>3</v>
      </c>
      <c r="AD561" s="5"/>
      <c r="AE561" s="6"/>
      <c r="AF561" s="6"/>
      <c r="AG561" s="5"/>
      <c r="AH561" s="6"/>
      <c r="AI561" s="6"/>
      <c r="AJ561" s="5"/>
      <c r="AK561" s="5"/>
      <c r="AL561" s="5"/>
      <c r="AM561" s="5"/>
      <c r="AN561" s="5"/>
      <c r="AO561" s="5"/>
      <c r="AP561" s="5"/>
    </row>
    <row r="562" spans="1:42" x14ac:dyDescent="0.25">
      <c r="A562" s="266" t="str">
        <f t="shared" si="8"/>
        <v>GUIDED_MISSILE_EASTEU</v>
      </c>
      <c r="B562" s="5" t="s">
        <v>698</v>
      </c>
      <c r="C562" s="5" t="s">
        <v>717</v>
      </c>
      <c r="D562" s="5" t="s">
        <v>757</v>
      </c>
      <c r="E562" s="5" t="s">
        <v>792</v>
      </c>
      <c r="F562" s="5"/>
      <c r="G562" s="5"/>
      <c r="H562" s="5"/>
      <c r="I562" s="6"/>
      <c r="J562" s="7"/>
      <c r="K562" s="13"/>
      <c r="L562" s="8"/>
      <c r="M562" s="13"/>
      <c r="N562" s="13"/>
      <c r="O562" s="13"/>
      <c r="P562" s="7"/>
      <c r="Q562" s="6"/>
      <c r="R562" s="5"/>
      <c r="S562" s="6"/>
      <c r="T562" s="6"/>
      <c r="U562" s="5"/>
      <c r="V562" s="6"/>
      <c r="W562" s="6"/>
      <c r="X562" s="5"/>
      <c r="Y562" s="6"/>
      <c r="Z562" s="6"/>
      <c r="AA562" s="5"/>
      <c r="AB562" s="6"/>
      <c r="AC562" s="6"/>
      <c r="AD562" s="5"/>
      <c r="AE562" s="6"/>
      <c r="AF562" s="6"/>
      <c r="AG562" s="5"/>
      <c r="AH562" s="6"/>
      <c r="AI562" s="6"/>
      <c r="AJ562" s="5"/>
      <c r="AK562" s="5"/>
      <c r="AL562" s="5"/>
      <c r="AM562" s="5"/>
      <c r="AN562" s="5"/>
      <c r="AO562" s="5"/>
      <c r="AP562" s="5"/>
    </row>
    <row r="563" spans="1:42" x14ac:dyDescent="0.25">
      <c r="A563" s="266" t="str">
        <f t="shared" si="8"/>
        <v>GUIDED_MISSILE_AUSTRIA</v>
      </c>
      <c r="B563" s="5" t="s">
        <v>701</v>
      </c>
      <c r="C563" s="5" t="s">
        <v>717</v>
      </c>
      <c r="D563" s="5" t="s">
        <v>757</v>
      </c>
      <c r="E563" s="5" t="s">
        <v>792</v>
      </c>
      <c r="F563" s="5"/>
      <c r="G563" s="5"/>
      <c r="H563" s="5"/>
      <c r="I563" s="6"/>
      <c r="J563" s="7"/>
      <c r="K563" s="13"/>
      <c r="L563" s="8"/>
      <c r="M563" s="13"/>
      <c r="N563" s="13"/>
      <c r="O563" s="13"/>
      <c r="P563" s="7"/>
      <c r="Q563" s="6"/>
      <c r="R563" s="5"/>
      <c r="S563" s="6"/>
      <c r="T563" s="6"/>
      <c r="U563" s="5"/>
      <c r="V563" s="6"/>
      <c r="W563" s="6"/>
      <c r="X563" s="5"/>
      <c r="Y563" s="6"/>
      <c r="Z563" s="6"/>
      <c r="AA563" s="5"/>
      <c r="AB563" s="6"/>
      <c r="AC563" s="6"/>
      <c r="AD563" s="5"/>
      <c r="AE563" s="6"/>
      <c r="AF563" s="6"/>
      <c r="AG563" s="5"/>
      <c r="AH563" s="6"/>
      <c r="AI563" s="6"/>
      <c r="AJ563" s="5"/>
      <c r="AK563" s="5"/>
      <c r="AL563" s="5"/>
      <c r="AM563" s="5"/>
      <c r="AN563" s="5"/>
      <c r="AO563" s="5"/>
      <c r="AP563" s="5"/>
    </row>
    <row r="564" spans="1:42" x14ac:dyDescent="0.25">
      <c r="A564" s="266" t="str">
        <f t="shared" ref="A564:A642" si="9">CONCATENATE(D564,IF(ISBLANK(B564),"",CONCATENATE("_",B564)))</f>
        <v>GUIDED_MISSILE_GERMANY</v>
      </c>
      <c r="B564" s="4" t="s">
        <v>717</v>
      </c>
      <c r="D564" s="4" t="s">
        <v>757</v>
      </c>
      <c r="E564" s="4" t="s">
        <v>792</v>
      </c>
      <c r="F564" s="14" t="s">
        <v>132</v>
      </c>
      <c r="G564" s="4" t="s">
        <v>374</v>
      </c>
      <c r="H564" s="4" t="s">
        <v>966</v>
      </c>
    </row>
    <row r="565" spans="1:42" x14ac:dyDescent="0.25">
      <c r="A565" s="266" t="str">
        <f t="shared" si="9"/>
        <v>HAND_AXE_BARBARIAN</v>
      </c>
      <c r="B565" s="5"/>
      <c r="C565" s="5"/>
      <c r="D565" s="5" t="s">
        <v>1358</v>
      </c>
      <c r="E565" s="5" t="s">
        <v>1358</v>
      </c>
      <c r="F565" s="5"/>
      <c r="G565" s="5" t="s">
        <v>1484</v>
      </c>
      <c r="H565" s="5" t="s">
        <v>128</v>
      </c>
      <c r="I565" s="6"/>
      <c r="J565" s="6"/>
      <c r="K565" s="13" t="s">
        <v>1708</v>
      </c>
      <c r="L565" s="8"/>
      <c r="M565" s="5"/>
      <c r="N565" s="5"/>
      <c r="O565" s="5"/>
      <c r="P565" s="7">
        <v>10</v>
      </c>
      <c r="Q565" s="6" t="s">
        <v>1737</v>
      </c>
      <c r="R565" s="13" t="s">
        <v>44</v>
      </c>
      <c r="S565" s="6"/>
      <c r="T565" s="7" t="s">
        <v>1695</v>
      </c>
      <c r="U565" s="5"/>
      <c r="V565" s="6" t="s">
        <v>3</v>
      </c>
      <c r="W565" s="6" t="s">
        <v>3</v>
      </c>
      <c r="X565" s="5"/>
      <c r="Y565" s="7">
        <v>1</v>
      </c>
      <c r="Z565" s="6"/>
      <c r="AA565" s="5"/>
      <c r="AB565" s="6"/>
      <c r="AC565" s="6" t="s">
        <v>3</v>
      </c>
      <c r="AD565" s="5"/>
      <c r="AE565" s="7" t="s">
        <v>1737</v>
      </c>
      <c r="AF565" s="6"/>
      <c r="AG565" s="5"/>
      <c r="AH565" s="7">
        <v>6</v>
      </c>
      <c r="AI565" s="6"/>
      <c r="AJ565" s="5"/>
      <c r="AK565" s="5"/>
      <c r="AL565" s="5"/>
      <c r="AM565" s="5"/>
      <c r="AN565" s="5"/>
      <c r="AO565" s="5"/>
      <c r="AP565" s="5"/>
    </row>
    <row r="566" spans="1:42" x14ac:dyDescent="0.25">
      <c r="A566" s="266" t="str">
        <f t="shared" si="9"/>
        <v>HELICOPTER_GUNSHIP</v>
      </c>
      <c r="B566" s="5"/>
      <c r="C566" s="5"/>
      <c r="D566" s="5" t="s">
        <v>758</v>
      </c>
      <c r="E566" s="5" t="s">
        <v>793</v>
      </c>
      <c r="F566" s="5"/>
      <c r="G566" s="5" t="s">
        <v>1485</v>
      </c>
      <c r="H566" s="5" t="s">
        <v>128</v>
      </c>
      <c r="I566" s="6"/>
      <c r="J566" s="7"/>
      <c r="K566" s="13" t="s">
        <v>1709</v>
      </c>
      <c r="L566" s="8"/>
      <c r="M566" s="13" t="s">
        <v>1726</v>
      </c>
      <c r="N566" s="13"/>
      <c r="O566" s="13"/>
      <c r="P566" s="7">
        <v>1</v>
      </c>
      <c r="Q566" s="6">
        <v>0.1</v>
      </c>
      <c r="R566" s="5"/>
      <c r="S566" s="6"/>
      <c r="T566" s="6">
        <v>0.1</v>
      </c>
      <c r="U566" s="5"/>
      <c r="V566" s="6" t="s">
        <v>3</v>
      </c>
      <c r="W566" s="6" t="s">
        <v>3</v>
      </c>
      <c r="X566" s="5" t="s">
        <v>1723</v>
      </c>
      <c r="Y566" s="6"/>
      <c r="Z566" s="6"/>
      <c r="AA566" s="5"/>
      <c r="AB566" s="6"/>
      <c r="AC566" s="6" t="s">
        <v>3</v>
      </c>
      <c r="AD566" s="5"/>
      <c r="AE566" s="6"/>
      <c r="AF566" s="6"/>
      <c r="AG566" s="5"/>
      <c r="AH566" s="6"/>
      <c r="AI566" s="6"/>
      <c r="AJ566" s="5"/>
      <c r="AK566" s="5"/>
      <c r="AL566" s="5"/>
      <c r="AM566" s="5"/>
      <c r="AN566" s="5"/>
      <c r="AO566" s="5"/>
      <c r="AP566" s="5"/>
    </row>
    <row r="567" spans="1:42" x14ac:dyDescent="0.25">
      <c r="A567" s="266" t="str">
        <f t="shared" si="9"/>
        <v>HELICOPTER_GUNSHIP_AFRI</v>
      </c>
      <c r="B567" s="4" t="s">
        <v>694</v>
      </c>
      <c r="C567" s="4" t="s">
        <v>690</v>
      </c>
      <c r="D567" s="4" t="s">
        <v>758</v>
      </c>
      <c r="E567" s="4" t="s">
        <v>793</v>
      </c>
    </row>
    <row r="568" spans="1:42" x14ac:dyDescent="0.25">
      <c r="A568" s="266" t="str">
        <f t="shared" si="9"/>
        <v>HELICOPTER_GUNSHIP_ETHIOPIA</v>
      </c>
      <c r="B568" s="4" t="s">
        <v>714</v>
      </c>
      <c r="D568" s="4" t="s">
        <v>758</v>
      </c>
      <c r="E568" s="4" t="s">
        <v>793</v>
      </c>
      <c r="F568" s="14" t="s">
        <v>132</v>
      </c>
      <c r="G568" s="4" t="s">
        <v>322</v>
      </c>
      <c r="H568" s="4" t="s">
        <v>120</v>
      </c>
    </row>
    <row r="569" spans="1:42" x14ac:dyDescent="0.25">
      <c r="A569" s="266" t="str">
        <f t="shared" si="9"/>
        <v>HELICOPTER_GUNSHIP_AMER</v>
      </c>
      <c r="B569" s="4" t="s">
        <v>697</v>
      </c>
      <c r="C569" s="4" t="s">
        <v>699</v>
      </c>
      <c r="D569" s="4" t="s">
        <v>758</v>
      </c>
      <c r="E569" s="4" t="s">
        <v>793</v>
      </c>
      <c r="F569" s="14"/>
    </row>
    <row r="570" spans="1:42" x14ac:dyDescent="0.25">
      <c r="A570" s="266" t="str">
        <f t="shared" si="9"/>
        <v>HELICOPTER_GUNSHIP_ASIA</v>
      </c>
      <c r="B570" s="4" t="s">
        <v>693</v>
      </c>
      <c r="C570" s="4" t="s">
        <v>698</v>
      </c>
      <c r="D570" s="4" t="s">
        <v>758</v>
      </c>
      <c r="E570" s="4" t="s">
        <v>793</v>
      </c>
    </row>
    <row r="571" spans="1:42" x14ac:dyDescent="0.25">
      <c r="A571" s="266" t="str">
        <f t="shared" si="9"/>
        <v>HELICOPTER_GUNSHIP_JAPAN</v>
      </c>
      <c r="B571" s="4" t="s">
        <v>722</v>
      </c>
      <c r="D571" s="4" t="s">
        <v>758</v>
      </c>
      <c r="E571" s="4" t="s">
        <v>793</v>
      </c>
      <c r="F571" s="14" t="s">
        <v>132</v>
      </c>
      <c r="G571" s="4" t="s">
        <v>479</v>
      </c>
      <c r="H571" s="4" t="s">
        <v>120</v>
      </c>
    </row>
    <row r="572" spans="1:42" x14ac:dyDescent="0.25">
      <c r="A572" s="266" t="str">
        <f t="shared" si="9"/>
        <v>HELICOPTER_GUNSHIP_EASTEU</v>
      </c>
      <c r="B572" s="4" t="s">
        <v>698</v>
      </c>
      <c r="D572" s="4" t="s">
        <v>758</v>
      </c>
      <c r="E572" s="4" t="s">
        <v>793</v>
      </c>
      <c r="F572" s="14"/>
      <c r="G572" s="4" t="s">
        <v>247</v>
      </c>
      <c r="H572" s="4" t="s">
        <v>120</v>
      </c>
    </row>
    <row r="573" spans="1:42" x14ac:dyDescent="0.25">
      <c r="A573" s="266" t="str">
        <f t="shared" si="9"/>
        <v>HELICOPTER_GUNSHIP_KIEV</v>
      </c>
      <c r="B573" s="4" t="s">
        <v>1187</v>
      </c>
      <c r="D573" s="4" t="s">
        <v>758</v>
      </c>
      <c r="E573" s="4" t="s">
        <v>793</v>
      </c>
      <c r="F573" s="14"/>
      <c r="G573" s="4" t="s">
        <v>1948</v>
      </c>
      <c r="H573" s="4" t="s">
        <v>120</v>
      </c>
    </row>
    <row r="574" spans="1:42" x14ac:dyDescent="0.25">
      <c r="A574" s="266" t="str">
        <f t="shared" si="9"/>
        <v>HELICOPTER_GUNSHIP_POLAND</v>
      </c>
      <c r="B574" s="4" t="s">
        <v>732</v>
      </c>
      <c r="D574" s="4" t="s">
        <v>758</v>
      </c>
      <c r="E574" s="4" t="s">
        <v>793</v>
      </c>
      <c r="F574" s="14" t="s">
        <v>132</v>
      </c>
      <c r="G574" s="4" t="s">
        <v>570</v>
      </c>
      <c r="H574" s="4" t="s">
        <v>120</v>
      </c>
    </row>
    <row r="575" spans="1:42" x14ac:dyDescent="0.25">
      <c r="A575" s="266" t="str">
        <f t="shared" si="9"/>
        <v>HELICOPTER_GUNSHIP_RUSSIA</v>
      </c>
      <c r="B575" s="4" t="s">
        <v>735</v>
      </c>
      <c r="D575" s="4" t="s">
        <v>758</v>
      </c>
      <c r="E575" s="4" t="s">
        <v>793</v>
      </c>
      <c r="F575" s="14"/>
      <c r="G575" s="4" t="s">
        <v>1949</v>
      </c>
      <c r="H575" s="4" t="s">
        <v>120</v>
      </c>
    </row>
    <row r="576" spans="1:42" x14ac:dyDescent="0.25">
      <c r="A576" s="266" t="str">
        <f t="shared" si="9"/>
        <v>HELICOPTER_GUNSHIP_AMERICA</v>
      </c>
      <c r="B576" s="4" t="s">
        <v>699</v>
      </c>
      <c r="D576" s="4" t="s">
        <v>758</v>
      </c>
      <c r="E576" s="4" t="s">
        <v>793</v>
      </c>
      <c r="F576" s="14"/>
      <c r="G576" s="4" t="s">
        <v>139</v>
      </c>
      <c r="H576" s="4" t="s">
        <v>120</v>
      </c>
    </row>
    <row r="577" spans="1:8" x14ac:dyDescent="0.25">
      <c r="A577" s="266" t="str">
        <f t="shared" si="9"/>
        <v>HELICOPTER_GUNSHIP_AUSTRALIA</v>
      </c>
      <c r="B577" s="4" t="s">
        <v>1302</v>
      </c>
      <c r="D577" s="4" t="s">
        <v>758</v>
      </c>
      <c r="E577" s="4" t="s">
        <v>793</v>
      </c>
      <c r="F577" s="14"/>
      <c r="G577" s="4" t="s">
        <v>1303</v>
      </c>
      <c r="H577" s="4" t="s">
        <v>1050</v>
      </c>
    </row>
    <row r="578" spans="1:8" x14ac:dyDescent="0.25">
      <c r="A578" s="266" t="str">
        <f t="shared" si="9"/>
        <v>HELICOPTER_GUNSHIP_AUSTRIA</v>
      </c>
      <c r="B578" s="4" t="s">
        <v>701</v>
      </c>
      <c r="D578" s="4" t="s">
        <v>758</v>
      </c>
      <c r="E578" s="4" t="s">
        <v>793</v>
      </c>
      <c r="F578" s="14"/>
      <c r="G578" s="4" t="s">
        <v>179</v>
      </c>
      <c r="H578" s="4" t="s">
        <v>1050</v>
      </c>
    </row>
    <row r="579" spans="1:8" x14ac:dyDescent="0.25">
      <c r="A579" s="266" t="str">
        <f t="shared" si="9"/>
        <v>HELICOPTER_GUNSHIP_CANADA</v>
      </c>
      <c r="B579" s="4" t="s">
        <v>2233</v>
      </c>
      <c r="C579" s="4" t="s">
        <v>713</v>
      </c>
      <c r="D579" s="4" t="s">
        <v>758</v>
      </c>
      <c r="E579" s="4" t="s">
        <v>793</v>
      </c>
      <c r="F579" s="14"/>
    </row>
    <row r="580" spans="1:8" x14ac:dyDescent="0.25">
      <c r="A580" s="266" t="str">
        <f t="shared" si="9"/>
        <v>HELICOPTER_GUNSHIP_CELTS</v>
      </c>
      <c r="B580" s="4" t="s">
        <v>709</v>
      </c>
      <c r="C580" s="4" t="s">
        <v>713</v>
      </c>
      <c r="D580" s="4" t="s">
        <v>758</v>
      </c>
      <c r="E580" s="4" t="s">
        <v>793</v>
      </c>
      <c r="F580" s="14"/>
    </row>
    <row r="581" spans="1:8" x14ac:dyDescent="0.25">
      <c r="A581" s="266" t="str">
        <f t="shared" si="9"/>
        <v>HELICOPTER_GUNSHIP_ENGLAND</v>
      </c>
      <c r="B581" s="4" t="s">
        <v>713</v>
      </c>
      <c r="D581" s="4" t="s">
        <v>758</v>
      </c>
      <c r="E581" s="4" t="s">
        <v>793</v>
      </c>
      <c r="F581" s="14" t="s">
        <v>132</v>
      </c>
      <c r="G581" s="4" t="s">
        <v>298</v>
      </c>
      <c r="H581" s="4" t="s">
        <v>120</v>
      </c>
    </row>
    <row r="582" spans="1:8" x14ac:dyDescent="0.25">
      <c r="A582" s="266" t="str">
        <f t="shared" si="9"/>
        <v>HELICOPTER_GUNSHIP_FRANCE</v>
      </c>
      <c r="B582" s="4" t="s">
        <v>715</v>
      </c>
      <c r="D582" s="4" t="s">
        <v>758</v>
      </c>
      <c r="E582" s="4" t="s">
        <v>793</v>
      </c>
      <c r="F582" s="14" t="s">
        <v>132</v>
      </c>
      <c r="G582" s="4" t="s">
        <v>344</v>
      </c>
      <c r="H582" s="4" t="s">
        <v>1050</v>
      </c>
    </row>
    <row r="583" spans="1:8" x14ac:dyDescent="0.25">
      <c r="A583" s="266" t="str">
        <f t="shared" si="9"/>
        <v>HELICOPTER_GUNSHIP_GERMANY</v>
      </c>
      <c r="B583" s="4" t="s">
        <v>717</v>
      </c>
      <c r="D583" s="4" t="s">
        <v>758</v>
      </c>
      <c r="E583" s="4" t="s">
        <v>793</v>
      </c>
      <c r="F583" s="14" t="s">
        <v>132</v>
      </c>
      <c r="G583" s="4" t="s">
        <v>375</v>
      </c>
      <c r="H583" s="4" t="s">
        <v>1050</v>
      </c>
    </row>
    <row r="584" spans="1:8" x14ac:dyDescent="0.25">
      <c r="A584" s="266" t="str">
        <f t="shared" si="9"/>
        <v>HELICOPTER_GUNSHIP_NETHERLANDS</v>
      </c>
      <c r="B584" s="4" t="s">
        <v>730</v>
      </c>
      <c r="D584" s="4" t="s">
        <v>758</v>
      </c>
      <c r="E584" s="4" t="s">
        <v>793</v>
      </c>
      <c r="F584" s="14" t="s">
        <v>132</v>
      </c>
      <c r="G584" s="4" t="s">
        <v>542</v>
      </c>
      <c r="H584" s="4" t="s">
        <v>1050</v>
      </c>
    </row>
    <row r="585" spans="1:8" x14ac:dyDescent="0.25">
      <c r="A585" s="266" t="str">
        <f t="shared" si="9"/>
        <v>HELICOPTER_GUNSHIP_GREECE</v>
      </c>
      <c r="B585" s="4" t="s">
        <v>718</v>
      </c>
      <c r="D585" s="4" t="s">
        <v>758</v>
      </c>
      <c r="E585" s="4" t="s">
        <v>793</v>
      </c>
      <c r="F585" s="14" t="s">
        <v>132</v>
      </c>
      <c r="G585" s="4" t="s">
        <v>403</v>
      </c>
      <c r="H585" s="4" t="s">
        <v>120</v>
      </c>
    </row>
    <row r="586" spans="1:8" x14ac:dyDescent="0.25">
      <c r="A586" s="266" t="str">
        <f t="shared" si="9"/>
        <v>HELICOPTER_GUNSHIP_ROME</v>
      </c>
      <c r="B586" s="4" t="s">
        <v>734</v>
      </c>
      <c r="D586" s="4" t="s">
        <v>758</v>
      </c>
      <c r="E586" s="4" t="s">
        <v>793</v>
      </c>
      <c r="F586" s="14" t="s">
        <v>132</v>
      </c>
      <c r="G586" s="4" t="s">
        <v>588</v>
      </c>
      <c r="H586" s="4" t="s">
        <v>1068</v>
      </c>
    </row>
    <row r="587" spans="1:8" x14ac:dyDescent="0.25">
      <c r="A587" s="266" t="str">
        <f t="shared" si="9"/>
        <v>HELICOPTER_GUNSHIP_SPAIN</v>
      </c>
      <c r="B587" s="4" t="s">
        <v>738</v>
      </c>
      <c r="D587" s="4" t="s">
        <v>758</v>
      </c>
      <c r="E587" s="4" t="s">
        <v>793</v>
      </c>
      <c r="F587" s="14" t="s">
        <v>132</v>
      </c>
      <c r="G587" s="4" t="s">
        <v>652</v>
      </c>
      <c r="H587" s="4" t="s">
        <v>1050</v>
      </c>
    </row>
    <row r="588" spans="1:8" x14ac:dyDescent="0.25">
      <c r="A588" s="266" t="str">
        <f t="shared" si="9"/>
        <v>HELICOPTER_GUNSHIP_MIDEAST</v>
      </c>
      <c r="B588" s="4" t="s">
        <v>690</v>
      </c>
      <c r="D588" s="4" t="s">
        <v>758</v>
      </c>
      <c r="E588" s="4" t="s">
        <v>793</v>
      </c>
      <c r="F588" s="14" t="s">
        <v>132</v>
      </c>
      <c r="G588" s="4" t="s">
        <v>228</v>
      </c>
      <c r="H588" s="4" t="s">
        <v>120</v>
      </c>
    </row>
    <row r="589" spans="1:8" x14ac:dyDescent="0.25">
      <c r="A589" s="266" t="str">
        <f t="shared" si="9"/>
        <v>HELICOPTER_GUNSHIP_ARABIA</v>
      </c>
      <c r="B589" s="4" t="s">
        <v>700</v>
      </c>
      <c r="C589" s="14"/>
      <c r="D589" s="4" t="s">
        <v>758</v>
      </c>
      <c r="E589" s="4" t="s">
        <v>793</v>
      </c>
      <c r="F589" s="14"/>
      <c r="G589" s="4" t="s">
        <v>161</v>
      </c>
      <c r="H589" s="4" t="s">
        <v>120</v>
      </c>
    </row>
    <row r="590" spans="1:8" x14ac:dyDescent="0.25">
      <c r="A590" s="266" t="str">
        <f t="shared" si="9"/>
        <v>HELICOPTER_GUNSHIP_BABYLON</v>
      </c>
      <c r="B590" s="4" t="s">
        <v>703</v>
      </c>
      <c r="D590" s="4" t="s">
        <v>758</v>
      </c>
      <c r="E590" s="4" t="s">
        <v>793</v>
      </c>
      <c r="F590" s="14"/>
      <c r="G590" s="4" t="s">
        <v>208</v>
      </c>
      <c r="H590" s="4" t="s">
        <v>120</v>
      </c>
    </row>
    <row r="591" spans="1:8" x14ac:dyDescent="0.25">
      <c r="A591" s="266" t="str">
        <f t="shared" si="9"/>
        <v>HELICOPTER_GUNSHIP_EGYPT</v>
      </c>
      <c r="B591" s="4" t="s">
        <v>712</v>
      </c>
      <c r="D591" s="4" t="s">
        <v>758</v>
      </c>
      <c r="E591" s="4" t="s">
        <v>793</v>
      </c>
      <c r="F591" s="14" t="s">
        <v>132</v>
      </c>
      <c r="G591" s="4" t="s">
        <v>279</v>
      </c>
      <c r="H591" s="4" t="s">
        <v>120</v>
      </c>
    </row>
    <row r="592" spans="1:8" x14ac:dyDescent="0.25">
      <c r="A592" s="266" t="str">
        <f>CONCATENATE(D592,IF(ISBLANK(B592),"",CONCATENATE("_",B592)))</f>
        <v>HELICOPTER_GUNSHIP_NORTHAF</v>
      </c>
      <c r="B592" s="4" t="s">
        <v>2015</v>
      </c>
      <c r="C592" s="4" t="s">
        <v>690</v>
      </c>
      <c r="D592" s="4" t="s">
        <v>758</v>
      </c>
      <c r="E592" s="4" t="s">
        <v>793</v>
      </c>
      <c r="F592" s="14" t="s">
        <v>132</v>
      </c>
    </row>
    <row r="593" spans="1:42" x14ac:dyDescent="0.25">
      <c r="A593" s="266" t="str">
        <f t="shared" si="9"/>
        <v>HELICOPTER_GUNSHIP_SWEDEN</v>
      </c>
      <c r="B593" s="4" t="s">
        <v>739</v>
      </c>
      <c r="D593" s="4" t="s">
        <v>758</v>
      </c>
      <c r="E593" s="4" t="s">
        <v>793</v>
      </c>
      <c r="F593" s="14" t="s">
        <v>132</v>
      </c>
      <c r="G593" s="4" t="s">
        <v>671</v>
      </c>
      <c r="H593" s="4" t="s">
        <v>1050</v>
      </c>
    </row>
    <row r="594" spans="1:42" x14ac:dyDescent="0.25">
      <c r="A594" s="266" t="str">
        <f t="shared" si="9"/>
        <v>HELICOPTER_GUNSHIP_OCEAN</v>
      </c>
      <c r="B594" s="4" t="s">
        <v>994</v>
      </c>
      <c r="C594" s="4" t="s">
        <v>699</v>
      </c>
      <c r="D594" s="4" t="s">
        <v>758</v>
      </c>
      <c r="E594" s="4" t="s">
        <v>793</v>
      </c>
      <c r="F594" s="14"/>
    </row>
    <row r="595" spans="1:42" x14ac:dyDescent="0.25">
      <c r="A595" s="266" t="str">
        <f t="shared" si="9"/>
        <v>HELICOPTER_GUNSHIP_SAHUL</v>
      </c>
      <c r="B595" s="4" t="s">
        <v>1788</v>
      </c>
      <c r="C595" s="4" t="s">
        <v>1302</v>
      </c>
      <c r="D595" s="4" t="s">
        <v>758</v>
      </c>
      <c r="E595" s="4" t="s">
        <v>793</v>
      </c>
      <c r="F595" s="14"/>
    </row>
    <row r="596" spans="1:42" x14ac:dyDescent="0.25">
      <c r="A596" s="266" t="str">
        <f t="shared" si="9"/>
        <v>HELICOPTER_GUNSHIP_SOUTHAM</v>
      </c>
      <c r="B596" s="4" t="s">
        <v>691</v>
      </c>
      <c r="C596" s="4" t="s">
        <v>693</v>
      </c>
      <c r="D596" s="4" t="s">
        <v>758</v>
      </c>
      <c r="E596" s="4" t="s">
        <v>793</v>
      </c>
    </row>
    <row r="597" spans="1:42" x14ac:dyDescent="0.25">
      <c r="A597" s="266" t="str">
        <f t="shared" si="9"/>
        <v>HELICOPTER_GUNSHIP_AZTEC</v>
      </c>
      <c r="B597" s="4" t="s">
        <v>702</v>
      </c>
      <c r="D597" s="4" t="s">
        <v>758</v>
      </c>
      <c r="E597" s="4" t="s">
        <v>793</v>
      </c>
      <c r="F597" s="14"/>
      <c r="G597" s="4" t="s">
        <v>195</v>
      </c>
      <c r="H597" s="4" t="s">
        <v>120</v>
      </c>
    </row>
    <row r="598" spans="1:42" x14ac:dyDescent="0.25">
      <c r="A598" s="266" t="str">
        <f t="shared" si="9"/>
        <v>HELICOPTER_GUNSHIP_SOUTHAS</v>
      </c>
      <c r="B598" s="4" t="s">
        <v>695</v>
      </c>
      <c r="D598" s="4" t="s">
        <v>758</v>
      </c>
      <c r="E598" s="4" t="s">
        <v>793</v>
      </c>
      <c r="G598" s="4" t="s">
        <v>433</v>
      </c>
      <c r="H598" s="4" t="s">
        <v>120</v>
      </c>
    </row>
    <row r="599" spans="1:42" x14ac:dyDescent="0.25">
      <c r="A599" s="266" t="str">
        <f t="shared" si="9"/>
        <v>HORSEMAN</v>
      </c>
      <c r="B599" s="5"/>
      <c r="C599" s="5"/>
      <c r="D599" s="5" t="s">
        <v>112</v>
      </c>
      <c r="E599" s="5" t="s">
        <v>112</v>
      </c>
      <c r="F599" s="5"/>
      <c r="G599" s="5" t="s">
        <v>30</v>
      </c>
      <c r="H599" s="5" t="s">
        <v>128</v>
      </c>
      <c r="I599" s="6"/>
      <c r="J599" s="6"/>
      <c r="K599" s="13" t="s">
        <v>1714</v>
      </c>
      <c r="L599" s="8"/>
      <c r="M599" s="5"/>
      <c r="N599" s="5"/>
      <c r="O599" s="5"/>
      <c r="P599" s="7" t="s">
        <v>1695</v>
      </c>
      <c r="Q599" s="6" t="s">
        <v>1695</v>
      </c>
      <c r="R599" s="13" t="s">
        <v>1695</v>
      </c>
      <c r="S599" s="6"/>
      <c r="T599" s="6" t="s">
        <v>1695</v>
      </c>
      <c r="U599" s="5"/>
      <c r="V599" s="6" t="s">
        <v>3</v>
      </c>
      <c r="W599" s="6" t="s">
        <v>3</v>
      </c>
      <c r="X599" s="5"/>
      <c r="Y599" s="7">
        <v>1</v>
      </c>
      <c r="Z599" s="6"/>
      <c r="AA599" s="5"/>
      <c r="AB599" s="6"/>
      <c r="AC599" s="6" t="s">
        <v>3</v>
      </c>
      <c r="AD599" s="5"/>
      <c r="AE599" s="7" t="s">
        <v>1695</v>
      </c>
      <c r="AF599" s="6"/>
      <c r="AG599" s="5"/>
      <c r="AH599" s="6"/>
      <c r="AI599" s="6"/>
      <c r="AJ599" s="5"/>
      <c r="AK599" s="5"/>
      <c r="AL599" s="5"/>
      <c r="AM599" s="5"/>
      <c r="AN599" s="5"/>
      <c r="AO599" s="5"/>
      <c r="AP599" s="5"/>
    </row>
    <row r="600" spans="1:42" x14ac:dyDescent="0.25">
      <c r="A600" s="266" t="str">
        <f t="shared" si="9"/>
        <v>HORSEMAN_AFRI</v>
      </c>
      <c r="B600" s="4" t="s">
        <v>694</v>
      </c>
      <c r="D600" s="4" t="s">
        <v>112</v>
      </c>
      <c r="E600" s="4" t="s">
        <v>112</v>
      </c>
      <c r="G600" s="4" t="s">
        <v>683</v>
      </c>
      <c r="H600" s="4" t="s">
        <v>1796</v>
      </c>
      <c r="P600" s="11">
        <v>1</v>
      </c>
      <c r="S600" s="11">
        <v>1</v>
      </c>
      <c r="Y600" s="11">
        <v>1</v>
      </c>
      <c r="AE600" s="11">
        <v>1</v>
      </c>
    </row>
    <row r="601" spans="1:42" x14ac:dyDescent="0.25">
      <c r="A601" s="266" t="str">
        <f>CONCATENATE(D601,IF(ISBLANK(B601),"",CONCATENATE("_",B601)))</f>
        <v>HORSEMAN_AFRI</v>
      </c>
      <c r="B601" s="4" t="s">
        <v>694</v>
      </c>
      <c r="D601" s="4" t="s">
        <v>112</v>
      </c>
      <c r="E601" s="4" t="s">
        <v>112</v>
      </c>
      <c r="F601" s="4" t="s">
        <v>2057</v>
      </c>
      <c r="G601" s="4" t="s">
        <v>1797</v>
      </c>
      <c r="H601" s="4" t="s">
        <v>1796</v>
      </c>
      <c r="P601" s="11">
        <v>2</v>
      </c>
      <c r="S601" s="11">
        <v>2</v>
      </c>
      <c r="Y601" s="11">
        <v>0</v>
      </c>
      <c r="AE601" s="11">
        <v>1</v>
      </c>
    </row>
    <row r="602" spans="1:42" x14ac:dyDescent="0.25">
      <c r="A602" s="266" t="str">
        <f>CONCATENATE(D602,IF(ISBLANK(B602),"",CONCATENATE("_",B602)))</f>
        <v>HORSEMAN_AFRI</v>
      </c>
      <c r="B602" s="4" t="s">
        <v>694</v>
      </c>
      <c r="D602" s="4" t="s">
        <v>112</v>
      </c>
      <c r="E602" s="4" t="s">
        <v>112</v>
      </c>
      <c r="G602" s="4" t="s">
        <v>683</v>
      </c>
      <c r="H602" s="4" t="s">
        <v>1796</v>
      </c>
      <c r="P602" s="11">
        <v>1</v>
      </c>
      <c r="S602" s="11">
        <v>2</v>
      </c>
      <c r="Y602" s="11">
        <v>0</v>
      </c>
      <c r="AE602" s="11">
        <v>1</v>
      </c>
    </row>
    <row r="603" spans="1:42" x14ac:dyDescent="0.25">
      <c r="A603" s="266" t="str">
        <f>CONCATENATE(D603,IF(ISBLANK(B603),"",CONCATENATE("_",B603)))</f>
        <v>HORSEMAN_AFRI</v>
      </c>
      <c r="B603" s="4" t="s">
        <v>694</v>
      </c>
      <c r="D603" s="4" t="s">
        <v>112</v>
      </c>
      <c r="E603" s="4" t="s">
        <v>112</v>
      </c>
      <c r="F603" s="4" t="s">
        <v>2057</v>
      </c>
      <c r="G603" s="4" t="s">
        <v>1797</v>
      </c>
      <c r="H603" s="4" t="s">
        <v>1796</v>
      </c>
      <c r="P603" s="11">
        <v>1</v>
      </c>
      <c r="S603" s="11">
        <v>2</v>
      </c>
      <c r="Y603" s="11">
        <v>0</v>
      </c>
      <c r="AE603" s="11">
        <v>0</v>
      </c>
    </row>
    <row r="604" spans="1:42" x14ac:dyDescent="0.25">
      <c r="A604" s="266" t="str">
        <f t="shared" si="9"/>
        <v>HORSEMAN_ETHIOPIA</v>
      </c>
      <c r="B604" s="4" t="s">
        <v>714</v>
      </c>
      <c r="D604" s="4" t="s">
        <v>112</v>
      </c>
      <c r="E604" s="4" t="s">
        <v>112</v>
      </c>
      <c r="F604" s="14" t="s">
        <v>132</v>
      </c>
      <c r="G604" s="4" t="s">
        <v>323</v>
      </c>
      <c r="H604" s="4" t="s">
        <v>1025</v>
      </c>
      <c r="P604" s="11" t="s">
        <v>1695</v>
      </c>
      <c r="S604" s="11" t="s">
        <v>1695</v>
      </c>
      <c r="V604" s="11" t="s">
        <v>3</v>
      </c>
      <c r="Y604" s="11">
        <v>1</v>
      </c>
      <c r="AC604" s="11" t="s">
        <v>3</v>
      </c>
      <c r="AE604" s="11" t="s">
        <v>1695</v>
      </c>
    </row>
    <row r="605" spans="1:42" x14ac:dyDescent="0.25">
      <c r="A605" s="266" t="str">
        <f t="shared" si="9"/>
        <v>HORSEMAN_SONGHAI</v>
      </c>
      <c r="B605" s="4" t="s">
        <v>737</v>
      </c>
      <c r="D605" s="4" t="s">
        <v>112</v>
      </c>
      <c r="E605" s="4" t="s">
        <v>112</v>
      </c>
      <c r="F605" s="14"/>
      <c r="G605" s="4" t="s">
        <v>1971</v>
      </c>
      <c r="H605" s="4" t="s">
        <v>1025</v>
      </c>
      <c r="P605" s="11">
        <v>1</v>
      </c>
      <c r="S605" s="11">
        <v>1</v>
      </c>
      <c r="Y605" s="11">
        <v>0</v>
      </c>
      <c r="AE605" s="11">
        <v>1</v>
      </c>
    </row>
    <row r="606" spans="1:42" x14ac:dyDescent="0.25">
      <c r="A606" s="266" t="str">
        <f>CONCATENATE(D606,IF(ISBLANK(B606),"",CONCATENATE("_",B606)))</f>
        <v>HORSEMAN_SONGHAI</v>
      </c>
      <c r="B606" s="4" t="s">
        <v>737</v>
      </c>
      <c r="D606" s="4" t="s">
        <v>112</v>
      </c>
      <c r="E606" s="4" t="s">
        <v>112</v>
      </c>
      <c r="F606" s="14" t="s">
        <v>2057</v>
      </c>
      <c r="G606" s="4" t="s">
        <v>1990</v>
      </c>
      <c r="H606" s="4" t="s">
        <v>1025</v>
      </c>
      <c r="P606" s="11">
        <v>3</v>
      </c>
      <c r="S606" s="11">
        <v>2</v>
      </c>
      <c r="Y606" s="11">
        <v>1</v>
      </c>
      <c r="AE606" s="11">
        <v>2</v>
      </c>
    </row>
    <row r="607" spans="1:42" x14ac:dyDescent="0.25">
      <c r="A607" s="266" t="str">
        <f>CONCATENATE(D607,IF(ISBLANK(B607),"",CONCATENATE("_",B607)))</f>
        <v>HORSEMAN_SONGHAI</v>
      </c>
      <c r="B607" s="4" t="s">
        <v>737</v>
      </c>
      <c r="D607" s="4" t="s">
        <v>112</v>
      </c>
      <c r="E607" s="4" t="s">
        <v>112</v>
      </c>
      <c r="F607" s="14"/>
      <c r="G607" s="4" t="s">
        <v>1971</v>
      </c>
      <c r="H607" s="4" t="s">
        <v>1025</v>
      </c>
      <c r="P607" s="11">
        <v>1</v>
      </c>
      <c r="S607" s="11">
        <v>1</v>
      </c>
      <c r="Y607" s="11">
        <v>0</v>
      </c>
      <c r="AE607" s="11">
        <v>0</v>
      </c>
    </row>
    <row r="608" spans="1:42" x14ac:dyDescent="0.25">
      <c r="A608" s="266" t="str">
        <f>CONCATENATE(D608,IF(ISBLANK(B608),"",CONCATENATE("_",B608)))</f>
        <v>HORSEMAN_SONGHAI</v>
      </c>
      <c r="B608" s="4" t="s">
        <v>737</v>
      </c>
      <c r="D608" s="4" t="s">
        <v>112</v>
      </c>
      <c r="E608" s="4" t="s">
        <v>112</v>
      </c>
      <c r="F608" s="14" t="s">
        <v>2057</v>
      </c>
      <c r="G608" s="4" t="s">
        <v>1990</v>
      </c>
      <c r="H608" s="4" t="s">
        <v>1025</v>
      </c>
      <c r="P608" s="11">
        <v>0</v>
      </c>
      <c r="S608" s="11">
        <v>3</v>
      </c>
      <c r="Y608" s="11">
        <v>0</v>
      </c>
      <c r="AE608" s="11">
        <v>0</v>
      </c>
    </row>
    <row r="609" spans="1:31" x14ac:dyDescent="0.25">
      <c r="A609" s="266" t="str">
        <f t="shared" si="9"/>
        <v>HORSEMAN_AMER</v>
      </c>
      <c r="B609" s="4" t="s">
        <v>697</v>
      </c>
      <c r="D609" s="4" t="s">
        <v>112</v>
      </c>
      <c r="E609" s="4" t="s">
        <v>112</v>
      </c>
      <c r="G609" s="4" t="s">
        <v>462</v>
      </c>
      <c r="H609" s="4" t="s">
        <v>1938</v>
      </c>
    </row>
    <row r="610" spans="1:31" x14ac:dyDescent="0.25">
      <c r="A610" s="266" t="str">
        <f t="shared" si="9"/>
        <v>HORSEMAN_IROQUOIS</v>
      </c>
      <c r="B610" s="4" t="s">
        <v>721</v>
      </c>
      <c r="D610" s="4" t="s">
        <v>112</v>
      </c>
      <c r="E610" s="4" t="s">
        <v>112</v>
      </c>
      <c r="G610" s="4" t="s">
        <v>934</v>
      </c>
      <c r="H610" s="4" t="s">
        <v>1938</v>
      </c>
      <c r="P610" s="11">
        <v>1</v>
      </c>
      <c r="S610" s="11">
        <v>1</v>
      </c>
      <c r="Y610" s="11">
        <v>0</v>
      </c>
      <c r="AE610" s="11">
        <v>1</v>
      </c>
    </row>
    <row r="611" spans="1:31" x14ac:dyDescent="0.25">
      <c r="A611" s="266" t="str">
        <f t="shared" si="9"/>
        <v>HORSEMAN_IROQUOIS</v>
      </c>
      <c r="B611" s="4" t="s">
        <v>721</v>
      </c>
      <c r="D611" s="4" t="s">
        <v>112</v>
      </c>
      <c r="E611" s="4" t="s">
        <v>112</v>
      </c>
      <c r="F611" s="4" t="s">
        <v>2057</v>
      </c>
      <c r="G611" s="4" t="s">
        <v>935</v>
      </c>
      <c r="H611" s="4" t="s">
        <v>1938</v>
      </c>
      <c r="P611" s="11">
        <v>1</v>
      </c>
      <c r="S611" s="11">
        <v>2</v>
      </c>
      <c r="Y611" s="11">
        <v>1</v>
      </c>
      <c r="AE611" s="11">
        <v>1</v>
      </c>
    </row>
    <row r="612" spans="1:31" x14ac:dyDescent="0.25">
      <c r="A612" s="266" t="str">
        <f t="shared" si="9"/>
        <v>HORSEMAN_IROQUOIS</v>
      </c>
      <c r="B612" s="4" t="s">
        <v>721</v>
      </c>
      <c r="D612" s="4" t="s">
        <v>112</v>
      </c>
      <c r="E612" s="4" t="s">
        <v>112</v>
      </c>
      <c r="F612" s="4" t="s">
        <v>2059</v>
      </c>
      <c r="G612" s="4" t="s">
        <v>936</v>
      </c>
      <c r="H612" s="4" t="s">
        <v>1938</v>
      </c>
      <c r="P612" s="11">
        <v>1</v>
      </c>
      <c r="S612" s="11">
        <v>1</v>
      </c>
      <c r="Y612" s="11">
        <v>0</v>
      </c>
      <c r="AE612" s="11">
        <v>1</v>
      </c>
    </row>
    <row r="613" spans="1:31" x14ac:dyDescent="0.25">
      <c r="A613" s="266" t="str">
        <f t="shared" si="9"/>
        <v>HORSEMAN_IROQUOIS</v>
      </c>
      <c r="B613" s="4" t="s">
        <v>721</v>
      </c>
      <c r="D613" s="4" t="s">
        <v>112</v>
      </c>
      <c r="E613" s="4" t="s">
        <v>112</v>
      </c>
      <c r="F613" s="4" t="s">
        <v>2058</v>
      </c>
      <c r="G613" s="4" t="s">
        <v>937</v>
      </c>
      <c r="H613" s="4" t="s">
        <v>1938</v>
      </c>
      <c r="P613" s="9">
        <v>1</v>
      </c>
      <c r="S613" s="11">
        <v>1</v>
      </c>
      <c r="Y613" s="9">
        <v>0</v>
      </c>
      <c r="AE613" s="11">
        <v>0</v>
      </c>
    </row>
    <row r="614" spans="1:31" x14ac:dyDescent="0.25">
      <c r="A614" s="266" t="str">
        <f t="shared" si="9"/>
        <v>HORSEMAN_IROQUOIS</v>
      </c>
      <c r="B614" s="4" t="s">
        <v>721</v>
      </c>
      <c r="D614" s="4" t="s">
        <v>112</v>
      </c>
      <c r="E614" s="4" t="s">
        <v>112</v>
      </c>
      <c r="F614" s="4" t="s">
        <v>2068</v>
      </c>
      <c r="G614" s="4" t="s">
        <v>462</v>
      </c>
      <c r="H614" s="4" t="s">
        <v>1938</v>
      </c>
      <c r="P614" s="9">
        <v>1</v>
      </c>
      <c r="S614" s="11">
        <v>2</v>
      </c>
      <c r="Y614" s="9">
        <v>0</v>
      </c>
      <c r="AE614" s="11">
        <v>0</v>
      </c>
    </row>
    <row r="615" spans="1:31" x14ac:dyDescent="0.25">
      <c r="A615" s="266" t="str">
        <f t="shared" si="9"/>
        <v>HORSEMAN_ASIA</v>
      </c>
      <c r="B615" s="4" t="s">
        <v>693</v>
      </c>
      <c r="D615" s="4" t="s">
        <v>112</v>
      </c>
      <c r="E615" s="4" t="s">
        <v>112</v>
      </c>
      <c r="G615" s="4" t="s">
        <v>448</v>
      </c>
      <c r="H615" s="4" t="s">
        <v>102</v>
      </c>
    </row>
    <row r="616" spans="1:31" x14ac:dyDescent="0.25">
      <c r="A616" s="266" t="str">
        <f t="shared" si="9"/>
        <v>HORSEMAN_CHINA</v>
      </c>
      <c r="B616" s="4" t="s">
        <v>710</v>
      </c>
      <c r="D616" s="4" t="s">
        <v>112</v>
      </c>
      <c r="E616" s="4" t="s">
        <v>112</v>
      </c>
      <c r="F616" s="14" t="s">
        <v>132</v>
      </c>
      <c r="G616" s="4" t="s">
        <v>248</v>
      </c>
      <c r="H616" s="4" t="s">
        <v>102</v>
      </c>
    </row>
    <row r="617" spans="1:31" x14ac:dyDescent="0.25">
      <c r="A617" s="266" t="str">
        <f t="shared" si="9"/>
        <v>HORSEMAN_JAPAN</v>
      </c>
      <c r="B617" s="4" t="s">
        <v>722</v>
      </c>
      <c r="D617" s="4" t="s">
        <v>112</v>
      </c>
      <c r="E617" s="4" t="s">
        <v>112</v>
      </c>
      <c r="F617" s="14" t="s">
        <v>132</v>
      </c>
      <c r="G617" s="4" t="s">
        <v>480</v>
      </c>
      <c r="H617" s="4" t="s">
        <v>102</v>
      </c>
    </row>
    <row r="618" spans="1:31" x14ac:dyDescent="0.25">
      <c r="A618" s="266" t="str">
        <f t="shared" si="9"/>
        <v>HORSEMAN_KOREA</v>
      </c>
      <c r="B618" s="4" t="s">
        <v>723</v>
      </c>
      <c r="D618" s="4" t="s">
        <v>112</v>
      </c>
      <c r="E618" s="4" t="s">
        <v>112</v>
      </c>
      <c r="F618" s="14" t="s">
        <v>132</v>
      </c>
      <c r="G618" s="4" t="s">
        <v>498</v>
      </c>
      <c r="H618" s="4" t="s">
        <v>102</v>
      </c>
    </row>
    <row r="619" spans="1:31" x14ac:dyDescent="0.25">
      <c r="A619" s="266" t="str">
        <f t="shared" si="9"/>
        <v>HORSEMAN_MONGOL</v>
      </c>
      <c r="B619" s="4" t="s">
        <v>728</v>
      </c>
      <c r="D619" s="4" t="s">
        <v>112</v>
      </c>
      <c r="E619" s="4" t="s">
        <v>112</v>
      </c>
      <c r="F619" s="14" t="s">
        <v>132</v>
      </c>
      <c r="G619" s="4" t="s">
        <v>529</v>
      </c>
      <c r="H619" s="4" t="s">
        <v>2113</v>
      </c>
    </row>
    <row r="620" spans="1:31" x14ac:dyDescent="0.25">
      <c r="A620" s="266" t="str">
        <f t="shared" si="9"/>
        <v>HORSEMAN_CENTAS</v>
      </c>
      <c r="B620" s="4" t="s">
        <v>918</v>
      </c>
      <c r="D620" s="4" t="s">
        <v>112</v>
      </c>
      <c r="E620" s="4" t="s">
        <v>112</v>
      </c>
      <c r="F620" s="14" t="s">
        <v>132</v>
      </c>
      <c r="G620" s="4" t="s">
        <v>907</v>
      </c>
      <c r="H620" s="4" t="s">
        <v>1063</v>
      </c>
    </row>
    <row r="621" spans="1:31" x14ac:dyDescent="0.25">
      <c r="A621" s="266" t="str">
        <f t="shared" si="9"/>
        <v>HORSEMAN_OTTOMAN</v>
      </c>
      <c r="B621" s="4" t="s">
        <v>1037</v>
      </c>
      <c r="D621" s="4" t="s">
        <v>112</v>
      </c>
      <c r="E621" s="4" t="s">
        <v>112</v>
      </c>
      <c r="F621" s="14" t="s">
        <v>132</v>
      </c>
      <c r="G621" s="4" t="s">
        <v>1028</v>
      </c>
      <c r="H621" s="4" t="s">
        <v>2113</v>
      </c>
    </row>
    <row r="622" spans="1:31" x14ac:dyDescent="0.25">
      <c r="A622" s="266" t="str">
        <f t="shared" si="9"/>
        <v>HORSEMAN_EASTEU</v>
      </c>
      <c r="B622" s="4" t="s">
        <v>698</v>
      </c>
      <c r="D622" s="4" t="s">
        <v>112</v>
      </c>
      <c r="E622" s="4" t="s">
        <v>112</v>
      </c>
      <c r="F622" s="14" t="s">
        <v>132</v>
      </c>
      <c r="G622" s="4" t="s">
        <v>1002</v>
      </c>
      <c r="H622" s="4" t="s">
        <v>2113</v>
      </c>
    </row>
    <row r="623" spans="1:31" x14ac:dyDescent="0.25">
      <c r="A623" s="266" t="str">
        <f t="shared" si="9"/>
        <v>HORSEMAN_RUSSIA</v>
      </c>
      <c r="B623" s="4" t="s">
        <v>735</v>
      </c>
      <c r="D623" s="4" t="s">
        <v>112</v>
      </c>
      <c r="E623" s="4" t="s">
        <v>112</v>
      </c>
      <c r="G623" s="4" t="s">
        <v>1002</v>
      </c>
      <c r="H623" s="4" t="s">
        <v>2113</v>
      </c>
      <c r="P623" s="11">
        <v>1</v>
      </c>
      <c r="S623" s="11">
        <v>1</v>
      </c>
      <c r="Y623" s="11">
        <v>0</v>
      </c>
      <c r="AE623" s="11">
        <v>0</v>
      </c>
    </row>
    <row r="624" spans="1:31" x14ac:dyDescent="0.25">
      <c r="A624" s="266" t="str">
        <f t="shared" si="9"/>
        <v>HORSEMAN_RUSSIA</v>
      </c>
      <c r="B624" s="4" t="s">
        <v>735</v>
      </c>
      <c r="D624" s="4" t="s">
        <v>112</v>
      </c>
      <c r="E624" s="4" t="s">
        <v>112</v>
      </c>
      <c r="F624" s="4" t="s">
        <v>2057</v>
      </c>
      <c r="G624" s="4" t="s">
        <v>613</v>
      </c>
      <c r="H624" s="4" t="s">
        <v>2113</v>
      </c>
      <c r="P624" s="11">
        <v>2</v>
      </c>
      <c r="S624" s="11">
        <v>2</v>
      </c>
      <c r="Y624" s="11">
        <v>1</v>
      </c>
      <c r="AE624" s="11">
        <v>1</v>
      </c>
    </row>
    <row r="625" spans="1:31" x14ac:dyDescent="0.25">
      <c r="A625" s="266" t="str">
        <f t="shared" si="9"/>
        <v>HORSEMAN_RUSSIA</v>
      </c>
      <c r="B625" s="4" t="s">
        <v>735</v>
      </c>
      <c r="D625" s="4" t="s">
        <v>112</v>
      </c>
      <c r="E625" s="4" t="s">
        <v>112</v>
      </c>
      <c r="G625" s="4" t="s">
        <v>1002</v>
      </c>
      <c r="H625" s="4" t="s">
        <v>2113</v>
      </c>
      <c r="P625" s="11">
        <v>1</v>
      </c>
      <c r="S625" s="11">
        <v>2</v>
      </c>
      <c r="Y625" s="11">
        <v>0</v>
      </c>
      <c r="AE625" s="11">
        <v>1</v>
      </c>
    </row>
    <row r="626" spans="1:31" x14ac:dyDescent="0.25">
      <c r="A626" s="266" t="str">
        <f t="shared" si="9"/>
        <v>HORSEMAN_RUSSIA</v>
      </c>
      <c r="B626" s="4" t="s">
        <v>735</v>
      </c>
      <c r="D626" s="4" t="s">
        <v>112</v>
      </c>
      <c r="E626" s="4" t="s">
        <v>112</v>
      </c>
      <c r="F626" s="4" t="s">
        <v>2057</v>
      </c>
      <c r="G626" s="4" t="s">
        <v>613</v>
      </c>
      <c r="H626" s="4" t="s">
        <v>2113</v>
      </c>
      <c r="P626" s="9">
        <v>1</v>
      </c>
      <c r="S626" s="11">
        <v>2</v>
      </c>
      <c r="Y626" s="9">
        <v>0</v>
      </c>
      <c r="AE626" s="11">
        <v>1</v>
      </c>
    </row>
    <row r="627" spans="1:31" x14ac:dyDescent="0.25">
      <c r="A627" s="266" t="str">
        <f t="shared" si="9"/>
        <v>HORSEMAN_ENGLAND</v>
      </c>
      <c r="B627" s="4" t="s">
        <v>713</v>
      </c>
      <c r="D627" s="4" t="s">
        <v>112</v>
      </c>
      <c r="E627" s="4" t="s">
        <v>112</v>
      </c>
      <c r="F627" s="14" t="s">
        <v>132</v>
      </c>
      <c r="G627" s="4" t="s">
        <v>299</v>
      </c>
      <c r="H627" s="4" t="s">
        <v>102</v>
      </c>
    </row>
    <row r="628" spans="1:31" x14ac:dyDescent="0.25">
      <c r="A628" s="266" t="str">
        <f t="shared" si="9"/>
        <v>HORSEMAN_FRANCE</v>
      </c>
      <c r="B628" s="4" t="s">
        <v>715</v>
      </c>
      <c r="D628" s="4" t="s">
        <v>112</v>
      </c>
      <c r="E628" s="4" t="s">
        <v>112</v>
      </c>
      <c r="F628" s="14" t="s">
        <v>132</v>
      </c>
      <c r="G628" s="4" t="s">
        <v>345</v>
      </c>
      <c r="H628" s="4" t="s">
        <v>102</v>
      </c>
    </row>
    <row r="629" spans="1:31" x14ac:dyDescent="0.25">
      <c r="A629" s="266" t="str">
        <f t="shared" si="9"/>
        <v>HORSEMAN_GERMANY</v>
      </c>
      <c r="B629" s="4" t="s">
        <v>717</v>
      </c>
      <c r="D629" s="4" t="s">
        <v>112</v>
      </c>
      <c r="E629" s="4" t="s">
        <v>112</v>
      </c>
      <c r="F629" s="14" t="s">
        <v>132</v>
      </c>
      <c r="G629" s="4" t="s">
        <v>376</v>
      </c>
      <c r="H629" s="4" t="s">
        <v>102</v>
      </c>
    </row>
    <row r="630" spans="1:31" x14ac:dyDescent="0.25">
      <c r="A630" s="266" t="str">
        <f t="shared" si="9"/>
        <v>HORSEMAN_MED</v>
      </c>
      <c r="B630" s="4" t="s">
        <v>692</v>
      </c>
      <c r="D630" s="4" t="s">
        <v>112</v>
      </c>
      <c r="E630" s="4" t="s">
        <v>112</v>
      </c>
      <c r="G630" s="4" t="s">
        <v>925</v>
      </c>
      <c r="H630" s="4" t="s">
        <v>128</v>
      </c>
      <c r="T630" s="11" t="s">
        <v>1695</v>
      </c>
    </row>
    <row r="631" spans="1:31" x14ac:dyDescent="0.25">
      <c r="A631" s="266" t="str">
        <f t="shared" si="9"/>
        <v>HORSEMAN_ROME</v>
      </c>
      <c r="B631" s="4" t="s">
        <v>734</v>
      </c>
      <c r="D631" s="4" t="s">
        <v>112</v>
      </c>
      <c r="E631" s="4" t="s">
        <v>112</v>
      </c>
      <c r="G631" s="4" t="s">
        <v>1000</v>
      </c>
      <c r="H631" s="4" t="s">
        <v>102</v>
      </c>
      <c r="P631" s="11">
        <v>1</v>
      </c>
      <c r="S631" s="11">
        <v>1</v>
      </c>
      <c r="Y631" s="11">
        <v>0</v>
      </c>
      <c r="AE631" s="11">
        <v>0</v>
      </c>
    </row>
    <row r="632" spans="1:31" x14ac:dyDescent="0.25">
      <c r="A632" s="266" t="str">
        <f t="shared" si="9"/>
        <v>HORSEMAN_ROME</v>
      </c>
      <c r="B632" s="4" t="s">
        <v>734</v>
      </c>
      <c r="D632" s="4" t="s">
        <v>112</v>
      </c>
      <c r="E632" s="4" t="s">
        <v>112</v>
      </c>
      <c r="F632" s="4" t="s">
        <v>2057</v>
      </c>
      <c r="G632" s="4" t="s">
        <v>589</v>
      </c>
      <c r="H632" s="4" t="s">
        <v>102</v>
      </c>
      <c r="P632" s="11">
        <v>2</v>
      </c>
      <c r="S632" s="11">
        <v>2</v>
      </c>
      <c r="Y632" s="11">
        <v>1</v>
      </c>
      <c r="AE632" s="11">
        <v>1</v>
      </c>
    </row>
    <row r="633" spans="1:31" x14ac:dyDescent="0.25">
      <c r="A633" s="266" t="str">
        <f t="shared" si="9"/>
        <v>HORSEMAN_ROME</v>
      </c>
      <c r="B633" s="4" t="s">
        <v>734</v>
      </c>
      <c r="D633" s="4" t="s">
        <v>112</v>
      </c>
      <c r="E633" s="4" t="s">
        <v>112</v>
      </c>
      <c r="G633" s="4" t="s">
        <v>1000</v>
      </c>
      <c r="H633" s="4" t="s">
        <v>102</v>
      </c>
      <c r="P633" s="11">
        <v>1</v>
      </c>
      <c r="S633" s="11">
        <v>1</v>
      </c>
      <c r="Y633" s="11">
        <v>0</v>
      </c>
      <c r="AE633" s="11">
        <v>1</v>
      </c>
    </row>
    <row r="634" spans="1:31" x14ac:dyDescent="0.25">
      <c r="A634" s="266" t="str">
        <f t="shared" si="9"/>
        <v>HORSEMAN_ROME</v>
      </c>
      <c r="B634" s="4" t="s">
        <v>734</v>
      </c>
      <c r="D634" s="4" t="s">
        <v>112</v>
      </c>
      <c r="E634" s="4" t="s">
        <v>112</v>
      </c>
      <c r="F634" s="4" t="s">
        <v>2057</v>
      </c>
      <c r="G634" s="4" t="s">
        <v>589</v>
      </c>
      <c r="H634" s="4" t="s">
        <v>102</v>
      </c>
      <c r="P634" s="9">
        <v>1</v>
      </c>
      <c r="S634" s="11">
        <v>3</v>
      </c>
      <c r="Y634" s="9">
        <v>0</v>
      </c>
      <c r="AE634" s="11">
        <v>1</v>
      </c>
    </row>
    <row r="635" spans="1:31" x14ac:dyDescent="0.25">
      <c r="A635" s="266" t="str">
        <f t="shared" si="9"/>
        <v>HORSEMAN_SPAIN</v>
      </c>
      <c r="B635" s="4" t="s">
        <v>738</v>
      </c>
      <c r="D635" s="4" t="s">
        <v>112</v>
      </c>
      <c r="E635" s="4" t="s">
        <v>112</v>
      </c>
      <c r="F635" s="14" t="s">
        <v>132</v>
      </c>
      <c r="G635" s="4" t="s">
        <v>653</v>
      </c>
      <c r="H635" s="4" t="s">
        <v>2113</v>
      </c>
    </row>
    <row r="636" spans="1:31" x14ac:dyDescent="0.25">
      <c r="A636" s="266" t="str">
        <f t="shared" si="9"/>
        <v>HORSEMAN_MIDEAST</v>
      </c>
      <c r="B636" s="4" t="s">
        <v>690</v>
      </c>
      <c r="D636" s="4" t="s">
        <v>112</v>
      </c>
      <c r="E636" s="4" t="s">
        <v>112</v>
      </c>
      <c r="G636" s="4" t="s">
        <v>162</v>
      </c>
      <c r="H636" s="4" t="s">
        <v>2113</v>
      </c>
    </row>
    <row r="637" spans="1:31" x14ac:dyDescent="0.25">
      <c r="A637" s="266" t="str">
        <f t="shared" si="9"/>
        <v>HORSEMAN_ARABIA</v>
      </c>
      <c r="B637" s="4" t="s">
        <v>700</v>
      </c>
      <c r="C637" s="14" t="s">
        <v>690</v>
      </c>
      <c r="D637" s="4" t="s">
        <v>112</v>
      </c>
      <c r="E637" s="4" t="s">
        <v>112</v>
      </c>
      <c r="F637" s="14"/>
    </row>
    <row r="638" spans="1:31" x14ac:dyDescent="0.25">
      <c r="A638" s="266" t="str">
        <f t="shared" si="9"/>
        <v>HORSEMAN_BABYLON</v>
      </c>
      <c r="B638" s="4" t="s">
        <v>703</v>
      </c>
      <c r="D638" s="4" t="s">
        <v>112</v>
      </c>
      <c r="E638" s="4" t="s">
        <v>112</v>
      </c>
      <c r="F638" s="14"/>
      <c r="G638" s="4" t="s">
        <v>209</v>
      </c>
      <c r="H638" s="4" t="s">
        <v>102</v>
      </c>
    </row>
    <row r="639" spans="1:31" x14ac:dyDescent="0.25">
      <c r="A639" s="266" t="str">
        <f t="shared" si="9"/>
        <v>HORSEMAN_EGYPT</v>
      </c>
      <c r="B639" s="4" t="s">
        <v>712</v>
      </c>
      <c r="D639" s="4" t="s">
        <v>112</v>
      </c>
      <c r="E639" s="4" t="s">
        <v>112</v>
      </c>
      <c r="F639" s="14" t="s">
        <v>132</v>
      </c>
      <c r="G639" s="4" t="s">
        <v>280</v>
      </c>
      <c r="H639" s="4" t="s">
        <v>2113</v>
      </c>
    </row>
    <row r="640" spans="1:31" x14ac:dyDescent="0.25">
      <c r="A640" s="266" t="str">
        <f t="shared" si="9"/>
        <v>HORSEMAN_LEVANT</v>
      </c>
      <c r="B640" s="4" t="s">
        <v>724</v>
      </c>
      <c r="D640" s="4" t="s">
        <v>112</v>
      </c>
      <c r="E640" s="4" t="s">
        <v>112</v>
      </c>
      <c r="F640" s="14" t="s">
        <v>132</v>
      </c>
      <c r="G640" s="4" t="s">
        <v>509</v>
      </c>
      <c r="H640" s="4" t="s">
        <v>1063</v>
      </c>
    </row>
    <row r="641" spans="1:42" x14ac:dyDescent="0.25">
      <c r="A641" s="266" t="str">
        <f t="shared" si="9"/>
        <v>HORSEMAN_PERSIA</v>
      </c>
      <c r="B641" s="4" t="s">
        <v>731</v>
      </c>
      <c r="D641" s="4" t="s">
        <v>112</v>
      </c>
      <c r="E641" s="4" t="s">
        <v>112</v>
      </c>
      <c r="F641" s="14" t="s">
        <v>132</v>
      </c>
      <c r="G641" s="4" t="s">
        <v>554</v>
      </c>
      <c r="H641" s="4" t="s">
        <v>102</v>
      </c>
    </row>
    <row r="642" spans="1:42" x14ac:dyDescent="0.25">
      <c r="A642" s="266" t="str">
        <f t="shared" si="9"/>
        <v>HORSEMAN_NORTHEU</v>
      </c>
      <c r="B642" s="4" t="s">
        <v>962</v>
      </c>
      <c r="D642" s="4" t="s">
        <v>112</v>
      </c>
      <c r="E642" s="4" t="s">
        <v>112</v>
      </c>
      <c r="F642" s="14" t="s">
        <v>132</v>
      </c>
      <c r="G642" s="4" t="s">
        <v>267</v>
      </c>
      <c r="H642" s="4" t="s">
        <v>102</v>
      </c>
    </row>
    <row r="643" spans="1:42" x14ac:dyDescent="0.25">
      <c r="A643" s="266" t="str">
        <f t="shared" ref="A643:A732" si="10">CONCATENATE(D643,IF(ISBLANK(B643),"",CONCATENATE("_",B643)))</f>
        <v>HORSEMAN_OCEAN</v>
      </c>
      <c r="B643" s="4" t="s">
        <v>994</v>
      </c>
      <c r="C643" s="4" t="s">
        <v>691</v>
      </c>
      <c r="D643" s="4" t="s">
        <v>112</v>
      </c>
      <c r="E643" s="4" t="s">
        <v>112</v>
      </c>
    </row>
    <row r="644" spans="1:42" x14ac:dyDescent="0.25">
      <c r="A644" s="266" t="str">
        <f t="shared" si="10"/>
        <v>HORSEMAN_SEASIA</v>
      </c>
      <c r="B644" s="4" t="s">
        <v>696</v>
      </c>
      <c r="C644" s="4" t="s">
        <v>693</v>
      </c>
      <c r="D644" s="4" t="s">
        <v>112</v>
      </c>
      <c r="E644" s="4" t="s">
        <v>112</v>
      </c>
    </row>
    <row r="645" spans="1:42" x14ac:dyDescent="0.25">
      <c r="A645" s="266" t="str">
        <f t="shared" si="10"/>
        <v>HORSEMAN_SOUTHAM</v>
      </c>
      <c r="B645" s="4" t="s">
        <v>691</v>
      </c>
      <c r="D645" s="4" t="s">
        <v>112</v>
      </c>
      <c r="E645" s="4" t="s">
        <v>112</v>
      </c>
      <c r="G645" s="4" t="s">
        <v>517</v>
      </c>
      <c r="H645" s="4" t="s">
        <v>2113</v>
      </c>
    </row>
    <row r="646" spans="1:42" x14ac:dyDescent="0.25">
      <c r="A646" s="266" t="str">
        <f t="shared" si="10"/>
        <v>HORSEMAN_AZTEC</v>
      </c>
      <c r="B646" s="4" t="s">
        <v>702</v>
      </c>
      <c r="D646" s="4" t="s">
        <v>112</v>
      </c>
      <c r="E646" s="4" t="s">
        <v>112</v>
      </c>
      <c r="F646" s="14"/>
      <c r="G646" s="4" t="s">
        <v>196</v>
      </c>
      <c r="H646" s="4" t="s">
        <v>2113</v>
      </c>
    </row>
    <row r="647" spans="1:42" x14ac:dyDescent="0.25">
      <c r="A647" s="266" t="str">
        <f t="shared" si="10"/>
        <v>HORSEMAN_INCA</v>
      </c>
      <c r="B647" s="4" t="s">
        <v>719</v>
      </c>
      <c r="D647" s="4" t="s">
        <v>112</v>
      </c>
      <c r="E647" s="4" t="s">
        <v>112</v>
      </c>
      <c r="F647" s="14" t="s">
        <v>132</v>
      </c>
      <c r="G647" s="4" t="s">
        <v>420</v>
      </c>
      <c r="H647" s="4" t="s">
        <v>2113</v>
      </c>
    </row>
    <row r="648" spans="1:42" x14ac:dyDescent="0.25">
      <c r="A648" s="266" t="str">
        <f t="shared" si="10"/>
        <v>HORSEMAN_MAYA</v>
      </c>
      <c r="B648" s="4" t="s">
        <v>725</v>
      </c>
      <c r="C648" s="4" t="s">
        <v>691</v>
      </c>
      <c r="D648" s="4" t="s">
        <v>112</v>
      </c>
      <c r="E648" s="4" t="s">
        <v>112</v>
      </c>
      <c r="F648" s="14" t="s">
        <v>132</v>
      </c>
    </row>
    <row r="649" spans="1:42" x14ac:dyDescent="0.25">
      <c r="A649" s="266" t="str">
        <f t="shared" si="10"/>
        <v>HORSEMAN_SOUTHAS</v>
      </c>
      <c r="B649" s="4" t="s">
        <v>695</v>
      </c>
      <c r="D649" s="4" t="s">
        <v>112</v>
      </c>
      <c r="E649" s="4" t="s">
        <v>112</v>
      </c>
      <c r="G649" s="4" t="s">
        <v>434</v>
      </c>
      <c r="H649" s="4" t="s">
        <v>102</v>
      </c>
    </row>
    <row r="650" spans="1:42" x14ac:dyDescent="0.25">
      <c r="A650" s="266" t="str">
        <f t="shared" si="10"/>
        <v>INFANTRY</v>
      </c>
      <c r="B650" s="5"/>
      <c r="C650" s="5"/>
      <c r="D650" s="5" t="s">
        <v>111</v>
      </c>
      <c r="E650" s="5" t="s">
        <v>111</v>
      </c>
      <c r="F650" s="5"/>
      <c r="G650" s="5" t="s">
        <v>1502</v>
      </c>
      <c r="H650" s="5" t="s">
        <v>102</v>
      </c>
      <c r="I650" s="6"/>
      <c r="J650" s="6"/>
      <c r="K650" s="13" t="s">
        <v>1708</v>
      </c>
      <c r="L650" s="8"/>
      <c r="M650" s="5"/>
      <c r="N650" s="5"/>
      <c r="O650" s="5"/>
      <c r="P650" s="7" t="s">
        <v>1737</v>
      </c>
      <c r="Q650" s="6" t="s">
        <v>1737</v>
      </c>
      <c r="R650" s="13" t="s">
        <v>1620</v>
      </c>
      <c r="S650" s="6">
        <v>18</v>
      </c>
      <c r="T650" s="7" t="s">
        <v>1737</v>
      </c>
      <c r="U650" s="5"/>
      <c r="V650" s="6" t="s">
        <v>3</v>
      </c>
      <c r="W650" s="6" t="s">
        <v>3</v>
      </c>
      <c r="X650" s="5"/>
      <c r="Y650" s="7">
        <v>1</v>
      </c>
      <c r="Z650" s="6"/>
      <c r="AA650" s="5"/>
      <c r="AB650" s="6"/>
      <c r="AC650" s="6" t="s">
        <v>3</v>
      </c>
      <c r="AD650" s="5"/>
      <c r="AE650" s="7" t="s">
        <v>1737</v>
      </c>
      <c r="AF650" s="6"/>
      <c r="AG650" s="5"/>
      <c r="AH650" s="6" t="s">
        <v>1737</v>
      </c>
      <c r="AI650" s="6"/>
      <c r="AJ650" s="5"/>
      <c r="AK650" s="5"/>
      <c r="AL650" s="5"/>
      <c r="AM650" s="5"/>
      <c r="AN650" s="5"/>
      <c r="AO650" s="5"/>
      <c r="AP650" s="5"/>
    </row>
    <row r="651" spans="1:42" x14ac:dyDescent="0.25">
      <c r="A651" s="266" t="str">
        <f t="shared" si="10"/>
        <v>INQUISITOR</v>
      </c>
      <c r="B651" s="5"/>
      <c r="C651" s="5"/>
      <c r="D651" s="5" t="s">
        <v>759</v>
      </c>
      <c r="E651" s="5" t="s">
        <v>759</v>
      </c>
      <c r="F651" s="5"/>
      <c r="G651" s="5" t="s">
        <v>7</v>
      </c>
      <c r="H651" s="5" t="s">
        <v>128</v>
      </c>
      <c r="I651" s="11">
        <v>1</v>
      </c>
      <c r="J651" s="6"/>
      <c r="K651" s="13" t="s">
        <v>1708</v>
      </c>
      <c r="L651" s="8"/>
      <c r="M651" s="5"/>
      <c r="N651" s="5"/>
      <c r="O651" s="5"/>
      <c r="P651" s="6">
        <v>1</v>
      </c>
      <c r="Q651" s="6" t="s">
        <v>1737</v>
      </c>
      <c r="R651" s="13" t="s">
        <v>1614</v>
      </c>
      <c r="S651" s="6">
        <v>1</v>
      </c>
      <c r="T651" s="7" t="s">
        <v>1737</v>
      </c>
      <c r="U651" s="5"/>
      <c r="V651" s="6"/>
      <c r="W651" s="6" t="s">
        <v>3</v>
      </c>
      <c r="X651" s="5"/>
      <c r="Y651" s="7">
        <v>1</v>
      </c>
      <c r="Z651" s="6"/>
      <c r="AA651" s="5"/>
      <c r="AB651" s="6"/>
      <c r="AC651" s="6" t="s">
        <v>3</v>
      </c>
      <c r="AD651" s="5"/>
      <c r="AE651" s="6">
        <v>1</v>
      </c>
      <c r="AF651" s="6"/>
      <c r="AG651" s="5"/>
      <c r="AH651" s="6"/>
      <c r="AI651" s="6"/>
      <c r="AJ651" s="5"/>
      <c r="AK651" s="5"/>
      <c r="AL651" s="5"/>
      <c r="AM651" s="5"/>
      <c r="AN651" s="5"/>
      <c r="AO651" s="5"/>
      <c r="AP651" s="5"/>
    </row>
    <row r="652" spans="1:42" x14ac:dyDescent="0.25">
      <c r="A652" s="266" t="str">
        <f t="shared" si="10"/>
        <v>INQUISITOR</v>
      </c>
      <c r="B652" s="5"/>
      <c r="C652" s="5"/>
      <c r="D652" s="5" t="s">
        <v>759</v>
      </c>
      <c r="E652" s="5" t="s">
        <v>759</v>
      </c>
      <c r="F652" s="5" t="s">
        <v>2090</v>
      </c>
      <c r="G652" s="5" t="s">
        <v>1486</v>
      </c>
      <c r="H652" s="5" t="s">
        <v>128</v>
      </c>
      <c r="I652" s="11">
        <v>1</v>
      </c>
      <c r="J652" s="6"/>
      <c r="K652" s="13" t="s">
        <v>1708</v>
      </c>
      <c r="L652" s="8"/>
      <c r="M652" s="5"/>
      <c r="N652" s="5"/>
      <c r="O652" s="5"/>
      <c r="P652" s="6">
        <v>1</v>
      </c>
      <c r="Q652" s="6">
        <v>0.125</v>
      </c>
      <c r="R652" s="13" t="s">
        <v>1614</v>
      </c>
      <c r="S652" s="6">
        <v>1</v>
      </c>
      <c r="T652" s="7" t="s">
        <v>1737</v>
      </c>
      <c r="U652" s="5"/>
      <c r="V652" s="6"/>
      <c r="W652" s="6" t="s">
        <v>3</v>
      </c>
      <c r="X652" s="5"/>
      <c r="Y652" s="7">
        <v>0</v>
      </c>
      <c r="Z652" s="6"/>
      <c r="AA652" s="5"/>
      <c r="AB652" s="6"/>
      <c r="AC652" s="6" t="s">
        <v>3</v>
      </c>
      <c r="AD652" s="5"/>
      <c r="AE652" s="6">
        <v>1</v>
      </c>
      <c r="AF652" s="6"/>
      <c r="AG652" s="5"/>
      <c r="AH652" s="6"/>
      <c r="AI652" s="6"/>
      <c r="AJ652" s="5"/>
      <c r="AK652" s="5"/>
      <c r="AL652" s="5"/>
      <c r="AM652" s="5"/>
      <c r="AN652" s="5"/>
      <c r="AO652" s="5"/>
      <c r="AP652" s="5"/>
    </row>
    <row r="653" spans="1:42" x14ac:dyDescent="0.25">
      <c r="A653" s="266" t="str">
        <f t="shared" si="10"/>
        <v>INQUISITOR</v>
      </c>
      <c r="B653" s="5"/>
      <c r="C653" s="5"/>
      <c r="D653" s="5" t="s">
        <v>759</v>
      </c>
      <c r="E653" s="5" t="s">
        <v>759</v>
      </c>
      <c r="F653" s="5" t="s">
        <v>2091</v>
      </c>
      <c r="G653" s="5" t="s">
        <v>1487</v>
      </c>
      <c r="H653" s="5" t="s">
        <v>128</v>
      </c>
      <c r="I653" s="11">
        <v>1</v>
      </c>
      <c r="J653" s="6"/>
      <c r="K653" s="13" t="s">
        <v>1708</v>
      </c>
      <c r="L653" s="8"/>
      <c r="M653" s="5"/>
      <c r="N653" s="5"/>
      <c r="O653" s="5"/>
      <c r="P653" s="6">
        <v>1</v>
      </c>
      <c r="Q653" s="6">
        <v>0.13</v>
      </c>
      <c r="R653" s="13" t="s">
        <v>1614</v>
      </c>
      <c r="S653" s="6">
        <v>1</v>
      </c>
      <c r="T653" s="7" t="s">
        <v>1737</v>
      </c>
      <c r="U653" s="5"/>
      <c r="V653" s="6"/>
      <c r="W653" s="6" t="s">
        <v>3</v>
      </c>
      <c r="X653" s="5"/>
      <c r="Y653" s="7">
        <v>0</v>
      </c>
      <c r="Z653" s="6"/>
      <c r="AA653" s="5"/>
      <c r="AB653" s="6"/>
      <c r="AC653" s="6" t="s">
        <v>3</v>
      </c>
      <c r="AD653" s="5"/>
      <c r="AE653" s="6">
        <v>0</v>
      </c>
      <c r="AF653" s="6"/>
      <c r="AG653" s="5"/>
      <c r="AH653" s="6"/>
      <c r="AI653" s="6"/>
      <c r="AJ653" s="5"/>
      <c r="AK653" s="5"/>
      <c r="AL653" s="5"/>
      <c r="AM653" s="5"/>
      <c r="AN653" s="5"/>
      <c r="AO653" s="5"/>
      <c r="AP653" s="5"/>
    </row>
    <row r="654" spans="1:42" x14ac:dyDescent="0.25">
      <c r="A654" s="266" t="str">
        <f t="shared" si="10"/>
        <v>INQUISITOR_AFRI</v>
      </c>
      <c r="B654" s="4" t="s">
        <v>694</v>
      </c>
      <c r="C654" s="4" t="s">
        <v>690</v>
      </c>
      <c r="D654" s="4" t="s">
        <v>759</v>
      </c>
      <c r="E654" s="4" t="s">
        <v>759</v>
      </c>
    </row>
    <row r="655" spans="1:42" x14ac:dyDescent="0.25">
      <c r="A655" s="266" t="str">
        <f>CONCATENATE(D655,IF(ISBLANK(B655),"",CONCATENATE("_",B655)))</f>
        <v>INQUISITOR_AMER</v>
      </c>
      <c r="B655" s="4" t="s">
        <v>697</v>
      </c>
      <c r="D655" s="4" t="s">
        <v>759</v>
      </c>
      <c r="E655" s="4" t="s">
        <v>759</v>
      </c>
      <c r="G655" s="4" t="s">
        <v>1798</v>
      </c>
      <c r="H655" s="4" t="s">
        <v>963</v>
      </c>
      <c r="I655" s="11">
        <v>1</v>
      </c>
      <c r="P655" s="11">
        <v>1</v>
      </c>
      <c r="Y655" s="11">
        <v>1</v>
      </c>
      <c r="AE655" s="11">
        <v>1</v>
      </c>
    </row>
    <row r="656" spans="1:42" x14ac:dyDescent="0.25">
      <c r="A656" s="266" t="str">
        <f>CONCATENATE(D656,IF(ISBLANK(B656),"",CONCATENATE("_",B656)))</f>
        <v>INQUISITOR_AMER</v>
      </c>
      <c r="B656" s="4" t="s">
        <v>697</v>
      </c>
      <c r="D656" s="4" t="s">
        <v>759</v>
      </c>
      <c r="E656" s="4" t="s">
        <v>759</v>
      </c>
      <c r="F656" s="4" t="s">
        <v>2050</v>
      </c>
      <c r="G656" s="4" t="s">
        <v>1801</v>
      </c>
      <c r="H656" s="4" t="s">
        <v>963</v>
      </c>
      <c r="I656" s="11">
        <v>1</v>
      </c>
      <c r="P656" s="11">
        <v>2</v>
      </c>
      <c r="Y656" s="11">
        <v>0</v>
      </c>
      <c r="AE656" s="11">
        <v>1</v>
      </c>
    </row>
    <row r="657" spans="1:42" x14ac:dyDescent="0.25">
      <c r="A657" s="266" t="str">
        <f t="shared" si="10"/>
        <v>INQUISITOR_ASIA</v>
      </c>
      <c r="B657" s="4" t="s">
        <v>693</v>
      </c>
      <c r="D657" s="4" t="s">
        <v>759</v>
      </c>
      <c r="E657" s="4" t="s">
        <v>759</v>
      </c>
      <c r="G657" s="4" t="s">
        <v>842</v>
      </c>
      <c r="H657" s="4" t="s">
        <v>102</v>
      </c>
      <c r="I657" s="11">
        <v>1</v>
      </c>
      <c r="P657" s="11">
        <v>1</v>
      </c>
      <c r="Y657" s="11">
        <v>1</v>
      </c>
      <c r="AE657" s="11">
        <v>1</v>
      </c>
    </row>
    <row r="658" spans="1:42" x14ac:dyDescent="0.25">
      <c r="A658" s="266" t="str">
        <f>CONCATENATE(D658,IF(ISBLANK(B658),"",CONCATENATE("_",B658)))</f>
        <v>INQUISITOR_ASIA</v>
      </c>
      <c r="B658" s="4" t="s">
        <v>693</v>
      </c>
      <c r="D658" s="4" t="s">
        <v>759</v>
      </c>
      <c r="E658" s="4" t="s">
        <v>759</v>
      </c>
      <c r="F658" s="4" t="s">
        <v>2050</v>
      </c>
      <c r="G658" s="4" t="s">
        <v>1793</v>
      </c>
      <c r="H658" s="4" t="s">
        <v>102</v>
      </c>
      <c r="I658" s="11">
        <v>1</v>
      </c>
      <c r="P658" s="11">
        <v>2</v>
      </c>
      <c r="Y658" s="11">
        <v>0</v>
      </c>
      <c r="AE658" s="11">
        <v>1</v>
      </c>
    </row>
    <row r="659" spans="1:42" x14ac:dyDescent="0.25">
      <c r="A659" s="266" t="str">
        <f t="shared" si="10"/>
        <v>INQUISITOR_CENTAS</v>
      </c>
      <c r="B659" s="4" t="s">
        <v>918</v>
      </c>
      <c r="C659" s="4" t="s">
        <v>690</v>
      </c>
      <c r="D659" s="4" t="s">
        <v>759</v>
      </c>
      <c r="E659" s="4" t="s">
        <v>759</v>
      </c>
      <c r="F659" s="14" t="s">
        <v>132</v>
      </c>
      <c r="G659" s="14"/>
    </row>
    <row r="660" spans="1:42" x14ac:dyDescent="0.25">
      <c r="A660" s="266" t="str">
        <f t="shared" si="10"/>
        <v>INQUISITOR_CELTS</v>
      </c>
      <c r="B660" s="4" t="s">
        <v>709</v>
      </c>
      <c r="D660" s="4" t="s">
        <v>759</v>
      </c>
      <c r="E660" s="4" t="s">
        <v>759</v>
      </c>
      <c r="F660" s="14" t="s">
        <v>132</v>
      </c>
      <c r="G660" s="4" t="s">
        <v>237</v>
      </c>
      <c r="H660" s="4" t="s">
        <v>957</v>
      </c>
      <c r="I660" s="11">
        <v>1</v>
      </c>
      <c r="P660" s="11">
        <v>3</v>
      </c>
      <c r="Y660" s="11">
        <v>1</v>
      </c>
      <c r="AE660" s="11">
        <v>2</v>
      </c>
    </row>
    <row r="661" spans="1:42" x14ac:dyDescent="0.25">
      <c r="A661" s="266" t="str">
        <f t="shared" si="10"/>
        <v>INQUISITOR_MIDEAST</v>
      </c>
      <c r="B661" s="4" t="s">
        <v>690</v>
      </c>
      <c r="D661" s="4" t="s">
        <v>759</v>
      </c>
      <c r="E661" s="4" t="s">
        <v>759</v>
      </c>
      <c r="G661" s="4" t="s">
        <v>859</v>
      </c>
      <c r="H661" s="4" t="s">
        <v>951</v>
      </c>
      <c r="I661" s="11">
        <v>1</v>
      </c>
      <c r="P661" s="11">
        <v>3</v>
      </c>
      <c r="Q661" s="11">
        <v>1.7</v>
      </c>
      <c r="T661" s="11">
        <v>1.3</v>
      </c>
      <c r="Y661" s="9">
        <v>1</v>
      </c>
      <c r="AE661" s="11">
        <v>2</v>
      </c>
    </row>
    <row r="662" spans="1:42" x14ac:dyDescent="0.25">
      <c r="A662" s="266" t="str">
        <f t="shared" si="10"/>
        <v>INQUISITOR_OCEAN</v>
      </c>
      <c r="B662" s="4" t="s">
        <v>994</v>
      </c>
      <c r="C662" s="4" t="s">
        <v>691</v>
      </c>
      <c r="D662" s="4" t="s">
        <v>759</v>
      </c>
      <c r="E662" s="4" t="s">
        <v>759</v>
      </c>
    </row>
    <row r="663" spans="1:42" x14ac:dyDescent="0.25">
      <c r="A663" s="266" t="str">
        <f t="shared" si="10"/>
        <v>INQUISITOR_SEASIA</v>
      </c>
      <c r="B663" s="4" t="s">
        <v>696</v>
      </c>
      <c r="C663" s="4" t="s">
        <v>693</v>
      </c>
      <c r="D663" s="4" t="s">
        <v>759</v>
      </c>
      <c r="E663" s="4" t="s">
        <v>759</v>
      </c>
    </row>
    <row r="664" spans="1:42" x14ac:dyDescent="0.25">
      <c r="A664" s="266" t="str">
        <f>CONCATENATE(D664,IF(ISBLANK(B664),"",CONCATENATE("_",B664)))</f>
        <v>INQUISITOR_SOUTHAM</v>
      </c>
      <c r="B664" s="4" t="s">
        <v>691</v>
      </c>
      <c r="D664" s="4" t="s">
        <v>759</v>
      </c>
      <c r="E664" s="4" t="s">
        <v>759</v>
      </c>
      <c r="G664" s="4" t="s">
        <v>2202</v>
      </c>
      <c r="H664" s="4" t="s">
        <v>1046</v>
      </c>
      <c r="I664" s="11">
        <v>1</v>
      </c>
      <c r="P664" s="11">
        <v>1</v>
      </c>
      <c r="Y664" s="11">
        <v>1</v>
      </c>
      <c r="AE664" s="11">
        <v>1</v>
      </c>
    </row>
    <row r="665" spans="1:42" x14ac:dyDescent="0.25">
      <c r="A665" s="266" t="str">
        <f>CONCATENATE(D665,IF(ISBLANK(B665),"",CONCATENATE("_",B665)))</f>
        <v>INQUISITOR_SOUTHAM</v>
      </c>
      <c r="B665" s="4" t="s">
        <v>691</v>
      </c>
      <c r="D665" s="4" t="s">
        <v>759</v>
      </c>
      <c r="E665" s="4" t="s">
        <v>759</v>
      </c>
      <c r="F665" s="4" t="s">
        <v>2050</v>
      </c>
      <c r="G665" s="4" t="s">
        <v>1799</v>
      </c>
      <c r="H665" s="4" t="s">
        <v>963</v>
      </c>
      <c r="I665" s="11">
        <v>1</v>
      </c>
      <c r="P665" s="11">
        <v>2</v>
      </c>
      <c r="Y665" s="11">
        <v>0</v>
      </c>
      <c r="AE665" s="11">
        <v>1</v>
      </c>
    </row>
    <row r="666" spans="1:42" x14ac:dyDescent="0.25">
      <c r="A666" s="266" t="str">
        <f t="shared" si="10"/>
        <v>INQUISITOR_SOUTHAS</v>
      </c>
      <c r="B666" s="4" t="s">
        <v>695</v>
      </c>
      <c r="C666" s="4" t="s">
        <v>693</v>
      </c>
      <c r="D666" s="4" t="s">
        <v>759</v>
      </c>
      <c r="E666" s="4" t="s">
        <v>759</v>
      </c>
    </row>
    <row r="667" spans="1:42" x14ac:dyDescent="0.25">
      <c r="A667" s="266" t="str">
        <f t="shared" ref="A667:A682" si="11">CONCATENATE(D667,IF(ISBLANK(B667),"",CONCATENATE("_",B667)))</f>
        <v>INQUISITOR_RENAISSANCE</v>
      </c>
      <c r="B667" s="5"/>
      <c r="C667" s="5"/>
      <c r="D667" s="5" t="s">
        <v>2142</v>
      </c>
      <c r="E667" s="5" t="s">
        <v>759</v>
      </c>
      <c r="F667" s="5"/>
      <c r="G667" s="5" t="s">
        <v>7</v>
      </c>
      <c r="H667" s="5" t="s">
        <v>128</v>
      </c>
      <c r="I667" s="11">
        <v>1</v>
      </c>
      <c r="J667" s="6"/>
      <c r="K667" s="13" t="s">
        <v>1708</v>
      </c>
      <c r="L667" s="8"/>
      <c r="M667" s="5"/>
      <c r="N667" s="5"/>
      <c r="O667" s="5"/>
      <c r="P667" s="6">
        <v>1</v>
      </c>
      <c r="Q667" s="6" t="s">
        <v>1737</v>
      </c>
      <c r="R667" s="13" t="s">
        <v>1614</v>
      </c>
      <c r="S667" s="6">
        <v>1</v>
      </c>
      <c r="T667" s="7" t="s">
        <v>1737</v>
      </c>
      <c r="U667" s="5"/>
      <c r="V667" s="6"/>
      <c r="W667" s="6" t="s">
        <v>3</v>
      </c>
      <c r="X667" s="5"/>
      <c r="Y667" s="7">
        <v>1</v>
      </c>
      <c r="Z667" s="6"/>
      <c r="AA667" s="5"/>
      <c r="AB667" s="6"/>
      <c r="AC667" s="6" t="s">
        <v>3</v>
      </c>
      <c r="AD667" s="5"/>
      <c r="AE667" s="6">
        <v>1</v>
      </c>
      <c r="AF667" s="6"/>
      <c r="AG667" s="5"/>
      <c r="AH667" s="6"/>
      <c r="AI667" s="6"/>
      <c r="AJ667" s="5"/>
      <c r="AK667" s="5"/>
      <c r="AL667" s="5"/>
      <c r="AM667" s="5"/>
      <c r="AN667" s="5"/>
      <c r="AO667" s="5"/>
      <c r="AP667" s="5"/>
    </row>
    <row r="668" spans="1:42" x14ac:dyDescent="0.25">
      <c r="A668" s="266" t="str">
        <f t="shared" si="11"/>
        <v>INQUISITOR_RENAISSANCE</v>
      </c>
      <c r="B668" s="5"/>
      <c r="C668" s="5"/>
      <c r="D668" s="5" t="s">
        <v>2142</v>
      </c>
      <c r="E668" s="5" t="s">
        <v>759</v>
      </c>
      <c r="F668" s="5" t="s">
        <v>2090</v>
      </c>
      <c r="G668" s="5" t="s">
        <v>1486</v>
      </c>
      <c r="H668" s="5" t="s">
        <v>128</v>
      </c>
      <c r="I668" s="11">
        <v>1</v>
      </c>
      <c r="J668" s="6"/>
      <c r="K668" s="13" t="s">
        <v>1708</v>
      </c>
      <c r="L668" s="8"/>
      <c r="M668" s="5"/>
      <c r="N668" s="5"/>
      <c r="O668" s="5"/>
      <c r="P668" s="6">
        <v>1</v>
      </c>
      <c r="Q668" s="6">
        <v>0.125</v>
      </c>
      <c r="R668" s="13" t="s">
        <v>1614</v>
      </c>
      <c r="S668" s="6">
        <v>1</v>
      </c>
      <c r="T668" s="7" t="s">
        <v>1737</v>
      </c>
      <c r="U668" s="5"/>
      <c r="V668" s="6"/>
      <c r="W668" s="6" t="s">
        <v>3</v>
      </c>
      <c r="X668" s="5"/>
      <c r="Y668" s="7">
        <v>0</v>
      </c>
      <c r="Z668" s="6"/>
      <c r="AA668" s="5"/>
      <c r="AB668" s="6"/>
      <c r="AC668" s="6" t="s">
        <v>3</v>
      </c>
      <c r="AD668" s="5"/>
      <c r="AE668" s="6">
        <v>1</v>
      </c>
      <c r="AF668" s="6"/>
      <c r="AG668" s="5"/>
      <c r="AH668" s="6"/>
      <c r="AI668" s="6"/>
      <c r="AJ668" s="5"/>
      <c r="AK668" s="5"/>
      <c r="AL668" s="5"/>
      <c r="AM668" s="5"/>
      <c r="AN668" s="5"/>
      <c r="AO668" s="5"/>
      <c r="AP668" s="5"/>
    </row>
    <row r="669" spans="1:42" x14ac:dyDescent="0.25">
      <c r="A669" s="266" t="str">
        <f t="shared" si="11"/>
        <v>INQUISITOR_RENAISSANCE</v>
      </c>
      <c r="B669" s="5"/>
      <c r="C669" s="5"/>
      <c r="D669" s="5" t="s">
        <v>2142</v>
      </c>
      <c r="E669" s="5" t="s">
        <v>759</v>
      </c>
      <c r="F669" s="5" t="s">
        <v>2091</v>
      </c>
      <c r="G669" s="5" t="s">
        <v>1487</v>
      </c>
      <c r="H669" s="5" t="s">
        <v>128</v>
      </c>
      <c r="I669" s="11">
        <v>1</v>
      </c>
      <c r="J669" s="6"/>
      <c r="K669" s="13" t="s">
        <v>1708</v>
      </c>
      <c r="L669" s="8"/>
      <c r="M669" s="5"/>
      <c r="N669" s="5"/>
      <c r="O669" s="5"/>
      <c r="P669" s="6">
        <v>1</v>
      </c>
      <c r="Q669" s="6">
        <v>0.13</v>
      </c>
      <c r="R669" s="13" t="s">
        <v>1614</v>
      </c>
      <c r="S669" s="6">
        <v>1</v>
      </c>
      <c r="T669" s="7" t="s">
        <v>1737</v>
      </c>
      <c r="U669" s="5"/>
      <c r="V669" s="6"/>
      <c r="W669" s="6" t="s">
        <v>3</v>
      </c>
      <c r="X669" s="5"/>
      <c r="Y669" s="7">
        <v>0</v>
      </c>
      <c r="Z669" s="6"/>
      <c r="AA669" s="5"/>
      <c r="AB669" s="6"/>
      <c r="AC669" s="6" t="s">
        <v>3</v>
      </c>
      <c r="AD669" s="5"/>
      <c r="AE669" s="6">
        <v>0</v>
      </c>
      <c r="AF669" s="6"/>
      <c r="AG669" s="5"/>
      <c r="AH669" s="6"/>
      <c r="AI669" s="6"/>
      <c r="AJ669" s="5"/>
      <c r="AK669" s="5"/>
      <c r="AL669" s="5"/>
      <c r="AM669" s="5"/>
      <c r="AN669" s="5"/>
      <c r="AO669" s="5"/>
      <c r="AP669" s="5"/>
    </row>
    <row r="670" spans="1:42" x14ac:dyDescent="0.25">
      <c r="A670" s="266" t="str">
        <f t="shared" si="11"/>
        <v>INQUISITOR_RENAISSANCE_AFRI</v>
      </c>
      <c r="B670" s="4" t="s">
        <v>694</v>
      </c>
      <c r="C670" s="4" t="s">
        <v>690</v>
      </c>
      <c r="D670" s="4" t="s">
        <v>2142</v>
      </c>
      <c r="E670" s="4" t="s">
        <v>759</v>
      </c>
    </row>
    <row r="671" spans="1:42" x14ac:dyDescent="0.25">
      <c r="A671" s="266" t="str">
        <f t="shared" si="11"/>
        <v>INQUISITOR_RENAISSANCE_AMER</v>
      </c>
      <c r="B671" s="4" t="s">
        <v>697</v>
      </c>
      <c r="D671" s="4" t="s">
        <v>2142</v>
      </c>
      <c r="E671" s="4" t="s">
        <v>759</v>
      </c>
      <c r="G671" s="4" t="s">
        <v>1798</v>
      </c>
      <c r="H671" s="4" t="s">
        <v>963</v>
      </c>
      <c r="I671" s="11">
        <v>1</v>
      </c>
      <c r="P671" s="11">
        <v>1</v>
      </c>
      <c r="Y671" s="11">
        <v>1</v>
      </c>
      <c r="AE671" s="11">
        <v>1</v>
      </c>
    </row>
    <row r="672" spans="1:42" x14ac:dyDescent="0.25">
      <c r="A672" s="266" t="str">
        <f t="shared" si="11"/>
        <v>INQUISITOR_RENAISSANCE_AMER</v>
      </c>
      <c r="B672" s="4" t="s">
        <v>697</v>
      </c>
      <c r="D672" s="4" t="s">
        <v>2142</v>
      </c>
      <c r="E672" s="4" t="s">
        <v>759</v>
      </c>
      <c r="F672" s="4" t="s">
        <v>2050</v>
      </c>
      <c r="G672" s="4" t="s">
        <v>1801</v>
      </c>
      <c r="H672" s="4" t="s">
        <v>963</v>
      </c>
      <c r="I672" s="11">
        <v>1</v>
      </c>
      <c r="P672" s="11">
        <v>2</v>
      </c>
      <c r="Y672" s="11">
        <v>0</v>
      </c>
      <c r="AE672" s="11">
        <v>1</v>
      </c>
    </row>
    <row r="673" spans="1:42" x14ac:dyDescent="0.25">
      <c r="A673" s="266" t="str">
        <f t="shared" si="11"/>
        <v>INQUISITOR_RENAISSANCE_ASIA</v>
      </c>
      <c r="B673" s="4" t="s">
        <v>693</v>
      </c>
      <c r="D673" s="4" t="s">
        <v>2142</v>
      </c>
      <c r="E673" s="4" t="s">
        <v>759</v>
      </c>
      <c r="G673" s="4" t="s">
        <v>842</v>
      </c>
      <c r="H673" s="4" t="s">
        <v>102</v>
      </c>
      <c r="I673" s="11">
        <v>1</v>
      </c>
      <c r="P673" s="11">
        <v>1</v>
      </c>
      <c r="Y673" s="11">
        <v>1</v>
      </c>
      <c r="AE673" s="11">
        <v>1</v>
      </c>
    </row>
    <row r="674" spans="1:42" x14ac:dyDescent="0.25">
      <c r="A674" s="266" t="str">
        <f t="shared" si="11"/>
        <v>INQUISITOR_RENAISSANCE_ASIA</v>
      </c>
      <c r="B674" s="4" t="s">
        <v>693</v>
      </c>
      <c r="D674" s="4" t="s">
        <v>2142</v>
      </c>
      <c r="E674" s="4" t="s">
        <v>759</v>
      </c>
      <c r="F674" s="4" t="s">
        <v>2050</v>
      </c>
      <c r="G674" s="4" t="s">
        <v>1793</v>
      </c>
      <c r="H674" s="4" t="s">
        <v>102</v>
      </c>
      <c r="I674" s="11">
        <v>1</v>
      </c>
      <c r="P674" s="11">
        <v>2</v>
      </c>
      <c r="Y674" s="11">
        <v>0</v>
      </c>
      <c r="AE674" s="11">
        <v>1</v>
      </c>
    </row>
    <row r="675" spans="1:42" x14ac:dyDescent="0.25">
      <c r="A675" s="266" t="str">
        <f t="shared" si="11"/>
        <v>INQUISITOR_RENAISSANCE_CENTAS</v>
      </c>
      <c r="B675" s="4" t="s">
        <v>918</v>
      </c>
      <c r="C675" s="4" t="s">
        <v>690</v>
      </c>
      <c r="D675" s="4" t="s">
        <v>2142</v>
      </c>
      <c r="E675" s="4" t="s">
        <v>759</v>
      </c>
      <c r="F675" s="14" t="s">
        <v>132</v>
      </c>
      <c r="G675" s="14"/>
    </row>
    <row r="676" spans="1:42" x14ac:dyDescent="0.25">
      <c r="A676" s="266" t="str">
        <f t="shared" si="11"/>
        <v>INQUISITOR_RENAISSANCE_CELTS</v>
      </c>
      <c r="B676" s="4" t="s">
        <v>709</v>
      </c>
      <c r="D676" s="4" t="s">
        <v>2142</v>
      </c>
      <c r="E676" s="4" t="s">
        <v>759</v>
      </c>
      <c r="F676" s="14" t="s">
        <v>132</v>
      </c>
      <c r="G676" s="4" t="s">
        <v>237</v>
      </c>
      <c r="H676" s="4" t="s">
        <v>957</v>
      </c>
      <c r="I676" s="11">
        <v>1</v>
      </c>
      <c r="P676" s="11">
        <v>3</v>
      </c>
      <c r="Y676" s="11">
        <v>1</v>
      </c>
      <c r="AE676" s="11">
        <v>2</v>
      </c>
    </row>
    <row r="677" spans="1:42" x14ac:dyDescent="0.25">
      <c r="A677" s="266" t="str">
        <f t="shared" si="11"/>
        <v>INQUISITOR_RENAISSANCE_MIDEAST</v>
      </c>
      <c r="B677" s="4" t="s">
        <v>690</v>
      </c>
      <c r="D677" s="4" t="s">
        <v>2142</v>
      </c>
      <c r="E677" s="4" t="s">
        <v>759</v>
      </c>
      <c r="G677" s="4" t="s">
        <v>859</v>
      </c>
      <c r="H677" s="4" t="s">
        <v>951</v>
      </c>
      <c r="I677" s="11">
        <v>1</v>
      </c>
      <c r="P677" s="11">
        <v>3</v>
      </c>
      <c r="Q677" s="11">
        <v>1.5</v>
      </c>
      <c r="T677" s="11">
        <v>1.1000000000000001</v>
      </c>
      <c r="Y677" s="9">
        <v>1</v>
      </c>
      <c r="AE677" s="11">
        <v>2</v>
      </c>
    </row>
    <row r="678" spans="1:42" x14ac:dyDescent="0.25">
      <c r="A678" s="266" t="str">
        <f t="shared" si="11"/>
        <v>INQUISITOR_RENAISSANCE_OCEAN</v>
      </c>
      <c r="B678" s="4" t="s">
        <v>994</v>
      </c>
      <c r="C678" s="4" t="s">
        <v>691</v>
      </c>
      <c r="D678" s="4" t="s">
        <v>2142</v>
      </c>
      <c r="E678" s="4" t="s">
        <v>759</v>
      </c>
    </row>
    <row r="679" spans="1:42" x14ac:dyDescent="0.25">
      <c r="A679" s="266" t="str">
        <f t="shared" si="11"/>
        <v>INQUISITOR_RENAISSANCE_SEASIA</v>
      </c>
      <c r="B679" s="4" t="s">
        <v>696</v>
      </c>
      <c r="C679" s="4" t="s">
        <v>693</v>
      </c>
      <c r="D679" s="4" t="s">
        <v>2142</v>
      </c>
      <c r="E679" s="4" t="s">
        <v>759</v>
      </c>
    </row>
    <row r="680" spans="1:42" x14ac:dyDescent="0.25">
      <c r="A680" s="266" t="str">
        <f t="shared" si="11"/>
        <v>INQUISITOR_RENAISSANCE_SOUTHAM</v>
      </c>
      <c r="B680" s="4" t="s">
        <v>691</v>
      </c>
      <c r="D680" s="4" t="s">
        <v>2142</v>
      </c>
      <c r="E680" s="4" t="s">
        <v>759</v>
      </c>
      <c r="G680" s="4" t="s">
        <v>2202</v>
      </c>
      <c r="H680" s="4" t="s">
        <v>957</v>
      </c>
      <c r="I680" s="11">
        <v>1</v>
      </c>
      <c r="P680" s="11">
        <v>1</v>
      </c>
      <c r="Y680" s="11">
        <v>1</v>
      </c>
      <c r="AE680" s="11">
        <v>1</v>
      </c>
    </row>
    <row r="681" spans="1:42" x14ac:dyDescent="0.25">
      <c r="A681" s="266" t="str">
        <f t="shared" si="11"/>
        <v>INQUISITOR_RENAISSANCE_SOUTHAM</v>
      </c>
      <c r="B681" s="4" t="s">
        <v>691</v>
      </c>
      <c r="D681" s="4" t="s">
        <v>2142</v>
      </c>
      <c r="E681" s="4" t="s">
        <v>759</v>
      </c>
      <c r="F681" s="4" t="s">
        <v>2050</v>
      </c>
      <c r="G681" s="4" t="s">
        <v>1799</v>
      </c>
      <c r="H681" s="4" t="s">
        <v>963</v>
      </c>
      <c r="I681" s="11">
        <v>1</v>
      </c>
      <c r="P681" s="11">
        <v>2</v>
      </c>
      <c r="Y681" s="11">
        <v>0</v>
      </c>
      <c r="AE681" s="11">
        <v>1</v>
      </c>
    </row>
    <row r="682" spans="1:42" x14ac:dyDescent="0.25">
      <c r="A682" s="266" t="str">
        <f t="shared" si="11"/>
        <v>INQUISITOR_RENAISSANCE_SOUTHAS</v>
      </c>
      <c r="B682" s="4" t="s">
        <v>695</v>
      </c>
      <c r="C682" s="4" t="s">
        <v>693</v>
      </c>
      <c r="D682" s="4" t="s">
        <v>2142</v>
      </c>
      <c r="E682" s="4" t="s">
        <v>759</v>
      </c>
    </row>
    <row r="683" spans="1:42" x14ac:dyDescent="0.25">
      <c r="A683" s="266" t="str">
        <f t="shared" si="10"/>
        <v>IRONCLAD</v>
      </c>
      <c r="B683" s="5"/>
      <c r="C683" s="5"/>
      <c r="D683" s="5" t="s">
        <v>760</v>
      </c>
      <c r="E683" s="5" t="s">
        <v>760</v>
      </c>
      <c r="F683" s="5"/>
      <c r="G683" s="5" t="s">
        <v>29</v>
      </c>
      <c r="H683" s="5" t="s">
        <v>128</v>
      </c>
      <c r="I683" s="6"/>
      <c r="J683" s="7"/>
      <c r="K683" s="13" t="s">
        <v>1713</v>
      </c>
      <c r="L683" s="8"/>
      <c r="M683" s="13" t="s">
        <v>1727</v>
      </c>
      <c r="N683" s="13"/>
      <c r="O683" s="13"/>
      <c r="P683" s="7">
        <v>1</v>
      </c>
      <c r="Q683" s="6" t="s">
        <v>1695</v>
      </c>
      <c r="R683" s="5"/>
      <c r="S683" s="6"/>
      <c r="T683" s="6">
        <v>0.1</v>
      </c>
      <c r="U683" s="5"/>
      <c r="V683" s="6"/>
      <c r="W683" s="6"/>
      <c r="X683" s="5"/>
      <c r="Y683" s="6"/>
      <c r="Z683" s="6"/>
      <c r="AA683" s="5"/>
      <c r="AB683" s="6"/>
      <c r="AC683" s="6"/>
      <c r="AD683" s="5"/>
      <c r="AE683" s="6"/>
      <c r="AF683" s="6"/>
      <c r="AG683" s="5"/>
      <c r="AH683" s="6"/>
      <c r="AI683" s="6"/>
      <c r="AJ683" s="5"/>
      <c r="AK683" s="5"/>
      <c r="AL683" s="5"/>
      <c r="AM683" s="5"/>
      <c r="AN683" s="5"/>
      <c r="AO683" s="5"/>
      <c r="AP683" s="5"/>
    </row>
    <row r="684" spans="1:42" x14ac:dyDescent="0.25">
      <c r="A684" s="266" t="str">
        <f t="shared" si="10"/>
        <v>IRONCLAD_AMER</v>
      </c>
      <c r="B684" s="5" t="s">
        <v>697</v>
      </c>
      <c r="C684" s="5" t="s">
        <v>699</v>
      </c>
      <c r="D684" s="5" t="s">
        <v>760</v>
      </c>
      <c r="E684" s="5" t="s">
        <v>760</v>
      </c>
      <c r="F684" s="5"/>
      <c r="G684" s="5"/>
      <c r="H684" s="5"/>
      <c r="I684" s="6"/>
      <c r="J684" s="7"/>
      <c r="K684" s="13"/>
      <c r="L684" s="8"/>
      <c r="M684" s="13"/>
      <c r="N684" s="13"/>
      <c r="O684" s="13"/>
      <c r="P684" s="7"/>
      <c r="Q684" s="6"/>
      <c r="R684" s="5"/>
      <c r="S684" s="6"/>
      <c r="T684" s="6"/>
      <c r="U684" s="5"/>
      <c r="V684" s="6"/>
      <c r="W684" s="6"/>
      <c r="X684" s="5"/>
      <c r="Y684" s="6"/>
      <c r="Z684" s="6"/>
      <c r="AA684" s="5"/>
      <c r="AB684" s="6"/>
      <c r="AC684" s="6"/>
      <c r="AD684" s="5"/>
      <c r="AE684" s="6"/>
      <c r="AF684" s="6"/>
      <c r="AG684" s="5"/>
      <c r="AH684" s="6"/>
      <c r="AI684" s="6"/>
      <c r="AJ684" s="5"/>
      <c r="AK684" s="5"/>
      <c r="AL684" s="5"/>
      <c r="AM684" s="5"/>
      <c r="AN684" s="5"/>
      <c r="AO684" s="5"/>
      <c r="AP684" s="5"/>
    </row>
    <row r="685" spans="1:42" x14ac:dyDescent="0.25">
      <c r="A685" s="266" t="str">
        <f t="shared" si="10"/>
        <v>IRONCLAD_ASIA</v>
      </c>
      <c r="B685" s="5" t="s">
        <v>693</v>
      </c>
      <c r="C685" s="5"/>
      <c r="D685" s="5" t="s">
        <v>760</v>
      </c>
      <c r="E685" s="5" t="s">
        <v>760</v>
      </c>
      <c r="F685" s="5"/>
      <c r="G685" s="5" t="s">
        <v>1937</v>
      </c>
      <c r="H685" s="5" t="s">
        <v>1946</v>
      </c>
      <c r="I685" s="6"/>
      <c r="J685" s="7"/>
      <c r="K685" s="13"/>
      <c r="L685" s="8"/>
      <c r="M685" s="13"/>
      <c r="N685" s="13"/>
      <c r="O685" s="13"/>
      <c r="P685" s="7"/>
      <c r="Q685" s="6">
        <v>0.08</v>
      </c>
      <c r="R685" s="5"/>
      <c r="S685" s="1"/>
      <c r="T685" s="6">
        <v>0.08</v>
      </c>
      <c r="U685" s="5"/>
      <c r="V685" s="6"/>
      <c r="W685" s="6"/>
      <c r="X685" s="5"/>
      <c r="Y685" s="6"/>
      <c r="Z685" s="6"/>
      <c r="AA685" s="5"/>
      <c r="AB685" s="6"/>
      <c r="AC685" s="6"/>
      <c r="AD685" s="5"/>
      <c r="AE685" s="6"/>
      <c r="AF685" s="6"/>
      <c r="AG685" s="5"/>
      <c r="AH685" s="6"/>
      <c r="AI685" s="6"/>
      <c r="AJ685" s="5"/>
      <c r="AK685" s="5"/>
      <c r="AL685" s="5"/>
      <c r="AM685" s="5"/>
      <c r="AN685" s="5"/>
      <c r="AO685" s="5"/>
      <c r="AP685" s="5"/>
    </row>
    <row r="686" spans="1:42" x14ac:dyDescent="0.25">
      <c r="A686" s="266" t="str">
        <f t="shared" si="10"/>
        <v>IRONCLAD_JAPAN</v>
      </c>
      <c r="B686" s="5" t="s">
        <v>722</v>
      </c>
      <c r="C686" s="5" t="s">
        <v>693</v>
      </c>
      <c r="D686" s="5" t="s">
        <v>760</v>
      </c>
      <c r="E686" s="5" t="s">
        <v>760</v>
      </c>
      <c r="F686" s="5"/>
      <c r="G686" s="5"/>
      <c r="H686" s="5"/>
      <c r="I686" s="6"/>
      <c r="J686" s="7"/>
      <c r="K686" s="13"/>
      <c r="L686" s="8"/>
      <c r="M686" s="13"/>
      <c r="N686" s="13"/>
      <c r="O686" s="13"/>
      <c r="P686" s="7"/>
      <c r="Q686" s="6"/>
      <c r="R686" s="5"/>
      <c r="S686" s="1"/>
      <c r="T686" s="6"/>
      <c r="U686" s="5"/>
      <c r="V686" s="6"/>
      <c r="W686" s="6"/>
      <c r="X686" s="5"/>
      <c r="Y686" s="6"/>
      <c r="Z686" s="6"/>
      <c r="AA686" s="5"/>
      <c r="AB686" s="6"/>
      <c r="AC686" s="6"/>
      <c r="AD686" s="5"/>
      <c r="AE686" s="6"/>
      <c r="AF686" s="6"/>
      <c r="AG686" s="5"/>
      <c r="AH686" s="6"/>
      <c r="AI686" s="6"/>
      <c r="AJ686" s="5"/>
      <c r="AK686" s="5"/>
      <c r="AL686" s="5"/>
      <c r="AM686" s="5"/>
      <c r="AN686" s="5"/>
      <c r="AO686" s="5"/>
      <c r="AP686" s="5"/>
    </row>
    <row r="687" spans="1:42" x14ac:dyDescent="0.25">
      <c r="A687" s="266" t="str">
        <f t="shared" si="10"/>
        <v>IRONCLAD_CENTAS</v>
      </c>
      <c r="B687" s="5" t="s">
        <v>918</v>
      </c>
      <c r="C687" s="5" t="s">
        <v>701</v>
      </c>
      <c r="D687" s="5" t="s">
        <v>760</v>
      </c>
      <c r="E687" s="5" t="s">
        <v>760</v>
      </c>
      <c r="F687" s="5"/>
      <c r="G687" s="5"/>
      <c r="H687" s="5"/>
      <c r="I687" s="6"/>
      <c r="J687" s="7"/>
      <c r="K687" s="13"/>
      <c r="L687" s="8"/>
      <c r="M687" s="13"/>
      <c r="N687" s="13"/>
      <c r="O687" s="13"/>
      <c r="P687" s="7"/>
      <c r="Q687" s="6"/>
      <c r="R687" s="5"/>
      <c r="S687" s="1"/>
      <c r="T687" s="6"/>
      <c r="U687" s="5"/>
      <c r="V687" s="6"/>
      <c r="W687" s="6"/>
      <c r="X687" s="5"/>
      <c r="Y687" s="6"/>
      <c r="Z687" s="6"/>
      <c r="AA687" s="5"/>
      <c r="AB687" s="6"/>
      <c r="AC687" s="6"/>
      <c r="AD687" s="5"/>
      <c r="AE687" s="6"/>
      <c r="AF687" s="6"/>
      <c r="AG687" s="5"/>
      <c r="AH687" s="6"/>
      <c r="AI687" s="6"/>
      <c r="AJ687" s="5"/>
      <c r="AK687" s="5"/>
      <c r="AL687" s="5"/>
      <c r="AM687" s="5"/>
      <c r="AN687" s="5"/>
      <c r="AO687" s="5"/>
      <c r="AP687" s="5"/>
    </row>
    <row r="688" spans="1:42" x14ac:dyDescent="0.25">
      <c r="A688" s="266" t="str">
        <f t="shared" si="10"/>
        <v>IRONCLAD_EASTEU</v>
      </c>
      <c r="B688" s="5" t="s">
        <v>698</v>
      </c>
      <c r="C688" s="5"/>
      <c r="D688" s="5" t="s">
        <v>760</v>
      </c>
      <c r="E688" s="5" t="s">
        <v>760</v>
      </c>
      <c r="F688" s="5"/>
      <c r="G688" s="5" t="s">
        <v>1930</v>
      </c>
      <c r="H688" s="5" t="s">
        <v>1946</v>
      </c>
      <c r="I688" s="6"/>
      <c r="J688" s="7"/>
      <c r="K688" s="13"/>
      <c r="L688" s="8"/>
      <c r="M688" s="13"/>
      <c r="N688" s="13"/>
      <c r="O688" s="13"/>
      <c r="P688" s="7"/>
      <c r="Q688" s="6">
        <v>7.4999999999999997E-2</v>
      </c>
      <c r="R688" s="5"/>
      <c r="S688" s="1"/>
      <c r="T688" s="6">
        <v>7.4999999999999997E-2</v>
      </c>
      <c r="U688" s="5"/>
      <c r="V688" s="6"/>
      <c r="W688" s="6"/>
      <c r="X688" s="5"/>
      <c r="Y688" s="6"/>
      <c r="Z688" s="6"/>
      <c r="AA688" s="5"/>
      <c r="AB688" s="6"/>
      <c r="AC688" s="6"/>
      <c r="AD688" s="5"/>
      <c r="AE688" s="6"/>
      <c r="AF688" s="6"/>
      <c r="AG688" s="5"/>
      <c r="AH688" s="6"/>
      <c r="AI688" s="6"/>
      <c r="AJ688" s="5"/>
      <c r="AK688" s="5"/>
      <c r="AL688" s="5"/>
      <c r="AM688" s="5"/>
      <c r="AN688" s="5"/>
      <c r="AO688" s="5"/>
      <c r="AP688" s="5"/>
    </row>
    <row r="689" spans="1:42" x14ac:dyDescent="0.25">
      <c r="A689" s="266" t="str">
        <f>CONCATENATE(D689,IF(ISBLANK(B689),"",CONCATENATE("_",B689)))</f>
        <v>IRONCLAD_RUSSIA</v>
      </c>
      <c r="B689" s="5" t="s">
        <v>735</v>
      </c>
      <c r="C689" s="5" t="s">
        <v>698</v>
      </c>
      <c r="D689" s="5" t="s">
        <v>760</v>
      </c>
      <c r="E689" s="5" t="s">
        <v>760</v>
      </c>
      <c r="F689" s="5"/>
      <c r="G689" s="5"/>
      <c r="H689" s="5"/>
      <c r="I689" s="6"/>
      <c r="J689" s="7"/>
      <c r="K689" s="13"/>
      <c r="L689" s="8"/>
      <c r="M689" s="13"/>
      <c r="N689" s="13"/>
      <c r="O689" s="13"/>
      <c r="P689" s="7"/>
      <c r="Q689" s="6"/>
      <c r="R689" s="5"/>
      <c r="S689" s="1"/>
      <c r="T689" s="6"/>
      <c r="U689" s="5"/>
      <c r="V689" s="6"/>
      <c r="W689" s="6"/>
      <c r="X689" s="5"/>
      <c r="Y689" s="6"/>
      <c r="Z689" s="6"/>
      <c r="AA689" s="5"/>
      <c r="AB689" s="6"/>
      <c r="AC689" s="6"/>
      <c r="AD689" s="5"/>
      <c r="AE689" s="6"/>
      <c r="AF689" s="6"/>
      <c r="AG689" s="5"/>
      <c r="AH689" s="6"/>
      <c r="AI689" s="6"/>
      <c r="AJ689" s="5"/>
      <c r="AK689" s="5"/>
      <c r="AL689" s="5"/>
      <c r="AM689" s="5"/>
      <c r="AN689" s="5"/>
      <c r="AO689" s="5"/>
      <c r="AP689" s="5"/>
    </row>
    <row r="690" spans="1:42" x14ac:dyDescent="0.25">
      <c r="A690" s="266" t="str">
        <f>CONCATENATE(D690,IF(ISBLANK(B690),"",CONCATENATE("_",B690)))</f>
        <v>IRONCLAD_EURO</v>
      </c>
      <c r="B690" s="5" t="s">
        <v>689</v>
      </c>
      <c r="C690" s="5"/>
      <c r="D690" s="5" t="s">
        <v>760</v>
      </c>
      <c r="E690" s="5" t="s">
        <v>760</v>
      </c>
      <c r="F690" s="5"/>
      <c r="G690" s="5" t="s">
        <v>1934</v>
      </c>
      <c r="H690" s="5" t="s">
        <v>1946</v>
      </c>
      <c r="I690" s="6"/>
      <c r="J690" s="7"/>
      <c r="K690" s="13"/>
      <c r="L690" s="8"/>
      <c r="M690" s="13"/>
      <c r="N690" s="13"/>
      <c r="O690" s="13"/>
      <c r="P690" s="7"/>
      <c r="Q690" s="6">
        <v>7.0000000000000007E-2</v>
      </c>
      <c r="R690" s="5"/>
      <c r="S690" s="1"/>
      <c r="T690" s="6">
        <v>7.0000000000000007E-2</v>
      </c>
      <c r="U690" s="5"/>
      <c r="V690" s="6"/>
      <c r="W690" s="6"/>
      <c r="X690" s="5"/>
      <c r="Y690" s="6"/>
      <c r="Z690" s="6"/>
      <c r="AA690" s="5"/>
      <c r="AB690" s="6"/>
      <c r="AC690" s="6"/>
      <c r="AD690" s="5"/>
      <c r="AE690" s="6"/>
      <c r="AF690" s="6"/>
      <c r="AG690" s="5"/>
      <c r="AH690" s="6"/>
      <c r="AI690" s="6"/>
      <c r="AJ690" s="5"/>
      <c r="AK690" s="5"/>
      <c r="AL690" s="5"/>
      <c r="AM690" s="5"/>
      <c r="AN690" s="5"/>
      <c r="AO690" s="5"/>
      <c r="AP690" s="5"/>
    </row>
    <row r="691" spans="1:42" x14ac:dyDescent="0.25">
      <c r="A691" s="266" t="str">
        <f t="shared" si="10"/>
        <v>IRONCLAD_AMERICA</v>
      </c>
      <c r="B691" s="5" t="s">
        <v>699</v>
      </c>
      <c r="C691" s="5"/>
      <c r="D691" s="5" t="s">
        <v>760</v>
      </c>
      <c r="E691" s="5" t="s">
        <v>760</v>
      </c>
      <c r="F691" s="5"/>
      <c r="G691" s="5" t="s">
        <v>1936</v>
      </c>
      <c r="H691" s="5" t="s">
        <v>1946</v>
      </c>
      <c r="I691" s="6"/>
      <c r="J691" s="7"/>
      <c r="K691" s="13"/>
      <c r="L691" s="8"/>
      <c r="M691" s="13"/>
      <c r="N691" s="13"/>
      <c r="O691" s="13"/>
      <c r="P691" s="7"/>
      <c r="Q691" s="6">
        <v>6.5000000000000002E-2</v>
      </c>
      <c r="R691" s="5"/>
      <c r="S691" s="1"/>
      <c r="T691" s="6">
        <v>6.5000000000000002E-2</v>
      </c>
      <c r="U691" s="5"/>
      <c r="V691" s="6"/>
      <c r="W691" s="6"/>
      <c r="X691" s="5"/>
      <c r="Y691" s="6"/>
      <c r="Z691" s="6"/>
      <c r="AA691" s="5"/>
      <c r="AB691" s="6"/>
      <c r="AC691" s="6"/>
      <c r="AD691" s="5"/>
      <c r="AE691" s="6"/>
      <c r="AF691" s="6"/>
      <c r="AG691" s="5"/>
      <c r="AH691" s="6"/>
      <c r="AI691" s="6"/>
      <c r="AJ691" s="5"/>
      <c r="AK691" s="5"/>
      <c r="AL691" s="5"/>
      <c r="AM691" s="5"/>
      <c r="AN691" s="5"/>
      <c r="AO691" s="5"/>
      <c r="AP691" s="5"/>
    </row>
    <row r="692" spans="1:42" x14ac:dyDescent="0.25">
      <c r="A692" s="266" t="str">
        <f t="shared" si="10"/>
        <v>IRONCLAD_AUSTRALIA</v>
      </c>
      <c r="B692" s="5" t="s">
        <v>1302</v>
      </c>
      <c r="C692" s="5" t="s">
        <v>713</v>
      </c>
      <c r="D692" s="5" t="s">
        <v>760</v>
      </c>
      <c r="E692" s="5" t="s">
        <v>760</v>
      </c>
      <c r="F692" s="5"/>
      <c r="G692" s="5"/>
      <c r="H692" s="5"/>
      <c r="I692" s="6"/>
      <c r="J692" s="7"/>
      <c r="K692" s="13"/>
      <c r="L692" s="8"/>
      <c r="M692" s="13"/>
      <c r="N692" s="13"/>
      <c r="O692" s="13"/>
      <c r="P692" s="7"/>
      <c r="Q692" s="6"/>
      <c r="R692" s="5"/>
      <c r="S692" s="1"/>
      <c r="T692" s="6"/>
      <c r="U692" s="5"/>
      <c r="V692" s="6"/>
      <c r="W692" s="6"/>
      <c r="X692" s="5"/>
      <c r="Y692" s="6"/>
      <c r="Z692" s="6"/>
      <c r="AA692" s="5"/>
      <c r="AB692" s="6"/>
      <c r="AC692" s="6"/>
      <c r="AD692" s="5"/>
      <c r="AE692" s="6"/>
      <c r="AF692" s="6"/>
      <c r="AG692" s="5"/>
      <c r="AH692" s="6"/>
      <c r="AI692" s="6"/>
      <c r="AJ692" s="5"/>
      <c r="AK692" s="5"/>
      <c r="AL692" s="5"/>
      <c r="AM692" s="5"/>
      <c r="AN692" s="5"/>
      <c r="AO692" s="5"/>
      <c r="AP692" s="5"/>
    </row>
    <row r="693" spans="1:42" x14ac:dyDescent="0.25">
      <c r="A693" s="266" t="str">
        <f t="shared" si="10"/>
        <v>IRONCLAD_AUSTRIA</v>
      </c>
      <c r="B693" s="5" t="s">
        <v>701</v>
      </c>
      <c r="C693" s="5"/>
      <c r="D693" s="5" t="s">
        <v>760</v>
      </c>
      <c r="E693" s="5" t="s">
        <v>760</v>
      </c>
      <c r="F693" s="5"/>
      <c r="G693" s="5" t="s">
        <v>1935</v>
      </c>
      <c r="H693" s="5" t="s">
        <v>1946</v>
      </c>
      <c r="I693" s="6"/>
      <c r="J693" s="7"/>
      <c r="K693" s="13"/>
      <c r="L693" s="8"/>
      <c r="M693" s="13"/>
      <c r="N693" s="13"/>
      <c r="O693" s="13"/>
      <c r="P693" s="7"/>
      <c r="Q693" s="6">
        <v>0.08</v>
      </c>
      <c r="R693" s="5"/>
      <c r="S693" s="1"/>
      <c r="T693" s="6">
        <v>0.08</v>
      </c>
      <c r="U693" s="5"/>
      <c r="V693" s="6"/>
      <c r="W693" s="6"/>
      <c r="X693" s="5"/>
      <c r="Y693" s="6"/>
      <c r="Z693" s="6"/>
      <c r="AA693" s="5"/>
      <c r="AB693" s="6"/>
      <c r="AC693" s="6"/>
      <c r="AD693" s="5"/>
      <c r="AE693" s="6"/>
      <c r="AF693" s="6"/>
      <c r="AG693" s="5"/>
      <c r="AH693" s="6"/>
      <c r="AI693" s="6"/>
      <c r="AJ693" s="5"/>
      <c r="AK693" s="5"/>
      <c r="AL693" s="5"/>
      <c r="AM693" s="5"/>
      <c r="AN693" s="5"/>
      <c r="AO693" s="5"/>
      <c r="AP693" s="5"/>
    </row>
    <row r="694" spans="1:42" x14ac:dyDescent="0.25">
      <c r="A694" s="266" t="str">
        <f t="shared" si="10"/>
        <v>IRONCLAD_CANADA</v>
      </c>
      <c r="B694" s="5" t="s">
        <v>2233</v>
      </c>
      <c r="C694" s="5" t="s">
        <v>713</v>
      </c>
      <c r="D694" s="5" t="s">
        <v>760</v>
      </c>
      <c r="E694" s="5" t="s">
        <v>760</v>
      </c>
      <c r="F694" s="5"/>
      <c r="G694" s="5"/>
      <c r="H694" s="5"/>
      <c r="I694" s="6"/>
      <c r="J694" s="7"/>
      <c r="K694" s="13"/>
      <c r="L694" s="8"/>
      <c r="M694" s="13"/>
      <c r="N694" s="13"/>
      <c r="O694" s="13"/>
      <c r="P694" s="7"/>
      <c r="Q694" s="6"/>
      <c r="R694" s="5"/>
      <c r="S694" s="1"/>
      <c r="T694" s="6"/>
      <c r="U694" s="5"/>
      <c r="V694" s="6"/>
      <c r="W694" s="6"/>
      <c r="X694" s="5"/>
      <c r="Y694" s="6"/>
      <c r="Z694" s="6"/>
      <c r="AA694" s="5"/>
      <c r="AB694" s="6"/>
      <c r="AC694" s="6"/>
      <c r="AD694" s="5"/>
      <c r="AE694" s="6"/>
      <c r="AF694" s="6"/>
      <c r="AG694" s="5"/>
      <c r="AH694" s="6"/>
      <c r="AI694" s="6"/>
      <c r="AJ694" s="5"/>
      <c r="AK694" s="5"/>
      <c r="AL694" s="5"/>
      <c r="AM694" s="5"/>
      <c r="AN694" s="5"/>
      <c r="AO694" s="5"/>
      <c r="AP694" s="5"/>
    </row>
    <row r="695" spans="1:42" x14ac:dyDescent="0.25">
      <c r="A695" s="266" t="str">
        <f t="shared" si="10"/>
        <v>IRONCLAD_CELTS</v>
      </c>
      <c r="B695" s="5" t="s">
        <v>709</v>
      </c>
      <c r="C695" s="5" t="s">
        <v>713</v>
      </c>
      <c r="D695" s="5" t="s">
        <v>760</v>
      </c>
      <c r="E695" s="5" t="s">
        <v>760</v>
      </c>
      <c r="F695" s="5"/>
      <c r="G695" s="5"/>
      <c r="H695" s="5"/>
      <c r="I695" s="6"/>
      <c r="J695" s="7"/>
      <c r="K695" s="13"/>
      <c r="L695" s="8"/>
      <c r="M695" s="13"/>
      <c r="N695" s="13"/>
      <c r="O695" s="13"/>
      <c r="P695" s="7"/>
      <c r="Q695" s="6"/>
      <c r="R695" s="5"/>
      <c r="S695" s="1"/>
      <c r="T695" s="6"/>
      <c r="U695" s="5"/>
      <c r="V695" s="6"/>
      <c r="W695" s="6"/>
      <c r="X695" s="5"/>
      <c r="Y695" s="6"/>
      <c r="Z695" s="6"/>
      <c r="AA695" s="5"/>
      <c r="AB695" s="6"/>
      <c r="AC695" s="6"/>
      <c r="AD695" s="5"/>
      <c r="AE695" s="6"/>
      <c r="AF695" s="6"/>
      <c r="AG695" s="5"/>
      <c r="AH695" s="6"/>
      <c r="AI695" s="6"/>
      <c r="AJ695" s="5"/>
      <c r="AK695" s="5"/>
      <c r="AL695" s="5"/>
      <c r="AM695" s="5"/>
      <c r="AN695" s="5"/>
      <c r="AO695" s="5"/>
      <c r="AP695" s="5"/>
    </row>
    <row r="696" spans="1:42" x14ac:dyDescent="0.25">
      <c r="A696" s="266" t="str">
        <f t="shared" si="10"/>
        <v>IRONCLAD_ENGLAND</v>
      </c>
      <c r="B696" s="5" t="s">
        <v>713</v>
      </c>
      <c r="C696" s="5" t="s">
        <v>689</v>
      </c>
      <c r="D696" s="5" t="s">
        <v>760</v>
      </c>
      <c r="E696" s="5" t="s">
        <v>760</v>
      </c>
      <c r="F696" s="5"/>
      <c r="G696" s="5"/>
      <c r="H696" s="5"/>
      <c r="I696" s="6"/>
      <c r="J696" s="7"/>
      <c r="K696" s="13"/>
      <c r="L696" s="8"/>
      <c r="M696" s="13"/>
      <c r="N696" s="13"/>
      <c r="O696" s="13"/>
      <c r="P696" s="7"/>
      <c r="Q696" s="6"/>
      <c r="R696" s="5"/>
      <c r="S696" s="1"/>
      <c r="T696" s="6"/>
      <c r="U696" s="5"/>
      <c r="V696" s="6"/>
      <c r="W696" s="6"/>
      <c r="X696" s="5"/>
      <c r="Y696" s="6"/>
      <c r="Z696" s="6"/>
      <c r="AA696" s="5"/>
      <c r="AB696" s="6"/>
      <c r="AC696" s="6"/>
      <c r="AD696" s="5"/>
      <c r="AE696" s="6"/>
      <c r="AF696" s="6"/>
      <c r="AG696" s="5"/>
      <c r="AH696" s="6"/>
      <c r="AI696" s="6"/>
      <c r="AJ696" s="5"/>
      <c r="AK696" s="5"/>
      <c r="AL696" s="5"/>
      <c r="AM696" s="5"/>
      <c r="AN696" s="5"/>
      <c r="AO696" s="5"/>
      <c r="AP696" s="5"/>
    </row>
    <row r="697" spans="1:42" x14ac:dyDescent="0.25">
      <c r="A697" s="266" t="str">
        <f t="shared" si="10"/>
        <v>IRONCLAD_FRANCE</v>
      </c>
      <c r="B697" s="5" t="s">
        <v>715</v>
      </c>
      <c r="C697" s="5"/>
      <c r="D697" s="5" t="s">
        <v>760</v>
      </c>
      <c r="E697" s="5" t="s">
        <v>760</v>
      </c>
      <c r="F697" s="5"/>
      <c r="G697" s="5" t="s">
        <v>1933</v>
      </c>
      <c r="H697" s="5" t="s">
        <v>1946</v>
      </c>
      <c r="I697" s="6"/>
      <c r="J697" s="7"/>
      <c r="K697" s="13"/>
      <c r="L697" s="8"/>
      <c r="M697" s="13"/>
      <c r="N697" s="13"/>
      <c r="O697" s="13"/>
      <c r="P697" s="7"/>
      <c r="Q697" s="6">
        <v>8.5000000000000006E-2</v>
      </c>
      <c r="R697" s="5"/>
      <c r="S697" s="1"/>
      <c r="T697" s="6" t="s">
        <v>1695</v>
      </c>
      <c r="U697" s="5"/>
      <c r="V697" s="6"/>
      <c r="W697" s="6"/>
      <c r="X697" s="5"/>
      <c r="Y697" s="6"/>
      <c r="Z697" s="6"/>
      <c r="AA697" s="5"/>
      <c r="AB697" s="6"/>
      <c r="AC697" s="6"/>
      <c r="AD697" s="5"/>
      <c r="AE697" s="6"/>
      <c r="AF697" s="6"/>
      <c r="AG697" s="5"/>
      <c r="AH697" s="6"/>
      <c r="AI697" s="6"/>
      <c r="AJ697" s="5"/>
      <c r="AK697" s="5"/>
      <c r="AL697" s="5"/>
      <c r="AM697" s="5"/>
      <c r="AN697" s="5"/>
      <c r="AO697" s="5"/>
      <c r="AP697" s="5"/>
    </row>
    <row r="698" spans="1:42" x14ac:dyDescent="0.25">
      <c r="A698" s="266" t="str">
        <f t="shared" si="10"/>
        <v>IRONCLAD_GERMANY</v>
      </c>
      <c r="B698" s="5" t="s">
        <v>717</v>
      </c>
      <c r="C698" s="5"/>
      <c r="D698" s="5" t="s">
        <v>760</v>
      </c>
      <c r="E698" s="5" t="s">
        <v>760</v>
      </c>
      <c r="F698" s="5"/>
      <c r="G698" s="5" t="s">
        <v>1932</v>
      </c>
      <c r="H698" s="5" t="s">
        <v>1946</v>
      </c>
      <c r="I698" s="6"/>
      <c r="J698" s="7"/>
      <c r="K698" s="13"/>
      <c r="L698" s="8"/>
      <c r="M698" s="13"/>
      <c r="N698" s="13"/>
      <c r="O698" s="13"/>
      <c r="P698" s="7"/>
      <c r="Q698" s="6">
        <v>7.4999999999999997E-2</v>
      </c>
      <c r="R698" s="5"/>
      <c r="S698" s="1"/>
      <c r="T698" s="6">
        <v>7.4999999999999997E-2</v>
      </c>
      <c r="U698" s="5"/>
      <c r="V698" s="6"/>
      <c r="W698" s="6"/>
      <c r="X698" s="5"/>
      <c r="Y698" s="6"/>
      <c r="Z698" s="6"/>
      <c r="AA698" s="5"/>
      <c r="AB698" s="6"/>
      <c r="AC698" s="6"/>
      <c r="AD698" s="5"/>
      <c r="AE698" s="6"/>
      <c r="AF698" s="6"/>
      <c r="AG698" s="5"/>
      <c r="AH698" s="6"/>
      <c r="AI698" s="6"/>
      <c r="AJ698" s="5"/>
      <c r="AK698" s="5"/>
      <c r="AL698" s="5"/>
      <c r="AM698" s="5"/>
      <c r="AN698" s="5"/>
      <c r="AO698" s="5"/>
      <c r="AP698" s="5"/>
    </row>
    <row r="699" spans="1:42" x14ac:dyDescent="0.25">
      <c r="A699" s="266" t="str">
        <f t="shared" si="10"/>
        <v>IRONCLAD_MED</v>
      </c>
      <c r="B699" s="5" t="s">
        <v>692</v>
      </c>
      <c r="C699" s="5"/>
      <c r="D699" s="5" t="s">
        <v>760</v>
      </c>
      <c r="E699" s="5" t="s">
        <v>760</v>
      </c>
      <c r="F699" s="5"/>
      <c r="G699" s="5" t="s">
        <v>1929</v>
      </c>
      <c r="H699" s="5" t="s">
        <v>1946</v>
      </c>
      <c r="I699" s="6"/>
      <c r="J699" s="7"/>
      <c r="K699" s="13"/>
      <c r="L699" s="8"/>
      <c r="M699" s="13"/>
      <c r="N699" s="13"/>
      <c r="O699" s="13"/>
      <c r="P699" s="7"/>
      <c r="Q699" s="6">
        <v>8.5000000000000006E-2</v>
      </c>
      <c r="R699" s="5"/>
      <c r="S699" s="1"/>
      <c r="T699" s="6" t="s">
        <v>1695</v>
      </c>
      <c r="U699" s="5"/>
      <c r="V699" s="6"/>
      <c r="W699" s="6"/>
      <c r="X699" s="5"/>
      <c r="Y699" s="6"/>
      <c r="Z699" s="6"/>
      <c r="AA699" s="5"/>
      <c r="AB699" s="6"/>
      <c r="AC699" s="6"/>
      <c r="AD699" s="5"/>
      <c r="AE699" s="6"/>
      <c r="AF699" s="6"/>
      <c r="AG699" s="5"/>
      <c r="AH699" s="6"/>
      <c r="AI699" s="6"/>
      <c r="AJ699" s="5"/>
      <c r="AK699" s="5"/>
      <c r="AL699" s="5"/>
      <c r="AM699" s="5"/>
      <c r="AN699" s="5"/>
      <c r="AO699" s="5"/>
      <c r="AP699" s="5"/>
    </row>
    <row r="700" spans="1:42" x14ac:dyDescent="0.25">
      <c r="A700" s="266" t="str">
        <f t="shared" si="10"/>
        <v>IRONCLAD_ROME</v>
      </c>
      <c r="B700" s="5" t="s">
        <v>734</v>
      </c>
      <c r="C700" s="5"/>
      <c r="D700" s="5" t="s">
        <v>760</v>
      </c>
      <c r="E700" s="5" t="s">
        <v>760</v>
      </c>
      <c r="F700" s="5"/>
      <c r="G700" s="5" t="s">
        <v>1931</v>
      </c>
      <c r="H700" s="5" t="s">
        <v>1946</v>
      </c>
      <c r="I700" s="6"/>
      <c r="J700" s="7"/>
      <c r="K700" s="13"/>
      <c r="L700" s="8"/>
      <c r="M700" s="13"/>
      <c r="N700" s="13"/>
      <c r="O700" s="13"/>
      <c r="P700" s="7"/>
      <c r="Q700" s="6">
        <v>0.08</v>
      </c>
      <c r="R700" s="5"/>
      <c r="S700" s="1"/>
      <c r="T700" s="6">
        <v>0.08</v>
      </c>
      <c r="U700" s="5"/>
      <c r="V700" s="6"/>
      <c r="W700" s="6"/>
      <c r="X700" s="5"/>
      <c r="Y700" s="6"/>
      <c r="Z700" s="6"/>
      <c r="AA700" s="5"/>
      <c r="AB700" s="6"/>
      <c r="AC700" s="6"/>
      <c r="AD700" s="5"/>
      <c r="AE700" s="6"/>
      <c r="AF700" s="6"/>
      <c r="AG700" s="5"/>
      <c r="AH700" s="6"/>
      <c r="AI700" s="6"/>
      <c r="AJ700" s="5"/>
      <c r="AK700" s="5"/>
      <c r="AL700" s="5"/>
      <c r="AM700" s="5"/>
      <c r="AN700" s="5"/>
      <c r="AO700" s="5"/>
      <c r="AP700" s="5"/>
    </row>
    <row r="701" spans="1:42" x14ac:dyDescent="0.25">
      <c r="A701" s="266" t="str">
        <f t="shared" si="10"/>
        <v>IRONCLAD_SPAIN</v>
      </c>
      <c r="B701" s="5" t="s">
        <v>738</v>
      </c>
      <c r="C701" s="5" t="s">
        <v>692</v>
      </c>
      <c r="D701" s="5" t="s">
        <v>760</v>
      </c>
      <c r="E701" s="5" t="s">
        <v>760</v>
      </c>
      <c r="F701" s="5"/>
      <c r="G701" s="5"/>
      <c r="H701" s="5"/>
      <c r="I701" s="6"/>
      <c r="J701" s="7"/>
      <c r="K701" s="13"/>
      <c r="L701" s="8"/>
      <c r="M701" s="13"/>
      <c r="N701" s="13"/>
      <c r="O701" s="13"/>
      <c r="P701" s="7"/>
      <c r="Q701" s="6"/>
      <c r="R701" s="5"/>
      <c r="S701" s="6"/>
      <c r="T701" s="6"/>
      <c r="U701" s="5"/>
      <c r="V701" s="6"/>
      <c r="W701" s="6"/>
      <c r="X701" s="5"/>
      <c r="Y701" s="6"/>
      <c r="Z701" s="6"/>
      <c r="AA701" s="5"/>
      <c r="AB701" s="6"/>
      <c r="AC701" s="6"/>
      <c r="AD701" s="5"/>
      <c r="AE701" s="6"/>
      <c r="AF701" s="6"/>
      <c r="AG701" s="5"/>
      <c r="AH701" s="6"/>
      <c r="AI701" s="6"/>
      <c r="AJ701" s="5"/>
      <c r="AK701" s="5"/>
      <c r="AL701" s="5"/>
      <c r="AM701" s="5"/>
      <c r="AN701" s="5"/>
      <c r="AO701" s="5"/>
      <c r="AP701" s="5"/>
    </row>
    <row r="702" spans="1:42" x14ac:dyDescent="0.25">
      <c r="A702" s="266" t="str">
        <f t="shared" si="10"/>
        <v>IRONCLAD_SOUTHAS</v>
      </c>
      <c r="B702" s="5" t="s">
        <v>695</v>
      </c>
      <c r="C702" s="5" t="s">
        <v>693</v>
      </c>
      <c r="D702" s="5" t="s">
        <v>760</v>
      </c>
      <c r="E702" s="5" t="s">
        <v>760</v>
      </c>
      <c r="F702" s="5"/>
      <c r="G702" s="5"/>
      <c r="H702" s="5"/>
      <c r="I702" s="6"/>
      <c r="J702" s="7"/>
      <c r="K702" s="13"/>
      <c r="L702" s="8"/>
      <c r="M702" s="13"/>
      <c r="N702" s="13"/>
      <c r="O702" s="13"/>
      <c r="P702" s="7"/>
      <c r="Q702" s="6"/>
      <c r="R702" s="5"/>
      <c r="S702" s="6"/>
      <c r="T702" s="6"/>
      <c r="U702" s="5"/>
      <c r="V702" s="6"/>
      <c r="W702" s="6"/>
      <c r="X702" s="5"/>
      <c r="Y702" s="6"/>
      <c r="Z702" s="6"/>
      <c r="AA702" s="5"/>
      <c r="AB702" s="6"/>
      <c r="AC702" s="6"/>
      <c r="AD702" s="5"/>
      <c r="AE702" s="6"/>
      <c r="AF702" s="6"/>
      <c r="AG702" s="5"/>
      <c r="AH702" s="6"/>
      <c r="AI702" s="6"/>
      <c r="AJ702" s="5"/>
      <c r="AK702" s="5"/>
      <c r="AL702" s="5"/>
      <c r="AM702" s="5"/>
      <c r="AN702" s="5"/>
      <c r="AO702" s="5"/>
      <c r="AP702" s="5"/>
    </row>
    <row r="703" spans="1:42" x14ac:dyDescent="0.25">
      <c r="A703" s="266" t="str">
        <f t="shared" si="10"/>
        <v>JET_FIGHTER</v>
      </c>
      <c r="B703" s="5"/>
      <c r="C703" s="5"/>
      <c r="D703" s="5" t="s">
        <v>761</v>
      </c>
      <c r="E703" s="5" t="s">
        <v>794</v>
      </c>
      <c r="F703" s="5"/>
      <c r="G703" s="5" t="s">
        <v>1503</v>
      </c>
      <c r="H703" s="5" t="s">
        <v>102</v>
      </c>
      <c r="I703" s="6"/>
      <c r="J703" s="7"/>
      <c r="K703" s="13" t="s">
        <v>1711</v>
      </c>
      <c r="L703" s="8">
        <v>2.5</v>
      </c>
      <c r="M703" s="13" t="s">
        <v>1725</v>
      </c>
      <c r="N703" s="13"/>
      <c r="O703" s="13"/>
      <c r="P703" s="7">
        <v>1</v>
      </c>
      <c r="Q703" s="6">
        <v>0.1</v>
      </c>
      <c r="R703" s="13" t="s">
        <v>1621</v>
      </c>
      <c r="S703" s="7">
        <v>2</v>
      </c>
      <c r="T703" s="6">
        <v>0.105</v>
      </c>
      <c r="U703" s="5" t="s">
        <v>1621</v>
      </c>
      <c r="V703" s="6" t="s">
        <v>3</v>
      </c>
      <c r="W703" s="6" t="s">
        <v>3</v>
      </c>
      <c r="X703" s="5"/>
      <c r="Y703" s="6"/>
      <c r="Z703" s="6"/>
      <c r="AA703" s="5"/>
      <c r="AB703" s="6"/>
      <c r="AC703" s="6" t="s">
        <v>3</v>
      </c>
      <c r="AD703" s="5"/>
      <c r="AE703" s="6"/>
      <c r="AF703" s="6"/>
      <c r="AG703" s="5"/>
      <c r="AH703" s="6"/>
      <c r="AI703" s="6"/>
      <c r="AJ703" s="5"/>
      <c r="AK703" s="5"/>
      <c r="AL703" s="5"/>
      <c r="AM703" s="5"/>
      <c r="AN703" s="5"/>
      <c r="AO703" s="5"/>
      <c r="AP703" s="5"/>
    </row>
    <row r="704" spans="1:42" x14ac:dyDescent="0.25">
      <c r="A704" s="266" t="str">
        <f t="shared" si="10"/>
        <v>JET_FIGHTER_AMER</v>
      </c>
      <c r="B704" s="5" t="s">
        <v>697</v>
      </c>
      <c r="C704" s="5" t="s">
        <v>2233</v>
      </c>
      <c r="D704" s="5" t="s">
        <v>761</v>
      </c>
      <c r="E704" s="5" t="s">
        <v>794</v>
      </c>
      <c r="F704" s="5"/>
      <c r="G704" s="5"/>
      <c r="H704" s="5"/>
      <c r="I704" s="6"/>
      <c r="J704" s="7"/>
      <c r="K704" s="13"/>
      <c r="L704" s="8"/>
      <c r="M704" s="13"/>
      <c r="N704" s="13"/>
      <c r="O704" s="13"/>
      <c r="P704" s="7"/>
      <c r="Q704" s="6"/>
      <c r="R704" s="13"/>
      <c r="S704" s="7"/>
      <c r="T704" s="6"/>
      <c r="U704" s="5"/>
      <c r="V704" s="6"/>
      <c r="W704" s="6"/>
      <c r="X704" s="5"/>
      <c r="Y704" s="6"/>
      <c r="Z704" s="6"/>
      <c r="AA704" s="5"/>
      <c r="AB704" s="6"/>
      <c r="AC704" s="6"/>
      <c r="AD704" s="5"/>
      <c r="AE704" s="6"/>
      <c r="AF704" s="6"/>
      <c r="AG704" s="5"/>
      <c r="AH704" s="6"/>
      <c r="AI704" s="6"/>
      <c r="AJ704" s="5"/>
      <c r="AK704" s="5"/>
      <c r="AL704" s="5"/>
      <c r="AM704" s="5"/>
      <c r="AN704" s="5"/>
      <c r="AO704" s="5"/>
      <c r="AP704" s="5"/>
    </row>
    <row r="705" spans="1:42" x14ac:dyDescent="0.25">
      <c r="A705" s="266" t="str">
        <f t="shared" si="10"/>
        <v>JET_FIGHTER_ASIA</v>
      </c>
      <c r="B705" s="5" t="s">
        <v>693</v>
      </c>
      <c r="C705" s="5" t="s">
        <v>698</v>
      </c>
      <c r="D705" s="5" t="s">
        <v>761</v>
      </c>
      <c r="E705" s="5" t="s">
        <v>794</v>
      </c>
      <c r="F705" s="5"/>
      <c r="G705" s="5"/>
      <c r="H705" s="5"/>
      <c r="I705" s="6"/>
      <c r="J705" s="7"/>
      <c r="K705" s="13"/>
      <c r="L705" s="8"/>
      <c r="M705" s="13"/>
      <c r="N705" s="13"/>
      <c r="O705" s="13"/>
      <c r="P705" s="7"/>
      <c r="Q705" s="6"/>
      <c r="R705" s="13"/>
      <c r="S705" s="7"/>
      <c r="T705" s="6"/>
      <c r="U705" s="5"/>
      <c r="V705" s="6"/>
      <c r="W705" s="6"/>
      <c r="X705" s="5"/>
      <c r="Y705" s="6"/>
      <c r="Z705" s="6"/>
      <c r="AA705" s="5"/>
      <c r="AB705" s="6"/>
      <c r="AC705" s="6"/>
      <c r="AD705" s="5"/>
      <c r="AE705" s="6"/>
      <c r="AF705" s="6"/>
      <c r="AG705" s="5"/>
      <c r="AH705" s="6"/>
      <c r="AI705" s="6"/>
      <c r="AJ705" s="5"/>
      <c r="AK705" s="5"/>
      <c r="AL705" s="5"/>
      <c r="AM705" s="5"/>
      <c r="AN705" s="5"/>
      <c r="AO705" s="5"/>
      <c r="AP705" s="5"/>
    </row>
    <row r="706" spans="1:42" x14ac:dyDescent="0.25">
      <c r="A706" s="266" t="str">
        <f t="shared" si="10"/>
        <v>JET_FIGHTER_JAPAN</v>
      </c>
      <c r="B706" s="4" t="s">
        <v>722</v>
      </c>
      <c r="D706" s="4" t="s">
        <v>761</v>
      </c>
      <c r="E706" s="4" t="s">
        <v>794</v>
      </c>
      <c r="F706" s="14" t="s">
        <v>132</v>
      </c>
      <c r="G706" s="4" t="s">
        <v>482</v>
      </c>
      <c r="H706" s="4" t="s">
        <v>120</v>
      </c>
    </row>
    <row r="707" spans="1:42" x14ac:dyDescent="0.25">
      <c r="A707" s="266" t="str">
        <f t="shared" si="10"/>
        <v>JET_FIGHTER_KOREA</v>
      </c>
      <c r="B707" s="4" t="s">
        <v>723</v>
      </c>
      <c r="D707" s="4" t="s">
        <v>761</v>
      </c>
      <c r="E707" s="4" t="s">
        <v>794</v>
      </c>
      <c r="F707" s="14" t="s">
        <v>132</v>
      </c>
      <c r="G707" s="4" t="s">
        <v>499</v>
      </c>
      <c r="H707" s="4" t="s">
        <v>120</v>
      </c>
    </row>
    <row r="708" spans="1:42" x14ac:dyDescent="0.25">
      <c r="A708" s="266" t="str">
        <f t="shared" si="10"/>
        <v>JET_FIGHTER_OTTOMAN</v>
      </c>
      <c r="B708" s="4" t="s">
        <v>1037</v>
      </c>
      <c r="D708" s="4" t="s">
        <v>761</v>
      </c>
      <c r="E708" s="4" t="s">
        <v>794</v>
      </c>
      <c r="F708" s="14" t="s">
        <v>132</v>
      </c>
      <c r="G708" s="4" t="s">
        <v>1039</v>
      </c>
      <c r="H708" s="4" t="s">
        <v>120</v>
      </c>
    </row>
    <row r="709" spans="1:42" x14ac:dyDescent="0.25">
      <c r="A709" s="266" t="str">
        <f t="shared" si="10"/>
        <v>JET_FIGHTER_EASTEU</v>
      </c>
      <c r="B709" s="4" t="s">
        <v>698</v>
      </c>
      <c r="D709" s="4" t="s">
        <v>761</v>
      </c>
      <c r="E709" s="4" t="s">
        <v>794</v>
      </c>
      <c r="F709" s="14"/>
      <c r="G709" s="5" t="s">
        <v>1942</v>
      </c>
      <c r="H709" s="4" t="s">
        <v>120</v>
      </c>
      <c r="I709" s="6"/>
    </row>
    <row r="710" spans="1:42" x14ac:dyDescent="0.25">
      <c r="A710" s="266" t="str">
        <f t="shared" si="10"/>
        <v>JET_FIGHTER_KIEV</v>
      </c>
      <c r="B710" s="4" t="s">
        <v>1187</v>
      </c>
      <c r="D710" s="4" t="s">
        <v>761</v>
      </c>
      <c r="E710" s="4" t="s">
        <v>794</v>
      </c>
      <c r="F710" s="14"/>
      <c r="G710" s="5" t="s">
        <v>1943</v>
      </c>
      <c r="H710" s="4" t="s">
        <v>120</v>
      </c>
      <c r="I710" s="6"/>
    </row>
    <row r="711" spans="1:42" x14ac:dyDescent="0.25">
      <c r="A711" s="266" t="str">
        <f t="shared" si="10"/>
        <v>JET_FIGHTER_RUSSIA</v>
      </c>
      <c r="B711" s="4" t="s">
        <v>735</v>
      </c>
      <c r="D711" s="4" t="s">
        <v>761</v>
      </c>
      <c r="E711" s="4" t="s">
        <v>794</v>
      </c>
      <c r="F711" s="14" t="s">
        <v>132</v>
      </c>
      <c r="G711" s="4" t="s">
        <v>615</v>
      </c>
      <c r="H711" s="4" t="s">
        <v>120</v>
      </c>
    </row>
    <row r="712" spans="1:42" x14ac:dyDescent="0.25">
      <c r="A712" s="266" t="str">
        <f t="shared" si="10"/>
        <v>JET_FIGHTER_AMERICA</v>
      </c>
      <c r="B712" s="4" t="s">
        <v>699</v>
      </c>
      <c r="D712" s="4" t="s">
        <v>761</v>
      </c>
      <c r="E712" s="4" t="s">
        <v>794</v>
      </c>
      <c r="F712" s="14"/>
      <c r="G712" s="4" t="s">
        <v>141</v>
      </c>
      <c r="H712" s="4" t="s">
        <v>1938</v>
      </c>
      <c r="T712" s="11">
        <v>0.11</v>
      </c>
    </row>
    <row r="713" spans="1:42" x14ac:dyDescent="0.25">
      <c r="A713" s="266" t="str">
        <f t="shared" si="10"/>
        <v>JET_FIGHTER_AUSTRALIA</v>
      </c>
      <c r="B713" s="4" t="s">
        <v>1302</v>
      </c>
      <c r="C713" s="4" t="s">
        <v>713</v>
      </c>
      <c r="D713" s="4" t="s">
        <v>761</v>
      </c>
      <c r="E713" s="4" t="s">
        <v>794</v>
      </c>
      <c r="F713" s="14"/>
    </row>
    <row r="714" spans="1:42" x14ac:dyDescent="0.25">
      <c r="A714" s="266" t="str">
        <f t="shared" si="10"/>
        <v>JET_FIGHTER_AUSTRIA</v>
      </c>
      <c r="B714" s="4" t="s">
        <v>701</v>
      </c>
      <c r="D714" s="4" t="s">
        <v>761</v>
      </c>
      <c r="E714" s="4" t="s">
        <v>794</v>
      </c>
      <c r="F714" s="14"/>
      <c r="G714" s="4" t="s">
        <v>181</v>
      </c>
      <c r="H714" s="4" t="s">
        <v>120</v>
      </c>
    </row>
    <row r="715" spans="1:42" x14ac:dyDescent="0.25">
      <c r="A715" s="266" t="str">
        <f t="shared" si="10"/>
        <v>JET_FIGHTER_CANADA</v>
      </c>
      <c r="B715" s="4" t="s">
        <v>2233</v>
      </c>
      <c r="D715" s="4" t="s">
        <v>761</v>
      </c>
      <c r="E715" s="4" t="s">
        <v>794</v>
      </c>
      <c r="F715" s="14"/>
      <c r="G715" s="4" t="s">
        <v>2236</v>
      </c>
      <c r="H715" s="4" t="s">
        <v>2237</v>
      </c>
    </row>
    <row r="716" spans="1:42" x14ac:dyDescent="0.25">
      <c r="A716" s="266" t="str">
        <f t="shared" si="10"/>
        <v>JET_FIGHTER_CELTS</v>
      </c>
      <c r="B716" s="4" t="s">
        <v>709</v>
      </c>
      <c r="C716" s="4" t="s">
        <v>713</v>
      </c>
      <c r="D716" s="4" t="s">
        <v>761</v>
      </c>
      <c r="E716" s="4" t="s">
        <v>794</v>
      </c>
      <c r="F716" s="14"/>
    </row>
    <row r="717" spans="1:42" x14ac:dyDescent="0.25">
      <c r="A717" s="266" t="str">
        <f t="shared" si="10"/>
        <v>JET_FIGHTER_ENGLAND</v>
      </c>
      <c r="B717" s="4" t="s">
        <v>713</v>
      </c>
      <c r="D717" s="4" t="s">
        <v>761</v>
      </c>
      <c r="E717" s="4" t="s">
        <v>794</v>
      </c>
      <c r="F717" s="14" t="s">
        <v>132</v>
      </c>
      <c r="G717" s="4" t="s">
        <v>301</v>
      </c>
      <c r="H717" s="4" t="s">
        <v>120</v>
      </c>
    </row>
    <row r="718" spans="1:42" x14ac:dyDescent="0.25">
      <c r="A718" s="266" t="str">
        <f t="shared" si="10"/>
        <v>JET_FIGHTER_FRANCE</v>
      </c>
      <c r="B718" s="4" t="s">
        <v>715</v>
      </c>
      <c r="D718" s="4" t="s">
        <v>761</v>
      </c>
      <c r="E718" s="4" t="s">
        <v>794</v>
      </c>
      <c r="F718" s="14" t="s">
        <v>132</v>
      </c>
      <c r="G718" s="4" t="s">
        <v>347</v>
      </c>
      <c r="H718" s="4" t="s">
        <v>966</v>
      </c>
    </row>
    <row r="719" spans="1:42" x14ac:dyDescent="0.25">
      <c r="A719" s="266" t="str">
        <f t="shared" si="10"/>
        <v>JET_FIGHTER_GERMANY</v>
      </c>
      <c r="B719" s="4" t="s">
        <v>717</v>
      </c>
      <c r="D719" s="4" t="s">
        <v>761</v>
      </c>
      <c r="E719" s="4" t="s">
        <v>794</v>
      </c>
      <c r="F719" s="14" t="s">
        <v>132</v>
      </c>
      <c r="G719" s="4" t="s">
        <v>378</v>
      </c>
      <c r="H719" s="4" t="s">
        <v>120</v>
      </c>
    </row>
    <row r="720" spans="1:42" x14ac:dyDescent="0.25">
      <c r="A720" s="266" t="str">
        <f t="shared" si="10"/>
        <v>JET_FIGHTER_GREECE</v>
      </c>
      <c r="B720" s="4" t="s">
        <v>718</v>
      </c>
      <c r="D720" s="4" t="s">
        <v>761</v>
      </c>
      <c r="E720" s="4" t="s">
        <v>794</v>
      </c>
      <c r="F720" s="14" t="s">
        <v>132</v>
      </c>
      <c r="G720" s="4" t="s">
        <v>405</v>
      </c>
      <c r="H720" s="4" t="s">
        <v>120</v>
      </c>
    </row>
    <row r="721" spans="1:42" x14ac:dyDescent="0.25">
      <c r="A721" s="266" t="str">
        <f t="shared" si="10"/>
        <v>JET_FIGHTER_PORTUGAL</v>
      </c>
      <c r="B721" s="4" t="s">
        <v>733</v>
      </c>
      <c r="D721" s="4" t="s">
        <v>761</v>
      </c>
      <c r="E721" s="4" t="s">
        <v>794</v>
      </c>
      <c r="F721" s="14" t="s">
        <v>132</v>
      </c>
      <c r="G721" s="4" t="s">
        <v>578</v>
      </c>
      <c r="H721" s="4" t="s">
        <v>1062</v>
      </c>
    </row>
    <row r="722" spans="1:42" x14ac:dyDescent="0.25">
      <c r="A722" s="266" t="str">
        <f t="shared" si="10"/>
        <v>JET_FIGHTER_ROME</v>
      </c>
      <c r="B722" s="4" t="s">
        <v>734</v>
      </c>
      <c r="D722" s="4" t="s">
        <v>761</v>
      </c>
      <c r="E722" s="4" t="s">
        <v>794</v>
      </c>
      <c r="F722" s="14" t="s">
        <v>132</v>
      </c>
      <c r="G722" s="4" t="s">
        <v>591</v>
      </c>
      <c r="H722" s="4" t="s">
        <v>120</v>
      </c>
    </row>
    <row r="723" spans="1:42" x14ac:dyDescent="0.25">
      <c r="A723" s="266" t="str">
        <f t="shared" si="10"/>
        <v>JET_FIGHTER_SPAIN</v>
      </c>
      <c r="B723" s="4" t="s">
        <v>738</v>
      </c>
      <c r="D723" s="4" t="s">
        <v>761</v>
      </c>
      <c r="E723" s="4" t="s">
        <v>794</v>
      </c>
      <c r="F723" s="14" t="s">
        <v>132</v>
      </c>
      <c r="G723" s="4" t="s">
        <v>655</v>
      </c>
      <c r="H723" s="4" t="s">
        <v>120</v>
      </c>
    </row>
    <row r="724" spans="1:42" x14ac:dyDescent="0.25">
      <c r="A724" s="266" t="str">
        <f t="shared" si="10"/>
        <v>JET_FIGHTER_BABYLON</v>
      </c>
      <c r="B724" s="4" t="s">
        <v>703</v>
      </c>
      <c r="D724" s="4" t="s">
        <v>761</v>
      </c>
      <c r="E724" s="4" t="s">
        <v>794</v>
      </c>
      <c r="F724" s="14"/>
      <c r="G724" s="4" t="s">
        <v>210</v>
      </c>
      <c r="H724" s="4" t="s">
        <v>120</v>
      </c>
    </row>
    <row r="725" spans="1:42" x14ac:dyDescent="0.25">
      <c r="A725" s="266" t="str">
        <f t="shared" si="10"/>
        <v>JET_FIGHTER_EGYPT</v>
      </c>
      <c r="B725" s="4" t="s">
        <v>712</v>
      </c>
      <c r="D725" s="4" t="s">
        <v>761</v>
      </c>
      <c r="E725" s="4" t="s">
        <v>794</v>
      </c>
      <c r="F725" s="14" t="s">
        <v>132</v>
      </c>
      <c r="G725" s="4" t="s">
        <v>281</v>
      </c>
      <c r="H725" s="4" t="s">
        <v>120</v>
      </c>
    </row>
    <row r="726" spans="1:42" x14ac:dyDescent="0.25">
      <c r="A726" s="266" t="str">
        <f t="shared" si="10"/>
        <v>JET_FIGHTER_LEVANT</v>
      </c>
      <c r="B726" s="4" t="s">
        <v>724</v>
      </c>
      <c r="D726" s="4" t="s">
        <v>761</v>
      </c>
      <c r="E726" s="4" t="s">
        <v>794</v>
      </c>
      <c r="F726" s="14" t="s">
        <v>132</v>
      </c>
      <c r="G726" s="4" t="s">
        <v>510</v>
      </c>
      <c r="H726" s="4" t="s">
        <v>120</v>
      </c>
    </row>
    <row r="727" spans="1:42" x14ac:dyDescent="0.25">
      <c r="A727" s="266" t="str">
        <f t="shared" si="10"/>
        <v>JET_FIGHTER_PERSIA</v>
      </c>
      <c r="B727" s="4" t="s">
        <v>731</v>
      </c>
      <c r="D727" s="4" t="s">
        <v>761</v>
      </c>
      <c r="E727" s="4" t="s">
        <v>794</v>
      </c>
      <c r="F727" s="14" t="s">
        <v>132</v>
      </c>
      <c r="G727" s="4" t="s">
        <v>555</v>
      </c>
      <c r="H727" s="4" t="s">
        <v>120</v>
      </c>
    </row>
    <row r="728" spans="1:42" x14ac:dyDescent="0.25">
      <c r="A728" s="266" t="str">
        <f t="shared" si="10"/>
        <v>JET_FIGHTER_NORTHEU</v>
      </c>
      <c r="B728" s="4" t="s">
        <v>962</v>
      </c>
      <c r="D728" s="4" t="s">
        <v>761</v>
      </c>
      <c r="E728" s="4" t="s">
        <v>794</v>
      </c>
      <c r="F728" s="14"/>
      <c r="G728" s="4" t="s">
        <v>2244</v>
      </c>
      <c r="H728" s="4" t="s">
        <v>1062</v>
      </c>
    </row>
    <row r="729" spans="1:42" x14ac:dyDescent="0.25">
      <c r="A729" s="266" t="str">
        <f t="shared" si="10"/>
        <v>JET_FIGHTER_OCEAN</v>
      </c>
      <c r="B729" s="4" t="s">
        <v>994</v>
      </c>
      <c r="C729" s="4" t="s">
        <v>699</v>
      </c>
      <c r="D729" s="4" t="s">
        <v>761</v>
      </c>
      <c r="E729" s="4" t="s">
        <v>794</v>
      </c>
      <c r="F729" s="14"/>
    </row>
    <row r="730" spans="1:42" x14ac:dyDescent="0.25">
      <c r="A730" s="266" t="str">
        <f t="shared" si="10"/>
        <v>JET_FIGHTER_SIAM</v>
      </c>
      <c r="B730" s="4" t="s">
        <v>736</v>
      </c>
      <c r="D730" s="4" t="s">
        <v>761</v>
      </c>
      <c r="E730" s="4" t="s">
        <v>794</v>
      </c>
      <c r="F730" s="14" t="s">
        <v>132</v>
      </c>
      <c r="G730" s="4" t="s">
        <v>637</v>
      </c>
      <c r="H730" s="4" t="s">
        <v>1062</v>
      </c>
    </row>
    <row r="731" spans="1:42" x14ac:dyDescent="0.25">
      <c r="A731" s="266" t="str">
        <f t="shared" si="10"/>
        <v>JET_FIGHTER_SOUTHAM</v>
      </c>
      <c r="B731" s="4" t="s">
        <v>691</v>
      </c>
      <c r="D731" s="4" t="s">
        <v>761</v>
      </c>
      <c r="E731" s="4" t="s">
        <v>794</v>
      </c>
      <c r="F731" s="14" t="s">
        <v>132</v>
      </c>
      <c r="G731" s="4" t="s">
        <v>421</v>
      </c>
      <c r="H731" s="4" t="s">
        <v>120</v>
      </c>
    </row>
    <row r="732" spans="1:42" x14ac:dyDescent="0.25">
      <c r="A732" s="266" t="str">
        <f t="shared" si="10"/>
        <v>JET_FIGHTER_SOUTHAS</v>
      </c>
      <c r="B732" s="4" t="s">
        <v>695</v>
      </c>
      <c r="D732" s="4" t="s">
        <v>761</v>
      </c>
      <c r="E732" s="4" t="s">
        <v>794</v>
      </c>
      <c r="G732" s="4" t="s">
        <v>435</v>
      </c>
      <c r="H732" s="4" t="s">
        <v>120</v>
      </c>
    </row>
    <row r="733" spans="1:42" x14ac:dyDescent="0.25">
      <c r="A733" s="266" t="str">
        <f t="shared" ref="A733:A799" si="12">CONCATENATE(D733,IF(ISBLANK(B733),"",CONCATENATE("_",B733)))</f>
        <v>KNIGHT</v>
      </c>
      <c r="B733" s="5"/>
      <c r="C733" s="5"/>
      <c r="D733" s="5" t="s">
        <v>110</v>
      </c>
      <c r="E733" s="5" t="s">
        <v>110</v>
      </c>
      <c r="F733" s="5"/>
      <c r="G733" s="5" t="s">
        <v>28</v>
      </c>
      <c r="H733" s="5" t="s">
        <v>128</v>
      </c>
      <c r="I733" s="6"/>
      <c r="J733" s="6"/>
      <c r="K733" s="13" t="s">
        <v>1714</v>
      </c>
      <c r="L733" s="8"/>
      <c r="M733" s="5"/>
      <c r="N733" s="5"/>
      <c r="O733" s="5"/>
      <c r="P733" s="7" t="s">
        <v>1695</v>
      </c>
      <c r="Q733" s="6" t="s">
        <v>1695</v>
      </c>
      <c r="R733" s="13" t="s">
        <v>1695</v>
      </c>
      <c r="S733" s="7" t="s">
        <v>1695</v>
      </c>
      <c r="T733" s="7" t="s">
        <v>1695</v>
      </c>
      <c r="U733" s="5"/>
      <c r="V733" s="6" t="s">
        <v>3</v>
      </c>
      <c r="W733" s="6" t="s">
        <v>3</v>
      </c>
      <c r="X733" s="5"/>
      <c r="Y733" s="7">
        <v>1</v>
      </c>
      <c r="Z733" s="6"/>
      <c r="AA733" s="5"/>
      <c r="AB733" s="6"/>
      <c r="AC733" s="6" t="s">
        <v>3</v>
      </c>
      <c r="AD733" s="5"/>
      <c r="AE733" s="7" t="s">
        <v>1695</v>
      </c>
      <c r="AF733" s="6"/>
      <c r="AG733" s="5"/>
      <c r="AH733" s="6"/>
      <c r="AI733" s="6"/>
      <c r="AJ733" s="5"/>
      <c r="AK733" s="5"/>
      <c r="AL733" s="5"/>
      <c r="AM733" s="5"/>
      <c r="AN733" s="5"/>
      <c r="AO733" s="5"/>
      <c r="AP733" s="5"/>
    </row>
    <row r="734" spans="1:42" x14ac:dyDescent="0.25">
      <c r="A734" s="266" t="str">
        <f t="shared" si="12"/>
        <v>KNIGHT_AFRI</v>
      </c>
      <c r="B734" s="4" t="s">
        <v>694</v>
      </c>
      <c r="D734" s="4" t="s">
        <v>110</v>
      </c>
      <c r="E734" s="4" t="s">
        <v>110</v>
      </c>
      <c r="G734" s="4" t="s">
        <v>325</v>
      </c>
      <c r="H734" s="4" t="s">
        <v>1025</v>
      </c>
    </row>
    <row r="735" spans="1:42" x14ac:dyDescent="0.25">
      <c r="A735" s="266" t="str">
        <f t="shared" si="12"/>
        <v>KNIGHT_AMER</v>
      </c>
      <c r="B735" s="4" t="s">
        <v>697</v>
      </c>
      <c r="D735" s="4" t="s">
        <v>110</v>
      </c>
      <c r="E735" s="4" t="s">
        <v>110</v>
      </c>
      <c r="G735" s="4" t="s">
        <v>633</v>
      </c>
      <c r="H735" s="4" t="s">
        <v>1013</v>
      </c>
    </row>
    <row r="736" spans="1:42" x14ac:dyDescent="0.25">
      <c r="A736" s="266" t="str">
        <f t="shared" si="12"/>
        <v>KNIGHT_IROQUOIS</v>
      </c>
      <c r="B736" s="4" t="s">
        <v>721</v>
      </c>
      <c r="D736" s="4" t="s">
        <v>110</v>
      </c>
      <c r="E736" s="4" t="s">
        <v>110</v>
      </c>
      <c r="G736" s="4" t="s">
        <v>938</v>
      </c>
      <c r="H736" s="4" t="s">
        <v>1938</v>
      </c>
      <c r="P736" s="11">
        <v>1</v>
      </c>
      <c r="S736" s="11">
        <v>1</v>
      </c>
      <c r="Y736" s="11">
        <v>0</v>
      </c>
      <c r="AE736" s="11">
        <v>1</v>
      </c>
      <c r="AH736" s="11">
        <v>0</v>
      </c>
    </row>
    <row r="737" spans="1:34" x14ac:dyDescent="0.25">
      <c r="A737" s="266" t="str">
        <f t="shared" si="12"/>
        <v>KNIGHT_IROQUOIS</v>
      </c>
      <c r="B737" s="4" t="s">
        <v>721</v>
      </c>
      <c r="D737" s="4" t="s">
        <v>110</v>
      </c>
      <c r="E737" s="4" t="s">
        <v>110</v>
      </c>
      <c r="F737" s="4" t="s">
        <v>2057</v>
      </c>
      <c r="G737" s="4" t="s">
        <v>939</v>
      </c>
      <c r="H737" s="4" t="s">
        <v>1938</v>
      </c>
      <c r="P737" s="11">
        <v>1</v>
      </c>
      <c r="S737" s="11">
        <v>2</v>
      </c>
      <c r="Y737" s="11">
        <v>1</v>
      </c>
      <c r="AE737" s="11">
        <v>1</v>
      </c>
      <c r="AH737" s="11">
        <v>1</v>
      </c>
    </row>
    <row r="738" spans="1:34" x14ac:dyDescent="0.25">
      <c r="A738" s="266" t="str">
        <f t="shared" si="12"/>
        <v>KNIGHT_IROQUOIS</v>
      </c>
      <c r="B738" s="4" t="s">
        <v>721</v>
      </c>
      <c r="D738" s="4" t="s">
        <v>110</v>
      </c>
      <c r="E738" s="4" t="s">
        <v>110</v>
      </c>
      <c r="F738" s="4" t="s">
        <v>2059</v>
      </c>
      <c r="G738" s="4" t="s">
        <v>940</v>
      </c>
      <c r="H738" s="4" t="s">
        <v>1938</v>
      </c>
      <c r="P738" s="11">
        <v>1</v>
      </c>
      <c r="S738" s="11">
        <v>1</v>
      </c>
      <c r="Y738" s="11">
        <v>0</v>
      </c>
      <c r="AE738" s="11">
        <v>0</v>
      </c>
      <c r="AH738" s="11">
        <v>0</v>
      </c>
    </row>
    <row r="739" spans="1:34" x14ac:dyDescent="0.25">
      <c r="A739" s="266" t="str">
        <f t="shared" si="12"/>
        <v>KNIGHT_IROQUOIS</v>
      </c>
      <c r="B739" s="4" t="s">
        <v>721</v>
      </c>
      <c r="D739" s="4" t="s">
        <v>110</v>
      </c>
      <c r="E739" s="4" t="s">
        <v>110</v>
      </c>
      <c r="F739" s="4" t="s">
        <v>2058</v>
      </c>
      <c r="G739" s="4" t="s">
        <v>941</v>
      </c>
      <c r="H739" s="4" t="s">
        <v>1938</v>
      </c>
      <c r="P739" s="9">
        <v>1</v>
      </c>
      <c r="S739" s="11">
        <v>1</v>
      </c>
      <c r="Y739" s="9">
        <v>0</v>
      </c>
      <c r="AE739" s="11">
        <v>0</v>
      </c>
      <c r="AH739" s="11">
        <v>0</v>
      </c>
    </row>
    <row r="740" spans="1:34" x14ac:dyDescent="0.25">
      <c r="A740" s="266" t="str">
        <f t="shared" si="12"/>
        <v>KNIGHT_IROQUOIS</v>
      </c>
      <c r="B740" s="4" t="s">
        <v>721</v>
      </c>
      <c r="D740" s="4" t="s">
        <v>110</v>
      </c>
      <c r="E740" s="4" t="s">
        <v>110</v>
      </c>
      <c r="F740" s="4" t="s">
        <v>2068</v>
      </c>
      <c r="G740" s="4" t="s">
        <v>464</v>
      </c>
      <c r="H740" s="4" t="s">
        <v>1938</v>
      </c>
      <c r="P740" s="9">
        <v>1</v>
      </c>
      <c r="S740" s="11">
        <v>2</v>
      </c>
      <c r="Y740" s="9">
        <v>0</v>
      </c>
      <c r="AE740" s="11">
        <v>1</v>
      </c>
      <c r="AH740" s="11">
        <v>1</v>
      </c>
    </row>
    <row r="741" spans="1:34" x14ac:dyDescent="0.25">
      <c r="A741" s="266" t="str">
        <f t="shared" si="12"/>
        <v>KNIGHT_ASIA</v>
      </c>
      <c r="B741" s="4" t="s">
        <v>693</v>
      </c>
      <c r="D741" s="4" t="s">
        <v>110</v>
      </c>
      <c r="E741" s="4" t="s">
        <v>110</v>
      </c>
      <c r="G741" s="4" t="s">
        <v>250</v>
      </c>
      <c r="H741" s="4" t="s">
        <v>102</v>
      </c>
    </row>
    <row r="742" spans="1:34" x14ac:dyDescent="0.25">
      <c r="A742" s="266" t="str">
        <f t="shared" si="12"/>
        <v>KNIGHT_CHINA</v>
      </c>
      <c r="B742" s="4" t="s">
        <v>710</v>
      </c>
      <c r="C742" s="4" t="s">
        <v>693</v>
      </c>
      <c r="D742" s="4" t="s">
        <v>110</v>
      </c>
      <c r="E742" s="4" t="s">
        <v>110</v>
      </c>
      <c r="F742" s="14" t="s">
        <v>132</v>
      </c>
    </row>
    <row r="743" spans="1:34" x14ac:dyDescent="0.25">
      <c r="A743" s="266" t="str">
        <f t="shared" si="12"/>
        <v>KNIGHT_JAPAN</v>
      </c>
      <c r="B743" s="4" t="s">
        <v>722</v>
      </c>
      <c r="D743" s="4" t="s">
        <v>110</v>
      </c>
      <c r="E743" s="4" t="s">
        <v>110</v>
      </c>
      <c r="F743" s="14" t="s">
        <v>132</v>
      </c>
      <c r="G743" s="4" t="s">
        <v>483</v>
      </c>
      <c r="H743" s="10" t="s">
        <v>102</v>
      </c>
    </row>
    <row r="744" spans="1:34" x14ac:dyDescent="0.25">
      <c r="A744" s="266" t="str">
        <f t="shared" si="12"/>
        <v>KNIGHT_KOREA</v>
      </c>
      <c r="B744" s="4" t="s">
        <v>723</v>
      </c>
      <c r="D744" s="4" t="s">
        <v>110</v>
      </c>
      <c r="E744" s="4" t="s">
        <v>110</v>
      </c>
      <c r="F744" s="14" t="s">
        <v>132</v>
      </c>
      <c r="G744" s="4" t="s">
        <v>500</v>
      </c>
      <c r="H744" s="4" t="s">
        <v>102</v>
      </c>
    </row>
    <row r="745" spans="1:34" x14ac:dyDescent="0.25">
      <c r="A745" s="266" t="str">
        <f t="shared" si="12"/>
        <v>KNIGHT_MONGOL</v>
      </c>
      <c r="B745" s="4" t="s">
        <v>728</v>
      </c>
      <c r="D745" s="4" t="s">
        <v>110</v>
      </c>
      <c r="E745" s="4" t="s">
        <v>110</v>
      </c>
      <c r="F745" s="14" t="s">
        <v>132</v>
      </c>
      <c r="G745" s="4" t="s">
        <v>530</v>
      </c>
      <c r="H745" s="4" t="s">
        <v>2113</v>
      </c>
    </row>
    <row r="746" spans="1:34" x14ac:dyDescent="0.25">
      <c r="A746" s="266" t="str">
        <f t="shared" si="12"/>
        <v>KNIGHT_CENTAS</v>
      </c>
      <c r="B746" s="4" t="s">
        <v>918</v>
      </c>
      <c r="D746" s="4" t="s">
        <v>110</v>
      </c>
      <c r="E746" s="4" t="s">
        <v>110</v>
      </c>
      <c r="G746" s="4" t="s">
        <v>909</v>
      </c>
      <c r="H746" s="4" t="s">
        <v>1063</v>
      </c>
    </row>
    <row r="747" spans="1:34" x14ac:dyDescent="0.25">
      <c r="A747" s="266" t="str">
        <f t="shared" si="12"/>
        <v>KNIGHT_OTTOMAN</v>
      </c>
      <c r="B747" s="4" t="s">
        <v>1037</v>
      </c>
      <c r="D747" s="4" t="s">
        <v>110</v>
      </c>
      <c r="E747" s="4" t="s">
        <v>110</v>
      </c>
      <c r="G747" s="4" t="s">
        <v>1033</v>
      </c>
      <c r="H747" s="4" t="s">
        <v>2113</v>
      </c>
    </row>
    <row r="748" spans="1:34" x14ac:dyDescent="0.25">
      <c r="A748" s="266" t="str">
        <f t="shared" si="12"/>
        <v>KNIGHT_EASTEU</v>
      </c>
      <c r="B748" s="4" t="s">
        <v>698</v>
      </c>
      <c r="D748" s="4" t="s">
        <v>110</v>
      </c>
      <c r="E748" s="4" t="s">
        <v>110</v>
      </c>
      <c r="G748" s="4" t="s">
        <v>2114</v>
      </c>
      <c r="H748" s="4" t="s">
        <v>1024</v>
      </c>
    </row>
    <row r="749" spans="1:34" x14ac:dyDescent="0.25">
      <c r="A749" s="266" t="str">
        <f t="shared" si="12"/>
        <v>KNIGHT_POLAN D</v>
      </c>
      <c r="B749" s="4" t="s">
        <v>2206</v>
      </c>
      <c r="D749" s="4" t="s">
        <v>110</v>
      </c>
      <c r="E749" s="4" t="s">
        <v>110</v>
      </c>
      <c r="G749" s="4" t="s">
        <v>2205</v>
      </c>
      <c r="H749" s="4" t="s">
        <v>1024</v>
      </c>
    </row>
    <row r="750" spans="1:34" x14ac:dyDescent="0.25">
      <c r="A750" s="266" t="str">
        <f t="shared" si="12"/>
        <v>KNIGHT_RUSSIA</v>
      </c>
      <c r="B750" s="4" t="s">
        <v>735</v>
      </c>
      <c r="D750" s="4" t="s">
        <v>110</v>
      </c>
      <c r="E750" s="4" t="s">
        <v>110</v>
      </c>
      <c r="G750" s="4" t="s">
        <v>616</v>
      </c>
      <c r="H750" s="4" t="s">
        <v>2113</v>
      </c>
      <c r="P750" s="11">
        <v>1</v>
      </c>
      <c r="S750" s="11">
        <v>1</v>
      </c>
      <c r="Y750" s="11">
        <v>0</v>
      </c>
      <c r="AE750" s="11">
        <v>1</v>
      </c>
    </row>
    <row r="751" spans="1:34" x14ac:dyDescent="0.25">
      <c r="A751" s="266" t="str">
        <f t="shared" si="12"/>
        <v>KNIGHT_RUSSIA</v>
      </c>
      <c r="B751" s="4" t="s">
        <v>735</v>
      </c>
      <c r="D751" s="4" t="s">
        <v>110</v>
      </c>
      <c r="E751" s="4" t="s">
        <v>110</v>
      </c>
      <c r="F751" s="4" t="s">
        <v>2057</v>
      </c>
      <c r="G751" s="4" t="s">
        <v>1003</v>
      </c>
      <c r="H751" s="4" t="s">
        <v>2113</v>
      </c>
      <c r="P751" s="11">
        <v>2</v>
      </c>
      <c r="S751" s="11">
        <v>2</v>
      </c>
      <c r="Y751" s="11">
        <v>1</v>
      </c>
      <c r="AE751" s="11">
        <v>1</v>
      </c>
    </row>
    <row r="752" spans="1:34" x14ac:dyDescent="0.25">
      <c r="A752" s="266" t="str">
        <f t="shared" si="12"/>
        <v>KNIGHT_RUSSIA</v>
      </c>
      <c r="B752" s="4" t="s">
        <v>735</v>
      </c>
      <c r="D752" s="4" t="s">
        <v>110</v>
      </c>
      <c r="E752" s="4" t="s">
        <v>110</v>
      </c>
      <c r="F752" s="4" t="s">
        <v>2059</v>
      </c>
      <c r="G752" s="4" t="s">
        <v>1004</v>
      </c>
      <c r="H752" s="4" t="s">
        <v>2113</v>
      </c>
      <c r="P752" s="11">
        <v>1</v>
      </c>
      <c r="S752" s="11">
        <v>2</v>
      </c>
      <c r="Y752" s="11">
        <v>0</v>
      </c>
      <c r="AE752" s="11">
        <v>1</v>
      </c>
    </row>
    <row r="753" spans="1:31" x14ac:dyDescent="0.25">
      <c r="A753" s="266" t="str">
        <f t="shared" si="12"/>
        <v>KNIGHT_RUSSIA</v>
      </c>
      <c r="B753" s="4" t="s">
        <v>735</v>
      </c>
      <c r="D753" s="4" t="s">
        <v>110</v>
      </c>
      <c r="E753" s="4" t="s">
        <v>110</v>
      </c>
      <c r="F753" s="14" t="s">
        <v>132</v>
      </c>
      <c r="G753" s="4" t="s">
        <v>616</v>
      </c>
      <c r="H753" s="4" t="s">
        <v>2113</v>
      </c>
      <c r="P753" s="9">
        <v>1</v>
      </c>
      <c r="S753" s="11">
        <v>2</v>
      </c>
      <c r="Y753" s="11">
        <v>0</v>
      </c>
      <c r="AE753" s="11">
        <v>0</v>
      </c>
    </row>
    <row r="754" spans="1:31" x14ac:dyDescent="0.25">
      <c r="A754" s="266" t="str">
        <f t="shared" si="12"/>
        <v>KNIGHT_ENGLAND</v>
      </c>
      <c r="B754" s="4" t="s">
        <v>713</v>
      </c>
      <c r="D754" s="4" t="s">
        <v>110</v>
      </c>
      <c r="E754" s="4" t="s">
        <v>110</v>
      </c>
      <c r="G754" s="4" t="s">
        <v>863</v>
      </c>
      <c r="H754" s="4" t="s">
        <v>102</v>
      </c>
      <c r="P754" s="9">
        <v>1</v>
      </c>
      <c r="S754" s="11">
        <v>1</v>
      </c>
      <c r="Y754" s="9">
        <v>0</v>
      </c>
      <c r="AE754" s="11">
        <v>0</v>
      </c>
    </row>
    <row r="755" spans="1:31" x14ac:dyDescent="0.25">
      <c r="A755" s="266" t="str">
        <f t="shared" si="12"/>
        <v>KNIGHT_ENGLAND</v>
      </c>
      <c r="B755" s="4" t="s">
        <v>713</v>
      </c>
      <c r="D755" s="4" t="s">
        <v>110</v>
      </c>
      <c r="E755" s="4" t="s">
        <v>110</v>
      </c>
      <c r="F755" s="4" t="s">
        <v>2057</v>
      </c>
      <c r="G755" s="4" t="s">
        <v>302</v>
      </c>
      <c r="H755" s="4" t="s">
        <v>125</v>
      </c>
      <c r="P755" s="9">
        <v>1</v>
      </c>
      <c r="S755" s="11">
        <v>1</v>
      </c>
      <c r="Y755" s="9">
        <v>1</v>
      </c>
      <c r="AE755" s="11">
        <v>1</v>
      </c>
    </row>
    <row r="756" spans="1:31" x14ac:dyDescent="0.25">
      <c r="A756" s="266" t="str">
        <f t="shared" si="12"/>
        <v>KNIGHT_ENGLAND</v>
      </c>
      <c r="B756" s="4" t="s">
        <v>713</v>
      </c>
      <c r="D756" s="4" t="s">
        <v>110</v>
      </c>
      <c r="E756" s="4" t="s">
        <v>110</v>
      </c>
      <c r="G756" s="4" t="s">
        <v>863</v>
      </c>
      <c r="H756" s="4" t="s">
        <v>102</v>
      </c>
      <c r="P756" s="9">
        <v>2</v>
      </c>
      <c r="S756" s="11">
        <v>2</v>
      </c>
      <c r="Y756" s="9">
        <v>0</v>
      </c>
      <c r="AE756" s="11">
        <v>1</v>
      </c>
    </row>
    <row r="757" spans="1:31" x14ac:dyDescent="0.25">
      <c r="A757" s="266" t="str">
        <f t="shared" si="12"/>
        <v>KNIGHT_ENGLAND</v>
      </c>
      <c r="B757" s="4" t="s">
        <v>713</v>
      </c>
      <c r="D757" s="4" t="s">
        <v>110</v>
      </c>
      <c r="E757" s="4" t="s">
        <v>110</v>
      </c>
      <c r="F757" s="4" t="s">
        <v>2057</v>
      </c>
      <c r="G757" s="4" t="s">
        <v>302</v>
      </c>
      <c r="H757" s="4" t="s">
        <v>125</v>
      </c>
      <c r="P757" s="9">
        <v>1</v>
      </c>
      <c r="S757" s="11">
        <v>3</v>
      </c>
      <c r="Y757" s="9">
        <v>0</v>
      </c>
      <c r="AE757" s="11">
        <v>1</v>
      </c>
    </row>
    <row r="758" spans="1:31" x14ac:dyDescent="0.25">
      <c r="A758" s="266" t="str">
        <f t="shared" si="12"/>
        <v>KNIGHT_FRANCE</v>
      </c>
      <c r="B758" s="4" t="s">
        <v>715</v>
      </c>
      <c r="D758" s="4" t="s">
        <v>110</v>
      </c>
      <c r="E758" s="4" t="s">
        <v>110</v>
      </c>
      <c r="G758" s="4" t="s">
        <v>874</v>
      </c>
      <c r="H758" s="4" t="s">
        <v>125</v>
      </c>
      <c r="P758" s="9">
        <v>1</v>
      </c>
      <c r="S758" s="11">
        <v>1</v>
      </c>
      <c r="Y758" s="9">
        <v>0</v>
      </c>
      <c r="AE758" s="11">
        <v>1</v>
      </c>
    </row>
    <row r="759" spans="1:31" x14ac:dyDescent="0.25">
      <c r="A759" s="266" t="str">
        <f t="shared" si="12"/>
        <v>KNIGHT_FRANCE</v>
      </c>
      <c r="B759" s="4" t="s">
        <v>715</v>
      </c>
      <c r="D759" s="4" t="s">
        <v>110</v>
      </c>
      <c r="E759" s="4" t="s">
        <v>110</v>
      </c>
      <c r="F759" s="4" t="s">
        <v>2057</v>
      </c>
      <c r="G759" s="4" t="s">
        <v>875</v>
      </c>
      <c r="H759" s="4" t="s">
        <v>102</v>
      </c>
      <c r="P759" s="9">
        <v>1</v>
      </c>
      <c r="S759" s="11">
        <v>1</v>
      </c>
      <c r="Y759" s="9">
        <v>1</v>
      </c>
      <c r="AE759" s="11">
        <v>1</v>
      </c>
    </row>
    <row r="760" spans="1:31" x14ac:dyDescent="0.25">
      <c r="A760" s="266" t="str">
        <f t="shared" si="12"/>
        <v>KNIGHT_FRANCE</v>
      </c>
      <c r="B760" s="4" t="s">
        <v>715</v>
      </c>
      <c r="D760" s="4" t="s">
        <v>110</v>
      </c>
      <c r="E760" s="4" t="s">
        <v>110</v>
      </c>
      <c r="F760" s="4" t="s">
        <v>2059</v>
      </c>
      <c r="G760" s="4" t="s">
        <v>348</v>
      </c>
      <c r="H760" s="4" t="s">
        <v>102</v>
      </c>
      <c r="P760" s="9">
        <v>1</v>
      </c>
      <c r="S760" s="11">
        <v>1</v>
      </c>
      <c r="Y760" s="9">
        <v>0</v>
      </c>
      <c r="AE760" s="11">
        <v>1</v>
      </c>
    </row>
    <row r="761" spans="1:31" x14ac:dyDescent="0.25">
      <c r="A761" s="266" t="str">
        <f t="shared" si="12"/>
        <v>KNIGHT_FRANCE</v>
      </c>
      <c r="B761" s="4" t="s">
        <v>715</v>
      </c>
      <c r="D761" s="4" t="s">
        <v>110</v>
      </c>
      <c r="E761" s="4" t="s">
        <v>110</v>
      </c>
      <c r="G761" s="4" t="s">
        <v>874</v>
      </c>
      <c r="H761" s="4" t="s">
        <v>125</v>
      </c>
      <c r="P761" s="9">
        <v>1</v>
      </c>
      <c r="S761" s="11">
        <v>1</v>
      </c>
      <c r="Y761" s="9">
        <v>0</v>
      </c>
      <c r="AE761" s="11">
        <v>0</v>
      </c>
    </row>
    <row r="762" spans="1:31" x14ac:dyDescent="0.25">
      <c r="A762" s="266" t="str">
        <f t="shared" si="12"/>
        <v>KNIGHT_FRANCE</v>
      </c>
      <c r="B762" s="4" t="s">
        <v>715</v>
      </c>
      <c r="D762" s="4" t="s">
        <v>110</v>
      </c>
      <c r="E762" s="4" t="s">
        <v>110</v>
      </c>
      <c r="F762" s="4" t="s">
        <v>2057</v>
      </c>
      <c r="G762" s="4" t="s">
        <v>875</v>
      </c>
      <c r="H762" s="4" t="s">
        <v>102</v>
      </c>
      <c r="P762" s="9">
        <v>1</v>
      </c>
      <c r="S762" s="11">
        <v>1</v>
      </c>
      <c r="Y762" s="9">
        <v>0</v>
      </c>
      <c r="AE762" s="11">
        <v>0</v>
      </c>
    </row>
    <row r="763" spans="1:31" x14ac:dyDescent="0.25">
      <c r="A763" s="266" t="str">
        <f t="shared" si="12"/>
        <v>KNIGHT_FRANCE</v>
      </c>
      <c r="B763" s="4" t="s">
        <v>715</v>
      </c>
      <c r="D763" s="4" t="s">
        <v>110</v>
      </c>
      <c r="E763" s="4" t="s">
        <v>110</v>
      </c>
      <c r="F763" s="4" t="s">
        <v>2059</v>
      </c>
      <c r="G763" s="4" t="s">
        <v>348</v>
      </c>
      <c r="H763" s="4" t="s">
        <v>102</v>
      </c>
      <c r="P763" s="9">
        <v>0</v>
      </c>
      <c r="S763" s="11">
        <v>2</v>
      </c>
      <c r="Y763" s="9">
        <v>0</v>
      </c>
      <c r="AE763" s="11">
        <v>0</v>
      </c>
    </row>
    <row r="764" spans="1:31" x14ac:dyDescent="0.25">
      <c r="A764" s="266" t="str">
        <f t="shared" si="12"/>
        <v>KNIGHT_GERMANY</v>
      </c>
      <c r="B764" s="4" t="s">
        <v>717</v>
      </c>
      <c r="D764" s="4" t="s">
        <v>110</v>
      </c>
      <c r="E764" s="4" t="s">
        <v>110</v>
      </c>
      <c r="G764" s="4" t="s">
        <v>888</v>
      </c>
      <c r="H764" s="4" t="s">
        <v>102</v>
      </c>
      <c r="P764" s="9">
        <v>1</v>
      </c>
      <c r="S764" s="11">
        <v>1</v>
      </c>
      <c r="Y764" s="9">
        <v>1</v>
      </c>
      <c r="AE764" s="11">
        <v>1</v>
      </c>
    </row>
    <row r="765" spans="1:31" x14ac:dyDescent="0.25">
      <c r="A765" s="266" t="str">
        <f t="shared" si="12"/>
        <v>KNIGHT_GERMANY</v>
      </c>
      <c r="B765" s="4" t="s">
        <v>717</v>
      </c>
      <c r="D765" s="4" t="s">
        <v>110</v>
      </c>
      <c r="E765" s="4" t="s">
        <v>110</v>
      </c>
      <c r="F765" s="4" t="s">
        <v>2057</v>
      </c>
      <c r="G765" s="4" t="s">
        <v>889</v>
      </c>
      <c r="H765" s="4" t="s">
        <v>122</v>
      </c>
      <c r="P765" s="9">
        <v>1</v>
      </c>
      <c r="S765" s="11">
        <v>1</v>
      </c>
      <c r="Y765" s="9">
        <v>0</v>
      </c>
      <c r="AE765" s="11">
        <v>1</v>
      </c>
    </row>
    <row r="766" spans="1:31" x14ac:dyDescent="0.25">
      <c r="A766" s="266" t="str">
        <f t="shared" si="12"/>
        <v>KNIGHT_GERMANY</v>
      </c>
      <c r="B766" s="4" t="s">
        <v>717</v>
      </c>
      <c r="D766" s="4" t="s">
        <v>110</v>
      </c>
      <c r="E766" s="4" t="s">
        <v>110</v>
      </c>
      <c r="F766" s="4" t="s">
        <v>2059</v>
      </c>
      <c r="G766" s="4" t="s">
        <v>890</v>
      </c>
      <c r="H766" s="4" t="s">
        <v>122</v>
      </c>
      <c r="P766" s="9">
        <v>1</v>
      </c>
      <c r="S766" s="11">
        <v>1</v>
      </c>
      <c r="Y766" s="9">
        <v>0</v>
      </c>
      <c r="AE766" s="11">
        <v>1</v>
      </c>
    </row>
    <row r="767" spans="1:31" x14ac:dyDescent="0.25">
      <c r="A767" s="266" t="str">
        <f t="shared" si="12"/>
        <v>KNIGHT_GERMANY</v>
      </c>
      <c r="B767" s="4" t="s">
        <v>717</v>
      </c>
      <c r="D767" s="4" t="s">
        <v>110</v>
      </c>
      <c r="E767" s="4" t="s">
        <v>110</v>
      </c>
      <c r="F767" s="4" t="s">
        <v>2058</v>
      </c>
      <c r="G767" s="4" t="s">
        <v>891</v>
      </c>
      <c r="H767" s="4" t="s">
        <v>122</v>
      </c>
      <c r="P767" s="9">
        <v>1</v>
      </c>
      <c r="S767" s="11">
        <v>1</v>
      </c>
      <c r="Y767" s="9">
        <v>0</v>
      </c>
      <c r="AE767" s="11">
        <v>0</v>
      </c>
    </row>
    <row r="768" spans="1:31" x14ac:dyDescent="0.25">
      <c r="A768" s="266" t="str">
        <f t="shared" si="12"/>
        <v>KNIGHT_GERMANY</v>
      </c>
      <c r="B768" s="4" t="s">
        <v>717</v>
      </c>
      <c r="D768" s="4" t="s">
        <v>110</v>
      </c>
      <c r="E768" s="4" t="s">
        <v>110</v>
      </c>
      <c r="F768" s="4" t="s">
        <v>2068</v>
      </c>
      <c r="G768" s="4" t="s">
        <v>892</v>
      </c>
      <c r="H768" s="4" t="s">
        <v>122</v>
      </c>
      <c r="P768" s="9">
        <v>0</v>
      </c>
      <c r="S768" s="11">
        <v>1</v>
      </c>
      <c r="Y768" s="9">
        <v>0</v>
      </c>
      <c r="AE768" s="11">
        <v>0</v>
      </c>
    </row>
    <row r="769" spans="1:34" x14ac:dyDescent="0.25">
      <c r="A769" s="266" t="str">
        <f t="shared" si="12"/>
        <v>KNIGHT_GERMANY</v>
      </c>
      <c r="B769" s="4" t="s">
        <v>717</v>
      </c>
      <c r="D769" s="4" t="s">
        <v>110</v>
      </c>
      <c r="E769" s="4" t="s">
        <v>110</v>
      </c>
      <c r="F769" s="4" t="s">
        <v>2069</v>
      </c>
      <c r="G769" s="4" t="s">
        <v>379</v>
      </c>
      <c r="H769" s="4" t="s">
        <v>122</v>
      </c>
      <c r="P769" s="9">
        <v>1</v>
      </c>
      <c r="S769" s="11">
        <v>2</v>
      </c>
      <c r="Y769" s="9">
        <v>0</v>
      </c>
      <c r="AE769" s="11">
        <v>0</v>
      </c>
    </row>
    <row r="770" spans="1:34" x14ac:dyDescent="0.25">
      <c r="A770" s="266" t="str">
        <f t="shared" si="12"/>
        <v>KNIGHT_WITTENBERG</v>
      </c>
      <c r="B770" s="4" t="s">
        <v>1215</v>
      </c>
      <c r="D770" s="4" t="s">
        <v>110</v>
      </c>
      <c r="E770" s="4" t="s">
        <v>110</v>
      </c>
      <c r="G770" s="4" t="s">
        <v>1961</v>
      </c>
      <c r="H770" s="4" t="s">
        <v>1962</v>
      </c>
      <c r="P770" s="9"/>
      <c r="Y770" s="9"/>
    </row>
    <row r="771" spans="1:34" x14ac:dyDescent="0.25">
      <c r="A771" s="266" t="str">
        <f t="shared" si="12"/>
        <v>KNIGHT_GREECE</v>
      </c>
      <c r="B771" s="4" t="s">
        <v>718</v>
      </c>
      <c r="D771" s="4" t="s">
        <v>110</v>
      </c>
      <c r="E771" s="4" t="s">
        <v>110</v>
      </c>
      <c r="F771" s="14" t="s">
        <v>132</v>
      </c>
      <c r="G771" s="4" t="s">
        <v>406</v>
      </c>
      <c r="H771" s="4" t="s">
        <v>102</v>
      </c>
      <c r="P771" s="9">
        <v>1</v>
      </c>
      <c r="S771" s="9">
        <v>2</v>
      </c>
      <c r="V771" s="9"/>
      <c r="Y771" s="9">
        <v>1</v>
      </c>
      <c r="AE771" s="9">
        <v>1</v>
      </c>
      <c r="AH771" s="9"/>
    </row>
    <row r="772" spans="1:34" x14ac:dyDescent="0.25">
      <c r="A772" s="266" t="str">
        <f t="shared" si="12"/>
        <v>KNIGHT_GREECE</v>
      </c>
      <c r="B772" s="4" t="s">
        <v>718</v>
      </c>
      <c r="D772" s="4" t="s">
        <v>110</v>
      </c>
      <c r="E772" s="4" t="s">
        <v>110</v>
      </c>
      <c r="F772" s="14" t="s">
        <v>132</v>
      </c>
      <c r="G772" s="4" t="s">
        <v>1072</v>
      </c>
      <c r="H772" s="4" t="s">
        <v>102</v>
      </c>
      <c r="P772" s="9">
        <v>1</v>
      </c>
      <c r="S772" s="9">
        <v>1</v>
      </c>
      <c r="V772" s="9"/>
      <c r="Y772" s="9">
        <v>0</v>
      </c>
      <c r="AE772" s="9">
        <v>1</v>
      </c>
      <c r="AH772" s="9"/>
    </row>
    <row r="773" spans="1:34" x14ac:dyDescent="0.25">
      <c r="A773" s="266" t="str">
        <f t="shared" si="12"/>
        <v>KNIGHT_GREECE</v>
      </c>
      <c r="B773" s="4" t="s">
        <v>718</v>
      </c>
      <c r="D773" s="4" t="s">
        <v>110</v>
      </c>
      <c r="E773" s="4" t="s">
        <v>110</v>
      </c>
      <c r="F773" s="14" t="s">
        <v>132</v>
      </c>
      <c r="G773" s="4" t="s">
        <v>406</v>
      </c>
      <c r="H773" s="4" t="s">
        <v>102</v>
      </c>
      <c r="P773" s="9">
        <v>2</v>
      </c>
      <c r="S773" s="9">
        <v>3</v>
      </c>
      <c r="V773" s="9"/>
      <c r="Y773" s="9">
        <v>0</v>
      </c>
      <c r="AE773" s="9">
        <v>1</v>
      </c>
      <c r="AH773" s="9"/>
    </row>
    <row r="774" spans="1:34" x14ac:dyDescent="0.25">
      <c r="A774" s="266" t="str">
        <f t="shared" si="12"/>
        <v>KNIGHT_GREECE</v>
      </c>
      <c r="B774" s="4" t="s">
        <v>718</v>
      </c>
      <c r="D774" s="4" t="s">
        <v>110</v>
      </c>
      <c r="E774" s="4" t="s">
        <v>110</v>
      </c>
      <c r="F774" s="14" t="s">
        <v>132</v>
      </c>
      <c r="G774" s="4" t="s">
        <v>1072</v>
      </c>
      <c r="H774" s="4" t="s">
        <v>102</v>
      </c>
      <c r="P774" s="9">
        <v>1</v>
      </c>
      <c r="S774" s="9">
        <v>1</v>
      </c>
      <c r="V774" s="9"/>
      <c r="Y774" s="9">
        <v>0</v>
      </c>
      <c r="AE774" s="9">
        <v>0</v>
      </c>
      <c r="AH774" s="9"/>
    </row>
    <row r="775" spans="1:34" x14ac:dyDescent="0.25">
      <c r="A775" s="266" t="str">
        <f t="shared" si="12"/>
        <v>KNIGHT_ROME</v>
      </c>
      <c r="B775" s="4" t="s">
        <v>734</v>
      </c>
      <c r="D775" s="4" t="s">
        <v>110</v>
      </c>
      <c r="E775" s="4" t="s">
        <v>110</v>
      </c>
      <c r="G775" s="4" t="s">
        <v>1001</v>
      </c>
      <c r="H775" s="4" t="s">
        <v>1024</v>
      </c>
      <c r="P775" s="9">
        <v>1</v>
      </c>
      <c r="S775" s="11">
        <v>1</v>
      </c>
      <c r="Y775" s="9">
        <v>1</v>
      </c>
      <c r="AE775" s="11">
        <v>1</v>
      </c>
    </row>
    <row r="776" spans="1:34" x14ac:dyDescent="0.25">
      <c r="A776" s="266" t="str">
        <f t="shared" si="12"/>
        <v>KNIGHT_ROME</v>
      </c>
      <c r="B776" s="4" t="s">
        <v>734</v>
      </c>
      <c r="D776" s="4" t="s">
        <v>110</v>
      </c>
      <c r="E776" s="4" t="s">
        <v>110</v>
      </c>
      <c r="F776" s="4" t="s">
        <v>2057</v>
      </c>
      <c r="G776" s="4" t="s">
        <v>592</v>
      </c>
      <c r="H776" s="4" t="s">
        <v>1024</v>
      </c>
      <c r="P776" s="9">
        <v>2</v>
      </c>
      <c r="S776" s="11">
        <v>2</v>
      </c>
      <c r="Y776" s="9">
        <v>0</v>
      </c>
      <c r="AE776" s="11">
        <v>1</v>
      </c>
    </row>
    <row r="777" spans="1:34" x14ac:dyDescent="0.25">
      <c r="A777" s="266" t="str">
        <f t="shared" si="12"/>
        <v>KNIGHT_ROME</v>
      </c>
      <c r="B777" s="4" t="s">
        <v>734</v>
      </c>
      <c r="D777" s="4" t="s">
        <v>110</v>
      </c>
      <c r="E777" s="4" t="s">
        <v>110</v>
      </c>
      <c r="G777" s="4" t="s">
        <v>1001</v>
      </c>
      <c r="H777" s="4" t="s">
        <v>1024</v>
      </c>
      <c r="P777" s="9">
        <v>1</v>
      </c>
      <c r="S777" s="11">
        <v>2</v>
      </c>
      <c r="Y777" s="9">
        <v>0</v>
      </c>
      <c r="AE777" s="11">
        <v>1</v>
      </c>
    </row>
    <row r="778" spans="1:34" x14ac:dyDescent="0.25">
      <c r="A778" s="266" t="str">
        <f t="shared" si="12"/>
        <v>KNIGHT_ROME</v>
      </c>
      <c r="B778" s="4" t="s">
        <v>734</v>
      </c>
      <c r="D778" s="4" t="s">
        <v>110</v>
      </c>
      <c r="E778" s="4" t="s">
        <v>110</v>
      </c>
      <c r="F778" s="4" t="s">
        <v>2057</v>
      </c>
      <c r="G778" s="4" t="s">
        <v>592</v>
      </c>
      <c r="H778" s="4" t="s">
        <v>1024</v>
      </c>
      <c r="P778" s="9">
        <v>1</v>
      </c>
      <c r="S778" s="11">
        <v>2</v>
      </c>
      <c r="Y778" s="9">
        <v>0</v>
      </c>
      <c r="AE778" s="11">
        <v>0</v>
      </c>
    </row>
    <row r="779" spans="1:34" x14ac:dyDescent="0.25">
      <c r="A779" s="266" t="str">
        <f t="shared" si="12"/>
        <v>KNIGHT_SPAIN</v>
      </c>
      <c r="B779" s="4" t="s">
        <v>738</v>
      </c>
      <c r="D779" s="4" t="s">
        <v>110</v>
      </c>
      <c r="E779" s="4" t="s">
        <v>110</v>
      </c>
      <c r="F779" s="14" t="s">
        <v>132</v>
      </c>
      <c r="G779" s="4" t="s">
        <v>656</v>
      </c>
      <c r="H779" s="4" t="s">
        <v>2113</v>
      </c>
    </row>
    <row r="780" spans="1:34" x14ac:dyDescent="0.25">
      <c r="A780" s="266" t="str">
        <f t="shared" si="12"/>
        <v>KNIGHT_MIDEAST</v>
      </c>
      <c r="B780" s="4" t="s">
        <v>690</v>
      </c>
      <c r="D780" s="4" t="s">
        <v>110</v>
      </c>
      <c r="E780" s="4" t="s">
        <v>110</v>
      </c>
      <c r="G780" s="4" t="s">
        <v>163</v>
      </c>
      <c r="H780" s="4" t="s">
        <v>2113</v>
      </c>
    </row>
    <row r="781" spans="1:34" x14ac:dyDescent="0.25">
      <c r="A781" s="266" t="str">
        <f t="shared" si="12"/>
        <v>KNIGHT_ARABIA</v>
      </c>
      <c r="B781" s="4" t="s">
        <v>700</v>
      </c>
      <c r="C781" s="14" t="s">
        <v>690</v>
      </c>
      <c r="D781" s="4" t="s">
        <v>110</v>
      </c>
      <c r="E781" s="4" t="s">
        <v>110</v>
      </c>
      <c r="F781" s="14"/>
    </row>
    <row r="782" spans="1:34" x14ac:dyDescent="0.25">
      <c r="A782" s="266" t="str">
        <f t="shared" si="12"/>
        <v>KNIGHT_BABYLON</v>
      </c>
      <c r="B782" s="4" t="s">
        <v>703</v>
      </c>
      <c r="D782" s="4" t="s">
        <v>110</v>
      </c>
      <c r="E782" s="4" t="s">
        <v>110</v>
      </c>
      <c r="F782" s="14"/>
      <c r="G782" s="4" t="s">
        <v>211</v>
      </c>
      <c r="H782" s="4" t="s">
        <v>102</v>
      </c>
    </row>
    <row r="783" spans="1:34" x14ac:dyDescent="0.25">
      <c r="A783" s="266" t="str">
        <f t="shared" si="12"/>
        <v>KNIGHT_EGYPT</v>
      </c>
      <c r="B783" s="4" t="s">
        <v>712</v>
      </c>
      <c r="D783" s="4" t="s">
        <v>110</v>
      </c>
      <c r="E783" s="4" t="s">
        <v>110</v>
      </c>
      <c r="F783" s="14" t="s">
        <v>132</v>
      </c>
      <c r="G783" s="4" t="s">
        <v>282</v>
      </c>
      <c r="H783" s="4" t="s">
        <v>2113</v>
      </c>
    </row>
    <row r="784" spans="1:34" x14ac:dyDescent="0.25">
      <c r="A784" s="266" t="str">
        <f t="shared" si="12"/>
        <v>KNIGHT_LEVANT</v>
      </c>
      <c r="B784" s="4" t="s">
        <v>724</v>
      </c>
      <c r="D784" s="4" t="s">
        <v>110</v>
      </c>
      <c r="E784" s="4" t="s">
        <v>110</v>
      </c>
      <c r="F784" s="14" t="s">
        <v>132</v>
      </c>
      <c r="G784" s="4" t="s">
        <v>511</v>
      </c>
      <c r="H784" s="4" t="s">
        <v>102</v>
      </c>
    </row>
    <row r="785" spans="1:34" x14ac:dyDescent="0.25">
      <c r="A785" s="266" t="str">
        <f t="shared" si="12"/>
        <v>KNIGHT_PERSIA</v>
      </c>
      <c r="B785" s="4" t="s">
        <v>731</v>
      </c>
      <c r="D785" s="4" t="s">
        <v>110</v>
      </c>
      <c r="E785" s="4" t="s">
        <v>110</v>
      </c>
      <c r="G785" s="4" t="s">
        <v>978</v>
      </c>
      <c r="H785" s="4" t="s">
        <v>102</v>
      </c>
      <c r="P785" s="11">
        <v>1</v>
      </c>
      <c r="S785" s="11">
        <v>1</v>
      </c>
      <c r="Y785" s="11">
        <v>0</v>
      </c>
      <c r="AE785" s="11">
        <v>1</v>
      </c>
      <c r="AH785" s="11">
        <v>1</v>
      </c>
    </row>
    <row r="786" spans="1:34" x14ac:dyDescent="0.25">
      <c r="A786" s="266" t="str">
        <f t="shared" si="12"/>
        <v>KNIGHT_PERSIA</v>
      </c>
      <c r="B786" s="4" t="s">
        <v>731</v>
      </c>
      <c r="D786" s="4" t="s">
        <v>110</v>
      </c>
      <c r="E786" s="4" t="s">
        <v>110</v>
      </c>
      <c r="F786" s="4" t="s">
        <v>2057</v>
      </c>
      <c r="G786" s="4" t="s">
        <v>556</v>
      </c>
      <c r="H786" s="4" t="s">
        <v>102</v>
      </c>
      <c r="P786" s="11">
        <v>2</v>
      </c>
      <c r="S786" s="11">
        <v>2</v>
      </c>
      <c r="Y786" s="11">
        <v>1</v>
      </c>
      <c r="AE786" s="11">
        <v>1</v>
      </c>
      <c r="AH786" s="11">
        <v>2</v>
      </c>
    </row>
    <row r="787" spans="1:34" x14ac:dyDescent="0.25">
      <c r="A787" s="266" t="str">
        <f t="shared" si="12"/>
        <v>KNIGHT_PERSIA</v>
      </c>
      <c r="B787" s="4" t="s">
        <v>731</v>
      </c>
      <c r="D787" s="4" t="s">
        <v>110</v>
      </c>
      <c r="E787" s="4" t="s">
        <v>110</v>
      </c>
      <c r="G787" s="4" t="s">
        <v>978</v>
      </c>
      <c r="H787" s="4" t="s">
        <v>102</v>
      </c>
      <c r="P787" s="11">
        <v>1</v>
      </c>
      <c r="S787" s="11">
        <v>2</v>
      </c>
      <c r="Y787" s="11">
        <v>0</v>
      </c>
      <c r="AE787" s="11">
        <v>1</v>
      </c>
      <c r="AH787" s="11">
        <v>1</v>
      </c>
    </row>
    <row r="788" spans="1:34" x14ac:dyDescent="0.25">
      <c r="A788" s="266" t="str">
        <f t="shared" si="12"/>
        <v>KNIGHT_PERSIA</v>
      </c>
      <c r="B788" s="4" t="s">
        <v>731</v>
      </c>
      <c r="D788" s="4" t="s">
        <v>110</v>
      </c>
      <c r="E788" s="4" t="s">
        <v>110</v>
      </c>
      <c r="F788" s="4" t="s">
        <v>2057</v>
      </c>
      <c r="G788" s="4" t="s">
        <v>556</v>
      </c>
      <c r="H788" s="4" t="s">
        <v>102</v>
      </c>
      <c r="P788" s="9">
        <v>1</v>
      </c>
      <c r="S788" s="11">
        <v>2</v>
      </c>
      <c r="Y788" s="9">
        <v>0</v>
      </c>
      <c r="AE788" s="11">
        <v>0</v>
      </c>
      <c r="AH788" s="11">
        <v>1</v>
      </c>
    </row>
    <row r="789" spans="1:34" x14ac:dyDescent="0.25">
      <c r="A789" s="266" t="str">
        <f t="shared" si="12"/>
        <v>KNIGHT_NORTHEU</v>
      </c>
      <c r="B789" s="4" t="s">
        <v>962</v>
      </c>
      <c r="D789" s="4" t="s">
        <v>110</v>
      </c>
      <c r="E789" s="4" t="s">
        <v>110</v>
      </c>
      <c r="F789" s="14" t="s">
        <v>132</v>
      </c>
      <c r="G789" s="4" t="s">
        <v>268</v>
      </c>
      <c r="H789" s="4" t="s">
        <v>102</v>
      </c>
    </row>
    <row r="790" spans="1:34" x14ac:dyDescent="0.25">
      <c r="A790" s="266" t="str">
        <f t="shared" si="12"/>
        <v>KNIGHT_OCEAN</v>
      </c>
      <c r="B790" s="4" t="s">
        <v>994</v>
      </c>
      <c r="C790" s="4" t="s">
        <v>691</v>
      </c>
      <c r="D790" s="4" t="s">
        <v>110</v>
      </c>
      <c r="E790" s="4" t="s">
        <v>110</v>
      </c>
    </row>
    <row r="791" spans="1:34" x14ac:dyDescent="0.25">
      <c r="A791" s="266" t="str">
        <f t="shared" si="12"/>
        <v>KNIGHT_SEASIA</v>
      </c>
      <c r="B791" s="4" t="s">
        <v>696</v>
      </c>
      <c r="D791" s="4" t="s">
        <v>110</v>
      </c>
      <c r="E791" s="4" t="s">
        <v>110</v>
      </c>
      <c r="G791" s="4" t="s">
        <v>1783</v>
      </c>
      <c r="H791" s="4" t="s">
        <v>1814</v>
      </c>
    </row>
    <row r="792" spans="1:34" x14ac:dyDescent="0.25">
      <c r="A792" s="266" t="str">
        <f t="shared" si="12"/>
        <v>KNIGHT_SOUTHAM</v>
      </c>
      <c r="B792" s="4" t="s">
        <v>691</v>
      </c>
      <c r="D792" s="4" t="s">
        <v>110</v>
      </c>
      <c r="E792" s="4" t="s">
        <v>110</v>
      </c>
      <c r="G792" s="4" t="s">
        <v>518</v>
      </c>
      <c r="H792" s="4" t="s">
        <v>2113</v>
      </c>
    </row>
    <row r="793" spans="1:34" x14ac:dyDescent="0.25">
      <c r="A793" s="266" t="str">
        <f t="shared" si="12"/>
        <v>KNIGHT_AZTEC</v>
      </c>
      <c r="B793" s="4" t="s">
        <v>702</v>
      </c>
      <c r="D793" s="4" t="s">
        <v>110</v>
      </c>
      <c r="E793" s="4" t="s">
        <v>110</v>
      </c>
      <c r="F793" s="14"/>
      <c r="G793" s="4" t="s">
        <v>197</v>
      </c>
      <c r="H793" s="4" t="s">
        <v>2113</v>
      </c>
    </row>
    <row r="794" spans="1:34" x14ac:dyDescent="0.25">
      <c r="A794" s="266" t="str">
        <f t="shared" si="12"/>
        <v>KNIGHT_INCA</v>
      </c>
      <c r="B794" s="4" t="s">
        <v>719</v>
      </c>
      <c r="D794" s="4" t="s">
        <v>110</v>
      </c>
      <c r="E794" s="4" t="s">
        <v>110</v>
      </c>
      <c r="F794" s="14" t="s">
        <v>132</v>
      </c>
      <c r="G794" s="4" t="s">
        <v>422</v>
      </c>
      <c r="H794" s="4" t="s">
        <v>2113</v>
      </c>
    </row>
    <row r="795" spans="1:34" x14ac:dyDescent="0.25">
      <c r="A795" s="266" t="str">
        <f t="shared" si="12"/>
        <v>KNIGHT_MAYA</v>
      </c>
      <c r="B795" s="4" t="s">
        <v>725</v>
      </c>
      <c r="C795" s="4" t="s">
        <v>691</v>
      </c>
      <c r="D795" s="4" t="s">
        <v>110</v>
      </c>
      <c r="E795" s="4" t="s">
        <v>110</v>
      </c>
      <c r="F795" s="14" t="s">
        <v>132</v>
      </c>
    </row>
    <row r="796" spans="1:34" x14ac:dyDescent="0.25">
      <c r="A796" s="266" t="str">
        <f t="shared" si="12"/>
        <v>KNIGHT_SOUTHAS</v>
      </c>
      <c r="B796" s="4" t="s">
        <v>695</v>
      </c>
      <c r="D796" s="4" t="s">
        <v>110</v>
      </c>
      <c r="E796" s="4" t="s">
        <v>110</v>
      </c>
      <c r="G796" s="4" t="s">
        <v>849</v>
      </c>
      <c r="H796" s="4" t="s">
        <v>102</v>
      </c>
      <c r="P796" s="11">
        <v>1</v>
      </c>
      <c r="S796" s="11">
        <v>1</v>
      </c>
      <c r="Y796" s="11">
        <v>0</v>
      </c>
      <c r="AE796" s="11">
        <v>1</v>
      </c>
      <c r="AH796" s="11">
        <v>1</v>
      </c>
    </row>
    <row r="797" spans="1:34" x14ac:dyDescent="0.25">
      <c r="A797" s="266" t="str">
        <f t="shared" si="12"/>
        <v>KNIGHT_SOUTHAS</v>
      </c>
      <c r="B797" s="4" t="s">
        <v>695</v>
      </c>
      <c r="D797" s="4" t="s">
        <v>110</v>
      </c>
      <c r="E797" s="4" t="s">
        <v>110</v>
      </c>
      <c r="F797" s="4" t="s">
        <v>2057</v>
      </c>
      <c r="G797" s="4" t="s">
        <v>848</v>
      </c>
      <c r="H797" s="4" t="s">
        <v>102</v>
      </c>
      <c r="P797" s="11">
        <v>1</v>
      </c>
      <c r="S797" s="11">
        <v>1</v>
      </c>
      <c r="Y797" s="11">
        <v>0</v>
      </c>
      <c r="AE797" s="11">
        <v>0</v>
      </c>
      <c r="AH797" s="11">
        <v>1</v>
      </c>
    </row>
    <row r="798" spans="1:34" x14ac:dyDescent="0.25">
      <c r="A798" s="266" t="str">
        <f t="shared" si="12"/>
        <v>KNIGHT_SOUTHAS</v>
      </c>
      <c r="B798" s="4" t="s">
        <v>695</v>
      </c>
      <c r="D798" s="4" t="s">
        <v>110</v>
      </c>
      <c r="E798" s="4" t="s">
        <v>110</v>
      </c>
      <c r="F798" s="4" t="s">
        <v>2059</v>
      </c>
      <c r="G798" s="4" t="s">
        <v>847</v>
      </c>
      <c r="H798" s="4" t="s">
        <v>102</v>
      </c>
      <c r="P798" s="11">
        <v>1</v>
      </c>
      <c r="S798" s="11">
        <v>2</v>
      </c>
      <c r="Y798" s="11">
        <v>1</v>
      </c>
      <c r="AE798" s="11">
        <v>1</v>
      </c>
      <c r="AH798" s="11">
        <v>1</v>
      </c>
    </row>
    <row r="799" spans="1:34" x14ac:dyDescent="0.25">
      <c r="A799" s="266" t="str">
        <f t="shared" si="12"/>
        <v>KNIGHT_SOUTHAS</v>
      </c>
      <c r="B799" s="4" t="s">
        <v>695</v>
      </c>
      <c r="D799" s="4" t="s">
        <v>110</v>
      </c>
      <c r="E799" s="4" t="s">
        <v>110</v>
      </c>
      <c r="F799" s="4" t="s">
        <v>2058</v>
      </c>
      <c r="G799" s="4" t="s">
        <v>846</v>
      </c>
      <c r="H799" s="4" t="s">
        <v>102</v>
      </c>
      <c r="P799" s="9">
        <v>1</v>
      </c>
      <c r="S799" s="11">
        <v>1</v>
      </c>
      <c r="Y799" s="9">
        <v>0</v>
      </c>
      <c r="AE799" s="11">
        <v>0</v>
      </c>
      <c r="AH799" s="11">
        <v>1</v>
      </c>
    </row>
    <row r="800" spans="1:34" x14ac:dyDescent="0.25">
      <c r="A800" s="266" t="str">
        <f t="shared" ref="A800:A870" si="13">CONCATENATE(D800,IF(ISBLANK(B800),"",CONCATENATE("_",B800)))</f>
        <v>KNIGHT_SOUTHAS</v>
      </c>
      <c r="B800" s="4" t="s">
        <v>695</v>
      </c>
      <c r="D800" s="4" t="s">
        <v>110</v>
      </c>
      <c r="E800" s="4" t="s">
        <v>110</v>
      </c>
      <c r="F800" s="4" t="s">
        <v>2068</v>
      </c>
      <c r="G800" s="4" t="s">
        <v>436</v>
      </c>
      <c r="H800" s="4" t="s">
        <v>102</v>
      </c>
      <c r="P800" s="9">
        <v>1</v>
      </c>
      <c r="S800" s="11">
        <v>2</v>
      </c>
      <c r="Y800" s="9">
        <v>0</v>
      </c>
      <c r="AE800" s="11">
        <v>1</v>
      </c>
      <c r="AH800" s="11">
        <v>1</v>
      </c>
    </row>
    <row r="801" spans="1:42" x14ac:dyDescent="0.25">
      <c r="A801" s="266" t="str">
        <f t="shared" si="13"/>
        <v>LANCER</v>
      </c>
      <c r="B801" s="5"/>
      <c r="C801" s="5"/>
      <c r="D801" s="5" t="s">
        <v>762</v>
      </c>
      <c r="E801" s="5" t="s">
        <v>762</v>
      </c>
      <c r="F801" s="5"/>
      <c r="G801" s="5" t="s">
        <v>27</v>
      </c>
      <c r="H801" s="5" t="s">
        <v>128</v>
      </c>
      <c r="I801" s="6"/>
      <c r="J801" s="6"/>
      <c r="K801" s="13" t="s">
        <v>1714</v>
      </c>
      <c r="L801" s="8"/>
      <c r="M801" s="5"/>
      <c r="N801" s="5"/>
      <c r="O801" s="5"/>
      <c r="P801" s="7" t="s">
        <v>1695</v>
      </c>
      <c r="Q801" s="6" t="s">
        <v>1695</v>
      </c>
      <c r="R801" s="13" t="s">
        <v>1695</v>
      </c>
      <c r="S801" s="6" t="s">
        <v>1695</v>
      </c>
      <c r="T801" s="7" t="s">
        <v>1695</v>
      </c>
      <c r="U801" s="5" t="s">
        <v>1701</v>
      </c>
      <c r="V801" s="6" t="s">
        <v>3</v>
      </c>
      <c r="W801" s="6" t="s">
        <v>3</v>
      </c>
      <c r="X801" s="5"/>
      <c r="Y801" s="7">
        <v>1</v>
      </c>
      <c r="Z801" s="6"/>
      <c r="AA801" s="5"/>
      <c r="AB801" s="6"/>
      <c r="AC801" s="6" t="s">
        <v>3</v>
      </c>
      <c r="AD801" s="5"/>
      <c r="AE801" s="7" t="s">
        <v>1695</v>
      </c>
      <c r="AF801" s="6"/>
      <c r="AG801" s="5"/>
      <c r="AH801" s="6"/>
      <c r="AI801" s="6"/>
      <c r="AJ801" s="5"/>
      <c r="AK801" s="5"/>
      <c r="AL801" s="5"/>
      <c r="AM801" s="5"/>
      <c r="AN801" s="5"/>
      <c r="AO801" s="5"/>
      <c r="AP801" s="5"/>
    </row>
    <row r="802" spans="1:42" x14ac:dyDescent="0.25">
      <c r="A802" s="266" t="str">
        <f t="shared" si="13"/>
        <v>LANCER_JAPAN</v>
      </c>
      <c r="B802" s="4" t="s">
        <v>722</v>
      </c>
      <c r="D802" s="4" t="s">
        <v>762</v>
      </c>
      <c r="E802" s="4" t="s">
        <v>762</v>
      </c>
      <c r="F802" s="14" t="s">
        <v>132</v>
      </c>
      <c r="G802" s="4" t="s">
        <v>484</v>
      </c>
      <c r="H802" s="4" t="s">
        <v>102</v>
      </c>
    </row>
    <row r="803" spans="1:42" x14ac:dyDescent="0.25">
      <c r="A803" s="266" t="str">
        <f t="shared" si="13"/>
        <v>LANCER_CENTAS</v>
      </c>
      <c r="B803" s="4" t="s">
        <v>918</v>
      </c>
      <c r="C803" s="4" t="s">
        <v>690</v>
      </c>
      <c r="D803" s="4" t="s">
        <v>762</v>
      </c>
      <c r="E803" s="4" t="s">
        <v>762</v>
      </c>
      <c r="F803" s="14" t="s">
        <v>132</v>
      </c>
    </row>
    <row r="804" spans="1:42" x14ac:dyDescent="0.25">
      <c r="A804" s="266" t="str">
        <f t="shared" si="13"/>
        <v>LANCER_FRANCE</v>
      </c>
      <c r="B804" s="4" t="s">
        <v>715</v>
      </c>
      <c r="D804" s="4" t="s">
        <v>762</v>
      </c>
      <c r="E804" s="4" t="s">
        <v>762</v>
      </c>
      <c r="F804" s="14" t="s">
        <v>132</v>
      </c>
      <c r="G804" s="4" t="s">
        <v>349</v>
      </c>
      <c r="H804" s="4" t="s">
        <v>122</v>
      </c>
    </row>
    <row r="805" spans="1:42" x14ac:dyDescent="0.25">
      <c r="A805" s="266" t="str">
        <f t="shared" si="13"/>
        <v>LANCER_GERMANY</v>
      </c>
      <c r="B805" s="4" t="s">
        <v>717</v>
      </c>
      <c r="D805" s="4" t="s">
        <v>762</v>
      </c>
      <c r="E805" s="4" t="s">
        <v>762</v>
      </c>
      <c r="F805" s="14" t="s">
        <v>132</v>
      </c>
      <c r="G805" s="4" t="s">
        <v>380</v>
      </c>
      <c r="H805" s="4" t="s">
        <v>122</v>
      </c>
    </row>
    <row r="806" spans="1:42" x14ac:dyDescent="0.25">
      <c r="A806" s="266" t="str">
        <f t="shared" si="13"/>
        <v>LANCER_NETHERLANDS</v>
      </c>
      <c r="B806" s="4" t="s">
        <v>730</v>
      </c>
      <c r="D806" s="4" t="s">
        <v>762</v>
      </c>
      <c r="E806" s="4" t="s">
        <v>762</v>
      </c>
      <c r="F806" s="14" t="s">
        <v>132</v>
      </c>
      <c r="G806" s="4" t="s">
        <v>544</v>
      </c>
      <c r="H806" s="4" t="s">
        <v>122</v>
      </c>
    </row>
    <row r="807" spans="1:42" x14ac:dyDescent="0.25">
      <c r="A807" s="266" t="str">
        <f t="shared" si="13"/>
        <v>LANCER_MIDEAST</v>
      </c>
      <c r="B807" s="4" t="s">
        <v>690</v>
      </c>
      <c r="D807" s="4" t="s">
        <v>762</v>
      </c>
      <c r="E807" s="4" t="s">
        <v>762</v>
      </c>
      <c r="G807" s="4" t="s">
        <v>557</v>
      </c>
      <c r="H807" s="4" t="s">
        <v>966</v>
      </c>
    </row>
    <row r="808" spans="1:42" x14ac:dyDescent="0.25">
      <c r="A808" s="266" t="str">
        <f t="shared" si="13"/>
        <v>LONGSWORDSMAN</v>
      </c>
      <c r="B808" s="5"/>
      <c r="C808" s="5"/>
      <c r="D808" s="5" t="s">
        <v>109</v>
      </c>
      <c r="E808" s="5" t="s">
        <v>109</v>
      </c>
      <c r="F808" s="5"/>
      <c r="G808" s="5" t="s">
        <v>26</v>
      </c>
      <c r="H808" s="5" t="s">
        <v>128</v>
      </c>
      <c r="I808" s="6"/>
      <c r="J808" s="6"/>
      <c r="K808" s="13" t="s">
        <v>1708</v>
      </c>
      <c r="L808" s="8"/>
      <c r="M808" s="5"/>
      <c r="N808" s="5"/>
      <c r="O808" s="5"/>
      <c r="P808" s="7" t="s">
        <v>1737</v>
      </c>
      <c r="Q808" s="6" t="s">
        <v>1737</v>
      </c>
      <c r="R808" s="13" t="s">
        <v>1737</v>
      </c>
      <c r="S808" s="6" t="s">
        <v>1737</v>
      </c>
      <c r="T808" s="7" t="s">
        <v>1737</v>
      </c>
      <c r="U808" s="5"/>
      <c r="V808" s="7" t="s">
        <v>3</v>
      </c>
      <c r="W808" s="6" t="s">
        <v>3</v>
      </c>
      <c r="X808" s="5"/>
      <c r="Y808" s="7">
        <v>1</v>
      </c>
      <c r="Z808" s="6"/>
      <c r="AA808" s="5"/>
      <c r="AB808" s="6"/>
      <c r="AC808" s="6" t="s">
        <v>3</v>
      </c>
      <c r="AD808" s="5"/>
      <c r="AE808" s="7" t="s">
        <v>1737</v>
      </c>
      <c r="AF808" s="6"/>
      <c r="AG808" s="5"/>
      <c r="AH808" s="6" t="s">
        <v>1737</v>
      </c>
      <c r="AI808" s="6"/>
      <c r="AJ808" s="5"/>
      <c r="AK808" s="5"/>
      <c r="AL808" s="5"/>
      <c r="AM808" s="5"/>
      <c r="AN808" s="5"/>
      <c r="AO808" s="5"/>
      <c r="AP808" s="5"/>
    </row>
    <row r="809" spans="1:42" x14ac:dyDescent="0.25">
      <c r="A809" s="266" t="str">
        <f t="shared" si="13"/>
        <v>LONGSWORDSMAN_AFRI</v>
      </c>
      <c r="B809" s="5" t="s">
        <v>694</v>
      </c>
      <c r="C809" s="5"/>
      <c r="D809" s="5" t="s">
        <v>109</v>
      </c>
      <c r="E809" s="5" t="s">
        <v>109</v>
      </c>
      <c r="F809" s="5"/>
      <c r="G809" s="5" t="s">
        <v>2132</v>
      </c>
      <c r="H809" s="5" t="s">
        <v>1025</v>
      </c>
      <c r="I809" s="6"/>
      <c r="J809" s="6"/>
      <c r="K809" s="13"/>
      <c r="L809" s="8"/>
      <c r="M809" s="5"/>
      <c r="N809" s="5"/>
      <c r="O809" s="5"/>
      <c r="P809" s="7">
        <v>1</v>
      </c>
      <c r="Q809" s="6"/>
      <c r="R809" s="13"/>
      <c r="S809" s="6">
        <v>2</v>
      </c>
      <c r="T809" s="7"/>
      <c r="U809" s="5"/>
      <c r="V809" s="7"/>
      <c r="W809" s="6"/>
      <c r="X809" s="5"/>
      <c r="Y809" s="7">
        <v>1</v>
      </c>
      <c r="Z809" s="6"/>
      <c r="AA809" s="5"/>
      <c r="AB809" s="6"/>
      <c r="AC809" s="6"/>
      <c r="AD809" s="5"/>
      <c r="AE809" s="7">
        <v>1</v>
      </c>
      <c r="AF809" s="6"/>
      <c r="AG809" s="5"/>
      <c r="AH809" s="6">
        <v>1</v>
      </c>
      <c r="AI809" s="6"/>
      <c r="AJ809" s="5"/>
      <c r="AK809" s="5"/>
      <c r="AL809" s="5"/>
      <c r="AM809" s="5"/>
      <c r="AN809" s="5"/>
      <c r="AO809" s="5"/>
      <c r="AP809" s="5"/>
    </row>
    <row r="810" spans="1:42" x14ac:dyDescent="0.25">
      <c r="A810" s="266" t="str">
        <f t="shared" si="13"/>
        <v>LONGSWORDSMAN_AFRI</v>
      </c>
      <c r="B810" s="5" t="s">
        <v>694</v>
      </c>
      <c r="C810" s="5"/>
      <c r="D810" s="5" t="s">
        <v>109</v>
      </c>
      <c r="E810" s="5" t="s">
        <v>109</v>
      </c>
      <c r="F810" s="5" t="s">
        <v>2057</v>
      </c>
      <c r="G810" s="5" t="s">
        <v>2133</v>
      </c>
      <c r="H810" s="5" t="s">
        <v>1025</v>
      </c>
      <c r="I810" s="6"/>
      <c r="J810" s="6"/>
      <c r="K810" s="13"/>
      <c r="L810" s="8"/>
      <c r="M810" s="5"/>
      <c r="N810" s="5"/>
      <c r="O810" s="5"/>
      <c r="P810" s="7">
        <v>2</v>
      </c>
      <c r="Q810" s="6"/>
      <c r="R810" s="13"/>
      <c r="S810" s="6">
        <v>2</v>
      </c>
      <c r="T810" s="7"/>
      <c r="U810" s="5"/>
      <c r="V810" s="7"/>
      <c r="W810" s="6"/>
      <c r="X810" s="5"/>
      <c r="Y810" s="7">
        <v>0</v>
      </c>
      <c r="Z810" s="6"/>
      <c r="AA810" s="5"/>
      <c r="AB810" s="6"/>
      <c r="AC810" s="6"/>
      <c r="AD810" s="5"/>
      <c r="AE810" s="7">
        <v>1</v>
      </c>
      <c r="AF810" s="6"/>
      <c r="AG810" s="5"/>
      <c r="AH810" s="6">
        <v>1</v>
      </c>
      <c r="AI810" s="6"/>
      <c r="AJ810" s="5"/>
      <c r="AK810" s="5"/>
      <c r="AL810" s="5"/>
      <c r="AM810" s="5"/>
      <c r="AN810" s="5"/>
      <c r="AO810" s="5"/>
      <c r="AP810" s="5"/>
    </row>
    <row r="811" spans="1:42" x14ac:dyDescent="0.25">
      <c r="A811" s="266" t="s">
        <v>2134</v>
      </c>
      <c r="B811" s="4" t="s">
        <v>694</v>
      </c>
      <c r="D811" s="4" t="s">
        <v>109</v>
      </c>
      <c r="E811" s="4" t="s">
        <v>109</v>
      </c>
      <c r="G811" s="4" t="s">
        <v>2132</v>
      </c>
      <c r="H811" s="4" t="s">
        <v>1025</v>
      </c>
      <c r="P811" s="11">
        <v>3</v>
      </c>
      <c r="S811" s="11">
        <v>4</v>
      </c>
      <c r="Y811" s="11">
        <v>0</v>
      </c>
      <c r="AE811" s="11">
        <v>1</v>
      </c>
      <c r="AH811" s="11">
        <v>2</v>
      </c>
    </row>
    <row r="812" spans="1:42" x14ac:dyDescent="0.25">
      <c r="A812" s="266" t="s">
        <v>2134</v>
      </c>
      <c r="B812" s="4" t="s">
        <v>694</v>
      </c>
      <c r="D812" s="4" t="s">
        <v>109</v>
      </c>
      <c r="E812" s="4" t="s">
        <v>109</v>
      </c>
      <c r="F812" s="4" t="s">
        <v>2057</v>
      </c>
      <c r="G812" s="4" t="s">
        <v>2133</v>
      </c>
      <c r="H812" s="4" t="s">
        <v>1025</v>
      </c>
      <c r="P812" s="11">
        <v>3</v>
      </c>
      <c r="S812" s="11">
        <v>4</v>
      </c>
      <c r="Y812" s="11">
        <v>0</v>
      </c>
      <c r="AE812" s="11">
        <v>0</v>
      </c>
      <c r="AH812" s="11">
        <v>1</v>
      </c>
    </row>
    <row r="813" spans="1:42" x14ac:dyDescent="0.25">
      <c r="A813" s="266" t="s">
        <v>2134</v>
      </c>
      <c r="B813" s="4" t="s">
        <v>694</v>
      </c>
      <c r="D813" s="4" t="s">
        <v>109</v>
      </c>
      <c r="E813" s="4" t="s">
        <v>109</v>
      </c>
      <c r="G813" s="4" t="s">
        <v>2132</v>
      </c>
      <c r="H813" s="4" t="s">
        <v>1025</v>
      </c>
      <c r="P813" s="11">
        <v>2</v>
      </c>
      <c r="S813" s="11">
        <v>2</v>
      </c>
      <c r="Y813" s="11">
        <v>0</v>
      </c>
      <c r="AE813" s="11">
        <v>0</v>
      </c>
      <c r="AH813" s="11">
        <v>1</v>
      </c>
    </row>
    <row r="814" spans="1:42" x14ac:dyDescent="0.25">
      <c r="A814" s="266" t="s">
        <v>2134</v>
      </c>
      <c r="B814" s="4" t="s">
        <v>694</v>
      </c>
      <c r="D814" s="4" t="s">
        <v>109</v>
      </c>
      <c r="E814" s="4" t="s">
        <v>109</v>
      </c>
      <c r="F814" s="4" t="s">
        <v>2057</v>
      </c>
      <c r="G814" s="4" t="s">
        <v>2133</v>
      </c>
      <c r="H814" s="4" t="s">
        <v>1025</v>
      </c>
      <c r="P814" s="9">
        <v>1</v>
      </c>
      <c r="S814" s="11">
        <v>2</v>
      </c>
      <c r="Y814" s="9">
        <v>0</v>
      </c>
      <c r="AE814" s="11">
        <v>0</v>
      </c>
      <c r="AH814" s="11">
        <v>1</v>
      </c>
    </row>
    <row r="815" spans="1:42" x14ac:dyDescent="0.25">
      <c r="A815" s="266" t="str">
        <f t="shared" si="13"/>
        <v>LONGSWORDSMAN_ETHIOPIA</v>
      </c>
      <c r="B815" s="4" t="s">
        <v>714</v>
      </c>
      <c r="D815" s="4" t="s">
        <v>109</v>
      </c>
      <c r="E815" s="4" t="s">
        <v>109</v>
      </c>
      <c r="F815" s="14" t="s">
        <v>132</v>
      </c>
      <c r="G815" s="4" t="s">
        <v>332</v>
      </c>
      <c r="H815" s="4" t="s">
        <v>1025</v>
      </c>
      <c r="P815" s="9" t="s">
        <v>1737</v>
      </c>
      <c r="Y815" s="9"/>
    </row>
    <row r="816" spans="1:42" x14ac:dyDescent="0.25">
      <c r="A816" s="266" t="str">
        <f t="shared" si="13"/>
        <v>LONGSWORDSMAN_SONGHAI</v>
      </c>
      <c r="B816" s="4" t="s">
        <v>737</v>
      </c>
      <c r="D816" s="4" t="s">
        <v>109</v>
      </c>
      <c r="E816" s="4" t="s">
        <v>109</v>
      </c>
      <c r="F816" s="14"/>
      <c r="G816" s="4" t="s">
        <v>1967</v>
      </c>
      <c r="H816" s="4" t="s">
        <v>1025</v>
      </c>
      <c r="P816" s="9">
        <v>1</v>
      </c>
      <c r="S816" s="11">
        <v>2</v>
      </c>
      <c r="Y816" s="9">
        <v>1</v>
      </c>
      <c r="AE816" s="11">
        <v>1</v>
      </c>
      <c r="AH816" s="11">
        <v>1</v>
      </c>
    </row>
    <row r="817" spans="1:34" x14ac:dyDescent="0.25">
      <c r="A817" s="266" t="str">
        <f>CONCATENATE(D817,IF(ISBLANK(B817),"",CONCATENATE("_",B817)))</f>
        <v>LONGSWORDSMAN_SONGHAI</v>
      </c>
      <c r="B817" s="4" t="s">
        <v>737</v>
      </c>
      <c r="D817" s="4" t="s">
        <v>109</v>
      </c>
      <c r="E817" s="4" t="s">
        <v>109</v>
      </c>
      <c r="F817" s="14" t="s">
        <v>2057</v>
      </c>
      <c r="G817" s="4" t="s">
        <v>1968</v>
      </c>
      <c r="H817" s="4" t="s">
        <v>1025</v>
      </c>
      <c r="P817" s="9">
        <v>2</v>
      </c>
      <c r="S817" s="11">
        <v>2</v>
      </c>
      <c r="Y817" s="9">
        <v>0</v>
      </c>
      <c r="AE817" s="11">
        <v>1</v>
      </c>
      <c r="AH817" s="11">
        <v>1</v>
      </c>
    </row>
    <row r="818" spans="1:34" x14ac:dyDescent="0.25">
      <c r="A818" s="266" t="str">
        <f>CONCATENATE(D818,IF(ISBLANK(B818),"",CONCATENATE("_",B818)))</f>
        <v>LONGSWORDSMAN_SONGHAI</v>
      </c>
      <c r="B818" s="4" t="s">
        <v>737</v>
      </c>
      <c r="D818" s="4" t="s">
        <v>109</v>
      </c>
      <c r="E818" s="4" t="s">
        <v>109</v>
      </c>
      <c r="F818" s="14"/>
      <c r="G818" s="4" t="s">
        <v>1967</v>
      </c>
      <c r="H818" s="4" t="s">
        <v>1025</v>
      </c>
      <c r="P818" s="9">
        <v>3</v>
      </c>
      <c r="S818" s="11">
        <v>4</v>
      </c>
      <c r="Y818" s="9">
        <v>0</v>
      </c>
      <c r="AE818" s="11">
        <v>1</v>
      </c>
      <c r="AH818" s="11">
        <v>2</v>
      </c>
    </row>
    <row r="819" spans="1:34" x14ac:dyDescent="0.25">
      <c r="A819" s="266" t="str">
        <f>CONCATENATE(D819,IF(ISBLANK(B819),"",CONCATENATE("_",B819)))</f>
        <v>LONGSWORDSMAN_SONGHAI</v>
      </c>
      <c r="B819" s="4" t="s">
        <v>737</v>
      </c>
      <c r="D819" s="4" t="s">
        <v>109</v>
      </c>
      <c r="E819" s="4" t="s">
        <v>109</v>
      </c>
      <c r="F819" s="14" t="s">
        <v>2057</v>
      </c>
      <c r="G819" s="4" t="s">
        <v>1968</v>
      </c>
      <c r="H819" s="4" t="s">
        <v>1025</v>
      </c>
      <c r="P819" s="9">
        <v>3</v>
      </c>
      <c r="S819" s="11">
        <v>4</v>
      </c>
      <c r="Y819" s="9">
        <v>0</v>
      </c>
      <c r="AE819" s="11">
        <v>0</v>
      </c>
      <c r="AH819" s="11">
        <v>1</v>
      </c>
    </row>
    <row r="820" spans="1:34" x14ac:dyDescent="0.25">
      <c r="A820" s="266" t="str">
        <f>CONCATENATE(D820,IF(ISBLANK(B820),"",CONCATENATE("_",B820)))</f>
        <v>LONGSWORDSMAN_SONGHAI</v>
      </c>
      <c r="B820" s="4" t="s">
        <v>737</v>
      </c>
      <c r="D820" s="4" t="s">
        <v>109</v>
      </c>
      <c r="E820" s="4" t="s">
        <v>109</v>
      </c>
      <c r="F820" s="14"/>
      <c r="G820" s="4" t="s">
        <v>1967</v>
      </c>
      <c r="H820" s="4" t="s">
        <v>1025</v>
      </c>
      <c r="P820" s="9">
        <v>2</v>
      </c>
      <c r="S820" s="11">
        <v>2</v>
      </c>
      <c r="Y820" s="9">
        <v>0</v>
      </c>
      <c r="AE820" s="11">
        <v>0</v>
      </c>
      <c r="AH820" s="11">
        <v>1</v>
      </c>
    </row>
    <row r="821" spans="1:34" x14ac:dyDescent="0.25">
      <c r="A821" s="266" t="str">
        <f>CONCATENATE(D821,IF(ISBLANK(B821),"",CONCATENATE("_",B821)))</f>
        <v>LONGSWORDSMAN_SONGHAI</v>
      </c>
      <c r="B821" s="4" t="s">
        <v>737</v>
      </c>
      <c r="D821" s="4" t="s">
        <v>109</v>
      </c>
      <c r="E821" s="4" t="s">
        <v>109</v>
      </c>
      <c r="F821" s="14" t="s">
        <v>2057</v>
      </c>
      <c r="G821" s="4" t="s">
        <v>1968</v>
      </c>
      <c r="H821" s="4" t="s">
        <v>1025</v>
      </c>
      <c r="P821" s="9">
        <v>1</v>
      </c>
      <c r="S821" s="11">
        <v>2</v>
      </c>
      <c r="Y821" s="9">
        <v>0</v>
      </c>
      <c r="AE821" s="11">
        <v>0</v>
      </c>
      <c r="AH821" s="11">
        <v>1</v>
      </c>
    </row>
    <row r="822" spans="1:34" x14ac:dyDescent="0.25">
      <c r="A822" s="266" t="str">
        <f t="shared" si="13"/>
        <v>LONGSWORDSMAN_AMER</v>
      </c>
      <c r="B822" s="4" t="s">
        <v>697</v>
      </c>
      <c r="D822" s="4" t="s">
        <v>109</v>
      </c>
      <c r="E822" s="4" t="s">
        <v>109</v>
      </c>
      <c r="G822" s="4" t="s">
        <v>634</v>
      </c>
      <c r="H822" s="4" t="s">
        <v>1938</v>
      </c>
    </row>
    <row r="823" spans="1:34" x14ac:dyDescent="0.25">
      <c r="A823" s="266" t="str">
        <f t="shared" si="13"/>
        <v>LONGSWORDSMAN_IROQUOIS</v>
      </c>
      <c r="B823" s="4" t="s">
        <v>721</v>
      </c>
      <c r="D823" s="4" t="s">
        <v>109</v>
      </c>
      <c r="E823" s="4" t="s">
        <v>109</v>
      </c>
      <c r="G823" s="4" t="s">
        <v>465</v>
      </c>
      <c r="H823" s="4" t="s">
        <v>1938</v>
      </c>
      <c r="P823" s="11">
        <v>2</v>
      </c>
      <c r="S823" s="11">
        <v>2</v>
      </c>
      <c r="Y823" s="9">
        <v>1</v>
      </c>
      <c r="AE823" s="11">
        <v>1</v>
      </c>
      <c r="AH823" s="11">
        <v>1</v>
      </c>
    </row>
    <row r="824" spans="1:34" x14ac:dyDescent="0.25">
      <c r="A824" s="266" t="str">
        <f t="shared" si="13"/>
        <v>LONGSWORDSMAN_IROQUOIS</v>
      </c>
      <c r="B824" s="4" t="s">
        <v>721</v>
      </c>
      <c r="D824" s="4" t="s">
        <v>109</v>
      </c>
      <c r="E824" s="4" t="s">
        <v>109</v>
      </c>
      <c r="F824" s="4" t="s">
        <v>2057</v>
      </c>
      <c r="G824" s="4" t="s">
        <v>942</v>
      </c>
      <c r="H824" s="4" t="s">
        <v>1938</v>
      </c>
      <c r="P824" s="11">
        <v>3</v>
      </c>
      <c r="S824" s="11">
        <v>4</v>
      </c>
      <c r="Y824" s="9">
        <v>0</v>
      </c>
      <c r="AE824" s="11">
        <v>1</v>
      </c>
      <c r="AH824" s="11">
        <v>2</v>
      </c>
    </row>
    <row r="825" spans="1:34" x14ac:dyDescent="0.25">
      <c r="A825" s="266" t="str">
        <f t="shared" si="13"/>
        <v>LONGSWORDSMAN_IROQUOIS</v>
      </c>
      <c r="B825" s="4" t="s">
        <v>721</v>
      </c>
      <c r="D825" s="4" t="s">
        <v>109</v>
      </c>
      <c r="E825" s="4" t="s">
        <v>109</v>
      </c>
      <c r="F825" s="4" t="s">
        <v>2059</v>
      </c>
      <c r="G825" s="4" t="s">
        <v>943</v>
      </c>
      <c r="H825" s="4" t="s">
        <v>1938</v>
      </c>
      <c r="P825" s="11">
        <v>2</v>
      </c>
      <c r="S825" s="11">
        <v>4</v>
      </c>
      <c r="Y825" s="9">
        <v>0</v>
      </c>
      <c r="AE825" s="11">
        <v>1</v>
      </c>
      <c r="AH825" s="11">
        <v>2</v>
      </c>
    </row>
    <row r="826" spans="1:34" x14ac:dyDescent="0.25">
      <c r="A826" s="266" t="str">
        <f t="shared" si="13"/>
        <v>LONGSWORDSMAN_IROQUOIS</v>
      </c>
      <c r="B826" s="4" t="s">
        <v>721</v>
      </c>
      <c r="D826" s="4" t="s">
        <v>109</v>
      </c>
      <c r="E826" s="4" t="s">
        <v>109</v>
      </c>
      <c r="F826" s="4" t="s">
        <v>2058</v>
      </c>
      <c r="G826" s="4" t="s">
        <v>634</v>
      </c>
      <c r="H826" s="4" t="s">
        <v>1938</v>
      </c>
      <c r="P826" s="9">
        <v>3</v>
      </c>
      <c r="S826" s="11">
        <v>4</v>
      </c>
      <c r="Y826" s="9">
        <v>0</v>
      </c>
      <c r="AE826" s="11">
        <v>0</v>
      </c>
      <c r="AH826" s="11">
        <v>1</v>
      </c>
    </row>
    <row r="827" spans="1:34" x14ac:dyDescent="0.25">
      <c r="A827" s="266" t="str">
        <f t="shared" si="13"/>
        <v>LONGSWORDSMAN_IROQUOIS</v>
      </c>
      <c r="B827" s="4" t="s">
        <v>721</v>
      </c>
      <c r="D827" s="4" t="s">
        <v>109</v>
      </c>
      <c r="E827" s="4" t="s">
        <v>109</v>
      </c>
      <c r="F827" s="14" t="s">
        <v>132</v>
      </c>
      <c r="G827" s="4" t="s">
        <v>465</v>
      </c>
      <c r="H827" s="4" t="s">
        <v>1938</v>
      </c>
      <c r="P827" s="9">
        <v>2</v>
      </c>
      <c r="S827" s="11">
        <v>2</v>
      </c>
      <c r="Y827" s="9">
        <v>0</v>
      </c>
      <c r="AE827" s="11">
        <v>0</v>
      </c>
      <c r="AH827" s="11">
        <v>1</v>
      </c>
    </row>
    <row r="828" spans="1:34" x14ac:dyDescent="0.25">
      <c r="A828" s="266" t="str">
        <f t="shared" si="13"/>
        <v>LONGSWORDSMAN_ASIA</v>
      </c>
      <c r="B828" s="4" t="s">
        <v>693</v>
      </c>
      <c r="D828" s="4" t="s">
        <v>109</v>
      </c>
      <c r="E828" s="4" t="s">
        <v>109</v>
      </c>
      <c r="G828" s="4" t="s">
        <v>450</v>
      </c>
      <c r="H828" s="4" t="s">
        <v>102</v>
      </c>
    </row>
    <row r="829" spans="1:34" x14ac:dyDescent="0.25">
      <c r="A829" s="266" t="str">
        <f t="shared" si="13"/>
        <v>LONGSWORDSMAN_CHINA</v>
      </c>
      <c r="B829" s="4" t="s">
        <v>710</v>
      </c>
      <c r="D829" s="4" t="s">
        <v>109</v>
      </c>
      <c r="E829" s="4" t="s">
        <v>109</v>
      </c>
      <c r="G829" s="4" t="s">
        <v>450</v>
      </c>
      <c r="H829" s="4" t="s">
        <v>102</v>
      </c>
      <c r="P829" s="9">
        <v>2</v>
      </c>
      <c r="S829" s="11">
        <v>3</v>
      </c>
      <c r="Y829" s="9">
        <v>0</v>
      </c>
      <c r="AE829" s="11">
        <v>1</v>
      </c>
      <c r="AH829" s="11">
        <v>1</v>
      </c>
    </row>
    <row r="830" spans="1:34" x14ac:dyDescent="0.25">
      <c r="A830" s="266" t="str">
        <f t="shared" si="13"/>
        <v>LONGSWORDSMAN_CHINA</v>
      </c>
      <c r="B830" s="4" t="s">
        <v>710</v>
      </c>
      <c r="D830" s="4" t="s">
        <v>109</v>
      </c>
      <c r="E830" s="4" t="s">
        <v>109</v>
      </c>
      <c r="F830" s="4" t="s">
        <v>2057</v>
      </c>
      <c r="G830" s="4" t="s">
        <v>834</v>
      </c>
      <c r="H830" s="4" t="s">
        <v>102</v>
      </c>
      <c r="P830" s="9">
        <v>2</v>
      </c>
      <c r="S830" s="11">
        <v>2</v>
      </c>
      <c r="Y830" s="9">
        <v>1</v>
      </c>
      <c r="AE830" s="11">
        <v>1</v>
      </c>
      <c r="AH830" s="11">
        <v>1</v>
      </c>
    </row>
    <row r="831" spans="1:34" x14ac:dyDescent="0.25">
      <c r="A831" s="266" t="str">
        <f t="shared" si="13"/>
        <v>LONGSWORDSMAN_CHINA</v>
      </c>
      <c r="B831" s="4" t="s">
        <v>710</v>
      </c>
      <c r="D831" s="4" t="s">
        <v>109</v>
      </c>
      <c r="E831" s="4" t="s">
        <v>109</v>
      </c>
      <c r="F831" s="4" t="s">
        <v>2059</v>
      </c>
      <c r="G831" s="4" t="s">
        <v>251</v>
      </c>
      <c r="H831" s="4" t="s">
        <v>102</v>
      </c>
      <c r="P831" s="9">
        <v>2</v>
      </c>
      <c r="S831" s="11">
        <v>3</v>
      </c>
      <c r="Y831" s="9">
        <v>0</v>
      </c>
      <c r="AE831" s="11">
        <v>1</v>
      </c>
      <c r="AH831" s="11">
        <v>1</v>
      </c>
    </row>
    <row r="832" spans="1:34" x14ac:dyDescent="0.25">
      <c r="A832" s="266" t="str">
        <f t="shared" si="13"/>
        <v>LONGSWORDSMAN_CHINA</v>
      </c>
      <c r="B832" s="4" t="s">
        <v>710</v>
      </c>
      <c r="D832" s="4" t="s">
        <v>109</v>
      </c>
      <c r="E832" s="4" t="s">
        <v>109</v>
      </c>
      <c r="G832" s="4" t="s">
        <v>450</v>
      </c>
      <c r="H832" s="4" t="s">
        <v>102</v>
      </c>
      <c r="P832" s="9">
        <v>2</v>
      </c>
      <c r="S832" s="11">
        <v>2</v>
      </c>
      <c r="Y832" s="9">
        <v>0</v>
      </c>
      <c r="AE832" s="11">
        <v>0</v>
      </c>
      <c r="AH832" s="11">
        <v>2</v>
      </c>
    </row>
    <row r="833" spans="1:34" x14ac:dyDescent="0.25">
      <c r="A833" s="266" t="str">
        <f t="shared" si="13"/>
        <v>LONGSWORDSMAN_CHINA</v>
      </c>
      <c r="B833" s="4" t="s">
        <v>710</v>
      </c>
      <c r="D833" s="4" t="s">
        <v>109</v>
      </c>
      <c r="E833" s="4" t="s">
        <v>109</v>
      </c>
      <c r="F833" s="4" t="s">
        <v>2057</v>
      </c>
      <c r="G833" s="4" t="s">
        <v>834</v>
      </c>
      <c r="H833" s="4" t="s">
        <v>102</v>
      </c>
      <c r="P833" s="9">
        <v>2</v>
      </c>
      <c r="S833" s="11">
        <v>3</v>
      </c>
      <c r="Y833" s="9">
        <v>0</v>
      </c>
      <c r="AE833" s="11">
        <v>0</v>
      </c>
      <c r="AH833" s="11">
        <v>1</v>
      </c>
    </row>
    <row r="834" spans="1:34" x14ac:dyDescent="0.25">
      <c r="A834" s="266" t="str">
        <f t="shared" si="13"/>
        <v>LONGSWORDSMAN_CHINA</v>
      </c>
      <c r="B834" s="4" t="s">
        <v>710</v>
      </c>
      <c r="D834" s="4" t="s">
        <v>109</v>
      </c>
      <c r="E834" s="4" t="s">
        <v>109</v>
      </c>
      <c r="F834" s="4" t="s">
        <v>2059</v>
      </c>
      <c r="G834" s="4" t="s">
        <v>251</v>
      </c>
      <c r="H834" s="4" t="s">
        <v>102</v>
      </c>
      <c r="P834" s="9">
        <v>2</v>
      </c>
      <c r="S834" s="11">
        <v>3</v>
      </c>
      <c r="Y834" s="9">
        <v>0</v>
      </c>
      <c r="AE834" s="11">
        <v>0</v>
      </c>
      <c r="AH834" s="11">
        <v>1</v>
      </c>
    </row>
    <row r="835" spans="1:34" x14ac:dyDescent="0.25">
      <c r="A835" s="266" t="str">
        <f t="shared" si="13"/>
        <v>LONGSWORDSMAN_JAPAN</v>
      </c>
      <c r="B835" s="4" t="s">
        <v>722</v>
      </c>
      <c r="D835" s="4" t="s">
        <v>109</v>
      </c>
      <c r="E835" s="4" t="s">
        <v>109</v>
      </c>
      <c r="F835" s="14" t="s">
        <v>132</v>
      </c>
      <c r="G835" s="4" t="s">
        <v>485</v>
      </c>
      <c r="H835" s="4" t="s">
        <v>102</v>
      </c>
    </row>
    <row r="836" spans="1:34" x14ac:dyDescent="0.25">
      <c r="A836" s="266" t="str">
        <f t="shared" si="13"/>
        <v>LONGSWORDSMAN_KOREA</v>
      </c>
      <c r="B836" s="4" t="s">
        <v>723</v>
      </c>
      <c r="D836" s="4" t="s">
        <v>109</v>
      </c>
      <c r="E836" s="4" t="s">
        <v>109</v>
      </c>
      <c r="F836" s="14" t="s">
        <v>132</v>
      </c>
      <c r="G836" s="4" t="s">
        <v>501</v>
      </c>
      <c r="H836" s="4" t="s">
        <v>102</v>
      </c>
    </row>
    <row r="837" spans="1:34" x14ac:dyDescent="0.25">
      <c r="A837" s="266" t="str">
        <f t="shared" si="13"/>
        <v>LONGSWORDSMAN_MONGOL</v>
      </c>
      <c r="B837" s="4" t="s">
        <v>728</v>
      </c>
      <c r="D837" s="4" t="s">
        <v>109</v>
      </c>
      <c r="E837" s="4" t="s">
        <v>109</v>
      </c>
      <c r="F837" s="14" t="s">
        <v>132</v>
      </c>
      <c r="G837" s="4" t="s">
        <v>531</v>
      </c>
      <c r="H837" s="4" t="s">
        <v>2113</v>
      </c>
    </row>
    <row r="838" spans="1:34" x14ac:dyDescent="0.25">
      <c r="A838" s="266" t="str">
        <f t="shared" si="13"/>
        <v>LONGSWORDSMAN_CENTAS</v>
      </c>
      <c r="B838" s="4" t="s">
        <v>918</v>
      </c>
      <c r="D838" s="4" t="s">
        <v>109</v>
      </c>
      <c r="E838" s="4" t="s">
        <v>109</v>
      </c>
      <c r="F838" s="14"/>
      <c r="G838" s="4" t="s">
        <v>1030</v>
      </c>
      <c r="H838" s="4" t="s">
        <v>2113</v>
      </c>
    </row>
    <row r="839" spans="1:34" x14ac:dyDescent="0.25">
      <c r="A839" s="266" t="str">
        <f t="shared" si="13"/>
        <v>LONGSWORDSMAN_HUNS</v>
      </c>
      <c r="B839" s="4" t="s">
        <v>904</v>
      </c>
      <c r="D839" s="4" t="s">
        <v>109</v>
      </c>
      <c r="E839" s="4" t="s">
        <v>109</v>
      </c>
      <c r="G839" s="4" t="s">
        <v>910</v>
      </c>
      <c r="H839" s="4" t="s">
        <v>122</v>
      </c>
    </row>
    <row r="840" spans="1:34" x14ac:dyDescent="0.25">
      <c r="A840" s="266" t="str">
        <f t="shared" si="13"/>
        <v>LONGSWORDSMAN_OTTOMAN</v>
      </c>
      <c r="B840" s="4" t="s">
        <v>1037</v>
      </c>
      <c r="D840" s="4" t="s">
        <v>109</v>
      </c>
      <c r="E840" s="4" t="s">
        <v>109</v>
      </c>
      <c r="F840" s="14" t="s">
        <v>132</v>
      </c>
      <c r="G840" s="4" t="s">
        <v>1030</v>
      </c>
      <c r="H840" s="4" t="s">
        <v>2113</v>
      </c>
      <c r="P840" s="11">
        <v>3</v>
      </c>
      <c r="S840" s="11">
        <v>4</v>
      </c>
      <c r="Y840" s="11">
        <v>1</v>
      </c>
      <c r="AE840" s="11">
        <v>1</v>
      </c>
      <c r="AH840" s="11">
        <v>2</v>
      </c>
    </row>
    <row r="841" spans="1:34" x14ac:dyDescent="0.25">
      <c r="A841" s="266" t="str">
        <f t="shared" si="13"/>
        <v>LONGSWORDSMAN_OTTOMAN</v>
      </c>
      <c r="B841" s="4" t="s">
        <v>1037</v>
      </c>
      <c r="D841" s="4" t="s">
        <v>109</v>
      </c>
      <c r="E841" s="4" t="s">
        <v>109</v>
      </c>
      <c r="F841" s="14" t="s">
        <v>2057</v>
      </c>
      <c r="G841" s="4" t="s">
        <v>1031</v>
      </c>
      <c r="H841" s="4" t="s">
        <v>2113</v>
      </c>
      <c r="P841" s="11">
        <v>2</v>
      </c>
      <c r="S841" s="11">
        <v>3</v>
      </c>
      <c r="Y841" s="11">
        <v>0</v>
      </c>
      <c r="AE841" s="11">
        <v>1</v>
      </c>
      <c r="AH841" s="11">
        <v>1</v>
      </c>
    </row>
    <row r="842" spans="1:34" x14ac:dyDescent="0.25">
      <c r="A842" s="266" t="str">
        <f t="shared" si="13"/>
        <v>LONGSWORDSMAN_OTTOMAN</v>
      </c>
      <c r="B842" s="4" t="s">
        <v>1037</v>
      </c>
      <c r="D842" s="4" t="s">
        <v>109</v>
      </c>
      <c r="E842" s="4" t="s">
        <v>109</v>
      </c>
      <c r="F842" s="14" t="s">
        <v>2059</v>
      </c>
      <c r="G842" s="4" t="s">
        <v>1032</v>
      </c>
      <c r="H842" s="4" t="s">
        <v>2113</v>
      </c>
      <c r="P842" s="11">
        <v>1</v>
      </c>
      <c r="S842" s="11">
        <v>1</v>
      </c>
      <c r="Y842" s="11">
        <v>0</v>
      </c>
      <c r="AE842" s="11">
        <v>1</v>
      </c>
      <c r="AH842" s="11">
        <v>1</v>
      </c>
    </row>
    <row r="843" spans="1:34" x14ac:dyDescent="0.25">
      <c r="A843" s="266" t="str">
        <f t="shared" si="13"/>
        <v>LONGSWORDSMAN_OTTOMAN</v>
      </c>
      <c r="B843" s="4" t="s">
        <v>1037</v>
      </c>
      <c r="D843" s="4" t="s">
        <v>109</v>
      </c>
      <c r="E843" s="4" t="s">
        <v>109</v>
      </c>
      <c r="F843" s="14" t="s">
        <v>132</v>
      </c>
      <c r="G843" s="4" t="s">
        <v>1030</v>
      </c>
      <c r="H843" s="4" t="s">
        <v>2113</v>
      </c>
      <c r="P843" s="9">
        <v>3</v>
      </c>
      <c r="S843" s="11">
        <v>4</v>
      </c>
      <c r="Y843" s="9">
        <v>0</v>
      </c>
      <c r="AE843" s="11">
        <v>0</v>
      </c>
      <c r="AH843" s="11">
        <v>2</v>
      </c>
    </row>
    <row r="844" spans="1:34" x14ac:dyDescent="0.25">
      <c r="A844" s="266" t="str">
        <f t="shared" si="13"/>
        <v>LONGSWORDSMAN_OTTOMAN</v>
      </c>
      <c r="B844" s="4" t="s">
        <v>1037</v>
      </c>
      <c r="D844" s="4" t="s">
        <v>109</v>
      </c>
      <c r="E844" s="4" t="s">
        <v>109</v>
      </c>
      <c r="F844" s="14" t="s">
        <v>2057</v>
      </c>
      <c r="G844" s="4" t="s">
        <v>1031</v>
      </c>
      <c r="H844" s="4" t="s">
        <v>2113</v>
      </c>
      <c r="P844" s="9">
        <v>2</v>
      </c>
      <c r="S844" s="11">
        <v>3</v>
      </c>
      <c r="Y844" s="9">
        <v>0</v>
      </c>
      <c r="AE844" s="11">
        <v>0</v>
      </c>
      <c r="AH844" s="11">
        <v>1</v>
      </c>
    </row>
    <row r="845" spans="1:34" x14ac:dyDescent="0.25">
      <c r="A845" s="266" t="str">
        <f t="shared" si="13"/>
        <v>LONGSWORDSMAN_OTTOMAN</v>
      </c>
      <c r="B845" s="4" t="s">
        <v>1037</v>
      </c>
      <c r="D845" s="4" t="s">
        <v>109</v>
      </c>
      <c r="E845" s="4" t="s">
        <v>109</v>
      </c>
      <c r="F845" s="14" t="s">
        <v>2059</v>
      </c>
      <c r="G845" s="4" t="s">
        <v>1032</v>
      </c>
      <c r="H845" s="4" t="s">
        <v>2113</v>
      </c>
      <c r="P845" s="9">
        <v>1</v>
      </c>
      <c r="S845" s="11">
        <v>1</v>
      </c>
      <c r="Y845" s="9">
        <v>0</v>
      </c>
      <c r="AE845" s="11">
        <v>0</v>
      </c>
      <c r="AH845" s="11">
        <v>0</v>
      </c>
    </row>
    <row r="846" spans="1:34" x14ac:dyDescent="0.25">
      <c r="A846" s="266" t="str">
        <f t="shared" si="13"/>
        <v>LONGSWORDSMAN_POLAND</v>
      </c>
      <c r="B846" s="4" t="s">
        <v>732</v>
      </c>
      <c r="D846" s="4" t="s">
        <v>109</v>
      </c>
      <c r="E846" s="4" t="s">
        <v>109</v>
      </c>
      <c r="F846" s="14" t="s">
        <v>132</v>
      </c>
      <c r="G846" s="4" t="s">
        <v>572</v>
      </c>
      <c r="H846" s="4" t="s">
        <v>122</v>
      </c>
      <c r="AE846" s="9"/>
    </row>
    <row r="847" spans="1:34" x14ac:dyDescent="0.25">
      <c r="A847" s="266" t="str">
        <f t="shared" si="13"/>
        <v>LONGSWORDSMAN_RUSSIA</v>
      </c>
      <c r="B847" s="4" t="s">
        <v>735</v>
      </c>
      <c r="D847" s="4" t="s">
        <v>109</v>
      </c>
      <c r="E847" s="4" t="s">
        <v>109</v>
      </c>
      <c r="G847" s="4" t="s">
        <v>1005</v>
      </c>
      <c r="H847" s="4" t="s">
        <v>2113</v>
      </c>
      <c r="P847" s="9">
        <v>2</v>
      </c>
      <c r="S847" s="11">
        <v>3</v>
      </c>
      <c r="Y847" s="9">
        <v>1</v>
      </c>
      <c r="AE847" s="11">
        <v>1</v>
      </c>
      <c r="AH847" s="11">
        <v>1</v>
      </c>
    </row>
    <row r="848" spans="1:34" x14ac:dyDescent="0.25">
      <c r="A848" s="266" t="str">
        <f t="shared" si="13"/>
        <v>LONGSWORDSMAN_RUSSIA</v>
      </c>
      <c r="B848" s="4" t="s">
        <v>735</v>
      </c>
      <c r="D848" s="4" t="s">
        <v>109</v>
      </c>
      <c r="E848" s="4" t="s">
        <v>109</v>
      </c>
      <c r="F848" s="4" t="s">
        <v>2057</v>
      </c>
      <c r="G848" s="4" t="s">
        <v>1006</v>
      </c>
      <c r="H848" s="4" t="s">
        <v>2113</v>
      </c>
      <c r="P848" s="9">
        <v>2</v>
      </c>
      <c r="S848" s="11">
        <v>2</v>
      </c>
      <c r="Y848" s="9">
        <v>0</v>
      </c>
      <c r="AE848" s="11">
        <v>1</v>
      </c>
      <c r="AH848" s="11">
        <v>1</v>
      </c>
    </row>
    <row r="849" spans="1:34" x14ac:dyDescent="0.25">
      <c r="A849" s="266" t="str">
        <f t="shared" si="13"/>
        <v>LONGSWORDSMAN_RUSSIA</v>
      </c>
      <c r="B849" s="4" t="s">
        <v>735</v>
      </c>
      <c r="D849" s="4" t="s">
        <v>109</v>
      </c>
      <c r="E849" s="4" t="s">
        <v>109</v>
      </c>
      <c r="F849" s="4" t="s">
        <v>2059</v>
      </c>
      <c r="G849" s="4" t="s">
        <v>617</v>
      </c>
      <c r="H849" s="4" t="s">
        <v>2113</v>
      </c>
      <c r="P849" s="9">
        <v>2</v>
      </c>
      <c r="S849" s="11">
        <v>3</v>
      </c>
      <c r="Y849" s="9">
        <v>0</v>
      </c>
      <c r="AE849" s="11">
        <v>1</v>
      </c>
      <c r="AH849" s="11">
        <v>1</v>
      </c>
    </row>
    <row r="850" spans="1:34" x14ac:dyDescent="0.25">
      <c r="A850" s="266" t="str">
        <f t="shared" si="13"/>
        <v>LONGSWORDSMAN_RUSSIA</v>
      </c>
      <c r="B850" s="4" t="s">
        <v>735</v>
      </c>
      <c r="D850" s="4" t="s">
        <v>109</v>
      </c>
      <c r="E850" s="4" t="s">
        <v>109</v>
      </c>
      <c r="G850" s="4" t="s">
        <v>1005</v>
      </c>
      <c r="H850" s="4" t="s">
        <v>2113</v>
      </c>
      <c r="P850" s="9">
        <v>2</v>
      </c>
      <c r="S850" s="11">
        <v>2</v>
      </c>
      <c r="Y850" s="9">
        <v>0</v>
      </c>
      <c r="AE850" s="11">
        <v>0</v>
      </c>
      <c r="AH850" s="11">
        <v>2</v>
      </c>
    </row>
    <row r="851" spans="1:34" x14ac:dyDescent="0.25">
      <c r="A851" s="266" t="str">
        <f t="shared" si="13"/>
        <v>LONGSWORDSMAN_RUSSIA</v>
      </c>
      <c r="B851" s="4" t="s">
        <v>735</v>
      </c>
      <c r="D851" s="4" t="s">
        <v>109</v>
      </c>
      <c r="E851" s="4" t="s">
        <v>109</v>
      </c>
      <c r="F851" s="4" t="s">
        <v>2057</v>
      </c>
      <c r="G851" s="4" t="s">
        <v>1006</v>
      </c>
      <c r="H851" s="4" t="s">
        <v>2113</v>
      </c>
      <c r="P851" s="9">
        <v>2</v>
      </c>
      <c r="S851" s="11">
        <v>3</v>
      </c>
      <c r="Y851" s="9">
        <v>0</v>
      </c>
      <c r="AE851" s="11">
        <v>0</v>
      </c>
      <c r="AH851" s="11">
        <v>1</v>
      </c>
    </row>
    <row r="852" spans="1:34" x14ac:dyDescent="0.25">
      <c r="A852" s="266" t="str">
        <f t="shared" si="13"/>
        <v>LONGSWORDSMAN_RUSSIA</v>
      </c>
      <c r="B852" s="4" t="s">
        <v>735</v>
      </c>
      <c r="D852" s="4" t="s">
        <v>109</v>
      </c>
      <c r="E852" s="4" t="s">
        <v>109</v>
      </c>
      <c r="F852" s="4" t="s">
        <v>2059</v>
      </c>
      <c r="G852" s="4" t="s">
        <v>617</v>
      </c>
      <c r="H852" s="4" t="s">
        <v>2113</v>
      </c>
      <c r="P852" s="9">
        <v>2</v>
      </c>
      <c r="S852" s="11">
        <v>3</v>
      </c>
      <c r="Y852" s="9">
        <v>0</v>
      </c>
      <c r="AE852" s="11">
        <v>0</v>
      </c>
      <c r="AH852" s="11">
        <v>1</v>
      </c>
    </row>
    <row r="853" spans="1:34" x14ac:dyDescent="0.25">
      <c r="A853" s="266" t="str">
        <f t="shared" si="13"/>
        <v>LONGSWORDSMAN_AMERICA</v>
      </c>
      <c r="B853" s="4" t="s">
        <v>699</v>
      </c>
      <c r="D853" s="4" t="s">
        <v>109</v>
      </c>
      <c r="E853" s="4" t="s">
        <v>109</v>
      </c>
      <c r="F853" s="14"/>
      <c r="G853" s="4" t="s">
        <v>142</v>
      </c>
      <c r="H853" s="4" t="s">
        <v>122</v>
      </c>
    </row>
    <row r="854" spans="1:34" x14ac:dyDescent="0.25">
      <c r="A854" s="266" t="str">
        <f t="shared" si="13"/>
        <v>LONGSWORDSMAN_AUSTRIA</v>
      </c>
      <c r="B854" s="4" t="s">
        <v>701</v>
      </c>
      <c r="D854" s="4" t="s">
        <v>109</v>
      </c>
      <c r="E854" s="4" t="s">
        <v>109</v>
      </c>
      <c r="F854" s="14"/>
      <c r="G854" s="4" t="s">
        <v>182</v>
      </c>
      <c r="H854" s="4" t="s">
        <v>122</v>
      </c>
    </row>
    <row r="855" spans="1:34" x14ac:dyDescent="0.25">
      <c r="A855" s="266" t="str">
        <f t="shared" si="13"/>
        <v>LONGSWORDSMAN_BOHEMIA</v>
      </c>
      <c r="B855" s="4" t="s">
        <v>705</v>
      </c>
      <c r="D855" s="4" t="s">
        <v>109</v>
      </c>
      <c r="E855" s="4" t="s">
        <v>109</v>
      </c>
      <c r="F855" s="14"/>
      <c r="G855" s="4" t="s">
        <v>221</v>
      </c>
      <c r="H855" s="4" t="s">
        <v>967</v>
      </c>
    </row>
    <row r="856" spans="1:34" x14ac:dyDescent="0.25">
      <c r="A856" s="266" t="str">
        <f t="shared" si="13"/>
        <v>LONGSWORDSMAN_CELTS</v>
      </c>
      <c r="B856" s="4" t="s">
        <v>709</v>
      </c>
      <c r="D856" s="4" t="s">
        <v>109</v>
      </c>
      <c r="E856" s="4" t="s">
        <v>109</v>
      </c>
      <c r="G856" s="4" t="s">
        <v>824</v>
      </c>
      <c r="H856" s="4" t="s">
        <v>122</v>
      </c>
      <c r="P856" s="11">
        <v>2</v>
      </c>
      <c r="S856" s="11">
        <v>3</v>
      </c>
      <c r="Y856" s="11">
        <v>0</v>
      </c>
      <c r="AE856" s="11">
        <v>1</v>
      </c>
      <c r="AH856" s="11">
        <v>3</v>
      </c>
    </row>
    <row r="857" spans="1:34" x14ac:dyDescent="0.25">
      <c r="A857" s="266" t="str">
        <f t="shared" si="13"/>
        <v>LONGSWORDSMAN_CELTS</v>
      </c>
      <c r="B857" s="4" t="s">
        <v>709</v>
      </c>
      <c r="D857" s="4" t="s">
        <v>109</v>
      </c>
      <c r="E857" s="4" t="s">
        <v>109</v>
      </c>
      <c r="F857" s="4" t="s">
        <v>2057</v>
      </c>
      <c r="G857" s="4" t="s">
        <v>238</v>
      </c>
      <c r="H857" s="4" t="s">
        <v>122</v>
      </c>
      <c r="P857" s="11">
        <v>3</v>
      </c>
      <c r="S857" s="11">
        <v>5</v>
      </c>
      <c r="Y857" s="11">
        <v>1</v>
      </c>
      <c r="AE857" s="11">
        <v>1</v>
      </c>
      <c r="AH857" s="11">
        <v>5</v>
      </c>
    </row>
    <row r="858" spans="1:34" x14ac:dyDescent="0.25">
      <c r="A858" s="266" t="str">
        <f t="shared" si="13"/>
        <v>LONGSWORDSMAN_CELTS</v>
      </c>
      <c r="B858" s="4" t="s">
        <v>709</v>
      </c>
      <c r="D858" s="4" t="s">
        <v>109</v>
      </c>
      <c r="E858" s="4" t="s">
        <v>109</v>
      </c>
      <c r="G858" s="4" t="s">
        <v>824</v>
      </c>
      <c r="H858" s="4" t="s">
        <v>122</v>
      </c>
      <c r="P858" s="11">
        <v>4</v>
      </c>
      <c r="S858" s="11">
        <v>5</v>
      </c>
      <c r="Y858" s="11">
        <v>0</v>
      </c>
      <c r="AE858" s="11">
        <v>1</v>
      </c>
      <c r="AH858" s="11">
        <v>5</v>
      </c>
    </row>
    <row r="859" spans="1:34" x14ac:dyDescent="0.25">
      <c r="A859" s="266" t="str">
        <f t="shared" si="13"/>
        <v>LONGSWORDSMAN_CELTS</v>
      </c>
      <c r="B859" s="4" t="s">
        <v>709</v>
      </c>
      <c r="D859" s="4" t="s">
        <v>109</v>
      </c>
      <c r="E859" s="4" t="s">
        <v>109</v>
      </c>
      <c r="F859" s="4" t="s">
        <v>2057</v>
      </c>
      <c r="G859" s="4" t="s">
        <v>238</v>
      </c>
      <c r="H859" s="4" t="s">
        <v>122</v>
      </c>
      <c r="P859" s="9">
        <v>3</v>
      </c>
      <c r="S859" s="11">
        <v>3</v>
      </c>
      <c r="Y859" s="9">
        <v>0</v>
      </c>
      <c r="AE859" s="11">
        <v>0</v>
      </c>
      <c r="AH859" s="11">
        <v>3</v>
      </c>
    </row>
    <row r="860" spans="1:34" x14ac:dyDescent="0.25">
      <c r="A860" s="266" t="str">
        <f t="shared" si="13"/>
        <v>LONGSWORDSMAN_ENGLAND</v>
      </c>
      <c r="B860" s="4" t="s">
        <v>713</v>
      </c>
      <c r="D860" s="4" t="s">
        <v>109</v>
      </c>
      <c r="E860" s="4" t="s">
        <v>109</v>
      </c>
      <c r="G860" s="4" t="s">
        <v>864</v>
      </c>
      <c r="H860" s="4" t="s">
        <v>102</v>
      </c>
      <c r="P860" s="9">
        <v>2</v>
      </c>
      <c r="S860" s="11">
        <v>3</v>
      </c>
      <c r="Y860" s="9">
        <v>1</v>
      </c>
      <c r="AE860" s="11">
        <v>1</v>
      </c>
      <c r="AH860" s="11">
        <v>3</v>
      </c>
    </row>
    <row r="861" spans="1:34" x14ac:dyDescent="0.25">
      <c r="A861" s="266" t="str">
        <f t="shared" si="13"/>
        <v>LONGSWORDSMAN_ENGLAND</v>
      </c>
      <c r="B861" s="4" t="s">
        <v>713</v>
      </c>
      <c r="D861" s="4" t="s">
        <v>109</v>
      </c>
      <c r="E861" s="4" t="s">
        <v>109</v>
      </c>
      <c r="F861" s="4" t="s">
        <v>2057</v>
      </c>
      <c r="G861" s="4" t="s">
        <v>865</v>
      </c>
      <c r="H861" s="4" t="s">
        <v>122</v>
      </c>
      <c r="P861" s="9">
        <v>2</v>
      </c>
      <c r="S861" s="11">
        <v>2</v>
      </c>
      <c r="Y861" s="9">
        <v>0</v>
      </c>
      <c r="AE861" s="11">
        <v>1</v>
      </c>
      <c r="AH861" s="11">
        <v>2</v>
      </c>
    </row>
    <row r="862" spans="1:34" x14ac:dyDescent="0.25">
      <c r="A862" s="266" t="str">
        <f t="shared" si="13"/>
        <v>LONGSWORDSMAN_ENGLAND</v>
      </c>
      <c r="B862" s="4" t="s">
        <v>713</v>
      </c>
      <c r="D862" s="4" t="s">
        <v>109</v>
      </c>
      <c r="E862" s="4" t="s">
        <v>109</v>
      </c>
      <c r="F862" s="4" t="s">
        <v>2059</v>
      </c>
      <c r="G862" s="4" t="s">
        <v>303</v>
      </c>
      <c r="H862" s="4" t="s">
        <v>122</v>
      </c>
      <c r="P862" s="9">
        <v>2</v>
      </c>
      <c r="S862" s="11">
        <v>3</v>
      </c>
      <c r="Y862" s="9">
        <v>0</v>
      </c>
      <c r="AE862" s="11">
        <v>1</v>
      </c>
      <c r="AH862" s="11">
        <v>3</v>
      </c>
    </row>
    <row r="863" spans="1:34" x14ac:dyDescent="0.25">
      <c r="A863" s="266" t="str">
        <f t="shared" si="13"/>
        <v>LONGSWORDSMAN_ENGLAND</v>
      </c>
      <c r="B863" s="4" t="s">
        <v>713</v>
      </c>
      <c r="D863" s="4" t="s">
        <v>109</v>
      </c>
      <c r="E863" s="4" t="s">
        <v>109</v>
      </c>
      <c r="G863" s="4" t="s">
        <v>864</v>
      </c>
      <c r="H863" s="4" t="s">
        <v>102</v>
      </c>
      <c r="P863" s="9">
        <v>2</v>
      </c>
      <c r="S863" s="11">
        <v>2</v>
      </c>
      <c r="Y863" s="9">
        <v>0</v>
      </c>
      <c r="AE863" s="11">
        <v>0</v>
      </c>
      <c r="AH863" s="11">
        <v>2</v>
      </c>
    </row>
    <row r="864" spans="1:34" x14ac:dyDescent="0.25">
      <c r="A864" s="266" t="str">
        <f t="shared" si="13"/>
        <v>LONGSWORDSMAN_ENGLAND</v>
      </c>
      <c r="B864" s="4" t="s">
        <v>713</v>
      </c>
      <c r="D864" s="4" t="s">
        <v>109</v>
      </c>
      <c r="E864" s="4" t="s">
        <v>109</v>
      </c>
      <c r="F864" s="4" t="s">
        <v>2057</v>
      </c>
      <c r="G864" s="4" t="s">
        <v>865</v>
      </c>
      <c r="H864" s="4" t="s">
        <v>122</v>
      </c>
      <c r="P864" s="9">
        <v>2</v>
      </c>
      <c r="S864" s="11">
        <v>3</v>
      </c>
      <c r="Y864" s="9">
        <v>0</v>
      </c>
      <c r="AE864" s="11">
        <v>0</v>
      </c>
      <c r="AH864" s="11">
        <v>3</v>
      </c>
    </row>
    <row r="865" spans="1:34" x14ac:dyDescent="0.25">
      <c r="A865" s="266" t="str">
        <f t="shared" si="13"/>
        <v>LONGSWORDSMAN_ENGLAND</v>
      </c>
      <c r="B865" s="4" t="s">
        <v>713</v>
      </c>
      <c r="D865" s="4" t="s">
        <v>109</v>
      </c>
      <c r="E865" s="4" t="s">
        <v>109</v>
      </c>
      <c r="F865" s="4" t="s">
        <v>2059</v>
      </c>
      <c r="G865" s="4" t="s">
        <v>303</v>
      </c>
      <c r="H865" s="4" t="s">
        <v>122</v>
      </c>
      <c r="P865" s="9">
        <v>2</v>
      </c>
      <c r="S865" s="11">
        <v>3</v>
      </c>
      <c r="Y865" s="9">
        <v>0</v>
      </c>
      <c r="AE865" s="11">
        <v>0</v>
      </c>
      <c r="AH865" s="11">
        <v>3</v>
      </c>
    </row>
    <row r="866" spans="1:34" x14ac:dyDescent="0.25">
      <c r="A866" s="266" t="str">
        <f t="shared" si="13"/>
        <v>LONGSWORDSMAN_FRANCE</v>
      </c>
      <c r="B866" s="4" t="s">
        <v>715</v>
      </c>
      <c r="D866" s="4" t="s">
        <v>109</v>
      </c>
      <c r="E866" s="4" t="s">
        <v>109</v>
      </c>
      <c r="G866" s="4" t="s">
        <v>876</v>
      </c>
      <c r="H866" s="4" t="s">
        <v>125</v>
      </c>
      <c r="P866" s="9">
        <v>1</v>
      </c>
      <c r="S866" s="11">
        <v>1</v>
      </c>
      <c r="Y866" s="9">
        <v>0</v>
      </c>
      <c r="AE866" s="11">
        <v>0</v>
      </c>
      <c r="AH866" s="11">
        <v>1</v>
      </c>
    </row>
    <row r="867" spans="1:34" x14ac:dyDescent="0.25">
      <c r="A867" s="266" t="str">
        <f t="shared" si="13"/>
        <v>LONGSWORDSMAN_FRANCE</v>
      </c>
      <c r="B867" s="4" t="s">
        <v>715</v>
      </c>
      <c r="D867" s="4" t="s">
        <v>109</v>
      </c>
      <c r="E867" s="4" t="s">
        <v>109</v>
      </c>
      <c r="F867" s="4" t="s">
        <v>2057</v>
      </c>
      <c r="G867" s="4" t="s">
        <v>877</v>
      </c>
      <c r="H867" s="4" t="s">
        <v>102</v>
      </c>
      <c r="P867" s="9">
        <v>2</v>
      </c>
      <c r="S867" s="11">
        <v>2</v>
      </c>
      <c r="Y867" s="9">
        <v>1</v>
      </c>
      <c r="AE867" s="11">
        <v>1</v>
      </c>
      <c r="AH867" s="11">
        <v>2</v>
      </c>
    </row>
    <row r="868" spans="1:34" x14ac:dyDescent="0.25">
      <c r="A868" s="266" t="str">
        <f t="shared" si="13"/>
        <v>LONGSWORDSMAN_FRANCE</v>
      </c>
      <c r="B868" s="4" t="s">
        <v>715</v>
      </c>
      <c r="D868" s="4" t="s">
        <v>109</v>
      </c>
      <c r="E868" s="4" t="s">
        <v>109</v>
      </c>
      <c r="F868" s="4" t="s">
        <v>2059</v>
      </c>
      <c r="G868" s="4" t="s">
        <v>878</v>
      </c>
      <c r="H868" s="4" t="s">
        <v>122</v>
      </c>
      <c r="P868" s="9">
        <v>2</v>
      </c>
      <c r="S868" s="11">
        <v>3</v>
      </c>
      <c r="Y868" s="9">
        <v>0</v>
      </c>
      <c r="AE868" s="11">
        <v>1</v>
      </c>
      <c r="AH868" s="11">
        <v>3</v>
      </c>
    </row>
    <row r="869" spans="1:34" x14ac:dyDescent="0.25">
      <c r="A869" s="266" t="str">
        <f t="shared" si="13"/>
        <v>LONGSWORDSMAN_FRANCE</v>
      </c>
      <c r="B869" s="4" t="s">
        <v>715</v>
      </c>
      <c r="D869" s="4" t="s">
        <v>109</v>
      </c>
      <c r="E869" s="4" t="s">
        <v>109</v>
      </c>
      <c r="F869" s="4" t="s">
        <v>2058</v>
      </c>
      <c r="G869" s="4" t="s">
        <v>350</v>
      </c>
      <c r="H869" s="4" t="s">
        <v>122</v>
      </c>
      <c r="P869" s="9">
        <v>1</v>
      </c>
      <c r="S869" s="11">
        <v>2</v>
      </c>
      <c r="Y869" s="9">
        <v>0</v>
      </c>
      <c r="AE869" s="11">
        <v>1</v>
      </c>
      <c r="AH869" s="11">
        <v>2</v>
      </c>
    </row>
    <row r="870" spans="1:34" x14ac:dyDescent="0.25">
      <c r="A870" s="266" t="str">
        <f t="shared" si="13"/>
        <v>LONGSWORDSMAN_FRANCE</v>
      </c>
      <c r="B870" s="4" t="s">
        <v>715</v>
      </c>
      <c r="D870" s="4" t="s">
        <v>109</v>
      </c>
      <c r="E870" s="4" t="s">
        <v>109</v>
      </c>
      <c r="G870" s="4" t="s">
        <v>876</v>
      </c>
      <c r="H870" s="4" t="s">
        <v>125</v>
      </c>
      <c r="P870" s="9">
        <v>1</v>
      </c>
      <c r="S870" s="11">
        <v>1</v>
      </c>
      <c r="Y870" s="9">
        <v>0</v>
      </c>
      <c r="AE870" s="11">
        <v>0</v>
      </c>
      <c r="AH870" s="11">
        <v>1</v>
      </c>
    </row>
    <row r="871" spans="1:34" x14ac:dyDescent="0.25">
      <c r="A871" s="266" t="str">
        <f t="shared" ref="A871:A930" si="14">CONCATENATE(D871,IF(ISBLANK(B871),"",CONCATENATE("_",B871)))</f>
        <v>LONGSWORDSMAN_FRANCE</v>
      </c>
      <c r="B871" s="4" t="s">
        <v>715</v>
      </c>
      <c r="D871" s="4" t="s">
        <v>109</v>
      </c>
      <c r="E871" s="4" t="s">
        <v>109</v>
      </c>
      <c r="F871" s="4" t="s">
        <v>2057</v>
      </c>
      <c r="G871" s="4" t="s">
        <v>877</v>
      </c>
      <c r="H871" s="4" t="s">
        <v>102</v>
      </c>
      <c r="P871" s="9">
        <v>2</v>
      </c>
      <c r="S871" s="11">
        <v>2</v>
      </c>
      <c r="Y871" s="9">
        <v>0</v>
      </c>
      <c r="AE871" s="11">
        <v>0</v>
      </c>
      <c r="AH871" s="11">
        <v>2</v>
      </c>
    </row>
    <row r="872" spans="1:34" x14ac:dyDescent="0.25">
      <c r="A872" s="266" t="str">
        <f t="shared" si="14"/>
        <v>LONGSWORDSMAN_FRANCE</v>
      </c>
      <c r="B872" s="4" t="s">
        <v>715</v>
      </c>
      <c r="D872" s="4" t="s">
        <v>109</v>
      </c>
      <c r="E872" s="4" t="s">
        <v>109</v>
      </c>
      <c r="F872" s="4" t="s">
        <v>2059</v>
      </c>
      <c r="G872" s="4" t="s">
        <v>878</v>
      </c>
      <c r="H872" s="4" t="s">
        <v>122</v>
      </c>
      <c r="P872" s="9">
        <v>1</v>
      </c>
      <c r="S872" s="11">
        <v>2</v>
      </c>
      <c r="Y872" s="9">
        <v>0</v>
      </c>
      <c r="AE872" s="11">
        <v>0</v>
      </c>
      <c r="AH872" s="11">
        <v>2</v>
      </c>
    </row>
    <row r="873" spans="1:34" x14ac:dyDescent="0.25">
      <c r="A873" s="266" t="str">
        <f t="shared" si="14"/>
        <v>LONGSWORDSMAN_FRANCE</v>
      </c>
      <c r="B873" s="4" t="s">
        <v>715</v>
      </c>
      <c r="D873" s="4" t="s">
        <v>109</v>
      </c>
      <c r="E873" s="4" t="s">
        <v>109</v>
      </c>
      <c r="F873" s="4" t="s">
        <v>2058</v>
      </c>
      <c r="G873" s="4" t="s">
        <v>350</v>
      </c>
      <c r="H873" s="4" t="s">
        <v>122</v>
      </c>
      <c r="P873" s="9">
        <v>2</v>
      </c>
      <c r="S873" s="11">
        <v>3</v>
      </c>
      <c r="Y873" s="9">
        <v>0</v>
      </c>
      <c r="AE873" s="11">
        <v>0</v>
      </c>
      <c r="AH873" s="11">
        <v>3</v>
      </c>
    </row>
    <row r="874" spans="1:34" x14ac:dyDescent="0.25">
      <c r="A874" s="266" t="str">
        <f t="shared" si="14"/>
        <v>LONGSWORDSMAN_GERMANY</v>
      </c>
      <c r="B874" s="4" t="s">
        <v>717</v>
      </c>
      <c r="D874" s="4" t="s">
        <v>109</v>
      </c>
      <c r="E874" s="4" t="s">
        <v>109</v>
      </c>
      <c r="G874" s="4" t="s">
        <v>893</v>
      </c>
      <c r="H874" s="4" t="s">
        <v>102</v>
      </c>
      <c r="P874" s="9">
        <v>1</v>
      </c>
      <c r="S874" s="11">
        <v>1</v>
      </c>
      <c r="Y874" s="9">
        <v>1</v>
      </c>
      <c r="AE874" s="11">
        <v>1</v>
      </c>
      <c r="AH874" s="11">
        <v>1</v>
      </c>
    </row>
    <row r="875" spans="1:34" x14ac:dyDescent="0.25">
      <c r="A875" s="266" t="str">
        <f t="shared" si="14"/>
        <v>LONGSWORDSMAN_GERMANY</v>
      </c>
      <c r="B875" s="4" t="s">
        <v>717</v>
      </c>
      <c r="D875" s="4" t="s">
        <v>109</v>
      </c>
      <c r="E875" s="4" t="s">
        <v>109</v>
      </c>
      <c r="F875" s="4" t="s">
        <v>2057</v>
      </c>
      <c r="G875" s="4" t="s">
        <v>894</v>
      </c>
      <c r="H875" s="4" t="s">
        <v>122</v>
      </c>
      <c r="P875" s="9">
        <v>1</v>
      </c>
      <c r="S875" s="11">
        <v>1</v>
      </c>
      <c r="Y875" s="9">
        <v>0</v>
      </c>
      <c r="AE875" s="11">
        <v>1</v>
      </c>
      <c r="AH875" s="11">
        <v>1</v>
      </c>
    </row>
    <row r="876" spans="1:34" x14ac:dyDescent="0.25">
      <c r="A876" s="266" t="str">
        <f t="shared" si="14"/>
        <v>LONGSWORDSMAN_GERMANY</v>
      </c>
      <c r="B876" s="4" t="s">
        <v>717</v>
      </c>
      <c r="D876" s="4" t="s">
        <v>109</v>
      </c>
      <c r="E876" s="4" t="s">
        <v>109</v>
      </c>
      <c r="F876" s="4" t="s">
        <v>2059</v>
      </c>
      <c r="G876" s="4" t="s">
        <v>895</v>
      </c>
      <c r="H876" s="4" t="s">
        <v>122</v>
      </c>
      <c r="P876" s="9">
        <v>1</v>
      </c>
      <c r="S876" s="11">
        <v>1</v>
      </c>
      <c r="Y876" s="9">
        <v>0</v>
      </c>
      <c r="AE876" s="11">
        <v>0</v>
      </c>
      <c r="AH876" s="11">
        <v>1</v>
      </c>
    </row>
    <row r="877" spans="1:34" x14ac:dyDescent="0.25">
      <c r="A877" s="266" t="str">
        <f t="shared" si="14"/>
        <v>LONGSWORDSMAN_GERMANY</v>
      </c>
      <c r="B877" s="4" t="s">
        <v>717</v>
      </c>
      <c r="D877" s="4" t="s">
        <v>109</v>
      </c>
      <c r="E877" s="4" t="s">
        <v>109</v>
      </c>
      <c r="F877" s="4" t="s">
        <v>2058</v>
      </c>
      <c r="G877" s="4" t="s">
        <v>896</v>
      </c>
      <c r="H877" s="4" t="s">
        <v>122</v>
      </c>
      <c r="P877" s="9">
        <v>1</v>
      </c>
      <c r="S877" s="11">
        <v>1</v>
      </c>
      <c r="Y877" s="9">
        <v>0</v>
      </c>
      <c r="AE877" s="11">
        <v>0</v>
      </c>
      <c r="AH877" s="11">
        <v>1</v>
      </c>
    </row>
    <row r="878" spans="1:34" x14ac:dyDescent="0.25">
      <c r="A878" s="266" t="str">
        <f t="shared" si="14"/>
        <v>LONGSWORDSMAN_GERMANY</v>
      </c>
      <c r="B878" s="4" t="s">
        <v>717</v>
      </c>
      <c r="D878" s="4" t="s">
        <v>109</v>
      </c>
      <c r="E878" s="4" t="s">
        <v>109</v>
      </c>
      <c r="F878" s="4" t="s">
        <v>2068</v>
      </c>
      <c r="G878" s="4" t="s">
        <v>897</v>
      </c>
      <c r="H878" s="4" t="s">
        <v>122</v>
      </c>
      <c r="P878" s="9">
        <v>2</v>
      </c>
      <c r="S878" s="11">
        <v>2</v>
      </c>
      <c r="Y878" s="9">
        <v>0</v>
      </c>
      <c r="AE878" s="11">
        <v>1</v>
      </c>
      <c r="AH878" s="11">
        <v>1</v>
      </c>
    </row>
    <row r="879" spans="1:34" x14ac:dyDescent="0.25">
      <c r="A879" s="266" t="str">
        <f t="shared" si="14"/>
        <v>LONGSWORDSMAN_GERMANY</v>
      </c>
      <c r="B879" s="4" t="s">
        <v>717</v>
      </c>
      <c r="D879" s="4" t="s">
        <v>109</v>
      </c>
      <c r="E879" s="4" t="s">
        <v>109</v>
      </c>
      <c r="F879" s="4" t="s">
        <v>2069</v>
      </c>
      <c r="G879" s="4" t="s">
        <v>898</v>
      </c>
      <c r="H879" s="4" t="s">
        <v>122</v>
      </c>
      <c r="P879" s="9">
        <v>1</v>
      </c>
      <c r="S879" s="11">
        <v>1</v>
      </c>
      <c r="Y879" s="9">
        <v>0</v>
      </c>
      <c r="AE879" s="11">
        <v>0</v>
      </c>
      <c r="AH879" s="11">
        <v>1</v>
      </c>
    </row>
    <row r="880" spans="1:34" x14ac:dyDescent="0.25">
      <c r="A880" s="266" t="str">
        <f t="shared" si="14"/>
        <v>LONGSWORDSMAN_GERMANY</v>
      </c>
      <c r="B880" s="4" t="s">
        <v>717</v>
      </c>
      <c r="D880" s="4" t="s">
        <v>109</v>
      </c>
      <c r="E880" s="4" t="s">
        <v>109</v>
      </c>
      <c r="F880" s="4" t="s">
        <v>2070</v>
      </c>
      <c r="G880" s="4" t="s">
        <v>381</v>
      </c>
      <c r="H880" s="4" t="s">
        <v>967</v>
      </c>
      <c r="P880" s="9">
        <v>1</v>
      </c>
      <c r="S880" s="11">
        <v>1</v>
      </c>
      <c r="Y880" s="9">
        <v>0</v>
      </c>
      <c r="AE880" s="11">
        <v>0</v>
      </c>
      <c r="AH880" s="11">
        <v>1</v>
      </c>
    </row>
    <row r="881" spans="1:34" x14ac:dyDescent="0.25">
      <c r="A881" s="266" t="str">
        <f t="shared" si="14"/>
        <v>LONGSWORDSMAN_GERMANY</v>
      </c>
      <c r="B881" s="4" t="s">
        <v>717</v>
      </c>
      <c r="D881" s="4" t="s">
        <v>109</v>
      </c>
      <c r="E881" s="4" t="s">
        <v>109</v>
      </c>
      <c r="G881" s="4" t="s">
        <v>893</v>
      </c>
      <c r="H881" s="4" t="s">
        <v>102</v>
      </c>
      <c r="P881" s="9">
        <v>1</v>
      </c>
      <c r="S881" s="11">
        <v>1</v>
      </c>
      <c r="Y881" s="9">
        <v>0</v>
      </c>
      <c r="AE881" s="11">
        <v>0</v>
      </c>
      <c r="AH881" s="11">
        <v>0</v>
      </c>
    </row>
    <row r="882" spans="1:34" x14ac:dyDescent="0.25">
      <c r="A882" s="266" t="str">
        <f t="shared" si="14"/>
        <v>LONGSWORDSMAN_GERMANY</v>
      </c>
      <c r="B882" s="4" t="s">
        <v>717</v>
      </c>
      <c r="D882" s="4" t="s">
        <v>109</v>
      </c>
      <c r="E882" s="4" t="s">
        <v>109</v>
      </c>
      <c r="F882" s="4" t="s">
        <v>2057</v>
      </c>
      <c r="G882" s="4" t="s">
        <v>894</v>
      </c>
      <c r="H882" s="4" t="s">
        <v>122</v>
      </c>
      <c r="P882" s="9">
        <v>1</v>
      </c>
      <c r="S882" s="11">
        <v>1</v>
      </c>
      <c r="Y882" s="9">
        <v>0</v>
      </c>
      <c r="AE882" s="11">
        <v>0</v>
      </c>
      <c r="AH882" s="11">
        <v>0</v>
      </c>
    </row>
    <row r="883" spans="1:34" x14ac:dyDescent="0.25">
      <c r="A883" s="266" t="str">
        <f t="shared" si="14"/>
        <v>LONGSWORDSMAN_GERMANY</v>
      </c>
      <c r="B883" s="4" t="s">
        <v>717</v>
      </c>
      <c r="D883" s="4" t="s">
        <v>109</v>
      </c>
      <c r="E883" s="4" t="s">
        <v>109</v>
      </c>
      <c r="F883" s="4" t="s">
        <v>2059</v>
      </c>
      <c r="G883" s="4" t="s">
        <v>895</v>
      </c>
      <c r="H883" s="4" t="s">
        <v>122</v>
      </c>
      <c r="P883" s="9">
        <v>1</v>
      </c>
      <c r="S883" s="11">
        <v>1</v>
      </c>
      <c r="Y883" s="9">
        <v>0</v>
      </c>
      <c r="AE883" s="11">
        <v>0</v>
      </c>
      <c r="AH883" s="11">
        <v>0</v>
      </c>
    </row>
    <row r="884" spans="1:34" x14ac:dyDescent="0.25">
      <c r="A884" s="266" t="str">
        <f t="shared" si="14"/>
        <v>LONGSWORDSMAN_GERMANY</v>
      </c>
      <c r="B884" s="4" t="s">
        <v>717</v>
      </c>
      <c r="D884" s="4" t="s">
        <v>109</v>
      </c>
      <c r="E884" s="4" t="s">
        <v>109</v>
      </c>
      <c r="F884" s="4" t="s">
        <v>2058</v>
      </c>
      <c r="G884" s="4" t="s">
        <v>896</v>
      </c>
      <c r="H884" s="4" t="s">
        <v>122</v>
      </c>
      <c r="P884" s="9">
        <v>1</v>
      </c>
      <c r="S884" s="11">
        <v>1</v>
      </c>
      <c r="Y884" s="9">
        <v>0</v>
      </c>
      <c r="AE884" s="11">
        <v>0</v>
      </c>
      <c r="AH884" s="11">
        <v>0</v>
      </c>
    </row>
    <row r="885" spans="1:34" x14ac:dyDescent="0.25">
      <c r="A885" s="266" t="str">
        <f t="shared" si="14"/>
        <v>LONGSWORDSMAN_GERMANY</v>
      </c>
      <c r="B885" s="4" t="s">
        <v>717</v>
      </c>
      <c r="D885" s="4" t="s">
        <v>109</v>
      </c>
      <c r="E885" s="4" t="s">
        <v>109</v>
      </c>
      <c r="F885" s="4" t="s">
        <v>2068</v>
      </c>
      <c r="G885" s="4" t="s">
        <v>897</v>
      </c>
      <c r="H885" s="4" t="s">
        <v>122</v>
      </c>
      <c r="P885" s="9">
        <v>1</v>
      </c>
      <c r="S885" s="11">
        <v>2</v>
      </c>
      <c r="Y885" s="9">
        <v>0</v>
      </c>
      <c r="AE885" s="11">
        <v>0</v>
      </c>
      <c r="AH885" s="11">
        <v>0</v>
      </c>
    </row>
    <row r="886" spans="1:34" x14ac:dyDescent="0.25">
      <c r="A886" s="266" t="str">
        <f t="shared" si="14"/>
        <v>LONGSWORDSMAN_GERMANY</v>
      </c>
      <c r="B886" s="4" t="s">
        <v>717</v>
      </c>
      <c r="D886" s="4" t="s">
        <v>109</v>
      </c>
      <c r="E886" s="4" t="s">
        <v>109</v>
      </c>
      <c r="F886" s="4" t="s">
        <v>2069</v>
      </c>
      <c r="G886" s="4" t="s">
        <v>898</v>
      </c>
      <c r="H886" s="4" t="s">
        <v>122</v>
      </c>
      <c r="P886" s="9">
        <v>0</v>
      </c>
      <c r="S886" s="11">
        <v>1</v>
      </c>
      <c r="Y886" s="9">
        <v>0</v>
      </c>
      <c r="AE886" s="11">
        <v>0</v>
      </c>
      <c r="AH886" s="11">
        <v>0</v>
      </c>
    </row>
    <row r="887" spans="1:34" x14ac:dyDescent="0.25">
      <c r="A887" s="266" t="str">
        <f t="shared" si="14"/>
        <v>LONGSWORDSMAN_GERMANY</v>
      </c>
      <c r="B887" s="4" t="s">
        <v>717</v>
      </c>
      <c r="D887" s="4" t="s">
        <v>109</v>
      </c>
      <c r="E887" s="4" t="s">
        <v>109</v>
      </c>
      <c r="F887" s="4" t="s">
        <v>2070</v>
      </c>
      <c r="G887" s="4" t="s">
        <v>381</v>
      </c>
      <c r="H887" s="4" t="s">
        <v>967</v>
      </c>
      <c r="P887" s="9">
        <v>0</v>
      </c>
      <c r="S887" s="11">
        <v>1</v>
      </c>
      <c r="Y887" s="9">
        <v>0</v>
      </c>
      <c r="AE887" s="11">
        <v>0</v>
      </c>
      <c r="AH887" s="11">
        <v>0</v>
      </c>
    </row>
    <row r="888" spans="1:34" x14ac:dyDescent="0.25">
      <c r="A888" s="266" t="str">
        <f t="shared" si="14"/>
        <v>LONGSWORDSMAN_SWISS</v>
      </c>
      <c r="B888" s="4" t="s">
        <v>740</v>
      </c>
      <c r="D888" s="4" t="s">
        <v>109</v>
      </c>
      <c r="E888" s="4" t="s">
        <v>109</v>
      </c>
      <c r="G888" s="4" t="s">
        <v>1243</v>
      </c>
      <c r="H888" s="4" t="s">
        <v>1244</v>
      </c>
    </row>
    <row r="889" spans="1:34" x14ac:dyDescent="0.25">
      <c r="A889" s="266" t="str">
        <f t="shared" si="14"/>
        <v>LONGSWORDSMAN_MED</v>
      </c>
      <c r="B889" s="4" t="s">
        <v>692</v>
      </c>
      <c r="D889" s="4" t="s">
        <v>109</v>
      </c>
      <c r="E889" s="4" t="s">
        <v>109</v>
      </c>
      <c r="G889" s="4" t="s">
        <v>657</v>
      </c>
      <c r="H889" s="4" t="s">
        <v>122</v>
      </c>
    </row>
    <row r="890" spans="1:34" x14ac:dyDescent="0.25">
      <c r="A890" s="266" t="str">
        <f t="shared" si="14"/>
        <v>LONGSWORDSMAN_BYZANTIUM</v>
      </c>
      <c r="B890" s="4" t="s">
        <v>707</v>
      </c>
      <c r="D890" s="4" t="s">
        <v>109</v>
      </c>
      <c r="E890" s="4" t="s">
        <v>109</v>
      </c>
      <c r="G890" s="4" t="s">
        <v>819</v>
      </c>
      <c r="H890" s="4" t="s">
        <v>122</v>
      </c>
      <c r="P890" s="9">
        <v>3</v>
      </c>
      <c r="S890" s="11">
        <v>3</v>
      </c>
      <c r="Y890" s="9">
        <v>1</v>
      </c>
      <c r="AE890" s="11">
        <v>1</v>
      </c>
      <c r="AH890" s="11">
        <v>2</v>
      </c>
    </row>
    <row r="891" spans="1:34" x14ac:dyDescent="0.25">
      <c r="A891" s="266" t="str">
        <f t="shared" si="14"/>
        <v>LONGSWORDSMAN_BYZANTIUM</v>
      </c>
      <c r="B891" s="4" t="s">
        <v>707</v>
      </c>
      <c r="D891" s="4" t="s">
        <v>109</v>
      </c>
      <c r="E891" s="4" t="s">
        <v>109</v>
      </c>
      <c r="F891" s="4" t="s">
        <v>2057</v>
      </c>
      <c r="G891" s="4" t="s">
        <v>226</v>
      </c>
      <c r="H891" s="4" t="s">
        <v>122</v>
      </c>
      <c r="P891" s="9">
        <v>3</v>
      </c>
      <c r="S891" s="11">
        <v>5</v>
      </c>
      <c r="Y891" s="9">
        <v>0</v>
      </c>
      <c r="AE891" s="11">
        <v>1</v>
      </c>
      <c r="AH891" s="11">
        <v>1</v>
      </c>
    </row>
    <row r="892" spans="1:34" x14ac:dyDescent="0.25">
      <c r="A892" s="266" t="str">
        <f t="shared" si="14"/>
        <v>LONGSWORDSMAN_BYZANTIUM</v>
      </c>
      <c r="B892" s="4" t="s">
        <v>707</v>
      </c>
      <c r="D892" s="4" t="s">
        <v>109</v>
      </c>
      <c r="E892" s="4" t="s">
        <v>109</v>
      </c>
      <c r="G892" s="4" t="s">
        <v>819</v>
      </c>
      <c r="H892" s="4" t="s">
        <v>122</v>
      </c>
      <c r="P892" s="9">
        <v>3</v>
      </c>
      <c r="S892" s="11">
        <v>5</v>
      </c>
      <c r="Y892" s="9">
        <v>0</v>
      </c>
      <c r="AE892" s="11">
        <v>1</v>
      </c>
      <c r="AH892" s="11">
        <v>2</v>
      </c>
    </row>
    <row r="893" spans="1:34" x14ac:dyDescent="0.25">
      <c r="A893" s="266" t="str">
        <f t="shared" si="14"/>
        <v>LONGSWORDSMAN_BYZANTIUM</v>
      </c>
      <c r="B893" s="4" t="s">
        <v>707</v>
      </c>
      <c r="D893" s="4" t="s">
        <v>109</v>
      </c>
      <c r="E893" s="4" t="s">
        <v>109</v>
      </c>
      <c r="F893" s="4" t="s">
        <v>2057</v>
      </c>
      <c r="G893" s="4" t="s">
        <v>226</v>
      </c>
      <c r="H893" s="4" t="s">
        <v>122</v>
      </c>
      <c r="P893" s="9">
        <v>3</v>
      </c>
      <c r="S893" s="11">
        <v>3</v>
      </c>
      <c r="Y893" s="9">
        <v>0</v>
      </c>
      <c r="AE893" s="11">
        <v>0</v>
      </c>
      <c r="AH893" s="11">
        <v>2</v>
      </c>
    </row>
    <row r="894" spans="1:34" x14ac:dyDescent="0.25">
      <c r="A894" s="266" t="str">
        <f t="shared" si="14"/>
        <v>LONGSWORDSMAN_GREECE</v>
      </c>
      <c r="B894" s="4" t="s">
        <v>718</v>
      </c>
      <c r="D894" s="4" t="s">
        <v>109</v>
      </c>
      <c r="E894" s="4" t="s">
        <v>109</v>
      </c>
      <c r="F894" s="14" t="s">
        <v>132</v>
      </c>
      <c r="G894" s="4" t="s">
        <v>407</v>
      </c>
      <c r="H894" s="4" t="s">
        <v>102</v>
      </c>
      <c r="P894" s="9"/>
    </row>
    <row r="895" spans="1:34" x14ac:dyDescent="0.25">
      <c r="A895" s="266" t="str">
        <f t="shared" si="14"/>
        <v>LONGSWORDSMAN_PORTUGAL</v>
      </c>
      <c r="B895" s="4" t="s">
        <v>733</v>
      </c>
      <c r="D895" s="4" t="s">
        <v>109</v>
      </c>
      <c r="E895" s="4" t="s">
        <v>109</v>
      </c>
      <c r="F895" s="14" t="s">
        <v>132</v>
      </c>
      <c r="G895" s="4" t="s">
        <v>579</v>
      </c>
      <c r="H895" s="4" t="s">
        <v>122</v>
      </c>
    </row>
    <row r="896" spans="1:34" x14ac:dyDescent="0.25">
      <c r="A896" s="266" t="str">
        <f t="shared" si="14"/>
        <v>LONGSWORDSMAN_ROME</v>
      </c>
      <c r="B896" s="4" t="s">
        <v>734</v>
      </c>
      <c r="D896" s="4" t="s">
        <v>109</v>
      </c>
      <c r="E896" s="4" t="s">
        <v>109</v>
      </c>
      <c r="F896" s="14" t="s">
        <v>132</v>
      </c>
      <c r="G896" s="4" t="s">
        <v>593</v>
      </c>
      <c r="H896" s="4" t="s">
        <v>102</v>
      </c>
    </row>
    <row r="897" spans="1:34" x14ac:dyDescent="0.25">
      <c r="A897" s="266" t="str">
        <f t="shared" si="14"/>
        <v>LONGSWORDSMAN_SPAIN</v>
      </c>
      <c r="B897" s="4" t="s">
        <v>738</v>
      </c>
      <c r="D897" s="4" t="s">
        <v>109</v>
      </c>
      <c r="E897" s="4" t="s">
        <v>109</v>
      </c>
      <c r="G897" s="4" t="s">
        <v>1016</v>
      </c>
      <c r="H897" s="4" t="s">
        <v>122</v>
      </c>
      <c r="P897" s="11">
        <v>3</v>
      </c>
      <c r="S897" s="11">
        <v>3</v>
      </c>
      <c r="Y897" s="11">
        <v>1</v>
      </c>
      <c r="AE897" s="11">
        <v>1</v>
      </c>
      <c r="AH897" s="11">
        <v>2</v>
      </c>
    </row>
    <row r="898" spans="1:34" x14ac:dyDescent="0.25">
      <c r="A898" s="266" t="str">
        <f t="shared" si="14"/>
        <v>LONGSWORDSMAN_SPAIN</v>
      </c>
      <c r="B898" s="4" t="s">
        <v>738</v>
      </c>
      <c r="D898" s="4" t="s">
        <v>109</v>
      </c>
      <c r="E898" s="4" t="s">
        <v>109</v>
      </c>
      <c r="F898" s="4" t="s">
        <v>2057</v>
      </c>
      <c r="G898" s="4" t="s">
        <v>657</v>
      </c>
      <c r="H898" s="4" t="s">
        <v>122</v>
      </c>
      <c r="P898" s="11">
        <v>3</v>
      </c>
      <c r="S898" s="11">
        <v>5</v>
      </c>
      <c r="Y898" s="11">
        <v>0</v>
      </c>
      <c r="AE898" s="11">
        <v>1</v>
      </c>
      <c r="AH898" s="11">
        <v>1</v>
      </c>
    </row>
    <row r="899" spans="1:34" x14ac:dyDescent="0.25">
      <c r="A899" s="266" t="str">
        <f t="shared" si="14"/>
        <v>LONGSWORDSMAN_SPAIN</v>
      </c>
      <c r="B899" s="4" t="s">
        <v>738</v>
      </c>
      <c r="D899" s="4" t="s">
        <v>109</v>
      </c>
      <c r="E899" s="4" t="s">
        <v>109</v>
      </c>
      <c r="G899" s="4" t="s">
        <v>1016</v>
      </c>
      <c r="H899" s="4" t="s">
        <v>122</v>
      </c>
      <c r="P899" s="11">
        <v>3</v>
      </c>
      <c r="S899" s="11">
        <v>5</v>
      </c>
      <c r="Y899" s="11">
        <v>0</v>
      </c>
      <c r="AE899" s="11">
        <v>1</v>
      </c>
      <c r="AH899" s="11">
        <v>2</v>
      </c>
    </row>
    <row r="900" spans="1:34" x14ac:dyDescent="0.25">
      <c r="A900" s="266" t="str">
        <f t="shared" si="14"/>
        <v>LONGSWORDSMAN_SPAIN</v>
      </c>
      <c r="B900" s="4" t="s">
        <v>738</v>
      </c>
      <c r="D900" s="4" t="s">
        <v>109</v>
      </c>
      <c r="E900" s="4" t="s">
        <v>109</v>
      </c>
      <c r="F900" s="4" t="s">
        <v>2057</v>
      </c>
      <c r="G900" s="4" t="s">
        <v>657</v>
      </c>
      <c r="H900" s="4" t="s">
        <v>122</v>
      </c>
      <c r="P900" s="9">
        <v>3</v>
      </c>
      <c r="S900" s="11">
        <v>3</v>
      </c>
      <c r="Y900" s="9">
        <v>0</v>
      </c>
      <c r="AE900" s="11">
        <v>0</v>
      </c>
      <c r="AH900" s="11">
        <v>2</v>
      </c>
    </row>
    <row r="901" spans="1:34" x14ac:dyDescent="0.25">
      <c r="A901" s="266" t="str">
        <f t="shared" si="14"/>
        <v>LONGSWORDSMAN_VATICAN_CITY</v>
      </c>
      <c r="B901" s="4" t="s">
        <v>741</v>
      </c>
      <c r="D901" s="4" t="s">
        <v>109</v>
      </c>
      <c r="E901" s="4" t="s">
        <v>109</v>
      </c>
      <c r="F901" s="14" t="s">
        <v>132</v>
      </c>
      <c r="G901" s="4" t="s">
        <v>681</v>
      </c>
      <c r="H901" s="4" t="s">
        <v>122</v>
      </c>
    </row>
    <row r="902" spans="1:34" x14ac:dyDescent="0.25">
      <c r="A902" s="266" t="str">
        <f t="shared" si="14"/>
        <v>LONGSWORDSMAN_MIDEAST</v>
      </c>
      <c r="B902" s="4" t="s">
        <v>690</v>
      </c>
      <c r="D902" s="4" t="s">
        <v>109</v>
      </c>
      <c r="E902" s="4" t="s">
        <v>109</v>
      </c>
      <c r="G902" s="4" t="s">
        <v>164</v>
      </c>
      <c r="H902" s="4" t="s">
        <v>2113</v>
      </c>
    </row>
    <row r="903" spans="1:34" x14ac:dyDescent="0.25">
      <c r="A903" s="266" t="str">
        <f t="shared" si="14"/>
        <v>LONGSWORDSMAN_ARABIA</v>
      </c>
      <c r="B903" s="4" t="s">
        <v>700</v>
      </c>
      <c r="C903" s="14" t="s">
        <v>690</v>
      </c>
      <c r="D903" s="4" t="s">
        <v>109</v>
      </c>
      <c r="E903" s="4" t="s">
        <v>109</v>
      </c>
      <c r="F903" s="14"/>
    </row>
    <row r="904" spans="1:34" x14ac:dyDescent="0.25">
      <c r="A904" s="266" t="str">
        <f t="shared" si="14"/>
        <v>LONGSWORDSMAN_BABYLON</v>
      </c>
      <c r="B904" s="4" t="s">
        <v>703</v>
      </c>
      <c r="D904" s="4" t="s">
        <v>109</v>
      </c>
      <c r="E904" s="4" t="s">
        <v>109</v>
      </c>
      <c r="F904" s="14"/>
      <c r="G904" s="4" t="s">
        <v>212</v>
      </c>
      <c r="H904" s="4" t="s">
        <v>102</v>
      </c>
    </row>
    <row r="905" spans="1:34" x14ac:dyDescent="0.25">
      <c r="A905" s="266" t="str">
        <f t="shared" si="14"/>
        <v>LONGSWORDSMAN_EGYPT</v>
      </c>
      <c r="B905" s="4" t="s">
        <v>712</v>
      </c>
      <c r="D905" s="4" t="s">
        <v>109</v>
      </c>
      <c r="E905" s="4" t="s">
        <v>109</v>
      </c>
      <c r="F905" s="14" t="s">
        <v>132</v>
      </c>
      <c r="G905" s="4" t="s">
        <v>283</v>
      </c>
      <c r="H905" s="4" t="s">
        <v>2113</v>
      </c>
    </row>
    <row r="906" spans="1:34" x14ac:dyDescent="0.25">
      <c r="A906" s="266" t="str">
        <f t="shared" si="14"/>
        <v>LONGSWORDSMAN_LEVANT</v>
      </c>
      <c r="B906" s="4" t="s">
        <v>724</v>
      </c>
      <c r="D906" s="4" t="s">
        <v>109</v>
      </c>
      <c r="E906" s="4" t="s">
        <v>109</v>
      </c>
      <c r="F906" s="14" t="s">
        <v>132</v>
      </c>
      <c r="G906" s="4" t="s">
        <v>512</v>
      </c>
      <c r="H906" s="4" t="s">
        <v>102</v>
      </c>
    </row>
    <row r="907" spans="1:34" x14ac:dyDescent="0.25">
      <c r="A907" s="266" t="str">
        <f t="shared" si="14"/>
        <v>LONGSWORDSMAN_PERSIA</v>
      </c>
      <c r="B907" s="4" t="s">
        <v>731</v>
      </c>
      <c r="D907" s="4" t="s">
        <v>109</v>
      </c>
      <c r="E907" s="4" t="s">
        <v>109</v>
      </c>
      <c r="F907" s="14" t="s">
        <v>132</v>
      </c>
      <c r="G907" s="4" t="s">
        <v>558</v>
      </c>
      <c r="H907" s="4" t="s">
        <v>102</v>
      </c>
    </row>
    <row r="908" spans="1:34" x14ac:dyDescent="0.25">
      <c r="A908" s="266" t="str">
        <f>CONCATENATE(D908,IF(ISBLANK(B908),"",CONCATENATE("_",B908)))</f>
        <v>LONGSWORDSMAN_NORTHAF</v>
      </c>
      <c r="B908" s="4" t="s">
        <v>2015</v>
      </c>
      <c r="D908" s="4" t="s">
        <v>109</v>
      </c>
      <c r="E908" s="4" t="s">
        <v>109</v>
      </c>
      <c r="F908" s="14" t="s">
        <v>132</v>
      </c>
      <c r="G908" s="10" t="s">
        <v>641</v>
      </c>
      <c r="H908" s="10" t="s">
        <v>1819</v>
      </c>
    </row>
    <row r="909" spans="1:34" x14ac:dyDescent="0.25">
      <c r="A909" s="266" t="str">
        <f>CONCATENATE(D909,IF(ISBLANK(B909),"",CONCATENATE("_",B909)))</f>
        <v>LONGSWORDSMAN_MOROCCO</v>
      </c>
      <c r="B909" s="4" t="s">
        <v>729</v>
      </c>
      <c r="D909" s="4" t="s">
        <v>109</v>
      </c>
      <c r="E909" s="4" t="s">
        <v>109</v>
      </c>
      <c r="F909" s="14" t="s">
        <v>132</v>
      </c>
      <c r="G909" s="4" t="s">
        <v>537</v>
      </c>
      <c r="H909" s="4" t="s">
        <v>1066</v>
      </c>
    </row>
    <row r="910" spans="1:34" x14ac:dyDescent="0.25">
      <c r="A910" s="266" t="str">
        <f t="shared" si="14"/>
        <v>LONGSWORDSMAN_NORTHEU</v>
      </c>
      <c r="B910" s="4" t="s">
        <v>962</v>
      </c>
      <c r="D910" s="4" t="s">
        <v>109</v>
      </c>
      <c r="E910" s="4" t="s">
        <v>109</v>
      </c>
      <c r="G910" s="4" t="s">
        <v>837</v>
      </c>
      <c r="H910" s="4" t="s">
        <v>102</v>
      </c>
      <c r="P910" s="11">
        <v>2</v>
      </c>
      <c r="S910" s="11">
        <v>3</v>
      </c>
      <c r="Y910" s="11">
        <v>1</v>
      </c>
      <c r="AE910" s="11">
        <v>1</v>
      </c>
      <c r="AH910" s="11">
        <v>1</v>
      </c>
    </row>
    <row r="911" spans="1:34" x14ac:dyDescent="0.25">
      <c r="A911" s="266" t="str">
        <f t="shared" si="14"/>
        <v>LONGSWORDSMAN_NORTHEU</v>
      </c>
      <c r="B911" s="4" t="s">
        <v>962</v>
      </c>
      <c r="D911" s="4" t="s">
        <v>109</v>
      </c>
      <c r="E911" s="4" t="s">
        <v>109</v>
      </c>
      <c r="F911" s="4" t="s">
        <v>2057</v>
      </c>
      <c r="G911" s="4" t="s">
        <v>838</v>
      </c>
      <c r="H911" s="4" t="s">
        <v>102</v>
      </c>
      <c r="P911" s="11">
        <v>2</v>
      </c>
      <c r="S911" s="11">
        <v>2</v>
      </c>
      <c r="Y911" s="11">
        <v>0</v>
      </c>
      <c r="AE911" s="11">
        <v>1</v>
      </c>
      <c r="AH911" s="11">
        <v>1</v>
      </c>
    </row>
    <row r="912" spans="1:34" x14ac:dyDescent="0.25">
      <c r="A912" s="266" t="str">
        <f t="shared" si="14"/>
        <v>LONGSWORDSMAN_NORTHEU</v>
      </c>
      <c r="B912" s="4" t="s">
        <v>962</v>
      </c>
      <c r="D912" s="4" t="s">
        <v>109</v>
      </c>
      <c r="E912" s="4" t="s">
        <v>109</v>
      </c>
      <c r="F912" s="4" t="s">
        <v>2059</v>
      </c>
      <c r="G912" s="4" t="s">
        <v>269</v>
      </c>
      <c r="H912" s="4" t="s">
        <v>102</v>
      </c>
      <c r="P912" s="11">
        <v>2</v>
      </c>
      <c r="S912" s="11">
        <v>3</v>
      </c>
      <c r="Y912" s="11">
        <v>0</v>
      </c>
      <c r="AE912" s="11">
        <v>1</v>
      </c>
      <c r="AH912" s="11">
        <v>1</v>
      </c>
    </row>
    <row r="913" spans="1:42" x14ac:dyDescent="0.25">
      <c r="A913" s="266" t="str">
        <f t="shared" si="14"/>
        <v>LONGSWORDSMAN_NORTHEU</v>
      </c>
      <c r="B913" s="4" t="s">
        <v>962</v>
      </c>
      <c r="D913" s="4" t="s">
        <v>109</v>
      </c>
      <c r="E913" s="4" t="s">
        <v>109</v>
      </c>
      <c r="G913" s="4" t="s">
        <v>837</v>
      </c>
      <c r="H913" s="4" t="s">
        <v>102</v>
      </c>
      <c r="P913" s="9">
        <v>2</v>
      </c>
      <c r="S913" s="11">
        <v>2</v>
      </c>
      <c r="Y913" s="9">
        <v>0</v>
      </c>
      <c r="AE913" s="11">
        <v>0</v>
      </c>
      <c r="AH913" s="11">
        <v>2</v>
      </c>
    </row>
    <row r="914" spans="1:42" x14ac:dyDescent="0.25">
      <c r="A914" s="266" t="str">
        <f t="shared" si="14"/>
        <v>LONGSWORDSMAN_NORTHEU</v>
      </c>
      <c r="B914" s="4" t="s">
        <v>962</v>
      </c>
      <c r="D914" s="4" t="s">
        <v>109</v>
      </c>
      <c r="E914" s="4" t="s">
        <v>109</v>
      </c>
      <c r="F914" s="4" t="s">
        <v>2057</v>
      </c>
      <c r="G914" s="4" t="s">
        <v>838</v>
      </c>
      <c r="H914" s="4" t="s">
        <v>102</v>
      </c>
      <c r="P914" s="9">
        <v>2</v>
      </c>
      <c r="S914" s="11">
        <v>3</v>
      </c>
      <c r="Y914" s="9">
        <v>0</v>
      </c>
      <c r="AE914" s="11">
        <v>0</v>
      </c>
      <c r="AH914" s="11">
        <v>1</v>
      </c>
    </row>
    <row r="915" spans="1:42" x14ac:dyDescent="0.25">
      <c r="A915" s="266" t="str">
        <f t="shared" si="14"/>
        <v>LONGSWORDSMAN_NORTHEU</v>
      </c>
      <c r="B915" s="4" t="s">
        <v>962</v>
      </c>
      <c r="D915" s="4" t="s">
        <v>109</v>
      </c>
      <c r="E915" s="4" t="s">
        <v>109</v>
      </c>
      <c r="F915" s="4" t="s">
        <v>2059</v>
      </c>
      <c r="G915" s="4" t="s">
        <v>269</v>
      </c>
      <c r="H915" s="4" t="s">
        <v>102</v>
      </c>
      <c r="P915" s="9">
        <v>2</v>
      </c>
      <c r="S915" s="11">
        <v>3</v>
      </c>
      <c r="Y915" s="9">
        <v>0</v>
      </c>
      <c r="AE915" s="11">
        <v>0</v>
      </c>
      <c r="AH915" s="11">
        <v>1</v>
      </c>
    </row>
    <row r="916" spans="1:42" x14ac:dyDescent="0.25">
      <c r="A916" s="266" t="str">
        <f t="shared" si="14"/>
        <v>LONGSWORDSMAN_OCEAN</v>
      </c>
      <c r="B916" s="4" t="s">
        <v>994</v>
      </c>
      <c r="C916" s="4" t="s">
        <v>691</v>
      </c>
      <c r="D916" s="4" t="s">
        <v>109</v>
      </c>
      <c r="E916" s="4" t="s">
        <v>109</v>
      </c>
    </row>
    <row r="917" spans="1:42" x14ac:dyDescent="0.25">
      <c r="A917" s="266" t="str">
        <f t="shared" si="14"/>
        <v>LONGSWORDSMAN_SEASIA</v>
      </c>
      <c r="B917" s="4" t="s">
        <v>696</v>
      </c>
      <c r="C917" s="4" t="s">
        <v>693</v>
      </c>
      <c r="D917" s="4" t="s">
        <v>109</v>
      </c>
      <c r="E917" s="4" t="s">
        <v>109</v>
      </c>
    </row>
    <row r="918" spans="1:42" x14ac:dyDescent="0.25">
      <c r="A918" s="266" t="str">
        <f t="shared" si="14"/>
        <v>LONGSWORDSMAN_SOUTHAM</v>
      </c>
      <c r="B918" s="4" t="s">
        <v>691</v>
      </c>
      <c r="D918" s="4" t="s">
        <v>109</v>
      </c>
      <c r="E918" s="4" t="s">
        <v>109</v>
      </c>
      <c r="G918" s="4" t="s">
        <v>519</v>
      </c>
      <c r="H918" s="4" t="s">
        <v>102</v>
      </c>
    </row>
    <row r="919" spans="1:42" x14ac:dyDescent="0.25">
      <c r="A919" s="266" t="str">
        <f t="shared" si="14"/>
        <v>LONGSWORDSMAN_AZTEC</v>
      </c>
      <c r="B919" s="4" t="s">
        <v>702</v>
      </c>
      <c r="D919" s="4" t="s">
        <v>109</v>
      </c>
      <c r="E919" s="4" t="s">
        <v>109</v>
      </c>
      <c r="F919" s="14"/>
      <c r="G919" s="4" t="s">
        <v>198</v>
      </c>
      <c r="H919" s="4" t="s">
        <v>102</v>
      </c>
    </row>
    <row r="920" spans="1:42" x14ac:dyDescent="0.25">
      <c r="A920" s="266" t="str">
        <f t="shared" si="14"/>
        <v>LONGSWORDSMAN_INCA</v>
      </c>
      <c r="B920" s="4" t="s">
        <v>719</v>
      </c>
      <c r="D920" s="4" t="s">
        <v>109</v>
      </c>
      <c r="E920" s="4" t="s">
        <v>109</v>
      </c>
      <c r="G920" s="4" t="s">
        <v>929</v>
      </c>
      <c r="H920" s="4" t="s">
        <v>2113</v>
      </c>
    </row>
    <row r="921" spans="1:42" x14ac:dyDescent="0.25">
      <c r="A921" s="266" t="str">
        <f t="shared" si="14"/>
        <v>LONGSWORDSMAN_MAYA</v>
      </c>
      <c r="B921" s="4" t="s">
        <v>725</v>
      </c>
      <c r="C921" s="4" t="s">
        <v>691</v>
      </c>
      <c r="D921" s="4" t="s">
        <v>109</v>
      </c>
      <c r="E921" s="4" t="s">
        <v>109</v>
      </c>
      <c r="F921" s="14" t="s">
        <v>132</v>
      </c>
    </row>
    <row r="922" spans="1:42" x14ac:dyDescent="0.25">
      <c r="A922" s="266" t="str">
        <f t="shared" si="14"/>
        <v>LONGSWORDSMAN_SOUTHAS</v>
      </c>
      <c r="B922" s="4" t="s">
        <v>695</v>
      </c>
      <c r="D922" s="4" t="s">
        <v>109</v>
      </c>
      <c r="E922" s="4" t="s">
        <v>109</v>
      </c>
      <c r="G922" s="4" t="s">
        <v>845</v>
      </c>
      <c r="H922" s="4" t="s">
        <v>102</v>
      </c>
      <c r="P922" s="9">
        <v>2</v>
      </c>
      <c r="S922" s="11">
        <v>3</v>
      </c>
      <c r="Y922" s="9">
        <v>1</v>
      </c>
      <c r="AE922" s="11">
        <v>1</v>
      </c>
      <c r="AH922" s="11">
        <v>1</v>
      </c>
    </row>
    <row r="923" spans="1:42" x14ac:dyDescent="0.25">
      <c r="A923" s="266" t="str">
        <f t="shared" si="14"/>
        <v>LONGSWORDSMAN_SOUTHAS</v>
      </c>
      <c r="B923" s="4" t="s">
        <v>695</v>
      </c>
      <c r="D923" s="4" t="s">
        <v>109</v>
      </c>
      <c r="E923" s="4" t="s">
        <v>109</v>
      </c>
      <c r="F923" s="4" t="s">
        <v>2057</v>
      </c>
      <c r="G923" s="4" t="s">
        <v>437</v>
      </c>
      <c r="H923" s="4" t="s">
        <v>102</v>
      </c>
      <c r="P923" s="9">
        <v>2</v>
      </c>
      <c r="S923" s="11">
        <v>2</v>
      </c>
      <c r="Y923" s="9">
        <v>0</v>
      </c>
      <c r="AE923" s="11">
        <v>1</v>
      </c>
      <c r="AH923" s="11">
        <v>1</v>
      </c>
    </row>
    <row r="924" spans="1:42" x14ac:dyDescent="0.25">
      <c r="A924" s="266" t="str">
        <f t="shared" si="14"/>
        <v>LONGSWORDSMAN_SOUTHAS</v>
      </c>
      <c r="B924" s="4" t="s">
        <v>695</v>
      </c>
      <c r="D924" s="4" t="s">
        <v>109</v>
      </c>
      <c r="E924" s="4" t="s">
        <v>109</v>
      </c>
      <c r="G924" s="4" t="s">
        <v>845</v>
      </c>
      <c r="H924" s="4" t="s">
        <v>102</v>
      </c>
      <c r="P924" s="9">
        <v>3</v>
      </c>
      <c r="S924" s="11">
        <v>3</v>
      </c>
      <c r="Y924" s="9">
        <v>0</v>
      </c>
      <c r="AE924" s="11">
        <v>1</v>
      </c>
      <c r="AH924" s="11">
        <v>2</v>
      </c>
    </row>
    <row r="925" spans="1:42" x14ac:dyDescent="0.25">
      <c r="A925" s="266" t="str">
        <f t="shared" si="14"/>
        <v>LONGSWORDSMAN_SOUTHAS</v>
      </c>
      <c r="B925" s="4" t="s">
        <v>695</v>
      </c>
      <c r="D925" s="4" t="s">
        <v>109</v>
      </c>
      <c r="E925" s="4" t="s">
        <v>109</v>
      </c>
      <c r="F925" s="4" t="s">
        <v>2057</v>
      </c>
      <c r="G925" s="4" t="s">
        <v>437</v>
      </c>
      <c r="H925" s="4" t="s">
        <v>102</v>
      </c>
      <c r="P925" s="9">
        <v>2</v>
      </c>
      <c r="S925" s="11">
        <v>2</v>
      </c>
      <c r="Y925" s="9">
        <v>0</v>
      </c>
      <c r="AE925" s="11">
        <v>0</v>
      </c>
      <c r="AH925" s="11">
        <v>1</v>
      </c>
    </row>
    <row r="926" spans="1:42" x14ac:dyDescent="0.25">
      <c r="A926" s="266" t="str">
        <f t="shared" si="14"/>
        <v>LONGSWORDSMAN_SOUTHAS</v>
      </c>
      <c r="B926" s="4" t="s">
        <v>695</v>
      </c>
      <c r="D926" s="4" t="s">
        <v>109</v>
      </c>
      <c r="E926" s="4" t="s">
        <v>109</v>
      </c>
      <c r="G926" s="4" t="s">
        <v>845</v>
      </c>
      <c r="H926" s="4" t="s">
        <v>102</v>
      </c>
      <c r="P926" s="9">
        <v>2</v>
      </c>
      <c r="S926" s="11">
        <v>3</v>
      </c>
      <c r="Y926" s="9">
        <v>0</v>
      </c>
      <c r="AE926" s="11">
        <v>0</v>
      </c>
      <c r="AH926" s="11">
        <v>1</v>
      </c>
    </row>
    <row r="927" spans="1:42" x14ac:dyDescent="0.25">
      <c r="A927" s="266" t="str">
        <f t="shared" si="14"/>
        <v>LONGSWORDSMAN_SOUTHAS</v>
      </c>
      <c r="B927" s="4" t="s">
        <v>695</v>
      </c>
      <c r="D927" s="4" t="s">
        <v>109</v>
      </c>
      <c r="E927" s="4" t="s">
        <v>109</v>
      </c>
      <c r="F927" s="4" t="s">
        <v>2057</v>
      </c>
      <c r="G927" s="4" t="s">
        <v>437</v>
      </c>
      <c r="H927" s="4" t="s">
        <v>102</v>
      </c>
      <c r="P927" s="9">
        <v>1</v>
      </c>
      <c r="S927" s="11">
        <v>3</v>
      </c>
      <c r="Y927" s="9">
        <v>0</v>
      </c>
      <c r="AE927" s="11">
        <v>0</v>
      </c>
      <c r="AH927" s="11">
        <v>1</v>
      </c>
    </row>
    <row r="928" spans="1:42" x14ac:dyDescent="0.25">
      <c r="A928" s="266" t="str">
        <f t="shared" si="14"/>
        <v>MACHINEGUN</v>
      </c>
      <c r="B928" s="5"/>
      <c r="C928" s="5"/>
      <c r="D928" s="5" t="s">
        <v>763</v>
      </c>
      <c r="E928" s="5" t="s">
        <v>763</v>
      </c>
      <c r="F928" s="5"/>
      <c r="G928" s="5" t="s">
        <v>1488</v>
      </c>
      <c r="H928" s="5" t="s">
        <v>128</v>
      </c>
      <c r="I928" s="6"/>
      <c r="J928" s="6"/>
      <c r="K928" s="13" t="s">
        <v>1708</v>
      </c>
      <c r="L928" s="8"/>
      <c r="M928" s="5"/>
      <c r="N928" s="5"/>
      <c r="O928" s="5"/>
      <c r="P928" s="7">
        <v>3</v>
      </c>
      <c r="Q928" s="6" t="s">
        <v>1695</v>
      </c>
      <c r="R928" s="13" t="s">
        <v>1611</v>
      </c>
      <c r="S928" s="6"/>
      <c r="T928" s="7" t="s">
        <v>1737</v>
      </c>
      <c r="U928" s="5"/>
      <c r="V928" s="6">
        <v>7</v>
      </c>
      <c r="W928" s="6" t="s">
        <v>3</v>
      </c>
      <c r="X928" s="5"/>
      <c r="Y928" s="7">
        <v>1</v>
      </c>
      <c r="Z928" s="6"/>
      <c r="AA928" s="5"/>
      <c r="AB928" s="6"/>
      <c r="AC928" s="6" t="s">
        <v>3</v>
      </c>
      <c r="AD928" s="5"/>
      <c r="AE928" s="6"/>
      <c r="AF928" s="6"/>
      <c r="AG928" s="5"/>
      <c r="AH928" s="6"/>
      <c r="AI928" s="6"/>
      <c r="AJ928" s="5"/>
      <c r="AK928" s="5"/>
      <c r="AL928" s="5"/>
      <c r="AM928" s="5"/>
      <c r="AN928" s="5"/>
      <c r="AO928" s="5"/>
      <c r="AP928" s="5"/>
    </row>
    <row r="929" spans="1:42" x14ac:dyDescent="0.25">
      <c r="A929" s="266" t="str">
        <f t="shared" si="14"/>
        <v>MARINE</v>
      </c>
      <c r="B929" s="5"/>
      <c r="C929" s="5"/>
      <c r="D929" s="5" t="s">
        <v>764</v>
      </c>
      <c r="E929" s="5" t="s">
        <v>764</v>
      </c>
      <c r="F929" s="5"/>
      <c r="G929" s="5" t="s">
        <v>11</v>
      </c>
      <c r="H929" s="5" t="s">
        <v>128</v>
      </c>
      <c r="I929" s="6"/>
      <c r="J929" s="6"/>
      <c r="K929" s="13" t="s">
        <v>1708</v>
      </c>
      <c r="L929" s="8"/>
      <c r="M929" s="5"/>
      <c r="N929" s="5"/>
      <c r="O929" s="5"/>
      <c r="P929" s="7">
        <v>14</v>
      </c>
      <c r="Q929" s="6" t="s">
        <v>1737</v>
      </c>
      <c r="R929" s="13" t="s">
        <v>1620</v>
      </c>
      <c r="S929" s="6">
        <v>18</v>
      </c>
      <c r="T929" s="7" t="s">
        <v>1737</v>
      </c>
      <c r="U929" s="5"/>
      <c r="V929" s="7" t="s">
        <v>3</v>
      </c>
      <c r="W929" s="6" t="s">
        <v>3</v>
      </c>
      <c r="X929" s="5"/>
      <c r="Y929" s="7">
        <v>1</v>
      </c>
      <c r="Z929" s="6"/>
      <c r="AA929" s="5"/>
      <c r="AB929" s="6"/>
      <c r="AC929" s="6" t="s">
        <v>3</v>
      </c>
      <c r="AD929" s="5"/>
      <c r="AE929" s="7" t="s">
        <v>1737</v>
      </c>
      <c r="AF929" s="6"/>
      <c r="AG929" s="5"/>
      <c r="AH929" s="6" t="s">
        <v>1737</v>
      </c>
      <c r="AI929" s="6"/>
      <c r="AJ929" s="5"/>
      <c r="AK929" s="5"/>
      <c r="AL929" s="5"/>
      <c r="AM929" s="5"/>
      <c r="AN929" s="5"/>
      <c r="AO929" s="5"/>
      <c r="AP929" s="5"/>
    </row>
    <row r="930" spans="1:42" x14ac:dyDescent="0.25">
      <c r="A930" s="266" t="str">
        <f t="shared" si="14"/>
        <v>MARINE_AFRI</v>
      </c>
      <c r="B930" s="13" t="s">
        <v>694</v>
      </c>
      <c r="D930" s="4" t="s">
        <v>764</v>
      </c>
      <c r="E930" s="4" t="s">
        <v>764</v>
      </c>
      <c r="G930" s="4" t="s">
        <v>1245</v>
      </c>
      <c r="H930" s="4" t="s">
        <v>1249</v>
      </c>
      <c r="Y930" s="9"/>
    </row>
    <row r="931" spans="1:42" x14ac:dyDescent="0.25">
      <c r="A931" s="266" t="str">
        <f t="shared" ref="A931:A1027" si="15">CONCATENATE(D931,IF(ISBLANK(B931),"",CONCATENATE("_",B931)))</f>
        <v>MARINE_AMER</v>
      </c>
      <c r="B931" s="13" t="s">
        <v>697</v>
      </c>
      <c r="C931" s="4" t="s">
        <v>691</v>
      </c>
      <c r="D931" s="4" t="s">
        <v>764</v>
      </c>
      <c r="E931" s="4" t="s">
        <v>764</v>
      </c>
    </row>
    <row r="932" spans="1:42" x14ac:dyDescent="0.25">
      <c r="A932" s="266" t="str">
        <f t="shared" si="15"/>
        <v>MARINE_ASIA</v>
      </c>
      <c r="B932" s="13" t="s">
        <v>693</v>
      </c>
      <c r="D932" s="4" t="s">
        <v>764</v>
      </c>
      <c r="E932" s="4" t="s">
        <v>764</v>
      </c>
      <c r="G932" s="4" t="s">
        <v>1247</v>
      </c>
      <c r="H932" s="4" t="s">
        <v>1249</v>
      </c>
      <c r="Q932" s="11">
        <v>0.15</v>
      </c>
      <c r="T932" s="11">
        <v>9.5000000000000001E-2</v>
      </c>
      <c r="W932" s="11" t="s">
        <v>3</v>
      </c>
      <c r="Z932" s="11">
        <v>0.23499999999999999</v>
      </c>
      <c r="AC932" s="11" t="s">
        <v>3</v>
      </c>
    </row>
    <row r="933" spans="1:42" x14ac:dyDescent="0.25">
      <c r="A933" s="266" t="str">
        <f t="shared" si="15"/>
        <v>MARINE_CENTAS</v>
      </c>
      <c r="B933" s="13" t="s">
        <v>918</v>
      </c>
      <c r="C933" s="4" t="s">
        <v>690</v>
      </c>
      <c r="D933" s="4" t="s">
        <v>764</v>
      </c>
      <c r="E933" s="4" t="s">
        <v>764</v>
      </c>
    </row>
    <row r="934" spans="1:42" x14ac:dyDescent="0.25">
      <c r="A934" s="266" t="str">
        <f t="shared" si="15"/>
        <v>MARINE_EASTEU</v>
      </c>
      <c r="B934" s="13" t="s">
        <v>698</v>
      </c>
      <c r="D934" s="4" t="s">
        <v>764</v>
      </c>
      <c r="E934" s="4" t="s">
        <v>764</v>
      </c>
      <c r="G934" s="4" t="s">
        <v>1950</v>
      </c>
      <c r="H934" s="4" t="s">
        <v>1249</v>
      </c>
    </row>
    <row r="935" spans="1:42" x14ac:dyDescent="0.25">
      <c r="A935" s="266" t="str">
        <f t="shared" si="15"/>
        <v>MARINE_RUSSIA</v>
      </c>
      <c r="B935" s="13" t="s">
        <v>735</v>
      </c>
      <c r="C935" s="4" t="s">
        <v>698</v>
      </c>
      <c r="D935" s="4" t="s">
        <v>764</v>
      </c>
      <c r="E935" s="4" t="s">
        <v>764</v>
      </c>
    </row>
    <row r="936" spans="1:42" x14ac:dyDescent="0.25">
      <c r="A936" s="266" t="str">
        <f t="shared" si="15"/>
        <v>MARINE_CELTS</v>
      </c>
      <c r="B936" s="13" t="s">
        <v>709</v>
      </c>
      <c r="C936" s="4" t="s">
        <v>713</v>
      </c>
      <c r="D936" s="4" t="s">
        <v>764</v>
      </c>
      <c r="E936" s="4" t="s">
        <v>764</v>
      </c>
    </row>
    <row r="937" spans="1:42" x14ac:dyDescent="0.25">
      <c r="A937" s="266" t="str">
        <f t="shared" si="15"/>
        <v>MARINE_ENGLAND</v>
      </c>
      <c r="B937" s="4" t="s">
        <v>713</v>
      </c>
      <c r="D937" s="4" t="s">
        <v>764</v>
      </c>
      <c r="E937" s="4" t="s">
        <v>764</v>
      </c>
      <c r="F937" s="14" t="s">
        <v>132</v>
      </c>
      <c r="G937" s="4" t="s">
        <v>304</v>
      </c>
      <c r="H937" s="4" t="s">
        <v>1057</v>
      </c>
      <c r="Q937" s="11">
        <v>0.16</v>
      </c>
      <c r="T937" s="11">
        <v>0.1</v>
      </c>
      <c r="W937" s="11" t="s">
        <v>3</v>
      </c>
      <c r="Z937" s="11">
        <v>0.25</v>
      </c>
      <c r="AC937" s="11" t="s">
        <v>3</v>
      </c>
    </row>
    <row r="938" spans="1:42" x14ac:dyDescent="0.25">
      <c r="A938" s="266" t="str">
        <f t="shared" si="15"/>
        <v>MARINE_MIDEAST</v>
      </c>
      <c r="B938" s="13" t="s">
        <v>690</v>
      </c>
      <c r="D938" s="4" t="s">
        <v>764</v>
      </c>
      <c r="E938" s="4" t="s">
        <v>764</v>
      </c>
      <c r="G938" s="4" t="s">
        <v>1246</v>
      </c>
      <c r="H938" s="4" t="s">
        <v>1249</v>
      </c>
    </row>
    <row r="939" spans="1:42" x14ac:dyDescent="0.25">
      <c r="A939" s="266" t="str">
        <f t="shared" si="15"/>
        <v>MARINE_NORTHEU</v>
      </c>
      <c r="B939" s="13" t="s">
        <v>962</v>
      </c>
      <c r="D939" s="4" t="s">
        <v>764</v>
      </c>
      <c r="E939" s="4" t="s">
        <v>764</v>
      </c>
      <c r="G939" s="4" t="s">
        <v>1951</v>
      </c>
      <c r="H939" s="4" t="s">
        <v>1249</v>
      </c>
      <c r="Q939" s="11">
        <v>0.15</v>
      </c>
      <c r="T939" s="11">
        <v>9.5000000000000001E-2</v>
      </c>
      <c r="W939" s="11" t="s">
        <v>3</v>
      </c>
      <c r="Z939" s="11">
        <v>0.23499999999999999</v>
      </c>
      <c r="AC939" s="11" t="s">
        <v>3</v>
      </c>
    </row>
    <row r="940" spans="1:42" x14ac:dyDescent="0.25">
      <c r="A940" s="266" t="str">
        <f t="shared" si="15"/>
        <v>MARINE_OCEAN</v>
      </c>
      <c r="B940" s="13" t="s">
        <v>994</v>
      </c>
      <c r="C940" s="4" t="s">
        <v>691</v>
      </c>
      <c r="D940" s="4" t="s">
        <v>764</v>
      </c>
      <c r="E940" s="4" t="s">
        <v>764</v>
      </c>
    </row>
    <row r="941" spans="1:42" x14ac:dyDescent="0.25">
      <c r="A941" s="266" t="str">
        <f t="shared" si="15"/>
        <v>MARINE_SEASIA</v>
      </c>
      <c r="B941" s="4" t="s">
        <v>696</v>
      </c>
      <c r="D941" s="4" t="s">
        <v>764</v>
      </c>
      <c r="E941" s="4" t="s">
        <v>764</v>
      </c>
      <c r="G941" s="4" t="s">
        <v>1047</v>
      </c>
      <c r="H941" s="4" t="s">
        <v>1064</v>
      </c>
      <c r="Q941" s="11">
        <v>1.5</v>
      </c>
      <c r="T941" s="11">
        <v>0.96499999999999997</v>
      </c>
      <c r="W941" s="11" t="s">
        <v>3</v>
      </c>
      <c r="Z941" s="11">
        <v>2.355</v>
      </c>
      <c r="AC941" s="11" t="s">
        <v>3</v>
      </c>
      <c r="AF941" s="11">
        <v>1.93</v>
      </c>
      <c r="AI941" s="11">
        <v>1.7150000000000001</v>
      </c>
    </row>
    <row r="942" spans="1:42" x14ac:dyDescent="0.25">
      <c r="A942" s="266" t="str">
        <f t="shared" si="15"/>
        <v>MARINE_SOUTHAM</v>
      </c>
      <c r="B942" s="13" t="s">
        <v>691</v>
      </c>
      <c r="D942" s="4" t="s">
        <v>764</v>
      </c>
      <c r="E942" s="4" t="s">
        <v>764</v>
      </c>
      <c r="G942" s="4" t="s">
        <v>1248</v>
      </c>
      <c r="H942" s="4" t="s">
        <v>1249</v>
      </c>
      <c r="Q942" s="11">
        <v>0.15</v>
      </c>
      <c r="T942" s="11">
        <v>9.5000000000000001E-2</v>
      </c>
      <c r="W942" s="11" t="s">
        <v>3</v>
      </c>
      <c r="Z942" s="11">
        <v>0.23499999999999999</v>
      </c>
      <c r="AC942" s="11" t="s">
        <v>3</v>
      </c>
    </row>
    <row r="943" spans="1:42" x14ac:dyDescent="0.25">
      <c r="A943" s="266" t="str">
        <f t="shared" si="15"/>
        <v>MECH</v>
      </c>
      <c r="B943" s="5"/>
      <c r="C943" s="5"/>
      <c r="D943" s="5" t="s">
        <v>765</v>
      </c>
      <c r="E943" s="5" t="s">
        <v>765</v>
      </c>
      <c r="F943" s="5"/>
      <c r="G943" s="5" t="s">
        <v>1144</v>
      </c>
      <c r="H943" s="5" t="s">
        <v>128</v>
      </c>
      <c r="I943" s="6"/>
      <c r="J943" s="6"/>
      <c r="K943" s="13" t="s">
        <v>1715</v>
      </c>
      <c r="L943" s="8"/>
      <c r="M943" s="5"/>
      <c r="N943" s="5"/>
      <c r="O943" s="5"/>
      <c r="P943" s="7">
        <v>1</v>
      </c>
      <c r="Q943" s="6" t="s">
        <v>1695</v>
      </c>
      <c r="R943" s="13" t="s">
        <v>1623</v>
      </c>
      <c r="S943" s="6">
        <v>3</v>
      </c>
      <c r="T943" s="6">
        <v>6.5000000000000002E-2</v>
      </c>
      <c r="U943" s="5" t="s">
        <v>1702</v>
      </c>
      <c r="V943" s="7" t="s">
        <v>3</v>
      </c>
      <c r="W943" s="6" t="s">
        <v>3</v>
      </c>
      <c r="X943" s="5"/>
      <c r="Y943" s="6"/>
      <c r="Z943" s="6"/>
      <c r="AA943" s="5"/>
      <c r="AB943" s="6"/>
      <c r="AC943" s="6" t="s">
        <v>3</v>
      </c>
      <c r="AD943" s="5"/>
      <c r="AE943" s="6"/>
      <c r="AF943" s="6"/>
      <c r="AG943" s="5"/>
      <c r="AH943" s="6"/>
      <c r="AI943" s="6"/>
      <c r="AJ943" s="5"/>
      <c r="AK943" s="5"/>
      <c r="AL943" s="5"/>
      <c r="AM943" s="5"/>
      <c r="AN943" s="5"/>
      <c r="AO943" s="5"/>
      <c r="AP943" s="5"/>
    </row>
    <row r="944" spans="1:42" x14ac:dyDescent="0.25">
      <c r="A944" s="266" t="str">
        <f t="shared" si="15"/>
        <v>MECHANIZED_INFANTRY</v>
      </c>
      <c r="B944" s="5"/>
      <c r="C944" s="5"/>
      <c r="D944" s="5" t="s">
        <v>766</v>
      </c>
      <c r="E944" s="5" t="s">
        <v>795</v>
      </c>
      <c r="F944" s="5"/>
      <c r="G944" s="5" t="s">
        <v>1489</v>
      </c>
      <c r="H944" s="5" t="s">
        <v>128</v>
      </c>
      <c r="I944" s="6"/>
      <c r="J944" s="6"/>
      <c r="K944" s="13" t="s">
        <v>1709</v>
      </c>
      <c r="L944" s="8"/>
      <c r="M944" s="5"/>
      <c r="N944" s="5"/>
      <c r="O944" s="5"/>
      <c r="P944" s="7">
        <v>3</v>
      </c>
      <c r="Q944" s="6">
        <v>0.1</v>
      </c>
      <c r="R944" s="13" t="s">
        <v>1623</v>
      </c>
      <c r="S944" s="6"/>
      <c r="T944" s="6"/>
      <c r="U944" s="5"/>
      <c r="V944" s="6">
        <v>7</v>
      </c>
      <c r="W944" s="6" t="s">
        <v>3</v>
      </c>
      <c r="X944" s="5"/>
      <c r="Y944" s="7">
        <v>1</v>
      </c>
      <c r="Z944" s="6"/>
      <c r="AA944" s="5"/>
      <c r="AB944" s="6"/>
      <c r="AC944" s="6" t="s">
        <v>3</v>
      </c>
      <c r="AD944" s="5"/>
      <c r="AE944" s="6"/>
      <c r="AF944" s="6"/>
      <c r="AG944" s="5"/>
      <c r="AH944" s="6"/>
      <c r="AI944" s="6"/>
      <c r="AJ944" s="5"/>
      <c r="AK944" s="5"/>
      <c r="AL944" s="5"/>
      <c r="AM944" s="5"/>
      <c r="AN944" s="5"/>
      <c r="AO944" s="5"/>
      <c r="AP944" s="5"/>
    </row>
    <row r="945" spans="1:8" x14ac:dyDescent="0.25">
      <c r="A945" s="266" t="str">
        <f t="shared" si="15"/>
        <v>MECHANIZED_INFANTRY_AFRI</v>
      </c>
      <c r="B945" s="4" t="s">
        <v>694</v>
      </c>
      <c r="C945" s="4" t="s">
        <v>690</v>
      </c>
      <c r="D945" s="4" t="s">
        <v>766</v>
      </c>
      <c r="E945" s="4" t="s">
        <v>795</v>
      </c>
    </row>
    <row r="946" spans="1:8" x14ac:dyDescent="0.25">
      <c r="A946" s="266" t="str">
        <f t="shared" si="15"/>
        <v>MECHANIZED_INFANTRY_AMER</v>
      </c>
      <c r="B946" s="4" t="s">
        <v>697</v>
      </c>
      <c r="C946" s="4" t="s">
        <v>699</v>
      </c>
      <c r="D946" s="4" t="s">
        <v>766</v>
      </c>
      <c r="E946" s="4" t="s">
        <v>795</v>
      </c>
    </row>
    <row r="947" spans="1:8" x14ac:dyDescent="0.25">
      <c r="A947" s="266" t="str">
        <f t="shared" si="15"/>
        <v>MECHANIZED_INFANTRY_ASIA</v>
      </c>
      <c r="B947" s="4" t="s">
        <v>693</v>
      </c>
      <c r="C947" s="4" t="s">
        <v>698</v>
      </c>
      <c r="D947" s="4" t="s">
        <v>766</v>
      </c>
      <c r="E947" s="4" t="s">
        <v>795</v>
      </c>
    </row>
    <row r="948" spans="1:8" x14ac:dyDescent="0.25">
      <c r="A948" s="266" t="str">
        <f t="shared" si="15"/>
        <v>MECHANIZED_INFANTRY_EASTEU</v>
      </c>
      <c r="B948" s="4" t="s">
        <v>698</v>
      </c>
      <c r="D948" s="4" t="s">
        <v>766</v>
      </c>
      <c r="E948" s="4" t="s">
        <v>795</v>
      </c>
      <c r="G948" s="4" t="s">
        <v>252</v>
      </c>
      <c r="H948" s="4" t="s">
        <v>120</v>
      </c>
    </row>
    <row r="949" spans="1:8" x14ac:dyDescent="0.25">
      <c r="A949" s="266" t="str">
        <f t="shared" si="15"/>
        <v>MECHANIZED_INFANTRY_RUSSIA</v>
      </c>
      <c r="B949" s="4" t="s">
        <v>735</v>
      </c>
      <c r="D949" s="4" t="s">
        <v>766</v>
      </c>
      <c r="E949" s="4" t="s">
        <v>795</v>
      </c>
      <c r="F949" s="14" t="s">
        <v>132</v>
      </c>
      <c r="G949" s="4" t="s">
        <v>618</v>
      </c>
      <c r="H949" s="4" t="s">
        <v>120</v>
      </c>
    </row>
    <row r="950" spans="1:8" x14ac:dyDescent="0.25">
      <c r="A950" s="266" t="str">
        <f t="shared" si="15"/>
        <v>MECHANIZED_INFANTRY_EURO</v>
      </c>
      <c r="B950" s="4" t="s">
        <v>689</v>
      </c>
      <c r="D950" s="4" t="s">
        <v>766</v>
      </c>
      <c r="E950" s="4" t="s">
        <v>795</v>
      </c>
      <c r="G950" s="4" t="s">
        <v>855</v>
      </c>
      <c r="H950" s="4" t="s">
        <v>1938</v>
      </c>
    </row>
    <row r="951" spans="1:8" x14ac:dyDescent="0.25">
      <c r="A951" s="266" t="str">
        <f t="shared" si="15"/>
        <v>MECHANIZED_INFANTRY_AMERICA</v>
      </c>
      <c r="B951" s="4" t="s">
        <v>699</v>
      </c>
      <c r="D951" s="4" t="s">
        <v>766</v>
      </c>
      <c r="E951" s="4" t="s">
        <v>795</v>
      </c>
      <c r="F951" s="14"/>
      <c r="G951" s="4" t="s">
        <v>143</v>
      </c>
      <c r="H951" s="4" t="s">
        <v>1938</v>
      </c>
    </row>
    <row r="952" spans="1:8" x14ac:dyDescent="0.25">
      <c r="A952" s="266" t="str">
        <f t="shared" si="15"/>
        <v>MECHANIZED_INFANTRY_AUSTRALIA</v>
      </c>
      <c r="B952" s="4" t="s">
        <v>1302</v>
      </c>
      <c r="C952" s="4" t="s">
        <v>713</v>
      </c>
      <c r="D952" s="4" t="s">
        <v>766</v>
      </c>
      <c r="E952" s="4" t="s">
        <v>795</v>
      </c>
      <c r="F952" s="14"/>
    </row>
    <row r="953" spans="1:8" x14ac:dyDescent="0.25">
      <c r="A953" s="266" t="str">
        <f t="shared" si="15"/>
        <v>MECHANIZED_INFANTRY_AUSTRIA</v>
      </c>
      <c r="B953" s="4" t="s">
        <v>701</v>
      </c>
      <c r="C953" s="4" t="s">
        <v>717</v>
      </c>
      <c r="D953" s="4" t="s">
        <v>766</v>
      </c>
      <c r="E953" s="4" t="s">
        <v>795</v>
      </c>
      <c r="F953" s="14"/>
    </row>
    <row r="954" spans="1:8" x14ac:dyDescent="0.25">
      <c r="A954" s="266" t="str">
        <f t="shared" si="15"/>
        <v>MECHANIZED_INFANTRY_CANADA</v>
      </c>
      <c r="B954" s="4" t="s">
        <v>2233</v>
      </c>
      <c r="C954" s="4" t="s">
        <v>713</v>
      </c>
      <c r="D954" s="4" t="s">
        <v>766</v>
      </c>
      <c r="E954" s="4" t="s">
        <v>795</v>
      </c>
      <c r="F954" s="14"/>
    </row>
    <row r="955" spans="1:8" x14ac:dyDescent="0.25">
      <c r="A955" s="266" t="str">
        <f t="shared" si="15"/>
        <v>MECHANIZED_INFANTRY_CELTS</v>
      </c>
      <c r="B955" s="4" t="s">
        <v>709</v>
      </c>
      <c r="C955" s="4" t="s">
        <v>713</v>
      </c>
      <c r="D955" s="4" t="s">
        <v>766</v>
      </c>
      <c r="E955" s="4" t="s">
        <v>795</v>
      </c>
      <c r="F955" s="14"/>
    </row>
    <row r="956" spans="1:8" x14ac:dyDescent="0.25">
      <c r="A956" s="266" t="str">
        <f t="shared" si="15"/>
        <v>MECHANIZED_INFANTRY_ENGLAND</v>
      </c>
      <c r="B956" s="4" t="s">
        <v>713</v>
      </c>
      <c r="D956" s="4" t="s">
        <v>766</v>
      </c>
      <c r="E956" s="4" t="s">
        <v>795</v>
      </c>
      <c r="F956" s="14"/>
      <c r="G956" s="4" t="s">
        <v>2243</v>
      </c>
      <c r="H956" s="4" t="s">
        <v>1068</v>
      </c>
    </row>
    <row r="957" spans="1:8" x14ac:dyDescent="0.25">
      <c r="A957" s="266" t="str">
        <f t="shared" si="15"/>
        <v>MECHANIZED_INFANTRY_GERMANY</v>
      </c>
      <c r="B957" s="4" t="s">
        <v>717</v>
      </c>
      <c r="D957" s="4" t="s">
        <v>766</v>
      </c>
      <c r="E957" s="4" t="s">
        <v>795</v>
      </c>
      <c r="F957" s="14" t="s">
        <v>132</v>
      </c>
      <c r="G957" s="4" t="s">
        <v>382</v>
      </c>
      <c r="H957" s="4" t="s">
        <v>1051</v>
      </c>
    </row>
    <row r="958" spans="1:8" x14ac:dyDescent="0.25">
      <c r="A958" s="266" t="str">
        <f t="shared" si="15"/>
        <v>MECHANIZED_INFANTRY_ROME</v>
      </c>
      <c r="B958" s="4" t="s">
        <v>734</v>
      </c>
      <c r="D958" s="4" t="s">
        <v>766</v>
      </c>
      <c r="E958" s="4" t="s">
        <v>795</v>
      </c>
      <c r="F958" s="14" t="s">
        <v>132</v>
      </c>
      <c r="G958" s="4" t="s">
        <v>594</v>
      </c>
      <c r="H958" s="4" t="s">
        <v>1069</v>
      </c>
    </row>
    <row r="959" spans="1:8" x14ac:dyDescent="0.25">
      <c r="A959" s="266" t="str">
        <f t="shared" si="15"/>
        <v>MECHANIZED_INFANTRY_MIDEAST</v>
      </c>
      <c r="B959" s="4" t="s">
        <v>690</v>
      </c>
      <c r="D959" s="4" t="s">
        <v>766</v>
      </c>
      <c r="E959" s="4" t="s">
        <v>795</v>
      </c>
      <c r="G959" s="4" t="s">
        <v>173</v>
      </c>
      <c r="H959" s="4" t="s">
        <v>120</v>
      </c>
    </row>
    <row r="960" spans="1:8" x14ac:dyDescent="0.25">
      <c r="A960" s="266" t="str">
        <f t="shared" si="15"/>
        <v>MECHANIZED_INFANTRY_ARABIA</v>
      </c>
      <c r="B960" s="4" t="s">
        <v>700</v>
      </c>
      <c r="C960" s="14"/>
      <c r="D960" s="4" t="s">
        <v>766</v>
      </c>
      <c r="E960" s="4" t="s">
        <v>795</v>
      </c>
      <c r="F960" s="14"/>
      <c r="G960" s="4" t="s">
        <v>165</v>
      </c>
      <c r="H960" s="4" t="s">
        <v>1938</v>
      </c>
    </row>
    <row r="961" spans="1:42" x14ac:dyDescent="0.25">
      <c r="A961" s="266" t="str">
        <f t="shared" si="15"/>
        <v>MECHANIZED_INFANTRY_BABYLON</v>
      </c>
      <c r="B961" s="4" t="s">
        <v>703</v>
      </c>
      <c r="D961" s="4" t="s">
        <v>766</v>
      </c>
      <c r="E961" s="4" t="s">
        <v>795</v>
      </c>
      <c r="F961" s="14"/>
      <c r="G961" s="4" t="s">
        <v>213</v>
      </c>
      <c r="H961" s="4" t="s">
        <v>120</v>
      </c>
    </row>
    <row r="962" spans="1:42" x14ac:dyDescent="0.25">
      <c r="A962" s="266" t="str">
        <f t="shared" si="15"/>
        <v>MECHANIZED_INFANTRY_PERSIA</v>
      </c>
      <c r="B962" s="4" t="s">
        <v>731</v>
      </c>
      <c r="D962" s="4" t="s">
        <v>766</v>
      </c>
      <c r="E962" s="4" t="s">
        <v>795</v>
      </c>
      <c r="F962" s="14" t="s">
        <v>132</v>
      </c>
      <c r="G962" s="4" t="s">
        <v>559</v>
      </c>
      <c r="H962" s="4" t="s">
        <v>120</v>
      </c>
    </row>
    <row r="963" spans="1:42" x14ac:dyDescent="0.25">
      <c r="A963" s="266" t="str">
        <f>CONCATENATE(D963,IF(ISBLANK(B963),"",CONCATENATE("_",B963)))</f>
        <v>MECHANIZED_INFANTRY_NORTHAF</v>
      </c>
      <c r="B963" s="4" t="s">
        <v>2015</v>
      </c>
      <c r="D963" s="4" t="s">
        <v>766</v>
      </c>
      <c r="E963" s="4" t="s">
        <v>795</v>
      </c>
      <c r="F963" s="14" t="s">
        <v>132</v>
      </c>
      <c r="G963" s="4" t="s">
        <v>229</v>
      </c>
      <c r="H963" s="4" t="s">
        <v>120</v>
      </c>
    </row>
    <row r="964" spans="1:42" x14ac:dyDescent="0.25">
      <c r="A964" s="266" t="str">
        <f t="shared" si="15"/>
        <v>MECHANIZED_INFANTRY_OCEAN</v>
      </c>
      <c r="B964" s="4" t="s">
        <v>994</v>
      </c>
      <c r="C964" s="4" t="s">
        <v>699</v>
      </c>
      <c r="D964" s="4" t="s">
        <v>766</v>
      </c>
      <c r="E964" s="4" t="s">
        <v>795</v>
      </c>
      <c r="F964" s="14"/>
    </row>
    <row r="965" spans="1:42" x14ac:dyDescent="0.25">
      <c r="A965" s="266" t="str">
        <f t="shared" si="15"/>
        <v>MECHANIZED_INFANTRY_SEASIA</v>
      </c>
      <c r="B965" s="4" t="s">
        <v>696</v>
      </c>
      <c r="C965" s="4" t="s">
        <v>693</v>
      </c>
      <c r="D965" s="4" t="s">
        <v>766</v>
      </c>
      <c r="E965" s="4" t="s">
        <v>795</v>
      </c>
    </row>
    <row r="966" spans="1:42" x14ac:dyDescent="0.25">
      <c r="A966" s="266" t="str">
        <f t="shared" si="15"/>
        <v>MECHANIZED_INFANTRY_SOUTHAS</v>
      </c>
      <c r="B966" s="4" t="s">
        <v>695</v>
      </c>
      <c r="D966" s="4" t="s">
        <v>766</v>
      </c>
      <c r="E966" s="4" t="s">
        <v>795</v>
      </c>
      <c r="G966" s="4" t="s">
        <v>438</v>
      </c>
      <c r="H966" s="4" t="s">
        <v>120</v>
      </c>
    </row>
    <row r="967" spans="1:42" x14ac:dyDescent="0.25">
      <c r="A967" s="266" t="str">
        <f t="shared" si="15"/>
        <v>MERCHANT</v>
      </c>
      <c r="B967" s="5"/>
      <c r="C967" s="5"/>
      <c r="D967" s="5" t="s">
        <v>1359</v>
      </c>
      <c r="E967" s="5" t="s">
        <v>1361</v>
      </c>
      <c r="F967" s="5"/>
      <c r="G967" s="5" t="s">
        <v>1480</v>
      </c>
      <c r="H967" s="5" t="s">
        <v>128</v>
      </c>
      <c r="I967" s="6">
        <v>1</v>
      </c>
      <c r="J967" s="6"/>
      <c r="K967" s="13" t="s">
        <v>1710</v>
      </c>
      <c r="L967" s="8"/>
      <c r="M967" s="5"/>
      <c r="N967" s="5"/>
      <c r="O967" s="5"/>
      <c r="P967" s="6">
        <v>1</v>
      </c>
      <c r="Q967" s="7" t="s">
        <v>1695</v>
      </c>
      <c r="R967" s="13" t="s">
        <v>1624</v>
      </c>
      <c r="S967" s="6">
        <v>1</v>
      </c>
      <c r="T967" s="7" t="s">
        <v>1737</v>
      </c>
      <c r="U967" s="5"/>
      <c r="V967" s="6"/>
      <c r="W967" s="6" t="s">
        <v>3</v>
      </c>
      <c r="X967" s="5"/>
      <c r="Y967" s="7">
        <v>1</v>
      </c>
      <c r="Z967" s="6"/>
      <c r="AA967" s="5"/>
      <c r="AB967" s="6"/>
      <c r="AC967" s="6" t="s">
        <v>3</v>
      </c>
      <c r="AD967" s="5"/>
      <c r="AE967" s="6">
        <v>1</v>
      </c>
      <c r="AF967" s="6"/>
      <c r="AG967" s="5"/>
      <c r="AH967" s="6"/>
      <c r="AI967" s="6"/>
      <c r="AJ967" s="5"/>
      <c r="AK967" s="5"/>
      <c r="AL967" s="5"/>
      <c r="AM967" s="5"/>
      <c r="AN967" s="5"/>
      <c r="AO967" s="5"/>
      <c r="AP967" s="5"/>
    </row>
    <row r="968" spans="1:42" x14ac:dyDescent="0.25">
      <c r="A968" s="266" t="str">
        <f t="shared" si="15"/>
        <v>MERCHANT</v>
      </c>
      <c r="B968" s="5"/>
      <c r="C968" s="5"/>
      <c r="D968" s="5" t="s">
        <v>1359</v>
      </c>
      <c r="E968" s="5" t="s">
        <v>1361</v>
      </c>
      <c r="F968" s="5" t="s">
        <v>2072</v>
      </c>
      <c r="G968" s="5" t="s">
        <v>1478</v>
      </c>
      <c r="H968" s="5" t="s">
        <v>128</v>
      </c>
      <c r="I968" s="6">
        <v>1</v>
      </c>
      <c r="J968" s="6"/>
      <c r="K968" s="13" t="s">
        <v>1710</v>
      </c>
      <c r="L968" s="8"/>
      <c r="M968" s="5"/>
      <c r="N968" s="5"/>
      <c r="O968" s="5"/>
      <c r="P968" s="6">
        <v>1</v>
      </c>
      <c r="Q968" s="7" t="s">
        <v>1695</v>
      </c>
      <c r="R968" s="13" t="s">
        <v>1624</v>
      </c>
      <c r="S968" s="6">
        <v>1</v>
      </c>
      <c r="T968" s="7" t="s">
        <v>1737</v>
      </c>
      <c r="U968" s="5"/>
      <c r="V968" s="6"/>
      <c r="W968" s="6" t="s">
        <v>3</v>
      </c>
      <c r="X968" s="5"/>
      <c r="Y968" s="7">
        <v>0</v>
      </c>
      <c r="Z968" s="6"/>
      <c r="AA968" s="5"/>
      <c r="AB968" s="6"/>
      <c r="AC968" s="6" t="s">
        <v>3</v>
      </c>
      <c r="AD968" s="5"/>
      <c r="AE968" s="6">
        <v>1</v>
      </c>
      <c r="AF968" s="6"/>
      <c r="AG968" s="5"/>
      <c r="AH968" s="6"/>
      <c r="AI968" s="6"/>
      <c r="AJ968" s="5"/>
      <c r="AK968" s="5"/>
      <c r="AL968" s="5"/>
      <c r="AM968" s="5"/>
      <c r="AN968" s="5"/>
      <c r="AO968" s="5"/>
      <c r="AP968" s="5"/>
    </row>
    <row r="969" spans="1:42" x14ac:dyDescent="0.25">
      <c r="A969" s="266" t="str">
        <f t="shared" si="15"/>
        <v>MERCHANT</v>
      </c>
      <c r="B969" s="5"/>
      <c r="C969" s="5"/>
      <c r="D969" s="5" t="s">
        <v>1359</v>
      </c>
      <c r="E969" s="5" t="s">
        <v>1361</v>
      </c>
      <c r="F969" s="5" t="s">
        <v>2073</v>
      </c>
      <c r="G969" s="5" t="s">
        <v>1479</v>
      </c>
      <c r="H969" s="5" t="s">
        <v>128</v>
      </c>
      <c r="I969" s="6">
        <v>1</v>
      </c>
      <c r="J969" s="6"/>
      <c r="K969" s="13" t="s">
        <v>1710</v>
      </c>
      <c r="L969" s="8"/>
      <c r="M969" s="5"/>
      <c r="N969" s="5"/>
      <c r="O969" s="5"/>
      <c r="P969" s="6">
        <v>1</v>
      </c>
      <c r="Q969" s="7" t="s">
        <v>1695</v>
      </c>
      <c r="R969" s="13" t="s">
        <v>1624</v>
      </c>
      <c r="S969" s="6">
        <v>1</v>
      </c>
      <c r="T969" s="7" t="s">
        <v>1737</v>
      </c>
      <c r="U969" s="5"/>
      <c r="V969" s="6"/>
      <c r="W969" s="6" t="s">
        <v>3</v>
      </c>
      <c r="X969" s="5"/>
      <c r="Y969" s="7">
        <v>0</v>
      </c>
      <c r="Z969" s="6"/>
      <c r="AA969" s="5"/>
      <c r="AB969" s="6"/>
      <c r="AC969" s="6" t="s">
        <v>3</v>
      </c>
      <c r="AD969" s="5"/>
      <c r="AE969" s="6">
        <v>0</v>
      </c>
      <c r="AF969" s="6"/>
      <c r="AG969" s="5"/>
      <c r="AH969" s="6"/>
      <c r="AI969" s="6"/>
      <c r="AJ969" s="5"/>
      <c r="AK969" s="5"/>
      <c r="AL969" s="5"/>
      <c r="AM969" s="5"/>
      <c r="AN969" s="5"/>
      <c r="AO969" s="5"/>
      <c r="AP969" s="5"/>
    </row>
    <row r="970" spans="1:42" x14ac:dyDescent="0.25">
      <c r="A970" s="266" t="str">
        <f t="shared" si="15"/>
        <v>MERCHANT_LATE</v>
      </c>
      <c r="B970" s="5"/>
      <c r="C970" s="5"/>
      <c r="D970" s="5" t="s">
        <v>1360</v>
      </c>
      <c r="E970" s="5" t="s">
        <v>1362</v>
      </c>
      <c r="F970" s="5"/>
      <c r="G970" s="5" t="s">
        <v>1491</v>
      </c>
      <c r="H970" s="5" t="s">
        <v>128</v>
      </c>
      <c r="I970" s="6">
        <v>1</v>
      </c>
      <c r="J970" s="6"/>
      <c r="K970" s="13" t="s">
        <v>1710</v>
      </c>
      <c r="L970" s="8"/>
      <c r="M970" s="5"/>
      <c r="N970" s="5"/>
      <c r="O970" s="5"/>
      <c r="P970" s="7">
        <v>1</v>
      </c>
      <c r="Q970" s="7">
        <v>0.11</v>
      </c>
      <c r="R970" s="5"/>
      <c r="S970" s="6"/>
      <c r="T970" s="7" t="s">
        <v>1695</v>
      </c>
      <c r="U970" s="5"/>
      <c r="V970" s="6"/>
      <c r="W970" s="6" t="s">
        <v>3</v>
      </c>
      <c r="X970" s="5"/>
      <c r="Y970" s="6"/>
      <c r="Z970" s="6"/>
      <c r="AA970" s="5"/>
      <c r="AB970" s="6"/>
      <c r="AC970" s="6" t="s">
        <v>3</v>
      </c>
      <c r="AD970" s="5"/>
      <c r="AE970" s="6"/>
      <c r="AF970" s="6"/>
      <c r="AG970" s="5"/>
      <c r="AH970" s="6"/>
      <c r="AI970" s="6"/>
      <c r="AJ970" s="5"/>
      <c r="AK970" s="5"/>
      <c r="AL970" s="5"/>
      <c r="AM970" s="5"/>
      <c r="AN970" s="5"/>
      <c r="AO970" s="5"/>
      <c r="AP970" s="5"/>
    </row>
    <row r="971" spans="1:42" x14ac:dyDescent="0.25">
      <c r="A971" s="266" t="str">
        <f t="shared" si="15"/>
        <v>MILITARY_ENGINEER</v>
      </c>
      <c r="B971" s="5"/>
      <c r="C971" s="5"/>
      <c r="D971" s="5" t="s">
        <v>1363</v>
      </c>
      <c r="E971" s="5" t="s">
        <v>1363</v>
      </c>
      <c r="F971" s="5"/>
      <c r="G971" s="5" t="s">
        <v>1490</v>
      </c>
      <c r="H971" s="5" t="s">
        <v>128</v>
      </c>
      <c r="I971" s="6"/>
      <c r="J971" s="6"/>
      <c r="K971" s="13" t="s">
        <v>1708</v>
      </c>
      <c r="L971" s="8"/>
      <c r="M971" s="5"/>
      <c r="N971" s="5"/>
      <c r="O971" s="5"/>
      <c r="P971" s="7">
        <v>8</v>
      </c>
      <c r="Q971" s="6" t="s">
        <v>1695</v>
      </c>
      <c r="R971" s="13" t="s">
        <v>1620</v>
      </c>
      <c r="S971" s="6"/>
      <c r="T971" s="6"/>
      <c r="U971" s="5"/>
      <c r="V971" s="6"/>
      <c r="W971" s="6" t="s">
        <v>3</v>
      </c>
      <c r="X971" s="5"/>
      <c r="Y971" s="7">
        <v>1</v>
      </c>
      <c r="Z971" s="6"/>
      <c r="AA971" s="5"/>
      <c r="AB971" s="6"/>
      <c r="AC971" s="6" t="s">
        <v>3</v>
      </c>
      <c r="AD971" s="5"/>
      <c r="AE971" s="7" t="s">
        <v>1737</v>
      </c>
      <c r="AF971" s="6"/>
      <c r="AG971" s="5"/>
      <c r="AH971" s="7">
        <v>6</v>
      </c>
      <c r="AI971" s="6"/>
      <c r="AJ971" s="5"/>
      <c r="AK971" s="5"/>
      <c r="AL971" s="5"/>
      <c r="AM971" s="5"/>
      <c r="AN971" s="5"/>
      <c r="AO971" s="5"/>
      <c r="AP971" s="5"/>
    </row>
    <row r="972" spans="1:42" x14ac:dyDescent="0.25">
      <c r="A972" s="266" t="str">
        <f t="shared" si="15"/>
        <v>MISSILE_CRUISER</v>
      </c>
      <c r="B972" s="5"/>
      <c r="C972" s="5"/>
      <c r="D972" s="5" t="s">
        <v>767</v>
      </c>
      <c r="E972" s="5" t="s">
        <v>796</v>
      </c>
      <c r="F972" s="5"/>
      <c r="G972" s="5" t="s">
        <v>1492</v>
      </c>
      <c r="H972" s="5" t="s">
        <v>128</v>
      </c>
      <c r="I972" s="6"/>
      <c r="J972" s="7"/>
      <c r="K972" s="13" t="s">
        <v>1713</v>
      </c>
      <c r="L972" s="8"/>
      <c r="M972" s="13" t="s">
        <v>1727</v>
      </c>
      <c r="N972" s="13"/>
      <c r="O972" s="13"/>
      <c r="P972" s="7">
        <v>1</v>
      </c>
      <c r="Q972" s="6">
        <v>0.11</v>
      </c>
      <c r="R972" s="5"/>
      <c r="S972" s="6"/>
      <c r="T972" s="6"/>
      <c r="U972" s="5"/>
      <c r="V972" s="6"/>
      <c r="W972" s="6"/>
      <c r="X972" s="5"/>
      <c r="Y972" s="6"/>
      <c r="Z972" s="6"/>
      <c r="AA972" s="5"/>
      <c r="AB972" s="6"/>
      <c r="AC972" s="6"/>
      <c r="AD972" s="5"/>
      <c r="AE972" s="6"/>
      <c r="AF972" s="6"/>
      <c r="AG972" s="5"/>
      <c r="AH972" s="6"/>
      <c r="AI972" s="6"/>
      <c r="AJ972" s="5"/>
      <c r="AK972" s="5"/>
      <c r="AL972" s="5"/>
      <c r="AM972" s="5"/>
      <c r="AN972" s="5"/>
      <c r="AO972" s="5"/>
      <c r="AP972" s="5"/>
    </row>
    <row r="973" spans="1:42" x14ac:dyDescent="0.25">
      <c r="A973" s="266" t="str">
        <f t="shared" si="15"/>
        <v>MISSILE_CRUISER_ASIA</v>
      </c>
      <c r="B973" s="5" t="s">
        <v>693</v>
      </c>
      <c r="C973" s="5" t="s">
        <v>698</v>
      </c>
      <c r="D973" s="5" t="s">
        <v>767</v>
      </c>
      <c r="E973" s="5" t="s">
        <v>796</v>
      </c>
      <c r="F973" s="5"/>
      <c r="G973" s="5"/>
      <c r="H973" s="5"/>
      <c r="I973" s="6"/>
      <c r="J973" s="7"/>
      <c r="K973" s="13"/>
      <c r="L973" s="8"/>
      <c r="M973" s="13"/>
      <c r="N973" s="13"/>
      <c r="O973" s="13"/>
      <c r="P973" s="7"/>
      <c r="Q973" s="6"/>
      <c r="R973" s="5"/>
      <c r="S973" s="6"/>
      <c r="T973" s="6"/>
      <c r="U973" s="5"/>
      <c r="V973" s="6"/>
      <c r="W973" s="6"/>
      <c r="X973" s="5"/>
      <c r="Y973" s="6"/>
      <c r="Z973" s="6"/>
      <c r="AA973" s="5"/>
      <c r="AB973" s="6"/>
      <c r="AC973" s="6"/>
      <c r="AD973" s="5"/>
      <c r="AE973" s="6"/>
      <c r="AF973" s="6"/>
      <c r="AG973" s="5"/>
      <c r="AH973" s="6"/>
      <c r="AI973" s="6"/>
      <c r="AJ973" s="5"/>
      <c r="AK973" s="5"/>
      <c r="AL973" s="5"/>
      <c r="AM973" s="5"/>
      <c r="AN973" s="5"/>
      <c r="AO973" s="5"/>
      <c r="AP973" s="5"/>
    </row>
    <row r="974" spans="1:42" x14ac:dyDescent="0.25">
      <c r="A974" s="266" t="str">
        <f t="shared" si="15"/>
        <v>MISSILE_CRUISER_CENTAS</v>
      </c>
      <c r="B974" s="5" t="s">
        <v>918</v>
      </c>
      <c r="C974" s="5" t="s">
        <v>698</v>
      </c>
      <c r="D974" s="5" t="s">
        <v>767</v>
      </c>
      <c r="E974" s="5" t="s">
        <v>796</v>
      </c>
      <c r="F974" s="5"/>
      <c r="G974" s="5"/>
      <c r="H974" s="5"/>
      <c r="I974" s="6"/>
      <c r="J974" s="7"/>
      <c r="K974" s="13"/>
      <c r="L974" s="8"/>
      <c r="M974" s="13"/>
      <c r="N974" s="13"/>
      <c r="O974" s="13"/>
      <c r="P974" s="7"/>
      <c r="Q974" s="6"/>
      <c r="R974" s="5"/>
      <c r="S974" s="6"/>
      <c r="T974" s="6"/>
      <c r="U974" s="5"/>
      <c r="V974" s="6"/>
      <c r="W974" s="6"/>
      <c r="X974" s="5"/>
      <c r="Y974" s="6"/>
      <c r="Z974" s="6"/>
      <c r="AA974" s="5"/>
      <c r="AB974" s="6"/>
      <c r="AC974" s="6"/>
      <c r="AD974" s="5"/>
      <c r="AE974" s="6"/>
      <c r="AF974" s="6"/>
      <c r="AG974" s="5"/>
      <c r="AH974" s="6"/>
      <c r="AI974" s="6"/>
      <c r="AJ974" s="5"/>
      <c r="AK974" s="5"/>
      <c r="AL974" s="5"/>
      <c r="AM974" s="5"/>
      <c r="AN974" s="5"/>
      <c r="AO974" s="5"/>
      <c r="AP974" s="5"/>
    </row>
    <row r="975" spans="1:42" x14ac:dyDescent="0.25">
      <c r="A975" s="266" t="str">
        <f t="shared" si="15"/>
        <v>MISSILE_CRUISER_EASTEU</v>
      </c>
      <c r="B975" s="5" t="s">
        <v>698</v>
      </c>
      <c r="C975" s="5"/>
      <c r="D975" s="5" t="s">
        <v>767</v>
      </c>
      <c r="E975" s="5" t="s">
        <v>796</v>
      </c>
      <c r="F975" s="5"/>
      <c r="G975" s="5" t="s">
        <v>1940</v>
      </c>
      <c r="H975" s="5" t="s">
        <v>1941</v>
      </c>
      <c r="I975" s="6"/>
      <c r="J975" s="7"/>
      <c r="K975" s="13"/>
      <c r="L975" s="8"/>
      <c r="M975" s="13"/>
      <c r="N975" s="13"/>
      <c r="O975" s="13"/>
      <c r="P975" s="7"/>
      <c r="Q975" s="6"/>
      <c r="R975" s="5"/>
      <c r="S975" s="6"/>
      <c r="T975" s="6"/>
      <c r="U975" s="5"/>
      <c r="V975" s="6"/>
      <c r="W975" s="6"/>
      <c r="X975" s="5"/>
      <c r="Y975" s="6"/>
      <c r="Z975" s="6"/>
      <c r="AA975" s="5"/>
      <c r="AB975" s="6"/>
      <c r="AC975" s="6"/>
      <c r="AD975" s="5"/>
      <c r="AE975" s="6"/>
      <c r="AF975" s="6"/>
      <c r="AG975" s="5"/>
      <c r="AH975" s="6"/>
      <c r="AI975" s="6"/>
      <c r="AJ975" s="5"/>
      <c r="AK975" s="5"/>
      <c r="AL975" s="5"/>
      <c r="AM975" s="5"/>
      <c r="AN975" s="5"/>
      <c r="AO975" s="5"/>
      <c r="AP975" s="5"/>
    </row>
    <row r="976" spans="1:42" x14ac:dyDescent="0.25">
      <c r="A976" s="266" t="str">
        <f t="shared" si="15"/>
        <v>MISSIONARY</v>
      </c>
      <c r="B976" s="5"/>
      <c r="C976" s="5"/>
      <c r="D976" s="5" t="s">
        <v>768</v>
      </c>
      <c r="E976" s="5" t="s">
        <v>768</v>
      </c>
      <c r="F976" s="5"/>
      <c r="G976" s="5" t="s">
        <v>8</v>
      </c>
      <c r="H976" s="5" t="s">
        <v>128</v>
      </c>
      <c r="I976" s="6">
        <v>1</v>
      </c>
      <c r="J976" s="6"/>
      <c r="K976" s="13" t="s">
        <v>1708</v>
      </c>
      <c r="L976" s="8"/>
      <c r="M976" s="5"/>
      <c r="N976" s="5"/>
      <c r="O976" s="5"/>
      <c r="P976" s="6">
        <v>1</v>
      </c>
      <c r="Q976" s="6" t="s">
        <v>1737</v>
      </c>
      <c r="R976" s="13" t="s">
        <v>1614</v>
      </c>
      <c r="S976" s="6">
        <v>1</v>
      </c>
      <c r="T976" s="7" t="s">
        <v>1737</v>
      </c>
      <c r="U976" s="5"/>
      <c r="V976" s="6"/>
      <c r="W976" s="6" t="s">
        <v>3</v>
      </c>
      <c r="X976" s="5"/>
      <c r="Y976" s="7">
        <v>1</v>
      </c>
      <c r="Z976" s="6"/>
      <c r="AA976" s="5"/>
      <c r="AB976" s="6"/>
      <c r="AC976" s="6" t="s">
        <v>3</v>
      </c>
      <c r="AD976" s="5"/>
      <c r="AE976" s="6">
        <v>1</v>
      </c>
      <c r="AF976" s="6"/>
      <c r="AG976" s="5"/>
      <c r="AH976" s="6"/>
      <c r="AI976" s="6"/>
      <c r="AJ976" s="5"/>
      <c r="AK976" s="5"/>
      <c r="AL976" s="5"/>
      <c r="AM976" s="5"/>
      <c r="AN976" s="5"/>
      <c r="AO976" s="5"/>
      <c r="AP976" s="5"/>
    </row>
    <row r="977" spans="1:42" x14ac:dyDescent="0.25">
      <c r="A977" s="266" t="str">
        <f t="shared" si="15"/>
        <v>MISSIONARY</v>
      </c>
      <c r="B977" s="5"/>
      <c r="C977" s="5"/>
      <c r="D977" s="5" t="s">
        <v>768</v>
      </c>
      <c r="E977" s="5" t="s">
        <v>768</v>
      </c>
      <c r="F977" s="5" t="s">
        <v>2090</v>
      </c>
      <c r="G977" s="5" t="s">
        <v>1493</v>
      </c>
      <c r="H977" s="5" t="s">
        <v>128</v>
      </c>
      <c r="I977" s="6">
        <v>1</v>
      </c>
      <c r="J977" s="6"/>
      <c r="K977" s="13" t="s">
        <v>1708</v>
      </c>
      <c r="L977" s="8"/>
      <c r="M977" s="5"/>
      <c r="N977" s="5"/>
      <c r="O977" s="5"/>
      <c r="P977" s="6">
        <v>1</v>
      </c>
      <c r="Q977" s="6" t="s">
        <v>1737</v>
      </c>
      <c r="R977" s="13" t="s">
        <v>1614</v>
      </c>
      <c r="S977" s="6">
        <v>1</v>
      </c>
      <c r="T977" s="7" t="s">
        <v>1737</v>
      </c>
      <c r="U977" s="5"/>
      <c r="V977" s="6"/>
      <c r="W977" s="6" t="s">
        <v>3</v>
      </c>
      <c r="X977" s="5"/>
      <c r="Y977" s="7">
        <v>0</v>
      </c>
      <c r="Z977" s="6"/>
      <c r="AA977" s="5"/>
      <c r="AB977" s="6"/>
      <c r="AC977" s="6" t="s">
        <v>3</v>
      </c>
      <c r="AD977" s="5"/>
      <c r="AE977" s="6">
        <v>1</v>
      </c>
      <c r="AF977" s="6"/>
      <c r="AG977" s="5"/>
      <c r="AH977" s="6"/>
      <c r="AI977" s="6"/>
      <c r="AJ977" s="5"/>
      <c r="AK977" s="5"/>
      <c r="AL977" s="5"/>
      <c r="AM977" s="5"/>
      <c r="AN977" s="5"/>
      <c r="AO977" s="5"/>
      <c r="AP977" s="5"/>
    </row>
    <row r="978" spans="1:42" x14ac:dyDescent="0.25">
      <c r="A978" s="266" t="str">
        <f t="shared" si="15"/>
        <v>MISSIONARY</v>
      </c>
      <c r="B978" s="5"/>
      <c r="C978" s="5"/>
      <c r="D978" s="5" t="s">
        <v>768</v>
      </c>
      <c r="E978" s="5" t="s">
        <v>768</v>
      </c>
      <c r="F978" s="5" t="s">
        <v>2091</v>
      </c>
      <c r="G978" s="5" t="s">
        <v>1494</v>
      </c>
      <c r="H978" s="5" t="s">
        <v>128</v>
      </c>
      <c r="I978" s="6">
        <v>1</v>
      </c>
      <c r="J978" s="6"/>
      <c r="K978" s="13" t="s">
        <v>1708</v>
      </c>
      <c r="L978" s="8"/>
      <c r="M978" s="5"/>
      <c r="N978" s="5"/>
      <c r="O978" s="5"/>
      <c r="P978" s="6">
        <v>1</v>
      </c>
      <c r="Q978" s="6" t="s">
        <v>1737</v>
      </c>
      <c r="R978" s="13" t="s">
        <v>1614</v>
      </c>
      <c r="S978" s="6">
        <v>1</v>
      </c>
      <c r="T978" s="7" t="s">
        <v>1737</v>
      </c>
      <c r="U978" s="5"/>
      <c r="V978" s="6"/>
      <c r="W978" s="6" t="s">
        <v>3</v>
      </c>
      <c r="X978" s="5"/>
      <c r="Y978" s="7">
        <v>0</v>
      </c>
      <c r="Z978" s="6"/>
      <c r="AA978" s="5"/>
      <c r="AB978" s="6"/>
      <c r="AC978" s="6" t="s">
        <v>3</v>
      </c>
      <c r="AD978" s="5"/>
      <c r="AE978" s="6">
        <v>0</v>
      </c>
      <c r="AF978" s="6"/>
      <c r="AG978" s="5"/>
      <c r="AH978" s="6"/>
      <c r="AI978" s="6"/>
      <c r="AJ978" s="5"/>
      <c r="AK978" s="5"/>
      <c r="AL978" s="5"/>
      <c r="AM978" s="5"/>
      <c r="AN978" s="5"/>
      <c r="AO978" s="5"/>
      <c r="AP978" s="5"/>
    </row>
    <row r="979" spans="1:42" x14ac:dyDescent="0.25">
      <c r="A979" s="266" t="str">
        <f>CONCATENATE(D979,IF(ISBLANK(B979),"",CONCATENATE("_",B979)))</f>
        <v>MISSIONARY_AFRI</v>
      </c>
      <c r="B979" s="4" t="s">
        <v>694</v>
      </c>
      <c r="D979" s="5" t="s">
        <v>768</v>
      </c>
      <c r="E979" s="5" t="s">
        <v>768</v>
      </c>
      <c r="F979" s="14" t="s">
        <v>132</v>
      </c>
      <c r="G979" s="4" t="s">
        <v>330</v>
      </c>
      <c r="H979" s="4" t="s">
        <v>1796</v>
      </c>
      <c r="I979" s="11">
        <v>1</v>
      </c>
      <c r="P979" s="11">
        <v>3</v>
      </c>
    </row>
    <row r="980" spans="1:42" x14ac:dyDescent="0.25">
      <c r="A980" s="266" t="str">
        <f t="shared" si="15"/>
        <v>MISSIONARY_AMER</v>
      </c>
      <c r="B980" s="4" t="s">
        <v>697</v>
      </c>
      <c r="D980" s="4" t="s">
        <v>768</v>
      </c>
      <c r="E980" s="4" t="s">
        <v>768</v>
      </c>
      <c r="G980" s="4" t="s">
        <v>466</v>
      </c>
      <c r="H980" s="4" t="s">
        <v>957</v>
      </c>
      <c r="I980" s="11">
        <v>1</v>
      </c>
      <c r="P980" s="11">
        <v>3</v>
      </c>
      <c r="AE980" s="11">
        <v>2</v>
      </c>
    </row>
    <row r="981" spans="1:42" x14ac:dyDescent="0.25">
      <c r="A981" s="266" t="str">
        <f t="shared" si="15"/>
        <v>MISSIONARY_ASIA</v>
      </c>
      <c r="B981" s="4" t="s">
        <v>693</v>
      </c>
      <c r="D981" s="4" t="s">
        <v>768</v>
      </c>
      <c r="E981" s="4" t="s">
        <v>768</v>
      </c>
      <c r="G981" s="4" t="s">
        <v>832</v>
      </c>
      <c r="H981" s="4" t="s">
        <v>963</v>
      </c>
      <c r="I981" s="11">
        <v>1</v>
      </c>
      <c r="P981" s="11">
        <v>1</v>
      </c>
      <c r="Y981" s="11">
        <v>1</v>
      </c>
      <c r="AE981" s="11">
        <v>1</v>
      </c>
    </row>
    <row r="982" spans="1:42" x14ac:dyDescent="0.25">
      <c r="A982" s="266" t="str">
        <f t="shared" si="15"/>
        <v>MISSIONARY_ASIA</v>
      </c>
      <c r="B982" s="4" t="s">
        <v>693</v>
      </c>
      <c r="D982" s="4" t="s">
        <v>768</v>
      </c>
      <c r="E982" s="4" t="s">
        <v>768</v>
      </c>
      <c r="F982" s="4" t="s">
        <v>2050</v>
      </c>
      <c r="G982" s="4" t="s">
        <v>833</v>
      </c>
      <c r="H982" s="4" t="s">
        <v>963</v>
      </c>
      <c r="I982" s="11">
        <v>1</v>
      </c>
      <c r="P982" s="11">
        <v>1</v>
      </c>
      <c r="Y982" s="11">
        <v>0</v>
      </c>
      <c r="AE982" s="11">
        <v>1</v>
      </c>
    </row>
    <row r="983" spans="1:42" x14ac:dyDescent="0.25">
      <c r="A983" s="266" t="str">
        <f t="shared" si="15"/>
        <v>MISSIONARY_ASIA</v>
      </c>
      <c r="B983" s="4" t="s">
        <v>693</v>
      </c>
      <c r="D983" s="4" t="s">
        <v>768</v>
      </c>
      <c r="E983" s="4" t="s">
        <v>768</v>
      </c>
      <c r="F983" s="4" t="s">
        <v>2051</v>
      </c>
      <c r="G983" s="4" t="s">
        <v>253</v>
      </c>
      <c r="H983" s="4" t="s">
        <v>963</v>
      </c>
      <c r="I983" s="11">
        <v>1</v>
      </c>
      <c r="P983" s="9">
        <v>1</v>
      </c>
      <c r="Y983" s="11">
        <v>0</v>
      </c>
      <c r="AE983" s="9">
        <v>0</v>
      </c>
    </row>
    <row r="984" spans="1:42" x14ac:dyDescent="0.25">
      <c r="A984" s="266" t="str">
        <f t="shared" si="15"/>
        <v>MISSIONARY_CELTS</v>
      </c>
      <c r="B984" s="4" t="s">
        <v>709</v>
      </c>
      <c r="D984" s="4" t="s">
        <v>768</v>
      </c>
      <c r="E984" s="4" t="s">
        <v>768</v>
      </c>
      <c r="F984" s="14" t="s">
        <v>132</v>
      </c>
      <c r="G984" s="4" t="s">
        <v>239</v>
      </c>
      <c r="H984" s="4" t="s">
        <v>957</v>
      </c>
      <c r="I984" s="11">
        <v>1</v>
      </c>
      <c r="P984" s="11">
        <v>3</v>
      </c>
      <c r="AE984" s="11">
        <v>2</v>
      </c>
    </row>
    <row r="985" spans="1:42" x14ac:dyDescent="0.25">
      <c r="A985" s="266" t="str">
        <f t="shared" si="15"/>
        <v>MISSIONARY_OCEAN</v>
      </c>
      <c r="B985" s="4" t="s">
        <v>994</v>
      </c>
      <c r="C985" s="4" t="s">
        <v>691</v>
      </c>
      <c r="D985" s="4" t="s">
        <v>768</v>
      </c>
      <c r="E985" s="4" t="s">
        <v>768</v>
      </c>
    </row>
    <row r="986" spans="1:42" x14ac:dyDescent="0.25">
      <c r="A986" s="266" t="str">
        <f t="shared" si="15"/>
        <v>MISSIONARY_SEASIA</v>
      </c>
      <c r="B986" s="4" t="s">
        <v>696</v>
      </c>
      <c r="C986" s="4" t="s">
        <v>693</v>
      </c>
      <c r="D986" s="4" t="s">
        <v>768</v>
      </c>
      <c r="E986" s="4" t="s">
        <v>768</v>
      </c>
    </row>
    <row r="987" spans="1:42" x14ac:dyDescent="0.25">
      <c r="A987" s="266" t="str">
        <f t="shared" si="15"/>
        <v>MISSIONARY_SOUTHAM</v>
      </c>
      <c r="B987" s="4" t="s">
        <v>691</v>
      </c>
      <c r="D987" s="4" t="s">
        <v>768</v>
      </c>
      <c r="E987" s="4" t="s">
        <v>768</v>
      </c>
      <c r="G987" s="4" t="s">
        <v>1802</v>
      </c>
      <c r="H987" s="4" t="s">
        <v>963</v>
      </c>
      <c r="I987" s="11">
        <v>1</v>
      </c>
      <c r="P987" s="11">
        <v>3</v>
      </c>
    </row>
    <row r="988" spans="1:42" x14ac:dyDescent="0.25">
      <c r="A988" s="266" t="str">
        <f t="shared" si="15"/>
        <v>MISSIONARY_SOUTHAS</v>
      </c>
      <c r="B988" s="4" t="s">
        <v>695</v>
      </c>
      <c r="C988" s="4" t="s">
        <v>693</v>
      </c>
      <c r="D988" s="4" t="s">
        <v>768</v>
      </c>
      <c r="E988" s="4" t="s">
        <v>768</v>
      </c>
    </row>
    <row r="989" spans="1:42" x14ac:dyDescent="0.25">
      <c r="A989" s="266" t="str">
        <f t="shared" si="15"/>
        <v>MISSIONARY_RENAISSANCE</v>
      </c>
      <c r="D989" s="4" t="s">
        <v>1975</v>
      </c>
      <c r="E989" s="4" t="s">
        <v>1975</v>
      </c>
      <c r="G989" s="4" t="s">
        <v>1977</v>
      </c>
      <c r="H989" s="4" t="s">
        <v>1976</v>
      </c>
      <c r="I989" s="11">
        <v>1</v>
      </c>
      <c r="P989" s="6">
        <v>1</v>
      </c>
      <c r="Q989" s="6" t="s">
        <v>1695</v>
      </c>
      <c r="R989" s="13" t="s">
        <v>1614</v>
      </c>
      <c r="S989" s="6">
        <v>1</v>
      </c>
      <c r="T989" s="7" t="s">
        <v>1737</v>
      </c>
      <c r="U989" s="5"/>
      <c r="V989" s="6"/>
      <c r="W989" s="6" t="s">
        <v>3</v>
      </c>
      <c r="X989" s="5"/>
      <c r="Y989" s="7">
        <v>1</v>
      </c>
      <c r="Z989" s="6"/>
      <c r="AA989" s="5"/>
      <c r="AB989" s="6"/>
      <c r="AC989" s="6" t="s">
        <v>3</v>
      </c>
      <c r="AD989" s="5"/>
      <c r="AE989" s="6">
        <v>1</v>
      </c>
      <c r="AF989" s="6"/>
      <c r="AG989" s="5"/>
      <c r="AH989" s="6"/>
      <c r="AI989" s="6"/>
      <c r="AJ989" s="5"/>
      <c r="AK989" s="5"/>
      <c r="AL989" s="5"/>
      <c r="AM989" s="5"/>
      <c r="AN989" s="5"/>
      <c r="AO989" s="5"/>
      <c r="AP989" s="5"/>
    </row>
    <row r="990" spans="1:42" x14ac:dyDescent="0.25">
      <c r="A990" s="266" t="str">
        <f t="shared" si="15"/>
        <v>MISSIONARY_RENAISSANCE</v>
      </c>
      <c r="D990" s="4" t="s">
        <v>1975</v>
      </c>
      <c r="E990" s="4" t="s">
        <v>1975</v>
      </c>
      <c r="F990" s="4" t="s">
        <v>2050</v>
      </c>
      <c r="G990" s="4" t="s">
        <v>1978</v>
      </c>
      <c r="H990" s="4" t="s">
        <v>1976</v>
      </c>
      <c r="I990" s="11">
        <v>1</v>
      </c>
      <c r="P990" s="6">
        <v>1</v>
      </c>
      <c r="Q990" s="6" t="s">
        <v>1695</v>
      </c>
      <c r="R990" s="13" t="s">
        <v>1614</v>
      </c>
      <c r="S990" s="6">
        <v>1</v>
      </c>
      <c r="T990" s="7" t="s">
        <v>1737</v>
      </c>
      <c r="U990" s="5"/>
      <c r="V990" s="6"/>
      <c r="W990" s="6" t="s">
        <v>3</v>
      </c>
      <c r="X990" s="5"/>
      <c r="Y990" s="7">
        <v>0</v>
      </c>
      <c r="Z990" s="6"/>
      <c r="AA990" s="5"/>
      <c r="AB990" s="6"/>
      <c r="AC990" s="6" t="s">
        <v>3</v>
      </c>
      <c r="AD990" s="5"/>
      <c r="AE990" s="6">
        <v>1</v>
      </c>
      <c r="AF990" s="6"/>
      <c r="AG990" s="5"/>
      <c r="AH990" s="6"/>
      <c r="AI990" s="6"/>
      <c r="AJ990" s="5"/>
      <c r="AK990" s="5"/>
      <c r="AL990" s="5"/>
      <c r="AM990" s="5"/>
      <c r="AN990" s="5"/>
      <c r="AO990" s="5"/>
      <c r="AP990" s="5"/>
    </row>
    <row r="991" spans="1:42" x14ac:dyDescent="0.25">
      <c r="A991" s="266" t="str">
        <f t="shared" ref="A991:A1000" si="16">CONCATENATE(D991,IF(ISBLANK(B991),"",CONCATENATE("_",B991)))</f>
        <v>MISSIONARY_RENAISSANCE</v>
      </c>
      <c r="D991" s="4" t="s">
        <v>1975</v>
      </c>
      <c r="E991" s="4" t="s">
        <v>1975</v>
      </c>
      <c r="F991" s="4" t="s">
        <v>2051</v>
      </c>
      <c r="G991" s="4" t="s">
        <v>1979</v>
      </c>
      <c r="H991" s="4" t="s">
        <v>1976</v>
      </c>
      <c r="I991" s="11">
        <v>1</v>
      </c>
      <c r="P991" s="6">
        <v>1</v>
      </c>
      <c r="Q991" s="6" t="s">
        <v>1695</v>
      </c>
      <c r="R991" s="13" t="s">
        <v>1614</v>
      </c>
      <c r="S991" s="6">
        <v>1</v>
      </c>
      <c r="T991" s="7" t="s">
        <v>1737</v>
      </c>
      <c r="U991" s="5"/>
      <c r="V991" s="6"/>
      <c r="W991" s="6" t="s">
        <v>3</v>
      </c>
      <c r="X991" s="5"/>
      <c r="Y991" s="7">
        <v>0</v>
      </c>
      <c r="Z991" s="6"/>
      <c r="AA991" s="5"/>
      <c r="AB991" s="6"/>
      <c r="AC991" s="6" t="s">
        <v>3</v>
      </c>
      <c r="AD991" s="5"/>
      <c r="AE991" s="6">
        <v>0</v>
      </c>
      <c r="AF991" s="6"/>
      <c r="AG991" s="5"/>
      <c r="AH991" s="6"/>
      <c r="AI991" s="6"/>
      <c r="AJ991" s="5"/>
      <c r="AK991" s="5"/>
      <c r="AL991" s="5"/>
      <c r="AM991" s="5"/>
      <c r="AN991" s="5"/>
      <c r="AO991" s="5"/>
      <c r="AP991" s="5"/>
    </row>
    <row r="992" spans="1:42" x14ac:dyDescent="0.25">
      <c r="A992" s="266" t="str">
        <f>CONCATENATE(D992,IF(ISBLANK(B992),"",CONCATENATE("_",B992)))</f>
        <v>MISSIONARY_RENAISSANCE_AFRI</v>
      </c>
      <c r="B992" s="4" t="s">
        <v>694</v>
      </c>
      <c r="D992" s="4" t="s">
        <v>1975</v>
      </c>
      <c r="E992" s="4" t="s">
        <v>768</v>
      </c>
      <c r="G992" s="4" t="s">
        <v>330</v>
      </c>
      <c r="H992" s="4" t="s">
        <v>1796</v>
      </c>
      <c r="I992" s="11">
        <v>1</v>
      </c>
      <c r="P992" s="11">
        <v>3</v>
      </c>
    </row>
    <row r="993" spans="1:42" x14ac:dyDescent="0.25">
      <c r="A993" s="266" t="str">
        <f t="shared" si="16"/>
        <v>MISSIONARY_RENAISSANCE_AMER</v>
      </c>
      <c r="B993" s="4" t="s">
        <v>697</v>
      </c>
      <c r="D993" s="4" t="s">
        <v>1975</v>
      </c>
      <c r="E993" s="4" t="s">
        <v>768</v>
      </c>
      <c r="G993" s="4" t="s">
        <v>466</v>
      </c>
      <c r="H993" s="4" t="s">
        <v>957</v>
      </c>
      <c r="I993" s="11">
        <v>1</v>
      </c>
      <c r="P993" s="11">
        <v>3</v>
      </c>
      <c r="AE993" s="11">
        <v>2</v>
      </c>
    </row>
    <row r="994" spans="1:42" x14ac:dyDescent="0.25">
      <c r="A994" s="266" t="str">
        <f t="shared" si="16"/>
        <v>MISSIONARY_RENAISSANCE_ASIA</v>
      </c>
      <c r="B994" s="4" t="s">
        <v>693</v>
      </c>
      <c r="D994" s="4" t="s">
        <v>1975</v>
      </c>
      <c r="E994" s="4" t="s">
        <v>768</v>
      </c>
      <c r="G994" s="4" t="s">
        <v>832</v>
      </c>
      <c r="H994" s="4" t="s">
        <v>963</v>
      </c>
      <c r="I994" s="11">
        <v>1</v>
      </c>
      <c r="P994" s="11">
        <v>1</v>
      </c>
      <c r="Y994" s="11">
        <v>1</v>
      </c>
      <c r="AE994" s="11">
        <v>1</v>
      </c>
    </row>
    <row r="995" spans="1:42" x14ac:dyDescent="0.25">
      <c r="A995" s="266" t="str">
        <f t="shared" si="16"/>
        <v>MISSIONARY_RENAISSANCE_ASIA</v>
      </c>
      <c r="B995" s="4" t="s">
        <v>693</v>
      </c>
      <c r="D995" s="4" t="s">
        <v>1975</v>
      </c>
      <c r="E995" s="4" t="s">
        <v>768</v>
      </c>
      <c r="F995" s="4" t="s">
        <v>2050</v>
      </c>
      <c r="G995" s="4" t="s">
        <v>833</v>
      </c>
      <c r="H995" s="4" t="s">
        <v>963</v>
      </c>
      <c r="I995" s="11">
        <v>1</v>
      </c>
      <c r="P995" s="11">
        <v>1</v>
      </c>
      <c r="Y995" s="11">
        <v>0</v>
      </c>
      <c r="AE995" s="11">
        <v>1</v>
      </c>
    </row>
    <row r="996" spans="1:42" x14ac:dyDescent="0.25">
      <c r="A996" s="266" t="str">
        <f t="shared" si="16"/>
        <v>MISSIONARY_RENAISSANCE_ASIA</v>
      </c>
      <c r="B996" s="4" t="s">
        <v>693</v>
      </c>
      <c r="D996" s="4" t="s">
        <v>1975</v>
      </c>
      <c r="E996" s="4" t="s">
        <v>768</v>
      </c>
      <c r="F996" s="4" t="s">
        <v>2051</v>
      </c>
      <c r="G996" s="4" t="s">
        <v>253</v>
      </c>
      <c r="H996" s="4" t="s">
        <v>963</v>
      </c>
      <c r="I996" s="11">
        <v>1</v>
      </c>
      <c r="P996" s="9">
        <v>1</v>
      </c>
      <c r="Y996" s="11">
        <v>0</v>
      </c>
      <c r="AE996" s="9">
        <v>0</v>
      </c>
    </row>
    <row r="997" spans="1:42" x14ac:dyDescent="0.25">
      <c r="A997" s="266" t="str">
        <f t="shared" si="16"/>
        <v>MISSIONARY_RENAISSANCE_OCEAN</v>
      </c>
      <c r="B997" s="4" t="s">
        <v>994</v>
      </c>
      <c r="C997" s="4" t="s">
        <v>691</v>
      </c>
      <c r="D997" s="4" t="s">
        <v>1975</v>
      </c>
      <c r="E997" s="4" t="s">
        <v>768</v>
      </c>
    </row>
    <row r="998" spans="1:42" x14ac:dyDescent="0.25">
      <c r="A998" s="266" t="str">
        <f t="shared" si="16"/>
        <v>MISSIONARY_RENAISSANCE_SEASIA</v>
      </c>
      <c r="B998" s="4" t="s">
        <v>696</v>
      </c>
      <c r="C998" s="4" t="s">
        <v>693</v>
      </c>
      <c r="D998" s="4" t="s">
        <v>1975</v>
      </c>
      <c r="E998" s="4" t="s">
        <v>768</v>
      </c>
    </row>
    <row r="999" spans="1:42" x14ac:dyDescent="0.25">
      <c r="A999" s="266" t="str">
        <f t="shared" si="16"/>
        <v>MISSIONARY_RENAISSANCE_SOUTHAM</v>
      </c>
      <c r="B999" s="4" t="s">
        <v>691</v>
      </c>
      <c r="D999" s="4" t="s">
        <v>1975</v>
      </c>
      <c r="E999" s="4" t="s">
        <v>768</v>
      </c>
      <c r="G999" s="4" t="s">
        <v>1802</v>
      </c>
      <c r="H999" s="4" t="s">
        <v>963</v>
      </c>
      <c r="I999" s="11">
        <v>1</v>
      </c>
      <c r="P999" s="11">
        <v>3</v>
      </c>
    </row>
    <row r="1000" spans="1:42" x14ac:dyDescent="0.25">
      <c r="A1000" s="266" t="str">
        <f t="shared" si="16"/>
        <v>MISSIONARY_RENAISSANCE_SOUTHAS</v>
      </c>
      <c r="B1000" s="4" t="s">
        <v>695</v>
      </c>
      <c r="C1000" s="4" t="s">
        <v>693</v>
      </c>
      <c r="D1000" s="4" t="s">
        <v>1975</v>
      </c>
      <c r="E1000" s="4" t="s">
        <v>768</v>
      </c>
    </row>
    <row r="1001" spans="1:42" x14ac:dyDescent="0.25">
      <c r="A1001" s="266" t="str">
        <f t="shared" si="15"/>
        <v>MOBILE_SAM</v>
      </c>
      <c r="B1001" s="5"/>
      <c r="C1001" s="5"/>
      <c r="D1001" s="5" t="s">
        <v>769</v>
      </c>
      <c r="E1001" s="5" t="s">
        <v>797</v>
      </c>
      <c r="F1001" s="5"/>
      <c r="G1001" s="5" t="s">
        <v>1495</v>
      </c>
      <c r="H1001" s="5" t="s">
        <v>128</v>
      </c>
      <c r="I1001" s="6"/>
      <c r="J1001" s="6"/>
      <c r="K1001" s="13" t="s">
        <v>1709</v>
      </c>
      <c r="L1001" s="8"/>
      <c r="M1001" s="5"/>
      <c r="N1001" s="5"/>
      <c r="O1001" s="5"/>
      <c r="P1001" s="7">
        <v>3</v>
      </c>
      <c r="Q1001" s="6">
        <v>0.11</v>
      </c>
      <c r="R1001" s="13" t="s">
        <v>1623</v>
      </c>
      <c r="S1001" s="6"/>
      <c r="T1001" s="6"/>
      <c r="U1001" s="5"/>
      <c r="V1001" s="6" t="s">
        <v>3</v>
      </c>
      <c r="W1001" s="6" t="s">
        <v>3</v>
      </c>
      <c r="X1001" s="5"/>
      <c r="Y1001" s="6">
        <v>1</v>
      </c>
      <c r="Z1001" s="6"/>
      <c r="AA1001" s="5"/>
      <c r="AB1001" s="6"/>
      <c r="AC1001" s="6" t="s">
        <v>3</v>
      </c>
      <c r="AD1001" s="5"/>
      <c r="AE1001" s="6"/>
      <c r="AF1001" s="6"/>
      <c r="AG1001" s="5"/>
      <c r="AH1001" s="6"/>
      <c r="AI1001" s="6"/>
      <c r="AJ1001" s="5"/>
      <c r="AK1001" s="5"/>
      <c r="AL1001" s="5"/>
      <c r="AM1001" s="5"/>
      <c r="AN1001" s="5"/>
      <c r="AO1001" s="5"/>
      <c r="AP1001" s="5"/>
    </row>
    <row r="1002" spans="1:42" x14ac:dyDescent="0.25">
      <c r="A1002" s="266" t="str">
        <f t="shared" si="15"/>
        <v>MOBILE_SAM_FRANCE</v>
      </c>
      <c r="B1002" s="4" t="s">
        <v>715</v>
      </c>
      <c r="D1002" s="4" t="s">
        <v>769</v>
      </c>
      <c r="E1002" s="4" t="s">
        <v>797</v>
      </c>
      <c r="F1002" s="14" t="s">
        <v>132</v>
      </c>
      <c r="G1002" s="4" t="s">
        <v>351</v>
      </c>
      <c r="H1002" s="4" t="s">
        <v>120</v>
      </c>
    </row>
    <row r="1003" spans="1:42" x14ac:dyDescent="0.25">
      <c r="A1003" s="266" t="str">
        <f t="shared" si="15"/>
        <v>MOBILE_SAM_GERMANY</v>
      </c>
      <c r="B1003" s="4" t="s">
        <v>717</v>
      </c>
      <c r="C1003" s="4" t="s">
        <v>715</v>
      </c>
      <c r="D1003" s="4" t="s">
        <v>769</v>
      </c>
      <c r="E1003" s="4" t="s">
        <v>797</v>
      </c>
      <c r="F1003" s="14"/>
    </row>
    <row r="1004" spans="1:42" x14ac:dyDescent="0.25">
      <c r="A1004" s="266" t="str">
        <f t="shared" si="15"/>
        <v>MOBILE_SAM_SPAIN</v>
      </c>
      <c r="B1004" s="4" t="s">
        <v>738</v>
      </c>
      <c r="D1004" s="4" t="s">
        <v>769</v>
      </c>
      <c r="E1004" s="4" t="s">
        <v>797</v>
      </c>
      <c r="F1004" s="14" t="s">
        <v>132</v>
      </c>
      <c r="G1004" s="4" t="s">
        <v>658</v>
      </c>
      <c r="H1004" s="4" t="s">
        <v>120</v>
      </c>
    </row>
    <row r="1005" spans="1:42" x14ac:dyDescent="0.25">
      <c r="A1005" s="266" t="str">
        <f t="shared" si="15"/>
        <v>MOBILE_SAM_MIDEAST</v>
      </c>
      <c r="B1005" s="4" t="s">
        <v>690</v>
      </c>
      <c r="D1005" s="4" t="s">
        <v>769</v>
      </c>
      <c r="E1005" s="4" t="s">
        <v>797</v>
      </c>
      <c r="G1005" s="4" t="s">
        <v>166</v>
      </c>
      <c r="H1005" s="4" t="s">
        <v>120</v>
      </c>
    </row>
    <row r="1006" spans="1:42" x14ac:dyDescent="0.25">
      <c r="A1006" s="266" t="str">
        <f t="shared" si="15"/>
        <v>MOBILE_SAM_SOUTHAM</v>
      </c>
      <c r="B1006" s="4" t="s">
        <v>691</v>
      </c>
      <c r="C1006" s="4" t="s">
        <v>738</v>
      </c>
      <c r="D1006" s="4" t="s">
        <v>769</v>
      </c>
      <c r="E1006" s="4" t="s">
        <v>797</v>
      </c>
    </row>
    <row r="1007" spans="1:42" x14ac:dyDescent="0.25">
      <c r="A1007" s="266" t="str">
        <f t="shared" si="15"/>
        <v>MODERN_ARMOR</v>
      </c>
      <c r="B1007" s="5"/>
      <c r="C1007" s="5"/>
      <c r="D1007" s="5" t="s">
        <v>121</v>
      </c>
      <c r="E1007" s="5" t="s">
        <v>798</v>
      </c>
      <c r="F1007" s="5"/>
      <c r="G1007" s="5" t="s">
        <v>1496</v>
      </c>
      <c r="H1007" s="5" t="s">
        <v>128</v>
      </c>
      <c r="I1007" s="6"/>
      <c r="J1007" s="6"/>
      <c r="K1007" s="13" t="s">
        <v>1709</v>
      </c>
      <c r="L1007" s="8"/>
      <c r="M1007" s="5"/>
      <c r="N1007" s="5"/>
      <c r="O1007" s="5"/>
      <c r="P1007" s="7">
        <v>3</v>
      </c>
      <c r="Q1007" s="6">
        <v>0.1</v>
      </c>
      <c r="R1007" s="13" t="s">
        <v>1623</v>
      </c>
      <c r="S1007" s="6"/>
      <c r="T1007" s="6"/>
      <c r="U1007" s="5"/>
      <c r="V1007" s="6" t="s">
        <v>3</v>
      </c>
      <c r="W1007" s="6" t="s">
        <v>3</v>
      </c>
      <c r="X1007" s="5"/>
      <c r="Y1007" s="7">
        <v>1</v>
      </c>
      <c r="Z1007" s="6"/>
      <c r="AA1007" s="5"/>
      <c r="AB1007" s="6"/>
      <c r="AC1007" s="6" t="s">
        <v>3</v>
      </c>
      <c r="AD1007" s="5"/>
      <c r="AE1007" s="6"/>
      <c r="AF1007" s="6"/>
      <c r="AG1007" s="5"/>
      <c r="AH1007" s="6"/>
      <c r="AI1007" s="6"/>
      <c r="AJ1007" s="5"/>
      <c r="AK1007" s="5"/>
      <c r="AL1007" s="5"/>
      <c r="AM1007" s="5"/>
      <c r="AN1007" s="5"/>
      <c r="AO1007" s="5"/>
      <c r="AP1007" s="5"/>
    </row>
    <row r="1008" spans="1:42" x14ac:dyDescent="0.25">
      <c r="A1008" s="266" t="str">
        <f t="shared" si="15"/>
        <v>MODERN_ARMOR_AFRI</v>
      </c>
      <c r="B1008" s="4" t="s">
        <v>694</v>
      </c>
      <c r="D1008" s="4" t="s">
        <v>121</v>
      </c>
      <c r="E1008" s="4" t="s">
        <v>798</v>
      </c>
      <c r="G1008" s="4" t="s">
        <v>684</v>
      </c>
      <c r="H1008" s="4" t="s">
        <v>131</v>
      </c>
    </row>
    <row r="1009" spans="1:8" x14ac:dyDescent="0.25">
      <c r="A1009" s="266" t="str">
        <f t="shared" si="15"/>
        <v>MODERN_ARMOR_ETHIOPIA</v>
      </c>
      <c r="B1009" s="4" t="s">
        <v>714</v>
      </c>
      <c r="D1009" s="4" t="s">
        <v>121</v>
      </c>
      <c r="E1009" s="4" t="s">
        <v>798</v>
      </c>
      <c r="F1009" s="14" t="s">
        <v>132</v>
      </c>
      <c r="G1009" s="4" t="s">
        <v>327</v>
      </c>
      <c r="H1009" s="4" t="s">
        <v>131</v>
      </c>
    </row>
    <row r="1010" spans="1:8" x14ac:dyDescent="0.25">
      <c r="A1010" s="266" t="str">
        <f t="shared" si="15"/>
        <v>MODERN_ARMOR_SONGHAI</v>
      </c>
      <c r="B1010" s="4" t="s">
        <v>737</v>
      </c>
      <c r="D1010" s="4" t="s">
        <v>121</v>
      </c>
      <c r="E1010" s="4" t="s">
        <v>798</v>
      </c>
      <c r="F1010" s="14" t="s">
        <v>132</v>
      </c>
      <c r="G1010" s="4" t="s">
        <v>642</v>
      </c>
      <c r="H1010" s="4" t="s">
        <v>131</v>
      </c>
    </row>
    <row r="1011" spans="1:8" x14ac:dyDescent="0.25">
      <c r="A1011" s="266" t="str">
        <f t="shared" si="15"/>
        <v>MODERN_ARMOR_AMER</v>
      </c>
      <c r="B1011" s="4" t="s">
        <v>697</v>
      </c>
      <c r="C1011" s="4" t="s">
        <v>699</v>
      </c>
      <c r="D1011" s="4" t="s">
        <v>121</v>
      </c>
      <c r="E1011" s="4" t="s">
        <v>798</v>
      </c>
      <c r="F1011" s="14"/>
    </row>
    <row r="1012" spans="1:8" x14ac:dyDescent="0.25">
      <c r="A1012" s="266" t="str">
        <f t="shared" si="15"/>
        <v>MODERN_ARMOR_ASIA</v>
      </c>
      <c r="B1012" s="4" t="s">
        <v>693</v>
      </c>
      <c r="C1012" s="4" t="s">
        <v>698</v>
      </c>
      <c r="D1012" s="4" t="s">
        <v>121</v>
      </c>
      <c r="E1012" s="4" t="s">
        <v>798</v>
      </c>
    </row>
    <row r="1013" spans="1:8" x14ac:dyDescent="0.25">
      <c r="A1013" s="266" t="str">
        <f t="shared" si="15"/>
        <v>MODERN_ARMOR_CHINA</v>
      </c>
      <c r="B1013" s="4" t="s">
        <v>710</v>
      </c>
      <c r="D1013" s="4" t="s">
        <v>121</v>
      </c>
      <c r="E1013" s="4" t="s">
        <v>798</v>
      </c>
      <c r="F1013" s="14" t="s">
        <v>132</v>
      </c>
      <c r="G1013" s="4" t="s">
        <v>254</v>
      </c>
      <c r="H1013" s="4" t="s">
        <v>131</v>
      </c>
    </row>
    <row r="1014" spans="1:8" x14ac:dyDescent="0.25">
      <c r="A1014" s="266" t="str">
        <f t="shared" si="15"/>
        <v>MODERN_ARMOR_MONGOL</v>
      </c>
      <c r="B1014" s="4" t="s">
        <v>728</v>
      </c>
      <c r="D1014" s="4" t="s">
        <v>121</v>
      </c>
      <c r="E1014" s="4" t="s">
        <v>798</v>
      </c>
      <c r="F1014" s="14" t="s">
        <v>132</v>
      </c>
      <c r="G1014" s="4" t="s">
        <v>532</v>
      </c>
      <c r="H1014" s="4" t="s">
        <v>131</v>
      </c>
    </row>
    <row r="1015" spans="1:8" x14ac:dyDescent="0.25">
      <c r="A1015" s="266" t="str">
        <f t="shared" si="15"/>
        <v>MODERN_ARMOR_CENTAS</v>
      </c>
      <c r="B1015" s="4" t="s">
        <v>918</v>
      </c>
      <c r="C1015" s="4" t="s">
        <v>698</v>
      </c>
      <c r="D1015" s="4" t="s">
        <v>121</v>
      </c>
      <c r="E1015" s="4" t="s">
        <v>798</v>
      </c>
      <c r="F1015" s="14" t="s">
        <v>132</v>
      </c>
    </row>
    <row r="1016" spans="1:8" x14ac:dyDescent="0.25">
      <c r="A1016" s="266" t="str">
        <f t="shared" si="15"/>
        <v>MODERN_ARMOR_OTTOMAN</v>
      </c>
      <c r="B1016" s="4" t="s">
        <v>1037</v>
      </c>
      <c r="D1016" s="4" t="s">
        <v>121</v>
      </c>
      <c r="E1016" s="4" t="s">
        <v>798</v>
      </c>
      <c r="F1016" s="14" t="s">
        <v>132</v>
      </c>
      <c r="G1016" s="4" t="s">
        <v>1040</v>
      </c>
      <c r="H1016" s="4" t="s">
        <v>120</v>
      </c>
    </row>
    <row r="1017" spans="1:8" x14ac:dyDescent="0.25">
      <c r="A1017" s="266" t="str">
        <f t="shared" si="15"/>
        <v>MODERN_ARMOR_EASTEU</v>
      </c>
      <c r="B1017" s="4" t="s">
        <v>698</v>
      </c>
      <c r="D1017" s="4" t="s">
        <v>121</v>
      </c>
      <c r="E1017" s="4" t="s">
        <v>798</v>
      </c>
      <c r="G1017" s="4" t="s">
        <v>451</v>
      </c>
      <c r="H1017" s="4" t="s">
        <v>1938</v>
      </c>
    </row>
    <row r="1018" spans="1:8" x14ac:dyDescent="0.25">
      <c r="A1018" s="266" t="str">
        <f t="shared" si="15"/>
        <v>MODERN_ARMOR_RUSSIA</v>
      </c>
      <c r="B1018" s="4" t="s">
        <v>735</v>
      </c>
      <c r="D1018" s="4" t="s">
        <v>121</v>
      </c>
      <c r="E1018" s="4" t="s">
        <v>798</v>
      </c>
      <c r="F1018" s="14" t="s">
        <v>132</v>
      </c>
      <c r="G1018" s="4" t="s">
        <v>619</v>
      </c>
      <c r="H1018" s="4" t="s">
        <v>1061</v>
      </c>
    </row>
    <row r="1019" spans="1:8" x14ac:dyDescent="0.25">
      <c r="A1019" s="266" t="str">
        <f t="shared" si="15"/>
        <v>MODERN_ARMOR_AMERICA</v>
      </c>
      <c r="B1019" s="4" t="s">
        <v>699</v>
      </c>
      <c r="D1019" s="4" t="s">
        <v>121</v>
      </c>
      <c r="E1019" s="4" t="s">
        <v>798</v>
      </c>
      <c r="F1019" s="14"/>
      <c r="G1019" s="4" t="s">
        <v>144</v>
      </c>
      <c r="H1019" s="4" t="s">
        <v>124</v>
      </c>
    </row>
    <row r="1020" spans="1:8" x14ac:dyDescent="0.25">
      <c r="A1020" s="266" t="str">
        <f t="shared" si="15"/>
        <v>MODERN_ARMOR_AUSTRALIA</v>
      </c>
      <c r="B1020" s="4" t="s">
        <v>1302</v>
      </c>
      <c r="C1020" s="4" t="s">
        <v>713</v>
      </c>
      <c r="D1020" s="4" t="s">
        <v>121</v>
      </c>
      <c r="E1020" s="4" t="s">
        <v>798</v>
      </c>
      <c r="F1020" s="14"/>
    </row>
    <row r="1021" spans="1:8" x14ac:dyDescent="0.25">
      <c r="A1021" s="266" t="str">
        <f t="shared" si="15"/>
        <v>MODERN_ARMOR_AUSTRIA</v>
      </c>
      <c r="B1021" s="4" t="s">
        <v>701</v>
      </c>
      <c r="C1021" s="4" t="s">
        <v>717</v>
      </c>
      <c r="D1021" s="4" t="s">
        <v>121</v>
      </c>
      <c r="E1021" s="4" t="s">
        <v>798</v>
      </c>
      <c r="F1021" s="14"/>
    </row>
    <row r="1022" spans="1:8" x14ac:dyDescent="0.25">
      <c r="A1022" s="266" t="str">
        <f t="shared" si="15"/>
        <v>MODERN_ARMOR_CANADA</v>
      </c>
      <c r="B1022" s="4" t="s">
        <v>2233</v>
      </c>
      <c r="C1022" s="4" t="s">
        <v>713</v>
      </c>
      <c r="D1022" s="4" t="s">
        <v>121</v>
      </c>
      <c r="E1022" s="4" t="s">
        <v>798</v>
      </c>
      <c r="F1022" s="14"/>
    </row>
    <row r="1023" spans="1:8" x14ac:dyDescent="0.25">
      <c r="A1023" s="266" t="str">
        <f t="shared" si="15"/>
        <v>MODERN_ARMOR_CELTS</v>
      </c>
      <c r="B1023" s="4" t="s">
        <v>709</v>
      </c>
      <c r="C1023" s="4" t="s">
        <v>713</v>
      </c>
      <c r="D1023" s="4" t="s">
        <v>121</v>
      </c>
      <c r="E1023" s="4" t="s">
        <v>798</v>
      </c>
      <c r="F1023" s="14"/>
    </row>
    <row r="1024" spans="1:8" x14ac:dyDescent="0.25">
      <c r="A1024" s="266" t="str">
        <f t="shared" si="15"/>
        <v>MODERN_ARMOR_ENGLAND</v>
      </c>
      <c r="B1024" s="4" t="s">
        <v>713</v>
      </c>
      <c r="D1024" s="4" t="s">
        <v>121</v>
      </c>
      <c r="E1024" s="4" t="s">
        <v>798</v>
      </c>
      <c r="F1024" s="14" t="s">
        <v>132</v>
      </c>
      <c r="G1024" s="4" t="s">
        <v>305</v>
      </c>
      <c r="H1024" s="4" t="s">
        <v>120</v>
      </c>
    </row>
    <row r="1025" spans="1:8" x14ac:dyDescent="0.25">
      <c r="A1025" s="266" t="str">
        <f t="shared" si="15"/>
        <v>MODERN_ARMOR_FRANCE</v>
      </c>
      <c r="B1025" s="4" t="s">
        <v>715</v>
      </c>
      <c r="D1025" s="4" t="s">
        <v>121</v>
      </c>
      <c r="E1025" s="4" t="s">
        <v>798</v>
      </c>
      <c r="F1025" s="14" t="s">
        <v>132</v>
      </c>
      <c r="G1025" s="4" t="s">
        <v>352</v>
      </c>
      <c r="H1025" s="4" t="s">
        <v>1051</v>
      </c>
    </row>
    <row r="1026" spans="1:8" x14ac:dyDescent="0.25">
      <c r="A1026" s="266" t="str">
        <f t="shared" si="15"/>
        <v>MODERN_ARMOR_GERMANY</v>
      </c>
      <c r="B1026" s="4" t="s">
        <v>717</v>
      </c>
      <c r="D1026" s="4" t="s">
        <v>121</v>
      </c>
      <c r="E1026" s="4" t="s">
        <v>798</v>
      </c>
      <c r="F1026" s="14" t="s">
        <v>132</v>
      </c>
      <c r="G1026" s="4" t="s">
        <v>383</v>
      </c>
      <c r="H1026" s="4" t="s">
        <v>1061</v>
      </c>
    </row>
    <row r="1027" spans="1:8" x14ac:dyDescent="0.25">
      <c r="A1027" s="266" t="str">
        <f t="shared" si="15"/>
        <v>MODERN_ARMOR_NETHERLANDS</v>
      </c>
      <c r="B1027" s="4" t="s">
        <v>730</v>
      </c>
      <c r="D1027" s="4" t="s">
        <v>121</v>
      </c>
      <c r="E1027" s="4" t="s">
        <v>798</v>
      </c>
      <c r="F1027" s="14" t="s">
        <v>132</v>
      </c>
      <c r="G1027" s="4" t="s">
        <v>545</v>
      </c>
      <c r="H1027" s="4" t="s">
        <v>120</v>
      </c>
    </row>
    <row r="1028" spans="1:8" x14ac:dyDescent="0.25">
      <c r="A1028" s="266" t="str">
        <f t="shared" ref="A1028:A1104" si="17">CONCATENATE(D1028,IF(ISBLANK(B1028),"",CONCATENATE("_",B1028)))</f>
        <v>MODERN_ARMOR_GREECE</v>
      </c>
      <c r="B1028" s="4" t="s">
        <v>718</v>
      </c>
      <c r="D1028" s="4" t="s">
        <v>121</v>
      </c>
      <c r="E1028" s="4" t="s">
        <v>798</v>
      </c>
      <c r="F1028" s="14" t="s">
        <v>132</v>
      </c>
      <c r="G1028" s="4" t="s">
        <v>408</v>
      </c>
      <c r="H1028" s="4" t="s">
        <v>120</v>
      </c>
    </row>
    <row r="1029" spans="1:8" x14ac:dyDescent="0.25">
      <c r="A1029" s="266" t="str">
        <f t="shared" si="17"/>
        <v>MODERN_ARMOR_ROME</v>
      </c>
      <c r="B1029" s="4" t="s">
        <v>734</v>
      </c>
      <c r="D1029" s="4" t="s">
        <v>121</v>
      </c>
      <c r="E1029" s="4" t="s">
        <v>798</v>
      </c>
      <c r="F1029" s="14" t="s">
        <v>132</v>
      </c>
      <c r="G1029" s="4" t="s">
        <v>595</v>
      </c>
      <c r="H1029" s="4" t="s">
        <v>1069</v>
      </c>
    </row>
    <row r="1030" spans="1:8" x14ac:dyDescent="0.25">
      <c r="A1030" s="266" t="str">
        <f t="shared" si="17"/>
        <v>MODERN_ARMOR_MIDEAST</v>
      </c>
      <c r="B1030" s="4" t="s">
        <v>690</v>
      </c>
      <c r="D1030" s="4" t="s">
        <v>121</v>
      </c>
      <c r="E1030" s="4" t="s">
        <v>798</v>
      </c>
      <c r="G1030" s="4" t="s">
        <v>174</v>
      </c>
      <c r="H1030" s="4" t="s">
        <v>1938</v>
      </c>
    </row>
    <row r="1031" spans="1:8" x14ac:dyDescent="0.25">
      <c r="A1031" s="266" t="str">
        <f t="shared" si="17"/>
        <v>MODERN_ARMOR_ARABIA</v>
      </c>
      <c r="B1031" s="4" t="s">
        <v>700</v>
      </c>
      <c r="C1031" s="14"/>
      <c r="D1031" s="4" t="s">
        <v>121</v>
      </c>
      <c r="E1031" s="4" t="s">
        <v>798</v>
      </c>
      <c r="F1031" s="14"/>
      <c r="G1031" s="4" t="s">
        <v>167</v>
      </c>
      <c r="H1031" s="4" t="s">
        <v>120</v>
      </c>
    </row>
    <row r="1032" spans="1:8" x14ac:dyDescent="0.25">
      <c r="A1032" s="266" t="str">
        <f t="shared" si="17"/>
        <v>MODERN_ARMOR_BABYLON</v>
      </c>
      <c r="B1032" s="4" t="s">
        <v>703</v>
      </c>
      <c r="D1032" s="4" t="s">
        <v>121</v>
      </c>
      <c r="E1032" s="4" t="s">
        <v>798</v>
      </c>
      <c r="F1032" s="14"/>
      <c r="G1032" s="4" t="s">
        <v>214</v>
      </c>
      <c r="H1032" s="4" t="s">
        <v>1938</v>
      </c>
    </row>
    <row r="1033" spans="1:8" x14ac:dyDescent="0.25">
      <c r="A1033" s="266" t="str">
        <f t="shared" si="17"/>
        <v>MODERN_ARMOR_EGYPT</v>
      </c>
      <c r="B1033" s="4" t="s">
        <v>712</v>
      </c>
      <c r="D1033" s="4" t="s">
        <v>121</v>
      </c>
      <c r="E1033" s="4" t="s">
        <v>798</v>
      </c>
      <c r="F1033" s="14" t="s">
        <v>132</v>
      </c>
      <c r="G1033" s="4" t="s">
        <v>284</v>
      </c>
      <c r="H1033" s="4" t="s">
        <v>131</v>
      </c>
    </row>
    <row r="1034" spans="1:8" x14ac:dyDescent="0.25">
      <c r="A1034" s="266" t="str">
        <f t="shared" si="17"/>
        <v>MODERN_ARMOR_PERSIA</v>
      </c>
      <c r="B1034" s="4" t="s">
        <v>731</v>
      </c>
      <c r="D1034" s="4" t="s">
        <v>121</v>
      </c>
      <c r="E1034" s="4" t="s">
        <v>798</v>
      </c>
      <c r="F1034" s="14" t="s">
        <v>132</v>
      </c>
      <c r="G1034" s="4" t="s">
        <v>560</v>
      </c>
      <c r="H1034" s="4" t="s">
        <v>1938</v>
      </c>
    </row>
    <row r="1035" spans="1:8" x14ac:dyDescent="0.25">
      <c r="A1035" s="266" t="str">
        <f>CONCATENATE(D1035,IF(ISBLANK(B1035),"",CONCATENATE("_",B1035)))</f>
        <v>MODERN_ARMOR_NORTHAF</v>
      </c>
      <c r="B1035" s="4" t="s">
        <v>2015</v>
      </c>
      <c r="D1035" s="4" t="s">
        <v>121</v>
      </c>
      <c r="E1035" s="4" t="s">
        <v>798</v>
      </c>
      <c r="F1035" s="14" t="s">
        <v>132</v>
      </c>
      <c r="G1035" s="4" t="s">
        <v>230</v>
      </c>
      <c r="H1035" s="4" t="s">
        <v>1938</v>
      </c>
    </row>
    <row r="1036" spans="1:8" x14ac:dyDescent="0.25">
      <c r="A1036" s="266" t="str">
        <f t="shared" si="17"/>
        <v>MODERN_ARMOR_OCEAN</v>
      </c>
      <c r="B1036" s="4" t="s">
        <v>994</v>
      </c>
      <c r="C1036" s="4" t="s">
        <v>699</v>
      </c>
      <c r="D1036" s="4" t="s">
        <v>121</v>
      </c>
      <c r="E1036" s="4" t="s">
        <v>798</v>
      </c>
      <c r="F1036" s="14"/>
    </row>
    <row r="1037" spans="1:8" x14ac:dyDescent="0.25">
      <c r="A1037" s="266" t="str">
        <f t="shared" si="17"/>
        <v>MODERN_ARMOR_SEASIA</v>
      </c>
      <c r="B1037" s="4" t="s">
        <v>696</v>
      </c>
      <c r="C1037" s="4" t="s">
        <v>698</v>
      </c>
      <c r="D1037" s="4" t="s">
        <v>121</v>
      </c>
      <c r="E1037" s="4" t="s">
        <v>798</v>
      </c>
    </row>
    <row r="1038" spans="1:8" x14ac:dyDescent="0.25">
      <c r="A1038" s="266" t="str">
        <f t="shared" si="17"/>
        <v>MODERN_ARMOR_SIAM</v>
      </c>
      <c r="B1038" s="4" t="s">
        <v>736</v>
      </c>
      <c r="D1038" s="4" t="s">
        <v>121</v>
      </c>
      <c r="E1038" s="4" t="s">
        <v>798</v>
      </c>
      <c r="F1038" s="14" t="s">
        <v>132</v>
      </c>
      <c r="G1038" s="4" t="s">
        <v>638</v>
      </c>
      <c r="H1038" s="4" t="s">
        <v>124</v>
      </c>
    </row>
    <row r="1039" spans="1:8" x14ac:dyDescent="0.25">
      <c r="A1039" s="266" t="str">
        <f t="shared" si="17"/>
        <v>MODERN_ARMOR_INCA</v>
      </c>
      <c r="B1039" s="4" t="s">
        <v>719</v>
      </c>
      <c r="D1039" s="4" t="s">
        <v>121</v>
      </c>
      <c r="E1039" s="4" t="s">
        <v>798</v>
      </c>
      <c r="F1039" s="14" t="s">
        <v>132</v>
      </c>
      <c r="G1039" s="4" t="s">
        <v>424</v>
      </c>
      <c r="H1039" s="4" t="s">
        <v>131</v>
      </c>
    </row>
    <row r="1040" spans="1:8" x14ac:dyDescent="0.25">
      <c r="A1040" s="266" t="str">
        <f t="shared" si="17"/>
        <v>MODERN_ARMOR_SOUTHAS</v>
      </c>
      <c r="B1040" s="4" t="s">
        <v>695</v>
      </c>
      <c r="C1040" s="4" t="s">
        <v>698</v>
      </c>
      <c r="D1040" s="4" t="s">
        <v>121</v>
      </c>
      <c r="E1040" s="4" t="s">
        <v>798</v>
      </c>
    </row>
    <row r="1041" spans="1:42" x14ac:dyDescent="0.25">
      <c r="A1041" s="266" t="str">
        <f t="shared" si="17"/>
        <v>MODERN_ARMOR_INDIA</v>
      </c>
      <c r="B1041" s="4" t="s">
        <v>720</v>
      </c>
      <c r="D1041" s="4" t="s">
        <v>121</v>
      </c>
      <c r="E1041" s="4" t="s">
        <v>798</v>
      </c>
      <c r="F1041" s="14" t="s">
        <v>132</v>
      </c>
      <c r="G1041" s="4" t="s">
        <v>439</v>
      </c>
      <c r="H1041" s="4" t="s">
        <v>1938</v>
      </c>
    </row>
    <row r="1042" spans="1:42" x14ac:dyDescent="0.25">
      <c r="A1042" s="266" t="str">
        <f t="shared" si="17"/>
        <v>MUSKETMAN</v>
      </c>
      <c r="B1042" s="5"/>
      <c r="C1042" s="5"/>
      <c r="D1042" s="5" t="s">
        <v>129</v>
      </c>
      <c r="E1042" s="5" t="s">
        <v>129</v>
      </c>
      <c r="F1042" s="5"/>
      <c r="G1042" s="5" t="s">
        <v>25</v>
      </c>
      <c r="H1042" s="5" t="s">
        <v>128</v>
      </c>
      <c r="I1042" s="6"/>
      <c r="J1042" s="6"/>
      <c r="K1042" s="13" t="s">
        <v>1708</v>
      </c>
      <c r="L1042" s="8"/>
      <c r="M1042" s="5"/>
      <c r="N1042" s="5"/>
      <c r="O1042" s="5"/>
      <c r="P1042" s="7">
        <v>14</v>
      </c>
      <c r="Q1042" s="6" t="s">
        <v>1737</v>
      </c>
      <c r="R1042" s="13" t="s">
        <v>1619</v>
      </c>
      <c r="S1042" s="7">
        <v>19</v>
      </c>
      <c r="T1042" s="7" t="s">
        <v>1737</v>
      </c>
      <c r="U1042" s="5"/>
      <c r="V1042" s="6" t="s">
        <v>3</v>
      </c>
      <c r="W1042" s="6" t="s">
        <v>3</v>
      </c>
      <c r="X1042" s="5"/>
      <c r="Y1042" s="7">
        <v>1</v>
      </c>
      <c r="Z1042" s="6"/>
      <c r="AA1042" s="5"/>
      <c r="AB1042" s="6"/>
      <c r="AC1042" s="6" t="s">
        <v>3</v>
      </c>
      <c r="AD1042" s="5"/>
      <c r="AE1042" s="7" t="s">
        <v>1737</v>
      </c>
      <c r="AF1042" s="6"/>
      <c r="AG1042" s="5"/>
      <c r="AH1042" s="7" t="s">
        <v>1737</v>
      </c>
      <c r="AI1042" s="6"/>
      <c r="AJ1042" s="5"/>
      <c r="AK1042" s="5"/>
      <c r="AL1042" s="5"/>
      <c r="AM1042" s="5"/>
      <c r="AN1042" s="5"/>
      <c r="AO1042" s="5"/>
      <c r="AP1042" s="5"/>
    </row>
    <row r="1043" spans="1:42" x14ac:dyDescent="0.25">
      <c r="A1043" s="266" t="str">
        <f t="shared" si="17"/>
        <v>MUSKETMAN_ETHIOPIA</v>
      </c>
      <c r="B1043" s="4" t="s">
        <v>714</v>
      </c>
      <c r="D1043" s="4" t="s">
        <v>129</v>
      </c>
      <c r="E1043" s="4" t="s">
        <v>129</v>
      </c>
      <c r="G1043" s="4" t="s">
        <v>871</v>
      </c>
      <c r="H1043" s="4" t="s">
        <v>1947</v>
      </c>
      <c r="P1043" s="11">
        <v>5</v>
      </c>
      <c r="S1043" s="11">
        <v>3</v>
      </c>
      <c r="Y1043" s="11">
        <v>1</v>
      </c>
      <c r="AE1043" s="11">
        <v>1</v>
      </c>
      <c r="AH1043" s="11">
        <v>3</v>
      </c>
    </row>
    <row r="1044" spans="1:42" x14ac:dyDescent="0.25">
      <c r="A1044" s="266" t="str">
        <f t="shared" si="17"/>
        <v>MUSKETMAN_ETHIOPIA</v>
      </c>
      <c r="B1044" s="4" t="s">
        <v>714</v>
      </c>
      <c r="D1044" s="4" t="s">
        <v>129</v>
      </c>
      <c r="E1044" s="4" t="s">
        <v>129</v>
      </c>
      <c r="F1044" s="4" t="s">
        <v>2057</v>
      </c>
      <c r="G1044" s="4" t="s">
        <v>872</v>
      </c>
      <c r="H1044" s="4" t="s">
        <v>1947</v>
      </c>
      <c r="P1044" s="11">
        <v>3</v>
      </c>
      <c r="S1044" s="11">
        <v>4</v>
      </c>
      <c r="Y1044" s="11">
        <v>0</v>
      </c>
      <c r="AE1044" s="11">
        <v>1</v>
      </c>
      <c r="AH1044" s="11">
        <v>4</v>
      </c>
    </row>
    <row r="1045" spans="1:42" x14ac:dyDescent="0.25">
      <c r="A1045" s="266" t="str">
        <f t="shared" si="17"/>
        <v>MUSKETMAN_ETHIOPIA</v>
      </c>
      <c r="B1045" s="4" t="s">
        <v>714</v>
      </c>
      <c r="D1045" s="4" t="s">
        <v>129</v>
      </c>
      <c r="E1045" s="4" t="s">
        <v>129</v>
      </c>
      <c r="F1045" s="4" t="s">
        <v>2059</v>
      </c>
      <c r="G1045" s="4" t="s">
        <v>328</v>
      </c>
      <c r="H1045" s="4" t="s">
        <v>1947</v>
      </c>
      <c r="P1045" s="11">
        <v>4</v>
      </c>
      <c r="S1045" s="11">
        <v>3</v>
      </c>
      <c r="Y1045" s="11">
        <v>0</v>
      </c>
      <c r="AE1045" s="11">
        <v>1</v>
      </c>
      <c r="AH1045" s="11">
        <v>3</v>
      </c>
    </row>
    <row r="1046" spans="1:42" x14ac:dyDescent="0.25">
      <c r="A1046" s="266" t="str">
        <f t="shared" si="17"/>
        <v>MUSKETMAN_ETHIOPIA</v>
      </c>
      <c r="B1046" s="4" t="s">
        <v>714</v>
      </c>
      <c r="D1046" s="4" t="s">
        <v>129</v>
      </c>
      <c r="E1046" s="4" t="s">
        <v>129</v>
      </c>
      <c r="G1046" s="4" t="s">
        <v>871</v>
      </c>
      <c r="H1046" s="4" t="s">
        <v>1947</v>
      </c>
      <c r="P1046" s="9">
        <v>0</v>
      </c>
      <c r="S1046" s="11">
        <v>3</v>
      </c>
      <c r="Y1046" s="9">
        <v>0</v>
      </c>
      <c r="AE1046" s="11">
        <v>0</v>
      </c>
      <c r="AH1046" s="11">
        <v>3</v>
      </c>
    </row>
    <row r="1047" spans="1:42" x14ac:dyDescent="0.25">
      <c r="A1047" s="266" t="str">
        <f t="shared" si="17"/>
        <v>MUSKETMAN_ETHIOPIA</v>
      </c>
      <c r="B1047" s="4" t="s">
        <v>714</v>
      </c>
      <c r="D1047" s="4" t="s">
        <v>129</v>
      </c>
      <c r="E1047" s="4" t="s">
        <v>129</v>
      </c>
      <c r="F1047" s="4" t="s">
        <v>2057</v>
      </c>
      <c r="G1047" s="4" t="s">
        <v>872</v>
      </c>
      <c r="H1047" s="4" t="s">
        <v>1947</v>
      </c>
      <c r="P1047" s="9">
        <v>2</v>
      </c>
      <c r="S1047" s="11">
        <v>3</v>
      </c>
      <c r="Y1047" s="9">
        <v>0</v>
      </c>
      <c r="AE1047" s="11">
        <v>0</v>
      </c>
      <c r="AH1047" s="11">
        <v>3</v>
      </c>
    </row>
    <row r="1048" spans="1:42" x14ac:dyDescent="0.25">
      <c r="A1048" s="266" t="str">
        <f t="shared" si="17"/>
        <v>MUSKETMAN_ETHIOPIA</v>
      </c>
      <c r="B1048" s="4" t="s">
        <v>714</v>
      </c>
      <c r="D1048" s="4" t="s">
        <v>129</v>
      </c>
      <c r="E1048" s="4" t="s">
        <v>129</v>
      </c>
      <c r="F1048" s="4" t="s">
        <v>2059</v>
      </c>
      <c r="G1048" s="4" t="s">
        <v>328</v>
      </c>
      <c r="H1048" s="4" t="s">
        <v>1947</v>
      </c>
      <c r="P1048" s="9">
        <v>0</v>
      </c>
      <c r="S1048" s="11">
        <v>3</v>
      </c>
      <c r="Y1048" s="9">
        <v>0</v>
      </c>
      <c r="AE1048" s="11">
        <v>0</v>
      </c>
      <c r="AH1048" s="11">
        <v>3</v>
      </c>
    </row>
    <row r="1049" spans="1:42" x14ac:dyDescent="0.25">
      <c r="A1049" s="266" t="str">
        <f t="shared" si="17"/>
        <v>MUSKETMAN_AMER</v>
      </c>
      <c r="B1049" s="4" t="s">
        <v>697</v>
      </c>
      <c r="D1049" s="4" t="s">
        <v>129</v>
      </c>
      <c r="E1049" s="4" t="s">
        <v>129</v>
      </c>
      <c r="G1049" s="4" t="s">
        <v>635</v>
      </c>
      <c r="H1049" s="4" t="s">
        <v>965</v>
      </c>
      <c r="P1049" s="12"/>
      <c r="Q1049" s="12"/>
      <c r="Y1049" s="9"/>
    </row>
    <row r="1050" spans="1:42" x14ac:dyDescent="0.25">
      <c r="A1050" s="266" t="str">
        <f t="shared" si="17"/>
        <v>MUSKETMAN_IROQUOIS</v>
      </c>
      <c r="B1050" s="4" t="s">
        <v>721</v>
      </c>
      <c r="D1050" s="4" t="s">
        <v>129</v>
      </c>
      <c r="E1050" s="4" t="s">
        <v>129</v>
      </c>
      <c r="G1050" s="4" t="s">
        <v>944</v>
      </c>
      <c r="H1050" s="4" t="s">
        <v>1938</v>
      </c>
      <c r="P1050" s="9">
        <v>3</v>
      </c>
      <c r="S1050" s="11">
        <v>3</v>
      </c>
      <c r="Y1050" s="9">
        <v>1</v>
      </c>
      <c r="AE1050" s="11">
        <v>1</v>
      </c>
      <c r="AH1050" s="11">
        <v>3</v>
      </c>
    </row>
    <row r="1051" spans="1:42" x14ac:dyDescent="0.25">
      <c r="A1051" s="266" t="str">
        <f t="shared" si="17"/>
        <v>MUSKETMAN_IROQUOIS</v>
      </c>
      <c r="B1051" s="4" t="s">
        <v>721</v>
      </c>
      <c r="D1051" s="4" t="s">
        <v>129</v>
      </c>
      <c r="E1051" s="4" t="s">
        <v>129</v>
      </c>
      <c r="F1051" s="4" t="s">
        <v>2057</v>
      </c>
      <c r="G1051" s="4" t="s">
        <v>467</v>
      </c>
      <c r="H1051" s="4" t="s">
        <v>1938</v>
      </c>
      <c r="P1051" s="9">
        <v>4</v>
      </c>
      <c r="S1051" s="11">
        <v>4</v>
      </c>
      <c r="Y1051" s="9">
        <v>0</v>
      </c>
      <c r="AE1051" s="11">
        <v>1</v>
      </c>
      <c r="AH1051" s="11">
        <v>4</v>
      </c>
    </row>
    <row r="1052" spans="1:42" x14ac:dyDescent="0.25">
      <c r="A1052" s="266" t="str">
        <f t="shared" si="17"/>
        <v>MUSKETMAN_IROQUOIS</v>
      </c>
      <c r="B1052" s="4" t="s">
        <v>721</v>
      </c>
      <c r="D1052" s="4" t="s">
        <v>129</v>
      </c>
      <c r="E1052" s="4" t="s">
        <v>129</v>
      </c>
      <c r="G1052" s="4" t="s">
        <v>944</v>
      </c>
      <c r="H1052" s="4" t="s">
        <v>1938</v>
      </c>
      <c r="P1052" s="9">
        <v>3</v>
      </c>
      <c r="S1052" s="11">
        <v>3</v>
      </c>
      <c r="Y1052" s="9">
        <v>0</v>
      </c>
      <c r="AE1052" s="11">
        <v>1</v>
      </c>
      <c r="AH1052" s="11">
        <v>3</v>
      </c>
    </row>
    <row r="1053" spans="1:42" x14ac:dyDescent="0.25">
      <c r="A1053" s="266" t="str">
        <f t="shared" si="17"/>
        <v>MUSKETMAN_IROQUOIS</v>
      </c>
      <c r="B1053" s="4" t="s">
        <v>721</v>
      </c>
      <c r="D1053" s="4" t="s">
        <v>129</v>
      </c>
      <c r="E1053" s="4" t="s">
        <v>129</v>
      </c>
      <c r="F1053" s="4" t="s">
        <v>2057</v>
      </c>
      <c r="G1053" s="4" t="s">
        <v>467</v>
      </c>
      <c r="H1053" s="4" t="s">
        <v>1938</v>
      </c>
      <c r="P1053" s="9">
        <v>4</v>
      </c>
      <c r="S1053" s="11">
        <v>3</v>
      </c>
      <c r="Y1053" s="9">
        <v>0</v>
      </c>
      <c r="AE1053" s="11">
        <v>0</v>
      </c>
      <c r="AH1053" s="11">
        <v>3</v>
      </c>
    </row>
    <row r="1054" spans="1:42" x14ac:dyDescent="0.25">
      <c r="A1054" s="266" t="str">
        <f t="shared" si="17"/>
        <v>MUSKETMAN_IROQUOIS</v>
      </c>
      <c r="B1054" s="4" t="s">
        <v>721</v>
      </c>
      <c r="D1054" s="4" t="s">
        <v>129</v>
      </c>
      <c r="E1054" s="4" t="s">
        <v>129</v>
      </c>
      <c r="G1054" s="4" t="s">
        <v>944</v>
      </c>
      <c r="H1054" s="4" t="s">
        <v>1938</v>
      </c>
      <c r="P1054" s="9">
        <v>0</v>
      </c>
      <c r="S1054" s="11">
        <v>3</v>
      </c>
      <c r="Y1054" s="9">
        <v>0</v>
      </c>
      <c r="AE1054" s="11">
        <v>0</v>
      </c>
      <c r="AH1054" s="11">
        <v>3</v>
      </c>
    </row>
    <row r="1055" spans="1:42" x14ac:dyDescent="0.25">
      <c r="A1055" s="266" t="str">
        <f t="shared" si="17"/>
        <v>MUSKETMAN_IROQUOIS</v>
      </c>
      <c r="B1055" s="4" t="s">
        <v>721</v>
      </c>
      <c r="D1055" s="4" t="s">
        <v>129</v>
      </c>
      <c r="E1055" s="4" t="s">
        <v>129</v>
      </c>
      <c r="F1055" s="4" t="s">
        <v>2057</v>
      </c>
      <c r="G1055" s="4" t="s">
        <v>467</v>
      </c>
      <c r="H1055" s="4" t="s">
        <v>1938</v>
      </c>
      <c r="P1055" s="9">
        <v>0</v>
      </c>
      <c r="S1055" s="11">
        <v>3</v>
      </c>
      <c r="Y1055" s="9">
        <v>0</v>
      </c>
      <c r="AE1055" s="11">
        <v>0</v>
      </c>
      <c r="AH1055" s="11">
        <v>3</v>
      </c>
    </row>
    <row r="1056" spans="1:42" x14ac:dyDescent="0.25">
      <c r="A1056" s="266" t="str">
        <f t="shared" si="17"/>
        <v>MUSKETMAN_SHOSHONE</v>
      </c>
      <c r="B1056" s="4" t="s">
        <v>1082</v>
      </c>
      <c r="D1056" s="4" t="s">
        <v>129</v>
      </c>
      <c r="E1056" s="4" t="s">
        <v>129</v>
      </c>
      <c r="G1056" s="4" t="s">
        <v>1736</v>
      </c>
      <c r="H1056" s="4" t="s">
        <v>1735</v>
      </c>
    </row>
    <row r="1057" spans="1:34" x14ac:dyDescent="0.25">
      <c r="A1057" s="266" t="str">
        <f t="shared" si="17"/>
        <v>MUSKETMAN_EASTEU</v>
      </c>
      <c r="B1057" s="4" t="s">
        <v>698</v>
      </c>
      <c r="C1057" s="4" t="s">
        <v>730</v>
      </c>
      <c r="D1057" s="4" t="s">
        <v>129</v>
      </c>
      <c r="E1057" s="4" t="s">
        <v>129</v>
      </c>
    </row>
    <row r="1058" spans="1:34" x14ac:dyDescent="0.25">
      <c r="A1058" s="266" t="str">
        <f t="shared" si="17"/>
        <v>MUSKETMAN_KIEV</v>
      </c>
      <c r="B1058" s="4" t="s">
        <v>1187</v>
      </c>
      <c r="C1058" s="4" t="s">
        <v>735</v>
      </c>
      <c r="D1058" s="4" t="s">
        <v>129</v>
      </c>
      <c r="E1058" s="4" t="s">
        <v>129</v>
      </c>
    </row>
    <row r="1059" spans="1:34" x14ac:dyDescent="0.25">
      <c r="A1059" s="266" t="str">
        <f t="shared" si="17"/>
        <v>MUSKETMAN_POLAND</v>
      </c>
      <c r="B1059" s="4" t="s">
        <v>732</v>
      </c>
      <c r="D1059" s="4" t="s">
        <v>129</v>
      </c>
      <c r="E1059" s="4" t="s">
        <v>129</v>
      </c>
      <c r="G1059" s="4" t="s">
        <v>2018</v>
      </c>
      <c r="H1059" s="4" t="s">
        <v>2019</v>
      </c>
    </row>
    <row r="1060" spans="1:34" x14ac:dyDescent="0.25">
      <c r="A1060" s="266" t="str">
        <f>CONCATENATE(D1060,IF(ISBLANK(B1060),"",CONCATENATE("_",B1060)))</f>
        <v>MUSKETMAN_RUSSIA</v>
      </c>
      <c r="B1060" s="4" t="s">
        <v>735</v>
      </c>
      <c r="D1060" s="4" t="s">
        <v>129</v>
      </c>
      <c r="E1060" s="4" t="s">
        <v>129</v>
      </c>
      <c r="G1060" s="4" t="s">
        <v>1007</v>
      </c>
      <c r="H1060" s="4" t="s">
        <v>1071</v>
      </c>
      <c r="P1060" s="9">
        <v>1</v>
      </c>
      <c r="S1060" s="11">
        <v>1</v>
      </c>
      <c r="Y1060" s="9">
        <v>0</v>
      </c>
      <c r="AE1060" s="11">
        <v>0</v>
      </c>
      <c r="AH1060" s="11">
        <v>1</v>
      </c>
    </row>
    <row r="1061" spans="1:34" x14ac:dyDescent="0.25">
      <c r="A1061" s="266" t="str">
        <f>CONCATENATE(D1061,IF(ISBLANK(B1061),"",CONCATENATE("_",B1061)))</f>
        <v>MUSKETMAN_RUSSIA</v>
      </c>
      <c r="B1061" s="4" t="s">
        <v>735</v>
      </c>
      <c r="D1061" s="4" t="s">
        <v>129</v>
      </c>
      <c r="E1061" s="4" t="s">
        <v>129</v>
      </c>
      <c r="F1061" s="4" t="s">
        <v>2057</v>
      </c>
      <c r="G1061" s="4" t="s">
        <v>1957</v>
      </c>
      <c r="H1061" s="4" t="s">
        <v>1071</v>
      </c>
      <c r="P1061" s="9">
        <v>2</v>
      </c>
      <c r="S1061" s="11">
        <v>3</v>
      </c>
      <c r="Y1061" s="9">
        <v>0</v>
      </c>
      <c r="AE1061" s="11">
        <v>0</v>
      </c>
      <c r="AH1061" s="11">
        <v>1</v>
      </c>
    </row>
    <row r="1062" spans="1:34" x14ac:dyDescent="0.25">
      <c r="A1062" s="266" t="str">
        <f t="shared" si="17"/>
        <v>MUSKETMAN_RUSSIA</v>
      </c>
      <c r="B1062" s="4" t="s">
        <v>735</v>
      </c>
      <c r="D1062" s="4" t="s">
        <v>129</v>
      </c>
      <c r="E1062" s="4" t="s">
        <v>129</v>
      </c>
      <c r="F1062" s="4" t="s">
        <v>2059</v>
      </c>
      <c r="G1062" s="4" t="s">
        <v>620</v>
      </c>
      <c r="H1062" s="4" t="s">
        <v>1071</v>
      </c>
      <c r="P1062" s="9">
        <v>4</v>
      </c>
      <c r="S1062" s="11">
        <v>7</v>
      </c>
      <c r="Y1062" s="9">
        <v>1</v>
      </c>
      <c r="AE1062" s="11">
        <v>1</v>
      </c>
      <c r="AH1062" s="11">
        <v>2</v>
      </c>
    </row>
    <row r="1063" spans="1:34" x14ac:dyDescent="0.25">
      <c r="A1063" s="266" t="str">
        <f>CONCATENATE(D1063,IF(ISBLANK(B1063),"",CONCATENATE("_",B1063)))</f>
        <v>MUSKETMAN_RUSSIA</v>
      </c>
      <c r="B1063" s="4" t="s">
        <v>735</v>
      </c>
      <c r="D1063" s="4" t="s">
        <v>129</v>
      </c>
      <c r="E1063" s="4" t="s">
        <v>129</v>
      </c>
      <c r="F1063" s="4" t="s">
        <v>2058</v>
      </c>
      <c r="G1063" s="4" t="s">
        <v>1954</v>
      </c>
      <c r="H1063" s="4" t="s">
        <v>1955</v>
      </c>
      <c r="P1063" s="9">
        <v>4</v>
      </c>
      <c r="S1063" s="11">
        <v>5</v>
      </c>
      <c r="Y1063" s="9">
        <v>0</v>
      </c>
      <c r="AE1063" s="11">
        <v>1</v>
      </c>
      <c r="AH1063" s="11">
        <v>1</v>
      </c>
    </row>
    <row r="1064" spans="1:34" x14ac:dyDescent="0.25">
      <c r="A1064" s="266" t="str">
        <f>CONCATENATE(D1064,IF(ISBLANK(B1064),"",CONCATENATE("_",B1064)))</f>
        <v>MUSKETMAN_RUSSIA</v>
      </c>
      <c r="B1064" s="4" t="s">
        <v>735</v>
      </c>
      <c r="D1064" s="4" t="s">
        <v>129</v>
      </c>
      <c r="E1064" s="4" t="s">
        <v>129</v>
      </c>
      <c r="F1064" s="4" t="s">
        <v>2068</v>
      </c>
      <c r="G1064" s="4" t="s">
        <v>1956</v>
      </c>
      <c r="H1064" s="4" t="s">
        <v>1955</v>
      </c>
      <c r="P1064" s="9">
        <v>3</v>
      </c>
      <c r="S1064" s="11">
        <v>3</v>
      </c>
      <c r="Y1064" s="9">
        <v>0</v>
      </c>
      <c r="AE1064" s="11">
        <v>1</v>
      </c>
      <c r="AH1064" s="11">
        <v>2</v>
      </c>
    </row>
    <row r="1065" spans="1:34" x14ac:dyDescent="0.25">
      <c r="A1065" s="266" t="str">
        <f t="shared" si="17"/>
        <v>MUSKETMAN_AMERICA</v>
      </c>
      <c r="B1065" s="4" t="s">
        <v>699</v>
      </c>
      <c r="D1065" s="4" t="s">
        <v>129</v>
      </c>
      <c r="E1065" s="4" t="s">
        <v>129</v>
      </c>
      <c r="F1065" s="14"/>
      <c r="G1065" s="4" t="s">
        <v>145</v>
      </c>
      <c r="H1065" s="4" t="s">
        <v>1270</v>
      </c>
      <c r="Q1065" s="11">
        <v>0.15</v>
      </c>
      <c r="T1065" s="11">
        <v>9.5000000000000001E-2</v>
      </c>
    </row>
    <row r="1066" spans="1:34" x14ac:dyDescent="0.25">
      <c r="A1066" s="266" t="str">
        <f t="shared" si="17"/>
        <v>MUSKETMAN_AUSTRIA</v>
      </c>
      <c r="B1066" s="4" t="s">
        <v>701</v>
      </c>
      <c r="C1066" s="4" t="s">
        <v>730</v>
      </c>
      <c r="D1066" s="4" t="s">
        <v>129</v>
      </c>
      <c r="E1066" s="4" t="s">
        <v>129</v>
      </c>
      <c r="F1066" s="14"/>
    </row>
    <row r="1067" spans="1:34" x14ac:dyDescent="0.25">
      <c r="A1067" s="266" t="str">
        <f t="shared" si="17"/>
        <v>MUSKETMAN_BELGIUM</v>
      </c>
      <c r="B1067" s="4" t="s">
        <v>704</v>
      </c>
      <c r="C1067" s="4" t="s">
        <v>730</v>
      </c>
      <c r="D1067" s="4" t="s">
        <v>129</v>
      </c>
      <c r="E1067" s="4" t="s">
        <v>129</v>
      </c>
      <c r="F1067" s="14"/>
    </row>
    <row r="1068" spans="1:34" x14ac:dyDescent="0.25">
      <c r="A1068" s="266" t="str">
        <f t="shared" si="17"/>
        <v>MUSKETMAN_ENGLAND</v>
      </c>
      <c r="B1068" s="4" t="s">
        <v>713</v>
      </c>
      <c r="D1068" s="4" t="s">
        <v>129</v>
      </c>
      <c r="E1068" s="4" t="s">
        <v>129</v>
      </c>
      <c r="F1068" s="14" t="s">
        <v>132</v>
      </c>
      <c r="G1068" s="4" t="s">
        <v>306</v>
      </c>
      <c r="H1068" s="4" t="s">
        <v>1271</v>
      </c>
    </row>
    <row r="1069" spans="1:34" x14ac:dyDescent="0.25">
      <c r="A1069" s="266" t="str">
        <f t="shared" si="17"/>
        <v>MUSKETMAN_GERMANY</v>
      </c>
      <c r="B1069" s="4" t="s">
        <v>717</v>
      </c>
      <c r="D1069" s="4" t="s">
        <v>129</v>
      </c>
      <c r="E1069" s="4" t="s">
        <v>129</v>
      </c>
      <c r="G1069" s="4" t="s">
        <v>899</v>
      </c>
      <c r="H1069" s="4" t="s">
        <v>1060</v>
      </c>
      <c r="P1069" s="11">
        <v>3</v>
      </c>
      <c r="S1069" s="11">
        <v>4</v>
      </c>
      <c r="Y1069" s="11">
        <v>1</v>
      </c>
      <c r="AE1069" s="11">
        <v>1</v>
      </c>
      <c r="AH1069" s="11">
        <v>1</v>
      </c>
    </row>
    <row r="1070" spans="1:34" x14ac:dyDescent="0.25">
      <c r="A1070" s="266" t="str">
        <f t="shared" si="17"/>
        <v>MUSKETMAN_GERMANY</v>
      </c>
      <c r="B1070" s="4" t="s">
        <v>717</v>
      </c>
      <c r="D1070" s="4" t="s">
        <v>129</v>
      </c>
      <c r="E1070" s="4" t="s">
        <v>129</v>
      </c>
      <c r="F1070" s="4" t="s">
        <v>2057</v>
      </c>
      <c r="G1070" s="4" t="s">
        <v>900</v>
      </c>
      <c r="H1070" s="4" t="s">
        <v>1060</v>
      </c>
      <c r="P1070" s="11">
        <v>2</v>
      </c>
      <c r="S1070" s="11">
        <v>3</v>
      </c>
      <c r="Y1070" s="11">
        <v>0</v>
      </c>
      <c r="AE1070" s="11">
        <v>1</v>
      </c>
      <c r="AH1070" s="11">
        <v>1</v>
      </c>
    </row>
    <row r="1071" spans="1:34" x14ac:dyDescent="0.25">
      <c r="A1071" s="266" t="str">
        <f t="shared" si="17"/>
        <v>MUSKETMAN_GERMANY</v>
      </c>
      <c r="B1071" s="4" t="s">
        <v>717</v>
      </c>
      <c r="D1071" s="4" t="s">
        <v>129</v>
      </c>
      <c r="E1071" s="4" t="s">
        <v>129</v>
      </c>
      <c r="F1071" s="4" t="s">
        <v>2059</v>
      </c>
      <c r="G1071" s="4" t="s">
        <v>384</v>
      </c>
      <c r="H1071" s="4" t="s">
        <v>1060</v>
      </c>
      <c r="P1071" s="11">
        <v>3</v>
      </c>
      <c r="S1071" s="11">
        <v>3</v>
      </c>
      <c r="Y1071" s="11">
        <v>0</v>
      </c>
      <c r="AE1071" s="11">
        <v>1</v>
      </c>
      <c r="AH1071" s="11">
        <v>1</v>
      </c>
    </row>
    <row r="1072" spans="1:34" x14ac:dyDescent="0.25">
      <c r="A1072" s="266" t="str">
        <f t="shared" si="17"/>
        <v>MUSKETMAN_GERMANY</v>
      </c>
      <c r="B1072" s="4" t="s">
        <v>717</v>
      </c>
      <c r="D1072" s="4" t="s">
        <v>129</v>
      </c>
      <c r="E1072" s="4" t="s">
        <v>129</v>
      </c>
      <c r="G1072" s="4" t="s">
        <v>899</v>
      </c>
      <c r="H1072" s="4" t="s">
        <v>1060</v>
      </c>
      <c r="P1072" s="9">
        <v>2</v>
      </c>
      <c r="S1072" s="11">
        <v>3</v>
      </c>
      <c r="Y1072" s="9">
        <v>0</v>
      </c>
      <c r="AE1072" s="11">
        <v>0</v>
      </c>
      <c r="AH1072" s="11">
        <v>1</v>
      </c>
    </row>
    <row r="1073" spans="1:42" x14ac:dyDescent="0.25">
      <c r="A1073" s="266" t="str">
        <f t="shared" si="17"/>
        <v>MUSKETMAN_GERMANY</v>
      </c>
      <c r="B1073" s="4" t="s">
        <v>717</v>
      </c>
      <c r="D1073" s="4" t="s">
        <v>129</v>
      </c>
      <c r="E1073" s="4" t="s">
        <v>129</v>
      </c>
      <c r="F1073" s="4" t="s">
        <v>2057</v>
      </c>
      <c r="G1073" s="4" t="s">
        <v>900</v>
      </c>
      <c r="H1073" s="4" t="s">
        <v>1060</v>
      </c>
      <c r="P1073" s="9">
        <v>3</v>
      </c>
      <c r="S1073" s="11">
        <v>3</v>
      </c>
      <c r="Y1073" s="9">
        <v>0</v>
      </c>
      <c r="AE1073" s="11">
        <v>0</v>
      </c>
      <c r="AH1073" s="11">
        <v>2</v>
      </c>
    </row>
    <row r="1074" spans="1:42" x14ac:dyDescent="0.25">
      <c r="A1074" s="266" t="str">
        <f t="shared" si="17"/>
        <v>MUSKETMAN_GERMANY</v>
      </c>
      <c r="B1074" s="4" t="s">
        <v>717</v>
      </c>
      <c r="D1074" s="4" t="s">
        <v>129</v>
      </c>
      <c r="E1074" s="4" t="s">
        <v>129</v>
      </c>
      <c r="F1074" s="4" t="s">
        <v>2059</v>
      </c>
      <c r="G1074" s="4" t="s">
        <v>384</v>
      </c>
      <c r="H1074" s="4" t="s">
        <v>1060</v>
      </c>
      <c r="P1074" s="9">
        <v>1</v>
      </c>
      <c r="S1074" s="11">
        <v>3</v>
      </c>
      <c r="Y1074" s="9">
        <v>0</v>
      </c>
      <c r="AE1074" s="11">
        <v>0</v>
      </c>
      <c r="AH1074" s="11">
        <v>1</v>
      </c>
    </row>
    <row r="1075" spans="1:42" x14ac:dyDescent="0.25">
      <c r="A1075" s="266" t="str">
        <f t="shared" si="17"/>
        <v>MUSKETMAN_NETHERLANDS</v>
      </c>
      <c r="B1075" s="4" t="s">
        <v>730</v>
      </c>
      <c r="D1075" s="4" t="s">
        <v>129</v>
      </c>
      <c r="E1075" s="4" t="s">
        <v>129</v>
      </c>
      <c r="F1075" s="14" t="s">
        <v>132</v>
      </c>
      <c r="G1075" s="4" t="s">
        <v>183</v>
      </c>
      <c r="H1075" s="4" t="s">
        <v>1053</v>
      </c>
    </row>
    <row r="1076" spans="1:42" x14ac:dyDescent="0.25">
      <c r="A1076" s="266" t="str">
        <f t="shared" si="17"/>
        <v>MUSKETMAN_SWISS</v>
      </c>
      <c r="B1076" s="4" t="s">
        <v>740</v>
      </c>
      <c r="C1076" s="4" t="s">
        <v>730</v>
      </c>
      <c r="D1076" s="4" t="s">
        <v>129</v>
      </c>
      <c r="E1076" s="4" t="s">
        <v>129</v>
      </c>
      <c r="F1076" s="14" t="s">
        <v>132</v>
      </c>
    </row>
    <row r="1077" spans="1:42" x14ac:dyDescent="0.25">
      <c r="A1077" s="266" t="str">
        <f t="shared" si="17"/>
        <v>MUSKETMAN_BRAZIL</v>
      </c>
      <c r="B1077" s="4" t="s">
        <v>706</v>
      </c>
      <c r="D1077" s="4" t="s">
        <v>129</v>
      </c>
      <c r="E1077" s="4" t="s">
        <v>129</v>
      </c>
      <c r="F1077" s="14" t="s">
        <v>132</v>
      </c>
      <c r="G1077" s="4" t="s">
        <v>223</v>
      </c>
      <c r="H1077" s="4" t="s">
        <v>1025</v>
      </c>
    </row>
    <row r="1078" spans="1:42" x14ac:dyDescent="0.25">
      <c r="A1078" s="266" t="str">
        <f t="shared" si="17"/>
        <v>NUCLEAR_MISSILE</v>
      </c>
      <c r="B1078" s="5"/>
      <c r="C1078" s="5"/>
      <c r="D1078" s="5" t="s">
        <v>770</v>
      </c>
      <c r="E1078" s="5" t="s">
        <v>799</v>
      </c>
      <c r="F1078" s="5"/>
      <c r="G1078" s="5" t="s">
        <v>1497</v>
      </c>
      <c r="H1078" s="5" t="s">
        <v>128</v>
      </c>
      <c r="I1078" s="6"/>
      <c r="J1078" s="7"/>
      <c r="K1078" s="13" t="s">
        <v>1711</v>
      </c>
      <c r="L1078" s="8"/>
      <c r="M1078" s="13" t="s">
        <v>1725</v>
      </c>
      <c r="N1078" s="13"/>
      <c r="O1078" s="13"/>
      <c r="P1078" s="7">
        <v>1</v>
      </c>
      <c r="Q1078" s="6" t="s">
        <v>1737</v>
      </c>
      <c r="R1078" s="5"/>
      <c r="S1078" s="6"/>
      <c r="T1078" s="6"/>
      <c r="U1078" s="5"/>
      <c r="V1078" s="6"/>
      <c r="W1078" s="6" t="s">
        <v>3</v>
      </c>
      <c r="X1078" s="5"/>
      <c r="Y1078" s="6"/>
      <c r="Z1078" s="6"/>
      <c r="AA1078" s="5"/>
      <c r="AB1078" s="6"/>
      <c r="AC1078" s="6" t="s">
        <v>3</v>
      </c>
      <c r="AD1078" s="5"/>
      <c r="AE1078" s="6"/>
      <c r="AF1078" s="6"/>
      <c r="AG1078" s="5"/>
      <c r="AH1078" s="6"/>
      <c r="AI1078" s="6"/>
      <c r="AJ1078" s="5"/>
      <c r="AK1078" s="5"/>
      <c r="AL1078" s="5"/>
      <c r="AM1078" s="5"/>
      <c r="AN1078" s="5"/>
      <c r="AO1078" s="5"/>
      <c r="AP1078" s="5"/>
    </row>
    <row r="1079" spans="1:42" x14ac:dyDescent="0.25">
      <c r="A1079" s="266" t="str">
        <f t="shared" si="17"/>
        <v>NUCLEAR_SUBMARINE</v>
      </c>
      <c r="B1079" s="5"/>
      <c r="C1079" s="5"/>
      <c r="D1079" s="5" t="s">
        <v>771</v>
      </c>
      <c r="E1079" s="5" t="s">
        <v>800</v>
      </c>
      <c r="F1079" s="5"/>
      <c r="G1079" s="5" t="s">
        <v>1498</v>
      </c>
      <c r="H1079" s="5" t="s">
        <v>128</v>
      </c>
      <c r="I1079" s="6"/>
      <c r="J1079" s="7"/>
      <c r="K1079" s="13" t="s">
        <v>1716</v>
      </c>
      <c r="L1079" s="8"/>
      <c r="M1079" s="13" t="s">
        <v>1727</v>
      </c>
      <c r="N1079" s="13"/>
      <c r="O1079" s="13"/>
      <c r="P1079" s="7">
        <v>1</v>
      </c>
      <c r="Q1079" s="6">
        <v>0.1</v>
      </c>
      <c r="R1079" s="5"/>
      <c r="S1079" s="6"/>
      <c r="T1079" s="6">
        <v>0.12</v>
      </c>
      <c r="U1079" s="5"/>
      <c r="V1079" s="6"/>
      <c r="W1079" s="6"/>
      <c r="X1079" s="5"/>
      <c r="Y1079" s="6"/>
      <c r="Z1079" s="6"/>
      <c r="AA1079" s="5"/>
      <c r="AB1079" s="6"/>
      <c r="AC1079" s="6"/>
      <c r="AD1079" s="5"/>
      <c r="AE1079" s="6"/>
      <c r="AF1079" s="6"/>
      <c r="AG1079" s="5"/>
      <c r="AH1079" s="6"/>
      <c r="AI1079" s="6"/>
      <c r="AJ1079" s="5"/>
      <c r="AK1079" s="5"/>
      <c r="AL1079" s="5"/>
      <c r="AM1079" s="5"/>
      <c r="AN1079" s="5"/>
      <c r="AO1079" s="5"/>
      <c r="AP1079" s="5"/>
    </row>
    <row r="1080" spans="1:42" x14ac:dyDescent="0.25">
      <c r="A1080" s="266" t="str">
        <f t="shared" si="17"/>
        <v>NUCLEAR_SUBMARINE_AMER</v>
      </c>
      <c r="B1080" s="5" t="s">
        <v>697</v>
      </c>
      <c r="C1080" s="5" t="s">
        <v>699</v>
      </c>
      <c r="D1080" s="5" t="s">
        <v>771</v>
      </c>
      <c r="E1080" s="5" t="s">
        <v>800</v>
      </c>
      <c r="F1080" s="5"/>
      <c r="G1080" s="5"/>
      <c r="H1080" s="5"/>
      <c r="I1080" s="6"/>
      <c r="J1080" s="7"/>
      <c r="K1080" s="13"/>
      <c r="L1080" s="8"/>
      <c r="M1080" s="13"/>
      <c r="N1080" s="13"/>
      <c r="O1080" s="13"/>
      <c r="P1080" s="7"/>
      <c r="Q1080" s="6"/>
      <c r="R1080" s="5"/>
      <c r="S1080" s="6"/>
      <c r="T1080" s="6"/>
      <c r="U1080" s="5"/>
      <c r="V1080" s="6"/>
      <c r="W1080" s="6"/>
      <c r="X1080" s="5"/>
      <c r="Y1080" s="6"/>
      <c r="Z1080" s="6"/>
      <c r="AA1080" s="5"/>
      <c r="AB1080" s="6"/>
      <c r="AC1080" s="6"/>
      <c r="AD1080" s="5"/>
      <c r="AE1080" s="6"/>
      <c r="AF1080" s="6"/>
      <c r="AG1080" s="5"/>
      <c r="AH1080" s="6"/>
      <c r="AI1080" s="6"/>
      <c r="AJ1080" s="5"/>
      <c r="AK1080" s="5"/>
      <c r="AL1080" s="5"/>
      <c r="AM1080" s="5"/>
      <c r="AN1080" s="5"/>
      <c r="AO1080" s="5"/>
      <c r="AP1080" s="5"/>
    </row>
    <row r="1081" spans="1:42" x14ac:dyDescent="0.25">
      <c r="A1081" s="266" t="str">
        <f t="shared" si="17"/>
        <v>NUCLEAR_SUBMARINE_ASIA</v>
      </c>
      <c r="B1081" s="5" t="s">
        <v>693</v>
      </c>
      <c r="C1081" s="5" t="s">
        <v>698</v>
      </c>
      <c r="D1081" s="5" t="s">
        <v>771</v>
      </c>
      <c r="E1081" s="5" t="s">
        <v>800</v>
      </c>
      <c r="F1081" s="5"/>
      <c r="G1081" s="5"/>
      <c r="H1081" s="5"/>
      <c r="I1081" s="6"/>
      <c r="J1081" s="7"/>
      <c r="K1081" s="13"/>
      <c r="L1081" s="8"/>
      <c r="M1081" s="13"/>
      <c r="N1081" s="13"/>
      <c r="O1081" s="13"/>
      <c r="P1081" s="7"/>
      <c r="Q1081" s="6"/>
      <c r="R1081" s="5"/>
      <c r="S1081" s="6"/>
      <c r="T1081" s="6"/>
      <c r="U1081" s="5"/>
      <c r="V1081" s="6"/>
      <c r="W1081" s="6"/>
      <c r="X1081" s="5"/>
      <c r="Y1081" s="6"/>
      <c r="Z1081" s="6"/>
      <c r="AA1081" s="5"/>
      <c r="AB1081" s="6"/>
      <c r="AC1081" s="6"/>
      <c r="AD1081" s="5"/>
      <c r="AE1081" s="6"/>
      <c r="AF1081" s="6"/>
      <c r="AG1081" s="5"/>
      <c r="AH1081" s="6"/>
      <c r="AI1081" s="6"/>
      <c r="AJ1081" s="5"/>
      <c r="AK1081" s="5"/>
      <c r="AL1081" s="5"/>
      <c r="AM1081" s="5"/>
      <c r="AN1081" s="5"/>
      <c r="AO1081" s="5"/>
      <c r="AP1081" s="5"/>
    </row>
    <row r="1082" spans="1:42" x14ac:dyDescent="0.25">
      <c r="A1082" s="266" t="str">
        <f t="shared" si="17"/>
        <v>NUCLEAR_SUBMARINE_EASTEU</v>
      </c>
      <c r="B1082" s="5" t="s">
        <v>698</v>
      </c>
      <c r="C1082" s="5"/>
      <c r="D1082" s="5" t="s">
        <v>771</v>
      </c>
      <c r="E1082" s="5" t="s">
        <v>800</v>
      </c>
      <c r="F1082" s="5"/>
      <c r="G1082" s="5" t="s">
        <v>621</v>
      </c>
      <c r="H1082" s="5" t="s">
        <v>1062</v>
      </c>
      <c r="I1082" s="6"/>
      <c r="J1082" s="7"/>
      <c r="K1082" s="13"/>
      <c r="L1082" s="8"/>
      <c r="M1082" s="13"/>
      <c r="N1082" s="13"/>
      <c r="O1082" s="13"/>
      <c r="P1082" s="7"/>
      <c r="Q1082" s="6"/>
      <c r="R1082" s="5"/>
      <c r="S1082" s="6"/>
      <c r="T1082" s="6"/>
      <c r="U1082" s="5"/>
      <c r="V1082" s="6"/>
      <c r="W1082" s="6"/>
      <c r="X1082" s="5"/>
      <c r="Y1082" s="6"/>
      <c r="Z1082" s="6"/>
      <c r="AA1082" s="5"/>
      <c r="AB1082" s="6"/>
      <c r="AC1082" s="6"/>
      <c r="AD1082" s="5"/>
      <c r="AE1082" s="6"/>
      <c r="AF1082" s="6"/>
      <c r="AG1082" s="5"/>
      <c r="AH1082" s="6"/>
      <c r="AI1082" s="6"/>
      <c r="AJ1082" s="5"/>
      <c r="AK1082" s="5"/>
      <c r="AL1082" s="5"/>
      <c r="AM1082" s="5"/>
      <c r="AN1082" s="5"/>
      <c r="AO1082" s="5"/>
      <c r="AP1082" s="5"/>
    </row>
    <row r="1083" spans="1:42" x14ac:dyDescent="0.25">
      <c r="A1083" s="266" t="str">
        <f t="shared" si="17"/>
        <v>NUCLEAR_SUBMARINE_RUSSIA</v>
      </c>
      <c r="B1083" s="4" t="s">
        <v>735</v>
      </c>
      <c r="C1083" s="4" t="s">
        <v>698</v>
      </c>
      <c r="D1083" s="4" t="s">
        <v>771</v>
      </c>
      <c r="E1083" s="4" t="s">
        <v>800</v>
      </c>
      <c r="F1083" s="14" t="s">
        <v>132</v>
      </c>
    </row>
    <row r="1084" spans="1:42" x14ac:dyDescent="0.25">
      <c r="A1084" s="266" t="str">
        <f t="shared" si="17"/>
        <v>NUCLEAR_SUBMARINE_AMERICA</v>
      </c>
      <c r="B1084" s="4" t="s">
        <v>699</v>
      </c>
      <c r="D1084" s="4" t="s">
        <v>771</v>
      </c>
      <c r="E1084" s="4" t="s">
        <v>800</v>
      </c>
      <c r="F1084" s="14"/>
      <c r="G1084" s="4" t="s">
        <v>146</v>
      </c>
      <c r="H1084" s="4" t="s">
        <v>1051</v>
      </c>
    </row>
    <row r="1085" spans="1:42" x14ac:dyDescent="0.25">
      <c r="A1085" s="266" t="str">
        <f t="shared" si="17"/>
        <v>NUCLEAR_SUBMARINE_AUSTRALIA</v>
      </c>
      <c r="B1085" s="4" t="s">
        <v>1302</v>
      </c>
      <c r="C1085" s="4" t="s">
        <v>713</v>
      </c>
      <c r="D1085" s="4" t="s">
        <v>771</v>
      </c>
      <c r="E1085" s="4" t="s">
        <v>800</v>
      </c>
      <c r="F1085" s="14"/>
    </row>
    <row r="1086" spans="1:42" x14ac:dyDescent="0.25">
      <c r="A1086" s="266" t="str">
        <f t="shared" si="17"/>
        <v>NUCLEAR_SUBMARINE_CANADA</v>
      </c>
      <c r="B1086" s="4" t="s">
        <v>2233</v>
      </c>
      <c r="C1086" s="4" t="s">
        <v>713</v>
      </c>
      <c r="D1086" s="4" t="s">
        <v>771</v>
      </c>
      <c r="E1086" s="4" t="s">
        <v>800</v>
      </c>
      <c r="F1086" s="14"/>
    </row>
    <row r="1087" spans="1:42" x14ac:dyDescent="0.25">
      <c r="A1087" s="266" t="str">
        <f t="shared" si="17"/>
        <v>NUCLEAR_SUBMARINE_CELTS</v>
      </c>
      <c r="B1087" s="4" t="s">
        <v>709</v>
      </c>
      <c r="C1087" s="4" t="s">
        <v>713</v>
      </c>
      <c r="D1087" s="4" t="s">
        <v>771</v>
      </c>
      <c r="E1087" s="4" t="s">
        <v>800</v>
      </c>
      <c r="F1087" s="14"/>
    </row>
    <row r="1088" spans="1:42" x14ac:dyDescent="0.25">
      <c r="A1088" s="266" t="str">
        <f t="shared" si="17"/>
        <v>NUCLEAR_SUBMARINE_ENGLAND</v>
      </c>
      <c r="B1088" s="4" t="s">
        <v>713</v>
      </c>
      <c r="D1088" s="4" t="s">
        <v>771</v>
      </c>
      <c r="E1088" s="4" t="s">
        <v>800</v>
      </c>
      <c r="F1088" s="14" t="s">
        <v>132</v>
      </c>
      <c r="G1088" s="4" t="s">
        <v>307</v>
      </c>
      <c r="H1088" s="4" t="s">
        <v>1058</v>
      </c>
    </row>
    <row r="1089" spans="1:42" x14ac:dyDescent="0.25">
      <c r="A1089" s="266" t="str">
        <f t="shared" si="17"/>
        <v>NUCLEAR_SUBMARINE_OCEAN</v>
      </c>
      <c r="B1089" s="4" t="s">
        <v>994</v>
      </c>
      <c r="C1089" s="4" t="s">
        <v>699</v>
      </c>
      <c r="D1089" s="4" t="s">
        <v>771</v>
      </c>
      <c r="E1089" s="4" t="s">
        <v>800</v>
      </c>
      <c r="F1089" s="14"/>
    </row>
    <row r="1090" spans="1:42" x14ac:dyDescent="0.25">
      <c r="A1090" s="266" t="str">
        <f t="shared" si="17"/>
        <v>PARATROOPER</v>
      </c>
      <c r="B1090" s="5"/>
      <c r="C1090" s="5"/>
      <c r="D1090" s="5" t="s">
        <v>108</v>
      </c>
      <c r="E1090" s="5" t="s">
        <v>108</v>
      </c>
      <c r="F1090" s="5"/>
      <c r="G1090" s="5" t="s">
        <v>2137</v>
      </c>
      <c r="H1090" s="5" t="s">
        <v>102</v>
      </c>
      <c r="I1090" s="6"/>
      <c r="J1090" s="6"/>
      <c r="K1090" s="13" t="s">
        <v>1708</v>
      </c>
      <c r="L1090" s="8"/>
      <c r="M1090" s="5"/>
      <c r="N1090" s="5"/>
      <c r="O1090" s="5"/>
      <c r="P1090" s="6">
        <v>3</v>
      </c>
      <c r="Q1090" s="6" t="s">
        <v>1737</v>
      </c>
      <c r="R1090" s="13" t="s">
        <v>1620</v>
      </c>
      <c r="S1090" s="6">
        <v>3</v>
      </c>
      <c r="T1090" s="7" t="s">
        <v>1737</v>
      </c>
      <c r="U1090" s="5"/>
      <c r="V1090" s="7" t="s">
        <v>3</v>
      </c>
      <c r="W1090" s="6" t="s">
        <v>3</v>
      </c>
      <c r="X1090" s="5"/>
      <c r="Y1090" s="7">
        <v>1</v>
      </c>
      <c r="Z1090" s="6"/>
      <c r="AA1090" s="5"/>
      <c r="AB1090" s="6"/>
      <c r="AC1090" s="6" t="s">
        <v>3</v>
      </c>
      <c r="AD1090" s="5"/>
      <c r="AE1090" s="6">
        <v>2</v>
      </c>
      <c r="AF1090" s="6"/>
      <c r="AG1090" s="5"/>
      <c r="AH1090" s="6">
        <v>2</v>
      </c>
      <c r="AI1090" s="6"/>
      <c r="AJ1090" s="5"/>
      <c r="AK1090" s="5"/>
      <c r="AL1090" s="5"/>
      <c r="AM1090" s="5"/>
      <c r="AN1090" s="5"/>
      <c r="AO1090" s="5"/>
      <c r="AP1090" s="5"/>
    </row>
    <row r="1091" spans="1:42" x14ac:dyDescent="0.25">
      <c r="A1091" s="266" t="str">
        <f t="shared" si="17"/>
        <v>PARATROOPER</v>
      </c>
      <c r="B1091" s="5"/>
      <c r="C1091" s="5"/>
      <c r="D1091" s="5" t="s">
        <v>108</v>
      </c>
      <c r="E1091" s="5" t="s">
        <v>108</v>
      </c>
      <c r="F1091" s="5" t="s">
        <v>2057</v>
      </c>
      <c r="G1091" s="5" t="s">
        <v>2139</v>
      </c>
      <c r="H1091" s="5" t="s">
        <v>102</v>
      </c>
      <c r="I1091" s="6"/>
      <c r="J1091" s="6"/>
      <c r="K1091" s="13" t="s">
        <v>1708</v>
      </c>
      <c r="L1091" s="8"/>
      <c r="M1091" s="5"/>
      <c r="N1091" s="5"/>
      <c r="O1091" s="5"/>
      <c r="P1091" s="6">
        <v>1</v>
      </c>
      <c r="Q1091" s="6" t="s">
        <v>1737</v>
      </c>
      <c r="R1091" s="13" t="s">
        <v>1620</v>
      </c>
      <c r="S1091" s="6">
        <v>1</v>
      </c>
      <c r="T1091" s="7" t="s">
        <v>1737</v>
      </c>
      <c r="U1091" s="5"/>
      <c r="V1091" s="7" t="s">
        <v>3</v>
      </c>
      <c r="W1091" s="6" t="s">
        <v>3</v>
      </c>
      <c r="X1091" s="5"/>
      <c r="Y1091" s="7">
        <v>0</v>
      </c>
      <c r="Z1091" s="6"/>
      <c r="AA1091" s="5"/>
      <c r="AB1091" s="6"/>
      <c r="AC1091" s="6" t="s">
        <v>3</v>
      </c>
      <c r="AD1091" s="5"/>
      <c r="AE1091" s="6">
        <v>1</v>
      </c>
      <c r="AF1091" s="6"/>
      <c r="AG1091" s="5"/>
      <c r="AH1091" s="6">
        <v>1</v>
      </c>
      <c r="AI1091" s="6"/>
      <c r="AJ1091" s="5"/>
      <c r="AK1091" s="5"/>
      <c r="AL1091" s="5"/>
      <c r="AM1091" s="5"/>
      <c r="AN1091" s="5"/>
      <c r="AO1091" s="5"/>
      <c r="AP1091" s="5"/>
    </row>
    <row r="1092" spans="1:42" x14ac:dyDescent="0.25">
      <c r="A1092" s="266" t="str">
        <f>CONCATENATE(D1092,IF(ISBLANK(B1092),"",CONCATENATE("_",B1092)))</f>
        <v>PARATROOPER</v>
      </c>
      <c r="B1092" s="5"/>
      <c r="C1092" s="5"/>
      <c r="D1092" s="5" t="s">
        <v>108</v>
      </c>
      <c r="E1092" s="5" t="s">
        <v>108</v>
      </c>
      <c r="F1092" s="5" t="s">
        <v>2059</v>
      </c>
      <c r="G1092" s="5" t="s">
        <v>2136</v>
      </c>
      <c r="H1092" s="5" t="s">
        <v>102</v>
      </c>
      <c r="I1092" s="6"/>
      <c r="J1092" s="6"/>
      <c r="K1092" s="13" t="s">
        <v>1708</v>
      </c>
      <c r="L1092" s="8"/>
      <c r="M1092" s="5"/>
      <c r="N1092" s="5"/>
      <c r="O1092" s="5"/>
      <c r="P1092" s="6">
        <v>0</v>
      </c>
      <c r="Q1092" s="6" t="s">
        <v>1737</v>
      </c>
      <c r="R1092" s="13" t="s">
        <v>1620</v>
      </c>
      <c r="S1092" s="6">
        <v>1</v>
      </c>
      <c r="T1092" s="7" t="s">
        <v>1737</v>
      </c>
      <c r="U1092" s="5"/>
      <c r="V1092" s="7" t="s">
        <v>3</v>
      </c>
      <c r="W1092" s="6" t="s">
        <v>3</v>
      </c>
      <c r="X1092" s="5"/>
      <c r="Y1092" s="7">
        <v>0</v>
      </c>
      <c r="Z1092" s="6"/>
      <c r="AA1092" s="5"/>
      <c r="AB1092" s="6"/>
      <c r="AC1092" s="6" t="s">
        <v>3</v>
      </c>
      <c r="AD1092" s="5"/>
      <c r="AE1092" s="6">
        <v>0</v>
      </c>
      <c r="AF1092" s="6"/>
      <c r="AG1092" s="5"/>
      <c r="AH1092" s="6">
        <v>0</v>
      </c>
      <c r="AI1092" s="6"/>
      <c r="AJ1092" s="5"/>
      <c r="AK1092" s="5"/>
      <c r="AL1092" s="5"/>
      <c r="AM1092" s="5"/>
      <c r="AN1092" s="5"/>
      <c r="AO1092" s="5"/>
      <c r="AP1092" s="5"/>
    </row>
    <row r="1093" spans="1:42" x14ac:dyDescent="0.25">
      <c r="A1093" s="266" t="str">
        <f>CONCATENATE(D1093,IF(ISBLANK(B1093),"",CONCATENATE("_",B1093)))</f>
        <v>PARATROOPER</v>
      </c>
      <c r="B1093" s="5"/>
      <c r="C1093" s="5"/>
      <c r="D1093" s="5" t="s">
        <v>108</v>
      </c>
      <c r="E1093" s="5" t="s">
        <v>108</v>
      </c>
      <c r="F1093" s="5" t="s">
        <v>2057</v>
      </c>
      <c r="G1093" s="5" t="s">
        <v>2139</v>
      </c>
      <c r="H1093" s="5" t="s">
        <v>102</v>
      </c>
      <c r="I1093" s="6"/>
      <c r="J1093" s="6"/>
      <c r="K1093" s="13" t="s">
        <v>1708</v>
      </c>
      <c r="L1093" s="8"/>
      <c r="M1093" s="5"/>
      <c r="N1093" s="5"/>
      <c r="O1093" s="5"/>
      <c r="P1093" s="7">
        <v>1</v>
      </c>
      <c r="Q1093" s="6" t="s">
        <v>1737</v>
      </c>
      <c r="R1093" s="13" t="s">
        <v>1620</v>
      </c>
      <c r="S1093" s="7">
        <v>1</v>
      </c>
      <c r="T1093" s="7" t="s">
        <v>1737</v>
      </c>
      <c r="U1093" s="5"/>
      <c r="V1093" s="7" t="s">
        <v>3</v>
      </c>
      <c r="W1093" s="6" t="s">
        <v>3</v>
      </c>
      <c r="X1093" s="5"/>
      <c r="Y1093" s="7">
        <v>0</v>
      </c>
      <c r="Z1093" s="6"/>
      <c r="AA1093" s="5"/>
      <c r="AB1093" s="6"/>
      <c r="AC1093" s="6" t="s">
        <v>3</v>
      </c>
      <c r="AD1093" s="5"/>
      <c r="AE1093" s="7">
        <v>0</v>
      </c>
      <c r="AF1093" s="6"/>
      <c r="AG1093" s="5"/>
      <c r="AH1093" s="7">
        <v>0</v>
      </c>
      <c r="AI1093" s="6"/>
      <c r="AJ1093" s="5"/>
      <c r="AK1093" s="5"/>
      <c r="AL1093" s="5"/>
      <c r="AM1093" s="5"/>
      <c r="AN1093" s="5"/>
      <c r="AO1093" s="5"/>
      <c r="AP1093" s="5"/>
    </row>
    <row r="1094" spans="1:42" x14ac:dyDescent="0.25">
      <c r="A1094" s="266" t="str">
        <f t="shared" si="17"/>
        <v>PARATROOPER</v>
      </c>
      <c r="B1094" s="5"/>
      <c r="C1094" s="5"/>
      <c r="D1094" s="5" t="s">
        <v>108</v>
      </c>
      <c r="E1094" s="5" t="s">
        <v>108</v>
      </c>
      <c r="F1094" s="5"/>
      <c r="G1094" s="5" t="s">
        <v>2137</v>
      </c>
      <c r="H1094" s="5" t="s">
        <v>102</v>
      </c>
      <c r="I1094" s="6"/>
      <c r="J1094" s="6"/>
      <c r="K1094" s="13" t="s">
        <v>1708</v>
      </c>
      <c r="L1094" s="8"/>
      <c r="M1094" s="5"/>
      <c r="N1094" s="5"/>
      <c r="O1094" s="5"/>
      <c r="P1094" s="6">
        <v>4</v>
      </c>
      <c r="Q1094" s="6" t="s">
        <v>1737</v>
      </c>
      <c r="R1094" s="13" t="s">
        <v>1620</v>
      </c>
      <c r="S1094" s="6">
        <v>5</v>
      </c>
      <c r="T1094" s="7" t="s">
        <v>1737</v>
      </c>
      <c r="U1094" s="5"/>
      <c r="V1094" s="7" t="s">
        <v>3</v>
      </c>
      <c r="W1094" s="6" t="s">
        <v>3</v>
      </c>
      <c r="X1094" s="5"/>
      <c r="Y1094" s="7">
        <v>0</v>
      </c>
      <c r="Z1094" s="6"/>
      <c r="AA1094" s="5"/>
      <c r="AB1094" s="6"/>
      <c r="AC1094" s="6" t="s">
        <v>3</v>
      </c>
      <c r="AD1094" s="5"/>
      <c r="AE1094" s="6">
        <v>0</v>
      </c>
      <c r="AF1094" s="6"/>
      <c r="AG1094" s="5"/>
      <c r="AH1094" s="6">
        <v>2</v>
      </c>
      <c r="AI1094" s="6"/>
      <c r="AJ1094" s="5"/>
      <c r="AK1094" s="5"/>
      <c r="AL1094" s="5"/>
      <c r="AM1094" s="5"/>
      <c r="AN1094" s="5"/>
      <c r="AO1094" s="5"/>
      <c r="AP1094" s="5"/>
    </row>
    <row r="1095" spans="1:42" x14ac:dyDescent="0.25">
      <c r="A1095" s="266" t="str">
        <f t="shared" si="17"/>
        <v>PARATROOPER</v>
      </c>
      <c r="B1095" s="5"/>
      <c r="C1095" s="5"/>
      <c r="D1095" s="5" t="s">
        <v>108</v>
      </c>
      <c r="E1095" s="5" t="s">
        <v>108</v>
      </c>
      <c r="F1095" s="5" t="s">
        <v>2058</v>
      </c>
      <c r="G1095" s="5" t="s">
        <v>2138</v>
      </c>
      <c r="H1095" s="5" t="s">
        <v>102</v>
      </c>
      <c r="I1095" s="6"/>
      <c r="J1095" s="6"/>
      <c r="K1095" s="13" t="s">
        <v>1708</v>
      </c>
      <c r="L1095" s="8"/>
      <c r="M1095" s="5"/>
      <c r="N1095" s="5"/>
      <c r="O1095" s="5"/>
      <c r="P1095" s="7">
        <v>1</v>
      </c>
      <c r="Q1095" s="6" t="s">
        <v>1737</v>
      </c>
      <c r="R1095" s="13" t="s">
        <v>1620</v>
      </c>
      <c r="S1095" s="7">
        <v>1</v>
      </c>
      <c r="T1095" s="7" t="s">
        <v>1737</v>
      </c>
      <c r="U1095" s="5"/>
      <c r="V1095" s="7" t="s">
        <v>3</v>
      </c>
      <c r="W1095" s="6" t="s">
        <v>3</v>
      </c>
      <c r="X1095" s="5"/>
      <c r="Y1095" s="7">
        <v>0</v>
      </c>
      <c r="Z1095" s="6"/>
      <c r="AA1095" s="5"/>
      <c r="AB1095" s="6"/>
      <c r="AC1095" s="6" t="s">
        <v>3</v>
      </c>
      <c r="AD1095" s="5"/>
      <c r="AE1095" s="7">
        <v>0</v>
      </c>
      <c r="AF1095" s="6"/>
      <c r="AG1095" s="5"/>
      <c r="AH1095" s="7">
        <v>0</v>
      </c>
      <c r="AI1095" s="6"/>
      <c r="AJ1095" s="5"/>
      <c r="AK1095" s="5"/>
      <c r="AL1095" s="5"/>
      <c r="AM1095" s="5"/>
      <c r="AN1095" s="5"/>
      <c r="AO1095" s="5"/>
      <c r="AP1095" s="5"/>
    </row>
    <row r="1096" spans="1:42" x14ac:dyDescent="0.25">
      <c r="A1096" s="266" t="str">
        <f t="shared" si="17"/>
        <v>PARATROOPER_AMER</v>
      </c>
      <c r="B1096" s="4" t="s">
        <v>697</v>
      </c>
      <c r="C1096" s="4" t="s">
        <v>994</v>
      </c>
      <c r="D1096" s="4" t="s">
        <v>108</v>
      </c>
      <c r="E1096" s="4" t="s">
        <v>108</v>
      </c>
      <c r="F1096" s="14"/>
    </row>
    <row r="1097" spans="1:42" x14ac:dyDescent="0.25">
      <c r="A1097" s="266" t="str">
        <f t="shared" si="17"/>
        <v>PARATROOPER_ASIA</v>
      </c>
      <c r="B1097" s="4" t="s">
        <v>693</v>
      </c>
      <c r="D1097" s="4" t="s">
        <v>108</v>
      </c>
      <c r="E1097" s="4" t="s">
        <v>108</v>
      </c>
      <c r="G1097" s="4" t="s">
        <v>954</v>
      </c>
      <c r="H1097" s="4" t="s">
        <v>102</v>
      </c>
      <c r="P1097" s="11">
        <v>4</v>
      </c>
      <c r="S1097" s="11">
        <v>4</v>
      </c>
      <c r="Y1097" s="11">
        <v>1</v>
      </c>
      <c r="AE1097" s="11">
        <v>1</v>
      </c>
      <c r="AH1097" s="11">
        <v>2</v>
      </c>
    </row>
    <row r="1098" spans="1:42" x14ac:dyDescent="0.25">
      <c r="A1098" s="266" t="str">
        <f t="shared" si="17"/>
        <v>PARATROOPER_ASIA</v>
      </c>
      <c r="B1098" s="4" t="s">
        <v>693</v>
      </c>
      <c r="D1098" s="4" t="s">
        <v>108</v>
      </c>
      <c r="E1098" s="4" t="s">
        <v>108</v>
      </c>
      <c r="F1098" s="4" t="s">
        <v>2057</v>
      </c>
      <c r="G1098" s="4" t="s">
        <v>486</v>
      </c>
      <c r="H1098" s="4" t="s">
        <v>102</v>
      </c>
      <c r="P1098" s="11">
        <v>1</v>
      </c>
      <c r="S1098" s="11">
        <v>2</v>
      </c>
      <c r="Y1098" s="11">
        <v>0</v>
      </c>
      <c r="AE1098" s="11">
        <v>1</v>
      </c>
      <c r="AH1098" s="11">
        <v>1</v>
      </c>
    </row>
    <row r="1099" spans="1:42" x14ac:dyDescent="0.25">
      <c r="A1099" s="266" t="str">
        <f t="shared" si="17"/>
        <v>PARATROOPER_ASIA</v>
      </c>
      <c r="B1099" s="4" t="s">
        <v>693</v>
      </c>
      <c r="D1099" s="4" t="s">
        <v>108</v>
      </c>
      <c r="E1099" s="4" t="s">
        <v>108</v>
      </c>
      <c r="G1099" s="4" t="s">
        <v>954</v>
      </c>
      <c r="H1099" s="4" t="s">
        <v>102</v>
      </c>
      <c r="P1099" s="11">
        <v>4</v>
      </c>
      <c r="S1099" s="11">
        <v>4</v>
      </c>
      <c r="Y1099" s="11">
        <v>0</v>
      </c>
      <c r="AE1099" s="11">
        <v>1</v>
      </c>
      <c r="AH1099" s="11">
        <v>2</v>
      </c>
    </row>
    <row r="1100" spans="1:42" x14ac:dyDescent="0.25">
      <c r="A1100" s="266" t="str">
        <f t="shared" si="17"/>
        <v>PARATROOPER_ASIA</v>
      </c>
      <c r="B1100" s="4" t="s">
        <v>693</v>
      </c>
      <c r="D1100" s="4" t="s">
        <v>108</v>
      </c>
      <c r="E1100" s="4" t="s">
        <v>108</v>
      </c>
      <c r="F1100" s="4" t="s">
        <v>2057</v>
      </c>
      <c r="G1100" s="4" t="s">
        <v>486</v>
      </c>
      <c r="H1100" s="4" t="s">
        <v>102</v>
      </c>
      <c r="P1100" s="9">
        <v>1</v>
      </c>
      <c r="S1100" s="11">
        <v>2</v>
      </c>
      <c r="Y1100" s="9">
        <v>0</v>
      </c>
      <c r="AE1100" s="11">
        <v>0</v>
      </c>
      <c r="AH1100" s="11">
        <v>1</v>
      </c>
    </row>
    <row r="1101" spans="1:42" x14ac:dyDescent="0.25">
      <c r="A1101" s="266" t="str">
        <f t="shared" si="17"/>
        <v>PARATROOPER_CHINA</v>
      </c>
      <c r="B1101" s="4" t="s">
        <v>710</v>
      </c>
      <c r="D1101" s="4" t="s">
        <v>108</v>
      </c>
      <c r="E1101" s="4" t="s">
        <v>108</v>
      </c>
      <c r="G1101" s="4" t="s">
        <v>829</v>
      </c>
      <c r="H1101" s="4" t="s">
        <v>102</v>
      </c>
      <c r="P1101" s="9">
        <v>4</v>
      </c>
      <c r="S1101" s="11">
        <v>4</v>
      </c>
      <c r="Y1101" s="9">
        <v>1</v>
      </c>
      <c r="AE1101" s="11">
        <v>1</v>
      </c>
      <c r="AH1101" s="11">
        <v>2</v>
      </c>
    </row>
    <row r="1102" spans="1:42" x14ac:dyDescent="0.25">
      <c r="A1102" s="266" t="str">
        <f t="shared" si="17"/>
        <v>PARATROOPER_CHINA</v>
      </c>
      <c r="B1102" s="4" t="s">
        <v>710</v>
      </c>
      <c r="D1102" s="4" t="s">
        <v>108</v>
      </c>
      <c r="E1102" s="4" t="s">
        <v>108</v>
      </c>
      <c r="F1102" s="4" t="s">
        <v>2057</v>
      </c>
      <c r="G1102" s="4" t="s">
        <v>255</v>
      </c>
      <c r="H1102" s="4" t="s">
        <v>102</v>
      </c>
      <c r="P1102" s="9">
        <v>1</v>
      </c>
      <c r="S1102" s="11">
        <v>2</v>
      </c>
      <c r="Y1102" s="9">
        <v>0</v>
      </c>
      <c r="AE1102" s="11">
        <v>1</v>
      </c>
      <c r="AH1102" s="11">
        <v>1</v>
      </c>
    </row>
    <row r="1103" spans="1:42" x14ac:dyDescent="0.25">
      <c r="A1103" s="266" t="str">
        <f t="shared" si="17"/>
        <v>PARATROOPER_CHINA</v>
      </c>
      <c r="B1103" s="4" t="s">
        <v>710</v>
      </c>
      <c r="D1103" s="4" t="s">
        <v>108</v>
      </c>
      <c r="E1103" s="4" t="s">
        <v>108</v>
      </c>
      <c r="G1103" s="4" t="s">
        <v>829</v>
      </c>
      <c r="H1103" s="4" t="s">
        <v>102</v>
      </c>
      <c r="P1103" s="9">
        <v>4</v>
      </c>
      <c r="S1103" s="11">
        <v>4</v>
      </c>
      <c r="Y1103" s="9">
        <v>0</v>
      </c>
      <c r="AE1103" s="11">
        <v>1</v>
      </c>
      <c r="AH1103" s="11">
        <v>2</v>
      </c>
    </row>
    <row r="1104" spans="1:42" x14ac:dyDescent="0.25">
      <c r="A1104" s="266" t="str">
        <f t="shared" si="17"/>
        <v>PARATROOPER_CHINA</v>
      </c>
      <c r="B1104" s="4" t="s">
        <v>710</v>
      </c>
      <c r="D1104" s="4" t="s">
        <v>108</v>
      </c>
      <c r="E1104" s="4" t="s">
        <v>108</v>
      </c>
      <c r="F1104" s="4" t="s">
        <v>2057</v>
      </c>
      <c r="G1104" s="4" t="s">
        <v>255</v>
      </c>
      <c r="H1104" s="4" t="s">
        <v>102</v>
      </c>
      <c r="P1104" s="9">
        <v>1</v>
      </c>
      <c r="S1104" s="11">
        <v>2</v>
      </c>
      <c r="Y1104" s="9">
        <v>0</v>
      </c>
      <c r="AE1104" s="11">
        <v>0</v>
      </c>
      <c r="AH1104" s="11">
        <v>1</v>
      </c>
    </row>
    <row r="1105" spans="1:34" x14ac:dyDescent="0.25">
      <c r="A1105" s="266" t="str">
        <f t="shared" ref="A1105:A1171" si="18">CONCATENATE(D1105,IF(ISBLANK(B1105),"",CONCATENATE("_",B1105)))</f>
        <v>PARATROOPER_JAPAN</v>
      </c>
      <c r="B1105" s="4" t="s">
        <v>722</v>
      </c>
      <c r="C1105" s="4" t="s">
        <v>693</v>
      </c>
      <c r="D1105" s="4" t="s">
        <v>108</v>
      </c>
      <c r="E1105" s="4" t="s">
        <v>108</v>
      </c>
      <c r="H1105" s="4" t="s">
        <v>102</v>
      </c>
      <c r="P1105" s="9"/>
    </row>
    <row r="1106" spans="1:34" x14ac:dyDescent="0.25">
      <c r="A1106" s="266" t="str">
        <f t="shared" si="18"/>
        <v>PARATROOPER_HUNS</v>
      </c>
      <c r="B1106" s="4" t="s">
        <v>904</v>
      </c>
      <c r="D1106" s="4" t="s">
        <v>108</v>
      </c>
      <c r="E1106" s="4" t="s">
        <v>108</v>
      </c>
      <c r="G1106" s="4" t="s">
        <v>911</v>
      </c>
      <c r="H1106" s="4" t="s">
        <v>102</v>
      </c>
      <c r="P1106" s="9">
        <v>4</v>
      </c>
      <c r="S1106" s="11">
        <v>4</v>
      </c>
      <c r="Y1106" s="9">
        <v>1</v>
      </c>
      <c r="AE1106" s="11">
        <v>1</v>
      </c>
      <c r="AH1106" s="11">
        <v>2</v>
      </c>
    </row>
    <row r="1107" spans="1:34" x14ac:dyDescent="0.25">
      <c r="A1107" s="266" t="str">
        <f t="shared" si="18"/>
        <v>PARATROOPER_HUNS</v>
      </c>
      <c r="B1107" s="4" t="s">
        <v>904</v>
      </c>
      <c r="D1107" s="4" t="s">
        <v>108</v>
      </c>
      <c r="E1107" s="4" t="s">
        <v>108</v>
      </c>
      <c r="F1107" s="4" t="s">
        <v>2057</v>
      </c>
      <c r="G1107" s="4" t="s">
        <v>912</v>
      </c>
      <c r="H1107" s="4" t="s">
        <v>102</v>
      </c>
      <c r="P1107" s="9">
        <v>1</v>
      </c>
      <c r="S1107" s="11">
        <v>2</v>
      </c>
      <c r="Y1107" s="9">
        <v>0</v>
      </c>
      <c r="AE1107" s="11">
        <v>1</v>
      </c>
      <c r="AH1107" s="11">
        <v>1</v>
      </c>
    </row>
    <row r="1108" spans="1:34" x14ac:dyDescent="0.25">
      <c r="A1108" s="266" t="str">
        <f t="shared" si="18"/>
        <v>PARATROOPER_HUNS</v>
      </c>
      <c r="B1108" s="4" t="s">
        <v>904</v>
      </c>
      <c r="D1108" s="4" t="s">
        <v>108</v>
      </c>
      <c r="E1108" s="4" t="s">
        <v>108</v>
      </c>
      <c r="G1108" s="4" t="s">
        <v>911</v>
      </c>
      <c r="H1108" s="4" t="s">
        <v>102</v>
      </c>
      <c r="P1108" s="9">
        <v>4</v>
      </c>
      <c r="S1108" s="11">
        <v>4</v>
      </c>
      <c r="Y1108" s="9">
        <v>0</v>
      </c>
      <c r="AE1108" s="11">
        <v>1</v>
      </c>
      <c r="AH1108" s="11">
        <v>2</v>
      </c>
    </row>
    <row r="1109" spans="1:34" x14ac:dyDescent="0.25">
      <c r="A1109" s="266" t="str">
        <f t="shared" si="18"/>
        <v>PARATROOPER_HUNS</v>
      </c>
      <c r="B1109" s="4" t="s">
        <v>904</v>
      </c>
      <c r="D1109" s="4" t="s">
        <v>108</v>
      </c>
      <c r="E1109" s="4" t="s">
        <v>108</v>
      </c>
      <c r="F1109" s="4" t="s">
        <v>2057</v>
      </c>
      <c r="G1109" s="4" t="s">
        <v>912</v>
      </c>
      <c r="H1109" s="4" t="s">
        <v>102</v>
      </c>
      <c r="P1109" s="9">
        <v>1</v>
      </c>
      <c r="S1109" s="11">
        <v>2</v>
      </c>
      <c r="Y1109" s="9">
        <v>0</v>
      </c>
      <c r="AE1109" s="11">
        <v>0</v>
      </c>
      <c r="AH1109" s="11">
        <v>1</v>
      </c>
    </row>
    <row r="1110" spans="1:34" x14ac:dyDescent="0.25">
      <c r="A1110" s="266" t="str">
        <f t="shared" si="18"/>
        <v>PARATROOPER_EASTEU</v>
      </c>
      <c r="B1110" s="4" t="s">
        <v>698</v>
      </c>
      <c r="D1110" s="4" t="s">
        <v>108</v>
      </c>
      <c r="E1110" s="4" t="s">
        <v>108</v>
      </c>
      <c r="G1110" s="4" t="s">
        <v>969</v>
      </c>
      <c r="H1110" s="4" t="s">
        <v>102</v>
      </c>
      <c r="P1110" s="9">
        <v>4</v>
      </c>
      <c r="S1110" s="11">
        <v>4</v>
      </c>
      <c r="Y1110" s="9">
        <v>1</v>
      </c>
      <c r="AE1110" s="11">
        <v>1</v>
      </c>
      <c r="AH1110" s="11">
        <v>2</v>
      </c>
    </row>
    <row r="1111" spans="1:34" x14ac:dyDescent="0.25">
      <c r="A1111" s="266" t="str">
        <f t="shared" si="18"/>
        <v>PARATROOPER_EASTEU</v>
      </c>
      <c r="B1111" s="4" t="s">
        <v>698</v>
      </c>
      <c r="D1111" s="4" t="s">
        <v>108</v>
      </c>
      <c r="E1111" s="4" t="s">
        <v>108</v>
      </c>
      <c r="F1111" s="4" t="s">
        <v>2057</v>
      </c>
      <c r="G1111" s="4" t="s">
        <v>573</v>
      </c>
      <c r="H1111" s="4" t="s">
        <v>102</v>
      </c>
      <c r="P1111" s="9">
        <v>1</v>
      </c>
      <c r="S1111" s="11">
        <v>2</v>
      </c>
      <c r="Y1111" s="9">
        <v>0</v>
      </c>
      <c r="AE1111" s="11">
        <v>1</v>
      </c>
      <c r="AH1111" s="11">
        <v>1</v>
      </c>
    </row>
    <row r="1112" spans="1:34" x14ac:dyDescent="0.25">
      <c r="A1112" s="266" t="str">
        <f t="shared" si="18"/>
        <v>PARATROOPER_EASTEU</v>
      </c>
      <c r="B1112" s="4" t="s">
        <v>698</v>
      </c>
      <c r="D1112" s="4" t="s">
        <v>108</v>
      </c>
      <c r="E1112" s="4" t="s">
        <v>108</v>
      </c>
      <c r="G1112" s="4" t="s">
        <v>969</v>
      </c>
      <c r="H1112" s="4" t="s">
        <v>102</v>
      </c>
      <c r="P1112" s="9">
        <v>4</v>
      </c>
      <c r="S1112" s="11">
        <v>4</v>
      </c>
      <c r="Y1112" s="9">
        <v>0</v>
      </c>
      <c r="AE1112" s="11">
        <v>1</v>
      </c>
      <c r="AH1112" s="11">
        <v>2</v>
      </c>
    </row>
    <row r="1113" spans="1:34" x14ac:dyDescent="0.25">
      <c r="A1113" s="266" t="str">
        <f t="shared" si="18"/>
        <v>PARATROOPER_EASTEU</v>
      </c>
      <c r="B1113" s="4" t="s">
        <v>698</v>
      </c>
      <c r="D1113" s="4" t="s">
        <v>108</v>
      </c>
      <c r="E1113" s="4" t="s">
        <v>108</v>
      </c>
      <c r="F1113" s="4" t="s">
        <v>2057</v>
      </c>
      <c r="G1113" s="4" t="s">
        <v>573</v>
      </c>
      <c r="H1113" s="4" t="s">
        <v>102</v>
      </c>
      <c r="P1113" s="9">
        <v>1</v>
      </c>
      <c r="S1113" s="11">
        <v>2</v>
      </c>
      <c r="Y1113" s="9">
        <v>0</v>
      </c>
      <c r="AE1113" s="11">
        <v>0</v>
      </c>
      <c r="AH1113" s="11">
        <v>1</v>
      </c>
    </row>
    <row r="1114" spans="1:34" x14ac:dyDescent="0.25">
      <c r="A1114" s="266" t="str">
        <f t="shared" si="18"/>
        <v>PARATROOPER_RUSSIA</v>
      </c>
      <c r="B1114" s="4" t="s">
        <v>735</v>
      </c>
      <c r="D1114" s="4" t="s">
        <v>108</v>
      </c>
      <c r="E1114" s="4" t="s">
        <v>108</v>
      </c>
      <c r="G1114" s="4" t="s">
        <v>971</v>
      </c>
      <c r="H1114" s="4" t="s">
        <v>102</v>
      </c>
      <c r="P1114" s="9">
        <v>4</v>
      </c>
      <c r="S1114" s="11">
        <v>4</v>
      </c>
      <c r="Y1114" s="9">
        <v>1</v>
      </c>
      <c r="AE1114" s="11">
        <v>1</v>
      </c>
      <c r="AH1114" s="11">
        <v>2</v>
      </c>
    </row>
    <row r="1115" spans="1:34" x14ac:dyDescent="0.25">
      <c r="A1115" s="266" t="str">
        <f t="shared" si="18"/>
        <v>PARATROOPER_RUSSIA</v>
      </c>
      <c r="B1115" s="4" t="s">
        <v>735</v>
      </c>
      <c r="D1115" s="4" t="s">
        <v>108</v>
      </c>
      <c r="E1115" s="4" t="s">
        <v>108</v>
      </c>
      <c r="F1115" s="4" t="s">
        <v>2057</v>
      </c>
      <c r="G1115" s="4" t="s">
        <v>622</v>
      </c>
      <c r="H1115" s="4" t="s">
        <v>102</v>
      </c>
      <c r="P1115" s="9">
        <v>1</v>
      </c>
      <c r="S1115" s="11">
        <v>2</v>
      </c>
      <c r="Y1115" s="9">
        <v>0</v>
      </c>
      <c r="AE1115" s="11">
        <v>1</v>
      </c>
      <c r="AH1115" s="11">
        <v>1</v>
      </c>
    </row>
    <row r="1116" spans="1:34" x14ac:dyDescent="0.25">
      <c r="A1116" s="266" t="str">
        <f t="shared" si="18"/>
        <v>PARATROOPER_RUSSIA</v>
      </c>
      <c r="B1116" s="4" t="s">
        <v>735</v>
      </c>
      <c r="D1116" s="4" t="s">
        <v>108</v>
      </c>
      <c r="E1116" s="4" t="s">
        <v>108</v>
      </c>
      <c r="G1116" s="4" t="s">
        <v>971</v>
      </c>
      <c r="H1116" s="4" t="s">
        <v>102</v>
      </c>
      <c r="P1116" s="9">
        <v>4</v>
      </c>
      <c r="S1116" s="11">
        <v>4</v>
      </c>
      <c r="Y1116" s="9">
        <v>0</v>
      </c>
      <c r="AE1116" s="11">
        <v>1</v>
      </c>
      <c r="AH1116" s="11">
        <v>2</v>
      </c>
    </row>
    <row r="1117" spans="1:34" x14ac:dyDescent="0.25">
      <c r="A1117" s="266" t="str">
        <f t="shared" si="18"/>
        <v>PARATROOPER_RUSSIA</v>
      </c>
      <c r="B1117" s="4" t="s">
        <v>735</v>
      </c>
      <c r="D1117" s="4" t="s">
        <v>108</v>
      </c>
      <c r="E1117" s="4" t="s">
        <v>108</v>
      </c>
      <c r="F1117" s="4" t="s">
        <v>2057</v>
      </c>
      <c r="G1117" s="4" t="s">
        <v>622</v>
      </c>
      <c r="H1117" s="4" t="s">
        <v>102</v>
      </c>
      <c r="P1117" s="9">
        <v>1</v>
      </c>
      <c r="S1117" s="11">
        <v>2</v>
      </c>
      <c r="Y1117" s="9">
        <v>0</v>
      </c>
      <c r="AE1117" s="11">
        <v>0</v>
      </c>
      <c r="AH1117" s="11">
        <v>1</v>
      </c>
    </row>
    <row r="1118" spans="1:34" x14ac:dyDescent="0.25">
      <c r="A1118" s="266" t="str">
        <f t="shared" si="18"/>
        <v>PARATROOPER_AMERICA</v>
      </c>
      <c r="B1118" s="4" t="s">
        <v>699</v>
      </c>
      <c r="D1118" s="4" t="s">
        <v>108</v>
      </c>
      <c r="E1118" s="4" t="s">
        <v>108</v>
      </c>
      <c r="G1118" s="4" t="s">
        <v>803</v>
      </c>
      <c r="H1118" s="4" t="s">
        <v>102</v>
      </c>
      <c r="P1118" s="9">
        <v>4</v>
      </c>
      <c r="S1118" s="11">
        <v>4</v>
      </c>
      <c r="Y1118" s="9">
        <v>1</v>
      </c>
      <c r="AE1118" s="11">
        <v>1</v>
      </c>
      <c r="AH1118" s="11">
        <v>2</v>
      </c>
    </row>
    <row r="1119" spans="1:34" x14ac:dyDescent="0.25">
      <c r="A1119" s="266" t="str">
        <f t="shared" si="18"/>
        <v>PARATROOPER_AMERICA</v>
      </c>
      <c r="B1119" s="4" t="s">
        <v>699</v>
      </c>
      <c r="D1119" s="4" t="s">
        <v>108</v>
      </c>
      <c r="E1119" s="4" t="s">
        <v>108</v>
      </c>
      <c r="F1119" s="4" t="s">
        <v>2057</v>
      </c>
      <c r="G1119" s="4" t="s">
        <v>147</v>
      </c>
      <c r="H1119" s="4" t="s">
        <v>102</v>
      </c>
      <c r="P1119" s="9">
        <v>1</v>
      </c>
      <c r="S1119" s="11">
        <v>2</v>
      </c>
      <c r="Y1119" s="9">
        <v>0</v>
      </c>
      <c r="AE1119" s="11">
        <v>1</v>
      </c>
      <c r="AH1119" s="11">
        <v>1</v>
      </c>
    </row>
    <row r="1120" spans="1:34" x14ac:dyDescent="0.25">
      <c r="A1120" s="266" t="str">
        <f t="shared" si="18"/>
        <v>PARATROOPER_AMERICA</v>
      </c>
      <c r="B1120" s="4" t="s">
        <v>699</v>
      </c>
      <c r="D1120" s="4" t="s">
        <v>108</v>
      </c>
      <c r="E1120" s="4" t="s">
        <v>108</v>
      </c>
      <c r="G1120" s="4" t="s">
        <v>803</v>
      </c>
      <c r="H1120" s="4" t="s">
        <v>102</v>
      </c>
      <c r="P1120" s="9">
        <v>4</v>
      </c>
      <c r="S1120" s="11">
        <v>4</v>
      </c>
      <c r="Y1120" s="9">
        <v>0</v>
      </c>
      <c r="AE1120" s="11">
        <v>1</v>
      </c>
      <c r="AH1120" s="11">
        <v>2</v>
      </c>
    </row>
    <row r="1121" spans="1:34" x14ac:dyDescent="0.25">
      <c r="A1121" s="266" t="str">
        <f t="shared" si="18"/>
        <v>PARATROOPER_AMERICA</v>
      </c>
      <c r="B1121" s="4" t="s">
        <v>699</v>
      </c>
      <c r="D1121" s="4" t="s">
        <v>108</v>
      </c>
      <c r="E1121" s="4" t="s">
        <v>108</v>
      </c>
      <c r="F1121" s="4" t="s">
        <v>2057</v>
      </c>
      <c r="G1121" s="4" t="s">
        <v>147</v>
      </c>
      <c r="H1121" s="4" t="s">
        <v>102</v>
      </c>
      <c r="P1121" s="9">
        <v>1</v>
      </c>
      <c r="S1121" s="11">
        <v>2</v>
      </c>
      <c r="Y1121" s="9">
        <v>0</v>
      </c>
      <c r="AE1121" s="11">
        <v>0</v>
      </c>
      <c r="AH1121" s="11">
        <v>1</v>
      </c>
    </row>
    <row r="1122" spans="1:34" x14ac:dyDescent="0.25">
      <c r="A1122" s="266" t="str">
        <f t="shared" si="18"/>
        <v>PARATROOPER_AUSTRIA</v>
      </c>
      <c r="B1122" s="4" t="s">
        <v>701</v>
      </c>
      <c r="D1122" s="4" t="s">
        <v>108</v>
      </c>
      <c r="E1122" s="4" t="s">
        <v>108</v>
      </c>
      <c r="G1122" s="4" t="s">
        <v>811</v>
      </c>
      <c r="H1122" s="4" t="s">
        <v>102</v>
      </c>
      <c r="P1122" s="9">
        <v>4</v>
      </c>
      <c r="S1122" s="11">
        <v>4</v>
      </c>
      <c r="Y1122" s="9">
        <v>1</v>
      </c>
      <c r="AE1122" s="11">
        <v>1</v>
      </c>
      <c r="AH1122" s="11">
        <v>2</v>
      </c>
    </row>
    <row r="1123" spans="1:34" x14ac:dyDescent="0.25">
      <c r="A1123" s="266" t="str">
        <f t="shared" si="18"/>
        <v>PARATROOPER_AUSTRIA</v>
      </c>
      <c r="B1123" s="4" t="s">
        <v>701</v>
      </c>
      <c r="D1123" s="4" t="s">
        <v>108</v>
      </c>
      <c r="E1123" s="4" t="s">
        <v>108</v>
      </c>
      <c r="F1123" s="4" t="s">
        <v>2057</v>
      </c>
      <c r="G1123" s="4" t="s">
        <v>184</v>
      </c>
      <c r="H1123" s="4" t="s">
        <v>102</v>
      </c>
      <c r="P1123" s="9">
        <v>1</v>
      </c>
      <c r="S1123" s="11">
        <v>2</v>
      </c>
      <c r="Y1123" s="9">
        <v>0</v>
      </c>
      <c r="AE1123" s="11">
        <v>1</v>
      </c>
      <c r="AH1123" s="11">
        <v>1</v>
      </c>
    </row>
    <row r="1124" spans="1:34" x14ac:dyDescent="0.25">
      <c r="A1124" s="266" t="str">
        <f t="shared" si="18"/>
        <v>PARATROOPER_AUSTRIA</v>
      </c>
      <c r="B1124" s="4" t="s">
        <v>701</v>
      </c>
      <c r="D1124" s="4" t="s">
        <v>108</v>
      </c>
      <c r="E1124" s="4" t="s">
        <v>108</v>
      </c>
      <c r="G1124" s="4" t="s">
        <v>811</v>
      </c>
      <c r="H1124" s="4" t="s">
        <v>102</v>
      </c>
      <c r="P1124" s="9">
        <v>4</v>
      </c>
      <c r="S1124" s="11">
        <v>4</v>
      </c>
      <c r="Y1124" s="9">
        <v>0</v>
      </c>
      <c r="AE1124" s="11">
        <v>1</v>
      </c>
      <c r="AH1124" s="11">
        <v>2</v>
      </c>
    </row>
    <row r="1125" spans="1:34" x14ac:dyDescent="0.25">
      <c r="A1125" s="266" t="str">
        <f t="shared" si="18"/>
        <v>PARATROOPER_AUSTRIA</v>
      </c>
      <c r="B1125" s="4" t="s">
        <v>701</v>
      </c>
      <c r="D1125" s="4" t="s">
        <v>108</v>
      </c>
      <c r="E1125" s="4" t="s">
        <v>108</v>
      </c>
      <c r="F1125" s="4" t="s">
        <v>2057</v>
      </c>
      <c r="G1125" s="4" t="s">
        <v>184</v>
      </c>
      <c r="H1125" s="4" t="s">
        <v>102</v>
      </c>
      <c r="P1125" s="9">
        <v>1</v>
      </c>
      <c r="S1125" s="11">
        <v>2</v>
      </c>
      <c r="Y1125" s="9">
        <v>0</v>
      </c>
      <c r="AE1125" s="11">
        <v>0</v>
      </c>
      <c r="AH1125" s="11">
        <v>1</v>
      </c>
    </row>
    <row r="1126" spans="1:34" x14ac:dyDescent="0.25">
      <c r="A1126" s="266" t="str">
        <f t="shared" si="18"/>
        <v>PARATROOPER_ENGLAND</v>
      </c>
      <c r="B1126" s="4" t="s">
        <v>713</v>
      </c>
      <c r="D1126" s="4" t="s">
        <v>108</v>
      </c>
      <c r="E1126" s="4" t="s">
        <v>108</v>
      </c>
      <c r="G1126" s="4" t="s">
        <v>866</v>
      </c>
      <c r="H1126" s="4" t="s">
        <v>102</v>
      </c>
      <c r="P1126" s="9">
        <v>4</v>
      </c>
      <c r="S1126" s="11">
        <v>4</v>
      </c>
      <c r="Y1126" s="9">
        <v>1</v>
      </c>
      <c r="AE1126" s="11">
        <v>1</v>
      </c>
      <c r="AH1126" s="11">
        <v>2</v>
      </c>
    </row>
    <row r="1127" spans="1:34" x14ac:dyDescent="0.25">
      <c r="A1127" s="266" t="str">
        <f t="shared" si="18"/>
        <v>PARATROOPER_ENGLAND</v>
      </c>
      <c r="B1127" s="4" t="s">
        <v>713</v>
      </c>
      <c r="D1127" s="4" t="s">
        <v>108</v>
      </c>
      <c r="E1127" s="4" t="s">
        <v>108</v>
      </c>
      <c r="F1127" s="4" t="s">
        <v>2057</v>
      </c>
      <c r="G1127" s="4" t="s">
        <v>308</v>
      </c>
      <c r="H1127" s="4" t="s">
        <v>102</v>
      </c>
      <c r="P1127" s="9">
        <v>1</v>
      </c>
      <c r="S1127" s="11">
        <v>2</v>
      </c>
      <c r="Y1127" s="9">
        <v>0</v>
      </c>
      <c r="AE1127" s="11">
        <v>1</v>
      </c>
      <c r="AH1127" s="11">
        <v>1</v>
      </c>
    </row>
    <row r="1128" spans="1:34" x14ac:dyDescent="0.25">
      <c r="A1128" s="266" t="str">
        <f t="shared" si="18"/>
        <v>PARATROOPER_ENGLAND</v>
      </c>
      <c r="B1128" s="4" t="s">
        <v>713</v>
      </c>
      <c r="D1128" s="4" t="s">
        <v>108</v>
      </c>
      <c r="E1128" s="4" t="s">
        <v>108</v>
      </c>
      <c r="G1128" s="4" t="s">
        <v>866</v>
      </c>
      <c r="H1128" s="4" t="s">
        <v>102</v>
      </c>
      <c r="P1128" s="9">
        <v>4</v>
      </c>
      <c r="S1128" s="11">
        <v>4</v>
      </c>
      <c r="Y1128" s="9">
        <v>0</v>
      </c>
      <c r="AE1128" s="11">
        <v>1</v>
      </c>
      <c r="AH1128" s="11">
        <v>2</v>
      </c>
    </row>
    <row r="1129" spans="1:34" x14ac:dyDescent="0.25">
      <c r="A1129" s="266" t="str">
        <f t="shared" si="18"/>
        <v>PARATROOPER_ENGLAND</v>
      </c>
      <c r="B1129" s="4" t="s">
        <v>713</v>
      </c>
      <c r="D1129" s="4" t="s">
        <v>108</v>
      </c>
      <c r="E1129" s="4" t="s">
        <v>108</v>
      </c>
      <c r="F1129" s="4" t="s">
        <v>2057</v>
      </c>
      <c r="G1129" s="4" t="s">
        <v>308</v>
      </c>
      <c r="H1129" s="4" t="s">
        <v>102</v>
      </c>
      <c r="P1129" s="9">
        <v>1</v>
      </c>
      <c r="S1129" s="11">
        <v>2</v>
      </c>
      <c r="Y1129" s="9">
        <v>0</v>
      </c>
      <c r="AE1129" s="11">
        <v>0</v>
      </c>
      <c r="AH1129" s="11">
        <v>1</v>
      </c>
    </row>
    <row r="1130" spans="1:34" x14ac:dyDescent="0.25">
      <c r="A1130" s="266" t="str">
        <f t="shared" si="18"/>
        <v>PARATROOPER_FRANCE</v>
      </c>
      <c r="B1130" s="4" t="s">
        <v>715</v>
      </c>
      <c r="D1130" s="4" t="s">
        <v>108</v>
      </c>
      <c r="E1130" s="4" t="s">
        <v>108</v>
      </c>
      <c r="G1130" s="4" t="s">
        <v>879</v>
      </c>
      <c r="H1130" s="4" t="s">
        <v>102</v>
      </c>
      <c r="P1130" s="9">
        <v>4</v>
      </c>
      <c r="S1130" s="11">
        <v>4</v>
      </c>
      <c r="Y1130" s="9">
        <v>1</v>
      </c>
      <c r="AE1130" s="11">
        <v>1</v>
      </c>
      <c r="AH1130" s="11">
        <v>2</v>
      </c>
    </row>
    <row r="1131" spans="1:34" x14ac:dyDescent="0.25">
      <c r="A1131" s="266" t="str">
        <f t="shared" si="18"/>
        <v>PARATROOPER_FRANCE</v>
      </c>
      <c r="B1131" s="4" t="s">
        <v>715</v>
      </c>
      <c r="D1131" s="4" t="s">
        <v>108</v>
      </c>
      <c r="E1131" s="4" t="s">
        <v>108</v>
      </c>
      <c r="F1131" s="4" t="s">
        <v>2057</v>
      </c>
      <c r="G1131" s="4" t="s">
        <v>353</v>
      </c>
      <c r="H1131" s="4" t="s">
        <v>102</v>
      </c>
      <c r="P1131" s="9">
        <v>1</v>
      </c>
      <c r="S1131" s="11">
        <v>2</v>
      </c>
      <c r="Y1131" s="9">
        <v>0</v>
      </c>
      <c r="AE1131" s="11">
        <v>1</v>
      </c>
      <c r="AH1131" s="11">
        <v>1</v>
      </c>
    </row>
    <row r="1132" spans="1:34" x14ac:dyDescent="0.25">
      <c r="A1132" s="266" t="str">
        <f t="shared" si="18"/>
        <v>PARATROOPER_FRANCE</v>
      </c>
      <c r="B1132" s="4" t="s">
        <v>715</v>
      </c>
      <c r="D1132" s="4" t="s">
        <v>108</v>
      </c>
      <c r="E1132" s="4" t="s">
        <v>108</v>
      </c>
      <c r="G1132" s="4" t="s">
        <v>879</v>
      </c>
      <c r="H1132" s="4" t="s">
        <v>102</v>
      </c>
      <c r="P1132" s="9">
        <v>4</v>
      </c>
      <c r="S1132" s="11">
        <v>4</v>
      </c>
      <c r="Y1132" s="9">
        <v>0</v>
      </c>
      <c r="AE1132" s="11">
        <v>1</v>
      </c>
      <c r="AH1132" s="11">
        <v>2</v>
      </c>
    </row>
    <row r="1133" spans="1:34" x14ac:dyDescent="0.25">
      <c r="A1133" s="266" t="str">
        <f t="shared" si="18"/>
        <v>PARATROOPER_FRANCE</v>
      </c>
      <c r="B1133" s="4" t="s">
        <v>715</v>
      </c>
      <c r="D1133" s="4" t="s">
        <v>108</v>
      </c>
      <c r="E1133" s="4" t="s">
        <v>108</v>
      </c>
      <c r="F1133" s="4" t="s">
        <v>2057</v>
      </c>
      <c r="G1133" s="4" t="s">
        <v>353</v>
      </c>
      <c r="H1133" s="4" t="s">
        <v>102</v>
      </c>
      <c r="P1133" s="9">
        <v>1</v>
      </c>
      <c r="S1133" s="11">
        <v>2</v>
      </c>
      <c r="Y1133" s="9">
        <v>0</v>
      </c>
      <c r="AE1133" s="11">
        <v>0</v>
      </c>
      <c r="AH1133" s="11">
        <v>1</v>
      </c>
    </row>
    <row r="1134" spans="1:34" x14ac:dyDescent="0.25">
      <c r="A1134" s="266" t="str">
        <f t="shared" si="18"/>
        <v>PARATROOPER_GERMANY</v>
      </c>
      <c r="B1134" s="4" t="s">
        <v>717</v>
      </c>
      <c r="D1134" s="4" t="s">
        <v>108</v>
      </c>
      <c r="E1134" s="4" t="s">
        <v>108</v>
      </c>
      <c r="G1134" s="4" t="s">
        <v>901</v>
      </c>
      <c r="H1134" s="4" t="s">
        <v>102</v>
      </c>
      <c r="P1134" s="9">
        <v>4</v>
      </c>
      <c r="S1134" s="11">
        <v>4</v>
      </c>
      <c r="Y1134" s="9">
        <v>1</v>
      </c>
      <c r="AE1134" s="11">
        <v>1</v>
      </c>
      <c r="AH1134" s="11">
        <v>2</v>
      </c>
    </row>
    <row r="1135" spans="1:34" x14ac:dyDescent="0.25">
      <c r="A1135" s="266" t="str">
        <f t="shared" si="18"/>
        <v>PARATROOPER_GERMANY</v>
      </c>
      <c r="B1135" s="4" t="s">
        <v>717</v>
      </c>
      <c r="D1135" s="4" t="s">
        <v>108</v>
      </c>
      <c r="E1135" s="4" t="s">
        <v>108</v>
      </c>
      <c r="F1135" s="4" t="s">
        <v>2057</v>
      </c>
      <c r="G1135" s="4" t="s">
        <v>385</v>
      </c>
      <c r="H1135" s="4" t="s">
        <v>102</v>
      </c>
      <c r="P1135" s="9">
        <v>1</v>
      </c>
      <c r="S1135" s="11">
        <v>2</v>
      </c>
      <c r="Y1135" s="9">
        <v>0</v>
      </c>
      <c r="AE1135" s="11">
        <v>1</v>
      </c>
      <c r="AH1135" s="11">
        <v>1</v>
      </c>
    </row>
    <row r="1136" spans="1:34" x14ac:dyDescent="0.25">
      <c r="A1136" s="266" t="str">
        <f t="shared" si="18"/>
        <v>PARATROOPER_GERMANY</v>
      </c>
      <c r="B1136" s="4" t="s">
        <v>717</v>
      </c>
      <c r="D1136" s="4" t="s">
        <v>108</v>
      </c>
      <c r="E1136" s="4" t="s">
        <v>108</v>
      </c>
      <c r="G1136" s="4" t="s">
        <v>901</v>
      </c>
      <c r="H1136" s="4" t="s">
        <v>102</v>
      </c>
      <c r="P1136" s="9">
        <v>4</v>
      </c>
      <c r="S1136" s="11">
        <v>4</v>
      </c>
      <c r="Y1136" s="9">
        <v>0</v>
      </c>
      <c r="AE1136" s="11">
        <v>1</v>
      </c>
      <c r="AH1136" s="11">
        <v>2</v>
      </c>
    </row>
    <row r="1137" spans="1:34" x14ac:dyDescent="0.25">
      <c r="A1137" s="266" t="str">
        <f t="shared" si="18"/>
        <v>PARATROOPER_GERMANY</v>
      </c>
      <c r="B1137" s="4" t="s">
        <v>717</v>
      </c>
      <c r="D1137" s="4" t="s">
        <v>108</v>
      </c>
      <c r="E1137" s="4" t="s">
        <v>108</v>
      </c>
      <c r="F1137" s="4" t="s">
        <v>2057</v>
      </c>
      <c r="G1137" s="4" t="s">
        <v>385</v>
      </c>
      <c r="H1137" s="4" t="s">
        <v>102</v>
      </c>
      <c r="P1137" s="9">
        <v>1</v>
      </c>
      <c r="S1137" s="11">
        <v>2</v>
      </c>
      <c r="Y1137" s="9">
        <v>0</v>
      </c>
      <c r="AE1137" s="11">
        <v>0</v>
      </c>
      <c r="AH1137" s="11">
        <v>1</v>
      </c>
    </row>
    <row r="1138" spans="1:34" x14ac:dyDescent="0.25">
      <c r="A1138" s="266" t="str">
        <f t="shared" si="18"/>
        <v>PARATROOPER_NETHERLANDS</v>
      </c>
      <c r="B1138" s="4" t="s">
        <v>730</v>
      </c>
      <c r="D1138" s="4" t="s">
        <v>108</v>
      </c>
      <c r="E1138" s="4" t="s">
        <v>108</v>
      </c>
      <c r="G1138" s="4" t="s">
        <v>968</v>
      </c>
      <c r="H1138" s="4" t="s">
        <v>102</v>
      </c>
      <c r="P1138" s="9">
        <v>4</v>
      </c>
      <c r="S1138" s="11">
        <v>4</v>
      </c>
      <c r="Y1138" s="9">
        <v>1</v>
      </c>
      <c r="AE1138" s="11">
        <v>1</v>
      </c>
      <c r="AH1138" s="11">
        <v>2</v>
      </c>
    </row>
    <row r="1139" spans="1:34" x14ac:dyDescent="0.25">
      <c r="A1139" s="266" t="str">
        <f t="shared" si="18"/>
        <v>PARATROOPER_NETHERLANDS</v>
      </c>
      <c r="B1139" s="4" t="s">
        <v>730</v>
      </c>
      <c r="D1139" s="4" t="s">
        <v>108</v>
      </c>
      <c r="E1139" s="4" t="s">
        <v>108</v>
      </c>
      <c r="F1139" s="4" t="s">
        <v>2057</v>
      </c>
      <c r="G1139" s="4" t="s">
        <v>546</v>
      </c>
      <c r="H1139" s="4" t="s">
        <v>102</v>
      </c>
      <c r="P1139" s="9">
        <v>1</v>
      </c>
      <c r="S1139" s="11">
        <v>2</v>
      </c>
      <c r="Y1139" s="9">
        <v>0</v>
      </c>
      <c r="AE1139" s="11">
        <v>1</v>
      </c>
      <c r="AH1139" s="11">
        <v>1</v>
      </c>
    </row>
    <row r="1140" spans="1:34" x14ac:dyDescent="0.25">
      <c r="A1140" s="266" t="str">
        <f t="shared" si="18"/>
        <v>PARATROOPER_NETHERLANDS</v>
      </c>
      <c r="B1140" s="4" t="s">
        <v>730</v>
      </c>
      <c r="D1140" s="4" t="s">
        <v>108</v>
      </c>
      <c r="E1140" s="4" t="s">
        <v>108</v>
      </c>
      <c r="G1140" s="4" t="s">
        <v>968</v>
      </c>
      <c r="H1140" s="4" t="s">
        <v>102</v>
      </c>
      <c r="P1140" s="9">
        <v>4</v>
      </c>
      <c r="S1140" s="11">
        <v>4</v>
      </c>
      <c r="Y1140" s="9">
        <v>0</v>
      </c>
      <c r="AE1140" s="11">
        <v>1</v>
      </c>
      <c r="AH1140" s="11">
        <v>2</v>
      </c>
    </row>
    <row r="1141" spans="1:34" x14ac:dyDescent="0.25">
      <c r="A1141" s="266" t="str">
        <f t="shared" si="18"/>
        <v>PARATROOPER_NETHERLANDS</v>
      </c>
      <c r="B1141" s="4" t="s">
        <v>730</v>
      </c>
      <c r="D1141" s="4" t="s">
        <v>108</v>
      </c>
      <c r="E1141" s="4" t="s">
        <v>108</v>
      </c>
      <c r="F1141" s="4" t="s">
        <v>2057</v>
      </c>
      <c r="G1141" s="4" t="s">
        <v>546</v>
      </c>
      <c r="H1141" s="4" t="s">
        <v>102</v>
      </c>
      <c r="P1141" s="9">
        <v>1</v>
      </c>
      <c r="S1141" s="11">
        <v>2</v>
      </c>
      <c r="Y1141" s="9">
        <v>0</v>
      </c>
      <c r="AE1141" s="11">
        <v>0</v>
      </c>
      <c r="AH1141" s="11">
        <v>1</v>
      </c>
    </row>
    <row r="1142" spans="1:34" x14ac:dyDescent="0.25">
      <c r="A1142" s="266" t="str">
        <f t="shared" si="18"/>
        <v>PARATROOPER_GREECE</v>
      </c>
      <c r="B1142" s="4" t="s">
        <v>718</v>
      </c>
      <c r="D1142" s="4" t="s">
        <v>108</v>
      </c>
      <c r="E1142" s="4" t="s">
        <v>108</v>
      </c>
      <c r="G1142" s="4" t="s">
        <v>919</v>
      </c>
      <c r="H1142" s="4" t="s">
        <v>102</v>
      </c>
      <c r="P1142" s="9">
        <v>4</v>
      </c>
      <c r="S1142" s="11">
        <v>4</v>
      </c>
      <c r="Y1142" s="9">
        <v>1</v>
      </c>
      <c r="AE1142" s="11">
        <v>1</v>
      </c>
      <c r="AH1142" s="11">
        <v>2</v>
      </c>
    </row>
    <row r="1143" spans="1:34" x14ac:dyDescent="0.25">
      <c r="A1143" s="266" t="str">
        <f t="shared" si="18"/>
        <v>PARATROOPER_GREECE</v>
      </c>
      <c r="B1143" s="4" t="s">
        <v>718</v>
      </c>
      <c r="D1143" s="4" t="s">
        <v>108</v>
      </c>
      <c r="E1143" s="4" t="s">
        <v>108</v>
      </c>
      <c r="F1143" s="4" t="s">
        <v>2057</v>
      </c>
      <c r="G1143" s="4" t="s">
        <v>409</v>
      </c>
      <c r="H1143" s="4" t="s">
        <v>102</v>
      </c>
      <c r="P1143" s="9">
        <v>1</v>
      </c>
      <c r="S1143" s="11">
        <v>2</v>
      </c>
      <c r="Y1143" s="9">
        <v>0</v>
      </c>
      <c r="AE1143" s="11">
        <v>1</v>
      </c>
      <c r="AH1143" s="11">
        <v>1</v>
      </c>
    </row>
    <row r="1144" spans="1:34" x14ac:dyDescent="0.25">
      <c r="A1144" s="266" t="str">
        <f t="shared" si="18"/>
        <v>PARATROOPER_GREECE</v>
      </c>
      <c r="B1144" s="4" t="s">
        <v>718</v>
      </c>
      <c r="D1144" s="4" t="s">
        <v>108</v>
      </c>
      <c r="E1144" s="4" t="s">
        <v>108</v>
      </c>
      <c r="G1144" s="4" t="s">
        <v>919</v>
      </c>
      <c r="H1144" s="4" t="s">
        <v>102</v>
      </c>
      <c r="P1144" s="9">
        <v>4</v>
      </c>
      <c r="S1144" s="11">
        <v>4</v>
      </c>
      <c r="Y1144" s="9">
        <v>0</v>
      </c>
      <c r="AE1144" s="11">
        <v>1</v>
      </c>
      <c r="AH1144" s="11">
        <v>2</v>
      </c>
    </row>
    <row r="1145" spans="1:34" x14ac:dyDescent="0.25">
      <c r="A1145" s="266" t="str">
        <f t="shared" si="18"/>
        <v>PARATROOPER_GREECE</v>
      </c>
      <c r="B1145" s="4" t="s">
        <v>718</v>
      </c>
      <c r="D1145" s="4" t="s">
        <v>108</v>
      </c>
      <c r="E1145" s="4" t="s">
        <v>108</v>
      </c>
      <c r="F1145" s="4" t="s">
        <v>2057</v>
      </c>
      <c r="G1145" s="4" t="s">
        <v>409</v>
      </c>
      <c r="H1145" s="4" t="s">
        <v>102</v>
      </c>
      <c r="P1145" s="9">
        <v>1</v>
      </c>
      <c r="S1145" s="11">
        <v>2</v>
      </c>
      <c r="Y1145" s="9">
        <v>0</v>
      </c>
      <c r="AE1145" s="11">
        <v>0</v>
      </c>
      <c r="AH1145" s="11">
        <v>1</v>
      </c>
    </row>
    <row r="1146" spans="1:34" x14ac:dyDescent="0.25">
      <c r="A1146" s="266" t="str">
        <f t="shared" si="18"/>
        <v>PARATROOPER_ROME</v>
      </c>
      <c r="B1146" s="4" t="s">
        <v>734</v>
      </c>
      <c r="D1146" s="4" t="s">
        <v>108</v>
      </c>
      <c r="E1146" s="4" t="s">
        <v>108</v>
      </c>
      <c r="G1146" s="4" t="s">
        <v>970</v>
      </c>
      <c r="H1146" s="4" t="s">
        <v>102</v>
      </c>
      <c r="P1146" s="9">
        <v>4</v>
      </c>
      <c r="S1146" s="11">
        <v>4</v>
      </c>
      <c r="Y1146" s="9">
        <v>1</v>
      </c>
      <c r="AE1146" s="11">
        <v>1</v>
      </c>
      <c r="AH1146" s="11">
        <v>2</v>
      </c>
    </row>
    <row r="1147" spans="1:34" x14ac:dyDescent="0.25">
      <c r="A1147" s="266" t="str">
        <f t="shared" si="18"/>
        <v>PARATROOPER_ROME</v>
      </c>
      <c r="B1147" s="4" t="s">
        <v>734</v>
      </c>
      <c r="D1147" s="4" t="s">
        <v>108</v>
      </c>
      <c r="E1147" s="4" t="s">
        <v>108</v>
      </c>
      <c r="F1147" s="4" t="s">
        <v>2057</v>
      </c>
      <c r="G1147" s="4" t="s">
        <v>596</v>
      </c>
      <c r="H1147" s="4" t="s">
        <v>102</v>
      </c>
      <c r="P1147" s="9">
        <v>1</v>
      </c>
      <c r="S1147" s="11">
        <v>2</v>
      </c>
      <c r="Y1147" s="9">
        <v>0</v>
      </c>
      <c r="AE1147" s="11">
        <v>1</v>
      </c>
      <c r="AH1147" s="11">
        <v>1</v>
      </c>
    </row>
    <row r="1148" spans="1:34" x14ac:dyDescent="0.25">
      <c r="A1148" s="266" t="str">
        <f t="shared" si="18"/>
        <v>PARATROOPER_ROME</v>
      </c>
      <c r="B1148" s="4" t="s">
        <v>734</v>
      </c>
      <c r="D1148" s="4" t="s">
        <v>108</v>
      </c>
      <c r="E1148" s="4" t="s">
        <v>108</v>
      </c>
      <c r="G1148" s="4" t="s">
        <v>970</v>
      </c>
      <c r="H1148" s="4" t="s">
        <v>102</v>
      </c>
      <c r="P1148" s="9">
        <v>4</v>
      </c>
      <c r="S1148" s="11">
        <v>4</v>
      </c>
      <c r="Y1148" s="9">
        <v>0</v>
      </c>
      <c r="AE1148" s="11">
        <v>1</v>
      </c>
      <c r="AH1148" s="11">
        <v>2</v>
      </c>
    </row>
    <row r="1149" spans="1:34" x14ac:dyDescent="0.25">
      <c r="A1149" s="266" t="str">
        <f t="shared" si="18"/>
        <v>PARATROOPER_ROME</v>
      </c>
      <c r="B1149" s="4" t="s">
        <v>734</v>
      </c>
      <c r="D1149" s="4" t="s">
        <v>108</v>
      </c>
      <c r="E1149" s="4" t="s">
        <v>108</v>
      </c>
      <c r="F1149" s="4" t="s">
        <v>2057</v>
      </c>
      <c r="G1149" s="4" t="s">
        <v>596</v>
      </c>
      <c r="H1149" s="4" t="s">
        <v>102</v>
      </c>
      <c r="P1149" s="9">
        <v>1</v>
      </c>
      <c r="S1149" s="11">
        <v>2</v>
      </c>
      <c r="Y1149" s="9">
        <v>0</v>
      </c>
      <c r="AE1149" s="11">
        <v>0</v>
      </c>
      <c r="AH1149" s="11">
        <v>1</v>
      </c>
    </row>
    <row r="1150" spans="1:34" x14ac:dyDescent="0.25">
      <c r="A1150" s="266" t="str">
        <f t="shared" si="18"/>
        <v>PARATROOPER_SPAIN</v>
      </c>
      <c r="B1150" s="4" t="s">
        <v>738</v>
      </c>
      <c r="D1150" s="4" t="s">
        <v>108</v>
      </c>
      <c r="E1150" s="4" t="s">
        <v>108</v>
      </c>
      <c r="G1150" s="4" t="s">
        <v>972</v>
      </c>
      <c r="H1150" s="4" t="s">
        <v>102</v>
      </c>
      <c r="P1150" s="9">
        <v>4</v>
      </c>
      <c r="S1150" s="11">
        <v>4</v>
      </c>
      <c r="Y1150" s="9">
        <v>1</v>
      </c>
      <c r="AE1150" s="11">
        <v>1</v>
      </c>
      <c r="AH1150" s="11">
        <v>2</v>
      </c>
    </row>
    <row r="1151" spans="1:34" x14ac:dyDescent="0.25">
      <c r="A1151" s="266" t="str">
        <f t="shared" si="18"/>
        <v>PARATROOPER_SPAIN</v>
      </c>
      <c r="B1151" s="4" t="s">
        <v>738</v>
      </c>
      <c r="D1151" s="4" t="s">
        <v>108</v>
      </c>
      <c r="E1151" s="4" t="s">
        <v>108</v>
      </c>
      <c r="F1151" s="4" t="s">
        <v>2057</v>
      </c>
      <c r="G1151" s="4" t="s">
        <v>659</v>
      </c>
      <c r="H1151" s="4" t="s">
        <v>102</v>
      </c>
      <c r="P1151" s="9">
        <v>1</v>
      </c>
      <c r="S1151" s="11">
        <v>2</v>
      </c>
      <c r="Y1151" s="9">
        <v>0</v>
      </c>
      <c r="AE1151" s="11">
        <v>1</v>
      </c>
      <c r="AH1151" s="11">
        <v>1</v>
      </c>
    </row>
    <row r="1152" spans="1:34" x14ac:dyDescent="0.25">
      <c r="A1152" s="266" t="str">
        <f t="shared" si="18"/>
        <v>PARATROOPER_SPAIN</v>
      </c>
      <c r="B1152" s="4" t="s">
        <v>738</v>
      </c>
      <c r="D1152" s="4" t="s">
        <v>108</v>
      </c>
      <c r="E1152" s="4" t="s">
        <v>108</v>
      </c>
      <c r="G1152" s="4" t="s">
        <v>972</v>
      </c>
      <c r="H1152" s="4" t="s">
        <v>102</v>
      </c>
      <c r="P1152" s="9">
        <v>4</v>
      </c>
      <c r="S1152" s="11">
        <v>4</v>
      </c>
      <c r="Y1152" s="9">
        <v>0</v>
      </c>
      <c r="AE1152" s="11">
        <v>1</v>
      </c>
      <c r="AH1152" s="11">
        <v>2</v>
      </c>
    </row>
    <row r="1153" spans="1:42" x14ac:dyDescent="0.25">
      <c r="A1153" s="266" t="str">
        <f t="shared" si="18"/>
        <v>PARATROOPER_SPAIN</v>
      </c>
      <c r="B1153" s="4" t="s">
        <v>738</v>
      </c>
      <c r="D1153" s="4" t="s">
        <v>108</v>
      </c>
      <c r="E1153" s="4" t="s">
        <v>108</v>
      </c>
      <c r="F1153" s="4" t="s">
        <v>2057</v>
      </c>
      <c r="G1153" s="4" t="s">
        <v>659</v>
      </c>
      <c r="H1153" s="4" t="s">
        <v>102</v>
      </c>
      <c r="P1153" s="9">
        <v>1</v>
      </c>
      <c r="S1153" s="11">
        <v>2</v>
      </c>
      <c r="Y1153" s="9">
        <v>0</v>
      </c>
      <c r="AE1153" s="11">
        <v>0</v>
      </c>
      <c r="AH1153" s="11">
        <v>1</v>
      </c>
    </row>
    <row r="1154" spans="1:42" x14ac:dyDescent="0.25">
      <c r="A1154" s="266" t="str">
        <f t="shared" si="18"/>
        <v>PARATROOPER_NORTHEU</v>
      </c>
      <c r="B1154" s="4" t="s">
        <v>962</v>
      </c>
      <c r="D1154" s="4" t="s">
        <v>108</v>
      </c>
      <c r="E1154" s="4" t="s">
        <v>108</v>
      </c>
      <c r="G1154" s="4" t="s">
        <v>973</v>
      </c>
      <c r="H1154" s="4" t="s">
        <v>102</v>
      </c>
      <c r="P1154" s="9">
        <v>4</v>
      </c>
      <c r="S1154" s="11">
        <v>4</v>
      </c>
      <c r="Y1154" s="9">
        <v>1</v>
      </c>
      <c r="AE1154" s="11">
        <v>1</v>
      </c>
      <c r="AH1154" s="11">
        <v>2</v>
      </c>
    </row>
    <row r="1155" spans="1:42" x14ac:dyDescent="0.25">
      <c r="A1155" s="266" t="str">
        <f t="shared" si="18"/>
        <v>PARATROOPER_NORTHEU</v>
      </c>
      <c r="B1155" s="4" t="s">
        <v>962</v>
      </c>
      <c r="D1155" s="4" t="s">
        <v>108</v>
      </c>
      <c r="E1155" s="4" t="s">
        <v>108</v>
      </c>
      <c r="F1155" s="4" t="s">
        <v>2057</v>
      </c>
      <c r="G1155" s="4" t="s">
        <v>673</v>
      </c>
      <c r="H1155" s="4" t="s">
        <v>102</v>
      </c>
      <c r="P1155" s="9">
        <v>1</v>
      </c>
      <c r="S1155" s="11">
        <v>2</v>
      </c>
      <c r="Y1155" s="9">
        <v>0</v>
      </c>
      <c r="AE1155" s="11">
        <v>1</v>
      </c>
      <c r="AH1155" s="11">
        <v>1</v>
      </c>
    </row>
    <row r="1156" spans="1:42" x14ac:dyDescent="0.25">
      <c r="A1156" s="266" t="str">
        <f t="shared" si="18"/>
        <v>PARATROOPER_NORTHEU</v>
      </c>
      <c r="B1156" s="4" t="s">
        <v>962</v>
      </c>
      <c r="D1156" s="4" t="s">
        <v>108</v>
      </c>
      <c r="E1156" s="4" t="s">
        <v>108</v>
      </c>
      <c r="G1156" s="4" t="s">
        <v>973</v>
      </c>
      <c r="H1156" s="4" t="s">
        <v>102</v>
      </c>
      <c r="P1156" s="9">
        <v>4</v>
      </c>
      <c r="S1156" s="11">
        <v>4</v>
      </c>
      <c r="Y1156" s="9">
        <v>0</v>
      </c>
      <c r="AE1156" s="11">
        <v>1</v>
      </c>
      <c r="AH1156" s="11">
        <v>2</v>
      </c>
    </row>
    <row r="1157" spans="1:42" x14ac:dyDescent="0.25">
      <c r="A1157" s="266" t="str">
        <f t="shared" si="18"/>
        <v>PARATROOPER_NORTHEU</v>
      </c>
      <c r="B1157" s="4" t="s">
        <v>962</v>
      </c>
      <c r="D1157" s="4" t="s">
        <v>108</v>
      </c>
      <c r="E1157" s="4" t="s">
        <v>108</v>
      </c>
      <c r="F1157" s="4" t="s">
        <v>2057</v>
      </c>
      <c r="G1157" s="4" t="s">
        <v>673</v>
      </c>
      <c r="H1157" s="4" t="s">
        <v>102</v>
      </c>
      <c r="P1157" s="9">
        <v>1</v>
      </c>
      <c r="S1157" s="11">
        <v>2</v>
      </c>
      <c r="Y1157" s="9">
        <v>0</v>
      </c>
      <c r="AE1157" s="11">
        <v>0</v>
      </c>
      <c r="AH1157" s="11">
        <v>1</v>
      </c>
    </row>
    <row r="1158" spans="1:42" x14ac:dyDescent="0.25">
      <c r="A1158" s="266" t="str">
        <f t="shared" si="18"/>
        <v>PARATROOPER_OCEAN</v>
      </c>
      <c r="B1158" s="5" t="s">
        <v>994</v>
      </c>
      <c r="C1158" s="5"/>
      <c r="D1158" s="5" t="s">
        <v>108</v>
      </c>
      <c r="E1158" s="5" t="s">
        <v>108</v>
      </c>
      <c r="F1158" s="5"/>
      <c r="G1158" s="5" t="s">
        <v>1504</v>
      </c>
      <c r="H1158" s="5" t="s">
        <v>102</v>
      </c>
      <c r="I1158" s="6"/>
      <c r="J1158" s="6"/>
      <c r="K1158" s="13" t="s">
        <v>1708</v>
      </c>
      <c r="L1158" s="8"/>
      <c r="M1158" s="5"/>
      <c r="N1158" s="5"/>
      <c r="O1158" s="5"/>
      <c r="P1158" s="6">
        <v>3</v>
      </c>
      <c r="Q1158" s="6" t="s">
        <v>1737</v>
      </c>
      <c r="R1158" s="13" t="s">
        <v>1620</v>
      </c>
      <c r="S1158" s="6">
        <v>4</v>
      </c>
      <c r="T1158" s="7" t="s">
        <v>1737</v>
      </c>
      <c r="U1158" s="5"/>
      <c r="V1158" s="7" t="s">
        <v>3</v>
      </c>
      <c r="W1158" s="6" t="s">
        <v>3</v>
      </c>
      <c r="X1158" s="5"/>
      <c r="Y1158" s="7">
        <v>1</v>
      </c>
      <c r="Z1158" s="6"/>
      <c r="AA1158" s="5"/>
      <c r="AB1158" s="6"/>
      <c r="AC1158" s="6" t="s">
        <v>3</v>
      </c>
      <c r="AD1158" s="5"/>
      <c r="AE1158" s="6">
        <v>1</v>
      </c>
      <c r="AF1158" s="6"/>
      <c r="AG1158" s="5"/>
      <c r="AH1158" s="6">
        <v>2</v>
      </c>
      <c r="AI1158" s="6"/>
      <c r="AJ1158" s="5"/>
      <c r="AK1158" s="5"/>
      <c r="AL1158" s="5"/>
      <c r="AM1158" s="5"/>
      <c r="AN1158" s="5"/>
      <c r="AO1158" s="5"/>
      <c r="AP1158" s="5"/>
    </row>
    <row r="1159" spans="1:42" x14ac:dyDescent="0.25">
      <c r="A1159" s="266" t="str">
        <f t="shared" si="18"/>
        <v>PARATROOPER_OCEAN</v>
      </c>
      <c r="B1159" s="5" t="s">
        <v>994</v>
      </c>
      <c r="C1159" s="5"/>
      <c r="D1159" s="5" t="s">
        <v>108</v>
      </c>
      <c r="E1159" s="5" t="s">
        <v>108</v>
      </c>
      <c r="F1159" s="5" t="s">
        <v>2057</v>
      </c>
      <c r="G1159" s="5" t="s">
        <v>1505</v>
      </c>
      <c r="H1159" s="5" t="s">
        <v>102</v>
      </c>
      <c r="I1159" s="6"/>
      <c r="J1159" s="6"/>
      <c r="K1159" s="13" t="s">
        <v>1708</v>
      </c>
      <c r="L1159" s="8"/>
      <c r="M1159" s="5"/>
      <c r="N1159" s="5"/>
      <c r="O1159" s="5"/>
      <c r="P1159" s="6">
        <v>1</v>
      </c>
      <c r="Q1159" s="6" t="s">
        <v>1737</v>
      </c>
      <c r="R1159" s="13" t="s">
        <v>1620</v>
      </c>
      <c r="S1159" s="6">
        <v>2</v>
      </c>
      <c r="T1159" s="7" t="s">
        <v>1737</v>
      </c>
      <c r="U1159" s="5"/>
      <c r="V1159" s="7" t="s">
        <v>3</v>
      </c>
      <c r="W1159" s="6" t="s">
        <v>3</v>
      </c>
      <c r="X1159" s="5"/>
      <c r="Y1159" s="7">
        <v>0</v>
      </c>
      <c r="Z1159" s="6"/>
      <c r="AA1159" s="5"/>
      <c r="AB1159" s="6"/>
      <c r="AC1159" s="6" t="s">
        <v>3</v>
      </c>
      <c r="AD1159" s="5"/>
      <c r="AE1159" s="6">
        <v>1</v>
      </c>
      <c r="AF1159" s="6"/>
      <c r="AG1159" s="5"/>
      <c r="AH1159" s="6">
        <v>1</v>
      </c>
      <c r="AI1159" s="6"/>
      <c r="AJ1159" s="5"/>
      <c r="AK1159" s="5"/>
      <c r="AL1159" s="5"/>
      <c r="AM1159" s="5"/>
      <c r="AN1159" s="5"/>
      <c r="AO1159" s="5"/>
      <c r="AP1159" s="5"/>
    </row>
    <row r="1160" spans="1:42" x14ac:dyDescent="0.25">
      <c r="A1160" s="266" t="str">
        <f t="shared" si="18"/>
        <v>PARATROOPER_OCEAN</v>
      </c>
      <c r="B1160" s="5" t="s">
        <v>994</v>
      </c>
      <c r="C1160" s="5"/>
      <c r="D1160" s="5" t="s">
        <v>108</v>
      </c>
      <c r="E1160" s="5" t="s">
        <v>108</v>
      </c>
      <c r="F1160" s="5"/>
      <c r="G1160" s="5" t="s">
        <v>1504</v>
      </c>
      <c r="H1160" s="5" t="s">
        <v>102</v>
      </c>
      <c r="I1160" s="6"/>
      <c r="J1160" s="6"/>
      <c r="K1160" s="13" t="s">
        <v>1708</v>
      </c>
      <c r="L1160" s="8"/>
      <c r="M1160" s="5"/>
      <c r="N1160" s="5"/>
      <c r="O1160" s="5"/>
      <c r="P1160" s="6">
        <v>4</v>
      </c>
      <c r="Q1160" s="6" t="s">
        <v>1737</v>
      </c>
      <c r="R1160" s="13" t="s">
        <v>1620</v>
      </c>
      <c r="S1160" s="6">
        <v>4</v>
      </c>
      <c r="T1160" s="7" t="s">
        <v>1737</v>
      </c>
      <c r="U1160" s="5"/>
      <c r="V1160" s="7" t="s">
        <v>3</v>
      </c>
      <c r="W1160" s="6" t="s">
        <v>3</v>
      </c>
      <c r="X1160" s="5"/>
      <c r="Y1160" s="7">
        <v>0</v>
      </c>
      <c r="Z1160" s="6"/>
      <c r="AA1160" s="5"/>
      <c r="AB1160" s="6"/>
      <c r="AC1160" s="6" t="s">
        <v>3</v>
      </c>
      <c r="AD1160" s="5"/>
      <c r="AE1160" s="6">
        <v>1</v>
      </c>
      <c r="AF1160" s="6"/>
      <c r="AG1160" s="5"/>
      <c r="AH1160" s="6">
        <v>2</v>
      </c>
      <c r="AI1160" s="6"/>
      <c r="AJ1160" s="5"/>
      <c r="AK1160" s="5"/>
      <c r="AL1160" s="5"/>
      <c r="AM1160" s="5"/>
      <c r="AN1160" s="5"/>
      <c r="AO1160" s="5"/>
      <c r="AP1160" s="5"/>
    </row>
    <row r="1161" spans="1:42" x14ac:dyDescent="0.25">
      <c r="A1161" s="266" t="str">
        <f t="shared" si="18"/>
        <v>PARATROOPER_OCEAN</v>
      </c>
      <c r="B1161" s="5" t="s">
        <v>994</v>
      </c>
      <c r="C1161" s="5"/>
      <c r="D1161" s="5" t="s">
        <v>108</v>
      </c>
      <c r="E1161" s="5" t="s">
        <v>108</v>
      </c>
      <c r="F1161" s="5" t="s">
        <v>2057</v>
      </c>
      <c r="G1161" s="5" t="s">
        <v>1505</v>
      </c>
      <c r="H1161" s="5" t="s">
        <v>102</v>
      </c>
      <c r="I1161" s="6"/>
      <c r="J1161" s="6"/>
      <c r="K1161" s="13" t="s">
        <v>1708</v>
      </c>
      <c r="L1161" s="8"/>
      <c r="M1161" s="5"/>
      <c r="N1161" s="5"/>
      <c r="O1161" s="5"/>
      <c r="P1161" s="7">
        <v>2</v>
      </c>
      <c r="Q1161" s="6" t="s">
        <v>1737</v>
      </c>
      <c r="R1161" s="13" t="s">
        <v>1620</v>
      </c>
      <c r="S1161" s="7">
        <v>2</v>
      </c>
      <c r="T1161" s="7" t="s">
        <v>1737</v>
      </c>
      <c r="U1161" s="5"/>
      <c r="V1161" s="7" t="s">
        <v>3</v>
      </c>
      <c r="W1161" s="6" t="s">
        <v>3</v>
      </c>
      <c r="X1161" s="5"/>
      <c r="Y1161" s="7">
        <v>0</v>
      </c>
      <c r="Z1161" s="6"/>
      <c r="AA1161" s="5"/>
      <c r="AB1161" s="6"/>
      <c r="AC1161" s="6" t="s">
        <v>3</v>
      </c>
      <c r="AD1161" s="5"/>
      <c r="AE1161" s="7">
        <v>0</v>
      </c>
      <c r="AF1161" s="6"/>
      <c r="AG1161" s="5"/>
      <c r="AH1161" s="7">
        <v>1</v>
      </c>
      <c r="AI1161" s="6"/>
      <c r="AJ1161" s="5"/>
      <c r="AK1161" s="5"/>
      <c r="AL1161" s="5"/>
      <c r="AM1161" s="5"/>
      <c r="AN1161" s="5"/>
      <c r="AO1161" s="5"/>
      <c r="AP1161" s="5"/>
    </row>
    <row r="1162" spans="1:42" x14ac:dyDescent="0.25">
      <c r="A1162" s="266" t="str">
        <f t="shared" si="18"/>
        <v>PARATROOPER_SEASIA</v>
      </c>
      <c r="B1162" s="4" t="s">
        <v>696</v>
      </c>
      <c r="C1162" s="4" t="s">
        <v>994</v>
      </c>
      <c r="D1162" s="4" t="s">
        <v>108</v>
      </c>
      <c r="E1162" s="4" t="s">
        <v>108</v>
      </c>
    </row>
    <row r="1163" spans="1:42" x14ac:dyDescent="0.25">
      <c r="A1163" s="266" t="str">
        <f t="shared" si="18"/>
        <v>PARATROOPER_SOUTHAM</v>
      </c>
      <c r="B1163" s="4" t="s">
        <v>691</v>
      </c>
      <c r="C1163" s="4" t="s">
        <v>994</v>
      </c>
      <c r="D1163" s="4" t="s">
        <v>108</v>
      </c>
      <c r="E1163" s="4" t="s">
        <v>108</v>
      </c>
    </row>
    <row r="1164" spans="1:42" x14ac:dyDescent="0.25">
      <c r="A1164" s="266" t="str">
        <f t="shared" si="18"/>
        <v>PARATROOPER_SOUTHAS</v>
      </c>
      <c r="B1164" s="4" t="s">
        <v>695</v>
      </c>
      <c r="C1164" s="4" t="s">
        <v>693</v>
      </c>
      <c r="D1164" s="4" t="s">
        <v>108</v>
      </c>
      <c r="E1164" s="4" t="s">
        <v>108</v>
      </c>
    </row>
    <row r="1165" spans="1:42" x14ac:dyDescent="0.25">
      <c r="A1165" s="266" t="str">
        <f t="shared" si="18"/>
        <v>PIKEMAN</v>
      </c>
      <c r="B1165" s="5"/>
      <c r="C1165" s="5"/>
      <c r="D1165" s="5" t="s">
        <v>107</v>
      </c>
      <c r="E1165" s="5" t="s">
        <v>107</v>
      </c>
      <c r="F1165" s="5"/>
      <c r="G1165" s="5" t="s">
        <v>22</v>
      </c>
      <c r="H1165" s="5" t="s">
        <v>128</v>
      </c>
      <c r="I1165" s="6"/>
      <c r="J1165" s="6"/>
      <c r="K1165" s="13" t="s">
        <v>1708</v>
      </c>
      <c r="L1165" s="8"/>
      <c r="M1165" s="5"/>
      <c r="N1165" s="5"/>
      <c r="O1165" s="5"/>
      <c r="P1165" s="7" t="s">
        <v>1737</v>
      </c>
      <c r="Q1165" s="6" t="s">
        <v>1737</v>
      </c>
      <c r="R1165" s="13" t="s">
        <v>22</v>
      </c>
      <c r="S1165" s="7" t="s">
        <v>1737</v>
      </c>
      <c r="T1165" s="7" t="s">
        <v>1695</v>
      </c>
      <c r="U1165" s="5"/>
      <c r="V1165" s="6" t="s">
        <v>3</v>
      </c>
      <c r="W1165" s="6" t="s">
        <v>3</v>
      </c>
      <c r="X1165" s="5"/>
      <c r="Y1165" s="7">
        <v>1</v>
      </c>
      <c r="Z1165" s="6"/>
      <c r="AA1165" s="5"/>
      <c r="AB1165" s="6"/>
      <c r="AC1165" s="6" t="s">
        <v>3</v>
      </c>
      <c r="AD1165" s="5"/>
      <c r="AE1165" s="7" t="s">
        <v>1737</v>
      </c>
      <c r="AF1165" s="6"/>
      <c r="AG1165" s="5"/>
      <c r="AH1165" s="7" t="s">
        <v>1737</v>
      </c>
      <c r="AI1165" s="6"/>
      <c r="AJ1165" s="5"/>
      <c r="AK1165" s="5"/>
      <c r="AL1165" s="5"/>
      <c r="AM1165" s="5"/>
      <c r="AN1165" s="5"/>
      <c r="AO1165" s="5"/>
      <c r="AP1165" s="5"/>
    </row>
    <row r="1166" spans="1:42" x14ac:dyDescent="0.25">
      <c r="A1166" s="266" t="str">
        <f t="shared" si="18"/>
        <v>PIKEMAN_AFRI</v>
      </c>
      <c r="B1166" s="4" t="s">
        <v>694</v>
      </c>
      <c r="D1166" s="4" t="s">
        <v>107</v>
      </c>
      <c r="E1166" s="4" t="s">
        <v>107</v>
      </c>
      <c r="G1166" s="4" t="s">
        <v>329</v>
      </c>
      <c r="H1166" s="4" t="s">
        <v>1025</v>
      </c>
    </row>
    <row r="1167" spans="1:42" x14ac:dyDescent="0.25">
      <c r="A1167" s="266" t="str">
        <f t="shared" si="18"/>
        <v>PIKEMAN_SONGHAI</v>
      </c>
      <c r="B1167" s="4" t="s">
        <v>737</v>
      </c>
      <c r="D1167" s="4" t="s">
        <v>107</v>
      </c>
      <c r="E1167" s="4" t="s">
        <v>107</v>
      </c>
      <c r="F1167" s="14"/>
      <c r="G1167" s="4" t="s">
        <v>1964</v>
      </c>
      <c r="H1167" s="4" t="s">
        <v>1025</v>
      </c>
    </row>
    <row r="1168" spans="1:42" x14ac:dyDescent="0.25">
      <c r="A1168" s="266" t="str">
        <f t="shared" si="18"/>
        <v>PIKEMAN_AMER</v>
      </c>
      <c r="B1168" s="4" t="s">
        <v>697</v>
      </c>
      <c r="D1168" s="4" t="s">
        <v>107</v>
      </c>
      <c r="E1168" s="4" t="s">
        <v>107</v>
      </c>
      <c r="G1168" s="4" t="s">
        <v>468</v>
      </c>
      <c r="H1168" s="4" t="s">
        <v>1938</v>
      </c>
    </row>
    <row r="1169" spans="1:34" x14ac:dyDescent="0.25">
      <c r="A1169" s="266" t="str">
        <f t="shared" si="18"/>
        <v>PIKEMAN_ASIA</v>
      </c>
      <c r="B1169" s="4" t="s">
        <v>693</v>
      </c>
      <c r="D1169" s="4" t="s">
        <v>107</v>
      </c>
      <c r="E1169" s="4" t="s">
        <v>107</v>
      </c>
      <c r="G1169" s="4" t="s">
        <v>857</v>
      </c>
      <c r="H1169" s="4" t="s">
        <v>102</v>
      </c>
    </row>
    <row r="1170" spans="1:34" x14ac:dyDescent="0.25">
      <c r="A1170" s="266" t="str">
        <f t="shared" si="18"/>
        <v>PIKEMAN_CHINA</v>
      </c>
      <c r="B1170" s="4" t="s">
        <v>710</v>
      </c>
      <c r="D1170" s="4" t="s">
        <v>107</v>
      </c>
      <c r="E1170" s="4" t="s">
        <v>107</v>
      </c>
      <c r="F1170" s="14" t="s">
        <v>132</v>
      </c>
      <c r="G1170" s="4" t="s">
        <v>256</v>
      </c>
      <c r="H1170" s="4" t="s">
        <v>102</v>
      </c>
    </row>
    <row r="1171" spans="1:34" x14ac:dyDescent="0.25">
      <c r="A1171" s="266" t="str">
        <f t="shared" si="18"/>
        <v>PIKEMAN_JAPAN</v>
      </c>
      <c r="B1171" s="4" t="s">
        <v>722</v>
      </c>
      <c r="D1171" s="4" t="s">
        <v>107</v>
      </c>
      <c r="E1171" s="4" t="s">
        <v>107</v>
      </c>
      <c r="F1171" s="14" t="s">
        <v>132</v>
      </c>
      <c r="G1171" s="4" t="s">
        <v>487</v>
      </c>
      <c r="H1171" s="4" t="s">
        <v>102</v>
      </c>
    </row>
    <row r="1172" spans="1:34" x14ac:dyDescent="0.25">
      <c r="A1172" s="266" t="str">
        <f t="shared" ref="A1172:A1241" si="19">CONCATENATE(D1172,IF(ISBLANK(B1172),"",CONCATENATE("_",B1172)))</f>
        <v>PIKEMAN_KOREA</v>
      </c>
      <c r="B1172" s="4" t="s">
        <v>723</v>
      </c>
      <c r="D1172" s="4" t="s">
        <v>107</v>
      </c>
      <c r="E1172" s="4" t="s">
        <v>107</v>
      </c>
      <c r="F1172" s="14" t="s">
        <v>132</v>
      </c>
      <c r="G1172" s="4" t="s">
        <v>502</v>
      </c>
      <c r="H1172" s="4" t="s">
        <v>102</v>
      </c>
    </row>
    <row r="1173" spans="1:34" x14ac:dyDescent="0.25">
      <c r="A1173" s="266" t="str">
        <f t="shared" si="19"/>
        <v>PIKEMAN_MONGOL</v>
      </c>
      <c r="B1173" s="4" t="s">
        <v>728</v>
      </c>
      <c r="D1173" s="4" t="s">
        <v>107</v>
      </c>
      <c r="E1173" s="4" t="s">
        <v>107</v>
      </c>
      <c r="F1173" s="14" t="s">
        <v>132</v>
      </c>
      <c r="G1173" s="4" t="s">
        <v>533</v>
      </c>
      <c r="H1173" s="4" t="s">
        <v>2113</v>
      </c>
    </row>
    <row r="1174" spans="1:34" x14ac:dyDescent="0.25">
      <c r="A1174" s="266" t="str">
        <f t="shared" si="19"/>
        <v>PIKEMAN_CENTAS</v>
      </c>
      <c r="B1174" s="4" t="s">
        <v>918</v>
      </c>
      <c r="D1174" s="4" t="s">
        <v>107</v>
      </c>
      <c r="E1174" s="4" t="s">
        <v>107</v>
      </c>
      <c r="F1174" s="14" t="s">
        <v>132</v>
      </c>
      <c r="G1174" s="4" t="s">
        <v>1034</v>
      </c>
      <c r="H1174" s="4" t="s">
        <v>2113</v>
      </c>
    </row>
    <row r="1175" spans="1:34" x14ac:dyDescent="0.25">
      <c r="A1175" s="266" t="str">
        <f t="shared" si="19"/>
        <v>PIKEMAN_EASTEU</v>
      </c>
      <c r="B1175" s="4" t="s">
        <v>698</v>
      </c>
      <c r="D1175" s="4" t="s">
        <v>107</v>
      </c>
      <c r="E1175" s="4" t="s">
        <v>107</v>
      </c>
      <c r="G1175" s="4" t="s">
        <v>623</v>
      </c>
      <c r="H1175" s="4" t="s">
        <v>2113</v>
      </c>
    </row>
    <row r="1176" spans="1:34" x14ac:dyDescent="0.25">
      <c r="A1176" s="266" t="str">
        <f t="shared" si="19"/>
        <v>PIKEMAN_AMERICA</v>
      </c>
      <c r="B1176" s="4" t="s">
        <v>699</v>
      </c>
      <c r="D1176" s="4" t="s">
        <v>107</v>
      </c>
      <c r="E1176" s="4" t="s">
        <v>107</v>
      </c>
      <c r="F1176" s="14"/>
      <c r="G1176" s="4" t="s">
        <v>148</v>
      </c>
      <c r="H1176" s="4" t="s">
        <v>1944</v>
      </c>
    </row>
    <row r="1177" spans="1:34" x14ac:dyDescent="0.25">
      <c r="A1177" s="266" t="str">
        <f t="shared" si="19"/>
        <v>PIKEMAN_ENGLAND</v>
      </c>
      <c r="B1177" s="4" t="s">
        <v>713</v>
      </c>
      <c r="D1177" s="4" t="s">
        <v>107</v>
      </c>
      <c r="E1177" s="4" t="s">
        <v>107</v>
      </c>
      <c r="F1177" s="14" t="s">
        <v>132</v>
      </c>
      <c r="G1177" s="4" t="s">
        <v>309</v>
      </c>
      <c r="H1177" s="4" t="s">
        <v>102</v>
      </c>
    </row>
    <row r="1178" spans="1:34" x14ac:dyDescent="0.25">
      <c r="A1178" s="266" t="str">
        <f t="shared" si="19"/>
        <v>PIKEMAN_FRANCE</v>
      </c>
      <c r="B1178" s="4" t="s">
        <v>715</v>
      </c>
      <c r="D1178" s="4" t="s">
        <v>107</v>
      </c>
      <c r="E1178" s="4" t="s">
        <v>107</v>
      </c>
      <c r="F1178" s="14" t="s">
        <v>132</v>
      </c>
      <c r="G1178" s="4" t="s">
        <v>354</v>
      </c>
      <c r="H1178" s="4" t="s">
        <v>102</v>
      </c>
    </row>
    <row r="1179" spans="1:34" x14ac:dyDescent="0.25">
      <c r="A1179" s="266" t="str">
        <f t="shared" si="19"/>
        <v>PIKEMAN_GERMANY</v>
      </c>
      <c r="B1179" s="4" t="s">
        <v>717</v>
      </c>
      <c r="D1179" s="4" t="s">
        <v>107</v>
      </c>
      <c r="E1179" s="4" t="s">
        <v>107</v>
      </c>
      <c r="F1179" s="14" t="s">
        <v>132</v>
      </c>
      <c r="G1179" s="4" t="s">
        <v>386</v>
      </c>
      <c r="H1179" s="4" t="s">
        <v>102</v>
      </c>
    </row>
    <row r="1180" spans="1:34" x14ac:dyDescent="0.25">
      <c r="A1180" s="266" t="str">
        <f t="shared" si="19"/>
        <v>PIKEMAN_SWISS</v>
      </c>
      <c r="B1180" s="4" t="s">
        <v>740</v>
      </c>
      <c r="D1180" s="4" t="s">
        <v>107</v>
      </c>
      <c r="E1180" s="4" t="s">
        <v>107</v>
      </c>
      <c r="F1180" s="14" t="s">
        <v>132</v>
      </c>
      <c r="G1180" s="4" t="s">
        <v>678</v>
      </c>
      <c r="H1180" s="4" t="s">
        <v>1046</v>
      </c>
    </row>
    <row r="1181" spans="1:34" x14ac:dyDescent="0.25">
      <c r="A1181" s="266" t="str">
        <f t="shared" si="19"/>
        <v>PIKEMAN_MED</v>
      </c>
      <c r="B1181" s="4" t="s">
        <v>692</v>
      </c>
      <c r="D1181" s="4" t="s">
        <v>107</v>
      </c>
      <c r="E1181" s="4" t="s">
        <v>107</v>
      </c>
      <c r="G1181" s="4" t="s">
        <v>660</v>
      </c>
      <c r="H1181" s="4" t="s">
        <v>2113</v>
      </c>
    </row>
    <row r="1182" spans="1:34" x14ac:dyDescent="0.25">
      <c r="A1182" s="266" t="str">
        <f t="shared" si="19"/>
        <v>PIKEMAN_CARTHAGE</v>
      </c>
      <c r="B1182" s="4" t="s">
        <v>708</v>
      </c>
      <c r="D1182" s="4" t="s">
        <v>107</v>
      </c>
      <c r="E1182" s="4" t="s">
        <v>107</v>
      </c>
      <c r="F1182" s="14" t="s">
        <v>132</v>
      </c>
      <c r="G1182" s="4" t="s">
        <v>231</v>
      </c>
      <c r="H1182" s="4" t="s">
        <v>1025</v>
      </c>
    </row>
    <row r="1183" spans="1:34" x14ac:dyDescent="0.25">
      <c r="A1183" s="266" t="str">
        <f t="shared" si="19"/>
        <v>PIKEMAN_GREECE</v>
      </c>
      <c r="B1183" s="4" t="s">
        <v>718</v>
      </c>
      <c r="D1183" s="4" t="s">
        <v>107</v>
      </c>
      <c r="E1183" s="4" t="s">
        <v>107</v>
      </c>
      <c r="F1183" s="14" t="s">
        <v>132</v>
      </c>
      <c r="G1183" s="4" t="s">
        <v>410</v>
      </c>
      <c r="H1183" s="4" t="s">
        <v>102</v>
      </c>
    </row>
    <row r="1184" spans="1:34" x14ac:dyDescent="0.25">
      <c r="A1184" s="266" t="str">
        <f t="shared" si="19"/>
        <v>PIKEMAN_ROME</v>
      </c>
      <c r="B1184" s="4" t="s">
        <v>734</v>
      </c>
      <c r="D1184" s="4" t="s">
        <v>107</v>
      </c>
      <c r="E1184" s="4" t="s">
        <v>107</v>
      </c>
      <c r="F1184" s="14" t="s">
        <v>132</v>
      </c>
      <c r="G1184" s="4" t="s">
        <v>597</v>
      </c>
      <c r="H1184" s="4" t="s">
        <v>102</v>
      </c>
      <c r="P1184" s="11">
        <v>2</v>
      </c>
      <c r="S1184" s="11">
        <v>3</v>
      </c>
      <c r="Y1184" s="11">
        <v>1</v>
      </c>
      <c r="AE1184" s="11">
        <v>1</v>
      </c>
      <c r="AH1184" s="11">
        <v>1</v>
      </c>
    </row>
    <row r="1185" spans="1:34" x14ac:dyDescent="0.25">
      <c r="A1185" s="266" t="str">
        <f>CONCATENATE(D1185,IF(ISBLANK(B1185),"",CONCATENATE("_",B1185)))</f>
        <v>PIKEMAN_ROME</v>
      </c>
      <c r="B1185" s="4" t="s">
        <v>734</v>
      </c>
      <c r="D1185" s="4" t="s">
        <v>107</v>
      </c>
      <c r="E1185" s="4" t="s">
        <v>107</v>
      </c>
      <c r="F1185" s="14" t="s">
        <v>2057</v>
      </c>
      <c r="G1185" s="4" t="s">
        <v>598</v>
      </c>
      <c r="H1185" s="4" t="s">
        <v>102</v>
      </c>
      <c r="P1185" s="11">
        <v>2</v>
      </c>
      <c r="S1185" s="11">
        <v>2</v>
      </c>
      <c r="Y1185" s="11">
        <v>0</v>
      </c>
      <c r="AE1185" s="11">
        <v>1</v>
      </c>
      <c r="AH1185" s="11">
        <v>1</v>
      </c>
    </row>
    <row r="1186" spans="1:34" x14ac:dyDescent="0.25">
      <c r="A1186" s="266" t="str">
        <f>CONCATENATE(D1186,IF(ISBLANK(B1186),"",CONCATENATE("_",B1186)))</f>
        <v>PIKEMAN_ROME</v>
      </c>
      <c r="B1186" s="4" t="s">
        <v>734</v>
      </c>
      <c r="D1186" s="4" t="s">
        <v>107</v>
      </c>
      <c r="E1186" s="4" t="s">
        <v>107</v>
      </c>
      <c r="F1186" s="14" t="s">
        <v>132</v>
      </c>
      <c r="G1186" s="4" t="s">
        <v>597</v>
      </c>
      <c r="H1186" s="4" t="s">
        <v>102</v>
      </c>
      <c r="P1186" s="11">
        <v>2</v>
      </c>
      <c r="S1186" s="11">
        <v>3</v>
      </c>
      <c r="Y1186" s="11">
        <v>0</v>
      </c>
      <c r="AE1186" s="11">
        <v>1</v>
      </c>
      <c r="AH1186" s="11">
        <v>2</v>
      </c>
    </row>
    <row r="1187" spans="1:34" x14ac:dyDescent="0.25">
      <c r="A1187" s="266" t="str">
        <f>CONCATENATE(D1187,IF(ISBLANK(B1187),"",CONCATENATE("_",B1187)))</f>
        <v>PIKEMAN_ROME</v>
      </c>
      <c r="B1187" s="4" t="s">
        <v>734</v>
      </c>
      <c r="D1187" s="4" t="s">
        <v>107</v>
      </c>
      <c r="E1187" s="4" t="s">
        <v>107</v>
      </c>
      <c r="F1187" s="14" t="s">
        <v>2057</v>
      </c>
      <c r="G1187" s="4" t="s">
        <v>598</v>
      </c>
      <c r="H1187" s="4" t="s">
        <v>102</v>
      </c>
      <c r="P1187" s="11">
        <v>2</v>
      </c>
      <c r="S1187" s="11">
        <v>2</v>
      </c>
      <c r="Y1187" s="11">
        <v>0</v>
      </c>
      <c r="AE1187" s="11">
        <v>0</v>
      </c>
      <c r="AH1187" s="11">
        <v>1</v>
      </c>
    </row>
    <row r="1188" spans="1:34" x14ac:dyDescent="0.25">
      <c r="A1188" s="266" t="str">
        <f>CONCATENATE(D1188,IF(ISBLANK(B1188),"",CONCATENATE("_",B1188)))</f>
        <v>PIKEMAN_ROME</v>
      </c>
      <c r="B1188" s="4" t="s">
        <v>734</v>
      </c>
      <c r="D1188" s="4" t="s">
        <v>107</v>
      </c>
      <c r="E1188" s="4" t="s">
        <v>107</v>
      </c>
      <c r="F1188" s="14" t="s">
        <v>132</v>
      </c>
      <c r="G1188" s="4" t="s">
        <v>597</v>
      </c>
      <c r="H1188" s="4" t="s">
        <v>102</v>
      </c>
      <c r="P1188" s="11">
        <v>2</v>
      </c>
      <c r="S1188" s="11">
        <v>3</v>
      </c>
      <c r="Y1188" s="11">
        <v>0</v>
      </c>
      <c r="AE1188" s="11">
        <v>0</v>
      </c>
      <c r="AH1188" s="11">
        <v>1</v>
      </c>
    </row>
    <row r="1189" spans="1:34" x14ac:dyDescent="0.25">
      <c r="A1189" s="266" t="str">
        <f>CONCATENATE(D1189,IF(ISBLANK(B1189),"",CONCATENATE("_",B1189)))</f>
        <v>PIKEMAN_ROME</v>
      </c>
      <c r="B1189" s="4" t="s">
        <v>734</v>
      </c>
      <c r="D1189" s="4" t="s">
        <v>107</v>
      </c>
      <c r="E1189" s="4" t="s">
        <v>107</v>
      </c>
      <c r="F1189" s="14" t="s">
        <v>2057</v>
      </c>
      <c r="G1189" s="4" t="s">
        <v>598</v>
      </c>
      <c r="H1189" s="4" t="s">
        <v>102</v>
      </c>
      <c r="P1189" s="11">
        <v>2</v>
      </c>
      <c r="S1189" s="11">
        <v>3</v>
      </c>
      <c r="Y1189" s="11">
        <v>0</v>
      </c>
      <c r="AE1189" s="11">
        <v>0</v>
      </c>
      <c r="AH1189" s="11">
        <v>1</v>
      </c>
    </row>
    <row r="1190" spans="1:34" x14ac:dyDescent="0.25">
      <c r="A1190" s="266" t="str">
        <f t="shared" si="19"/>
        <v>PIKEMAN_SPAIN</v>
      </c>
      <c r="B1190" s="4" t="s">
        <v>738</v>
      </c>
      <c r="C1190" s="4" t="s">
        <v>692</v>
      </c>
      <c r="D1190" s="4" t="s">
        <v>107</v>
      </c>
      <c r="E1190" s="4" t="s">
        <v>107</v>
      </c>
      <c r="F1190" s="14" t="s">
        <v>132</v>
      </c>
    </row>
    <row r="1191" spans="1:34" x14ac:dyDescent="0.25">
      <c r="A1191" s="266" t="str">
        <f t="shared" si="19"/>
        <v>PIKEMAN_VATICAN_CITY</v>
      </c>
      <c r="B1191" s="4" t="s">
        <v>741</v>
      </c>
      <c r="C1191" s="4" t="s">
        <v>740</v>
      </c>
      <c r="D1191" s="4" t="s">
        <v>107</v>
      </c>
      <c r="E1191" s="4" t="s">
        <v>107</v>
      </c>
      <c r="F1191" s="14" t="s">
        <v>132</v>
      </c>
    </row>
    <row r="1192" spans="1:34" x14ac:dyDescent="0.25">
      <c r="A1192" s="266" t="str">
        <f t="shared" si="19"/>
        <v>PIKEMAN_MIDEAST</v>
      </c>
      <c r="B1192" s="4" t="s">
        <v>690</v>
      </c>
      <c r="D1192" s="4" t="s">
        <v>107</v>
      </c>
      <c r="E1192" s="4" t="s">
        <v>107</v>
      </c>
      <c r="G1192" s="4" t="s">
        <v>168</v>
      </c>
      <c r="H1192" s="4" t="s">
        <v>2113</v>
      </c>
    </row>
    <row r="1193" spans="1:34" x14ac:dyDescent="0.25">
      <c r="A1193" s="266" t="str">
        <f t="shared" si="19"/>
        <v>PIKEMAN_ARABIA</v>
      </c>
      <c r="B1193" s="4" t="s">
        <v>700</v>
      </c>
      <c r="C1193" s="14" t="s">
        <v>690</v>
      </c>
      <c r="D1193" s="4" t="s">
        <v>107</v>
      </c>
      <c r="E1193" s="4" t="s">
        <v>107</v>
      </c>
      <c r="F1193" s="14"/>
    </row>
    <row r="1194" spans="1:34" x14ac:dyDescent="0.25">
      <c r="A1194" s="266" t="str">
        <f t="shared" si="19"/>
        <v>PIKEMAN_BABYLON</v>
      </c>
      <c r="B1194" s="4" t="s">
        <v>703</v>
      </c>
      <c r="D1194" s="4" t="s">
        <v>107</v>
      </c>
      <c r="E1194" s="4" t="s">
        <v>107</v>
      </c>
      <c r="F1194" s="14"/>
      <c r="G1194" s="4" t="s">
        <v>215</v>
      </c>
      <c r="H1194" s="4" t="s">
        <v>102</v>
      </c>
    </row>
    <row r="1195" spans="1:34" x14ac:dyDescent="0.25">
      <c r="A1195" s="266" t="str">
        <f t="shared" si="19"/>
        <v>PIKEMAN_EGYPT</v>
      </c>
      <c r="B1195" s="4" t="s">
        <v>712</v>
      </c>
      <c r="D1195" s="4" t="s">
        <v>107</v>
      </c>
      <c r="E1195" s="4" t="s">
        <v>107</v>
      </c>
      <c r="F1195" s="14" t="s">
        <v>132</v>
      </c>
      <c r="G1195" s="4" t="s">
        <v>285</v>
      </c>
      <c r="H1195" s="4" t="s">
        <v>2113</v>
      </c>
    </row>
    <row r="1196" spans="1:34" x14ac:dyDescent="0.25">
      <c r="A1196" s="266" t="str">
        <f t="shared" si="19"/>
        <v>PIKEMAN_LEVANT</v>
      </c>
      <c r="B1196" s="4" t="s">
        <v>724</v>
      </c>
      <c r="D1196" s="4" t="s">
        <v>107</v>
      </c>
      <c r="E1196" s="4" t="s">
        <v>107</v>
      </c>
      <c r="F1196" s="14" t="s">
        <v>132</v>
      </c>
      <c r="G1196" s="4" t="s">
        <v>513</v>
      </c>
      <c r="H1196" s="4" t="s">
        <v>102</v>
      </c>
    </row>
    <row r="1197" spans="1:34" x14ac:dyDescent="0.25">
      <c r="A1197" s="266" t="str">
        <f t="shared" si="19"/>
        <v>PIKEMAN_PERSIA</v>
      </c>
      <c r="B1197" s="4" t="s">
        <v>731</v>
      </c>
      <c r="D1197" s="4" t="s">
        <v>107</v>
      </c>
      <c r="E1197" s="4" t="s">
        <v>107</v>
      </c>
      <c r="F1197" s="14" t="s">
        <v>132</v>
      </c>
      <c r="G1197" s="4" t="s">
        <v>561</v>
      </c>
      <c r="H1197" s="4" t="s">
        <v>102</v>
      </c>
    </row>
    <row r="1198" spans="1:34" x14ac:dyDescent="0.25">
      <c r="A1198" s="266" t="str">
        <f>CONCATENATE(D1198,IF(ISBLANK(B1198),"",CONCATENATE("_",B1198)))</f>
        <v>PIKEMAN_NORTHAF</v>
      </c>
      <c r="B1198" s="4" t="s">
        <v>2015</v>
      </c>
      <c r="D1198" s="4" t="s">
        <v>107</v>
      </c>
      <c r="E1198" s="4" t="s">
        <v>107</v>
      </c>
      <c r="F1198" s="14"/>
      <c r="G1198" s="4" t="s">
        <v>643</v>
      </c>
      <c r="H1198" s="4" t="s">
        <v>1938</v>
      </c>
    </row>
    <row r="1199" spans="1:34" x14ac:dyDescent="0.25">
      <c r="A1199" s="266" t="str">
        <f t="shared" si="19"/>
        <v>PIKEMAN_NORTHEU</v>
      </c>
      <c r="B1199" s="4" t="s">
        <v>962</v>
      </c>
      <c r="D1199" s="4" t="s">
        <v>107</v>
      </c>
      <c r="E1199" s="4" t="s">
        <v>107</v>
      </c>
      <c r="F1199" s="14" t="s">
        <v>132</v>
      </c>
      <c r="G1199" s="4" t="s">
        <v>270</v>
      </c>
      <c r="H1199" s="4" t="s">
        <v>102</v>
      </c>
    </row>
    <row r="1200" spans="1:34" x14ac:dyDescent="0.25">
      <c r="A1200" s="266" t="str">
        <f t="shared" si="19"/>
        <v>PIKEMAN_OCEAN</v>
      </c>
      <c r="B1200" s="4" t="s">
        <v>994</v>
      </c>
      <c r="C1200" s="4" t="s">
        <v>691</v>
      </c>
      <c r="D1200" s="4" t="s">
        <v>107</v>
      </c>
      <c r="E1200" s="4" t="s">
        <v>107</v>
      </c>
    </row>
    <row r="1201" spans="1:42" x14ac:dyDescent="0.25">
      <c r="A1201" s="266" t="str">
        <f t="shared" si="19"/>
        <v>PIKEMAN_SEASIA</v>
      </c>
      <c r="B1201" s="4" t="s">
        <v>696</v>
      </c>
      <c r="D1201" s="4" t="s">
        <v>107</v>
      </c>
      <c r="E1201" s="4" t="s">
        <v>107</v>
      </c>
      <c r="G1201" s="4" t="s">
        <v>452</v>
      </c>
      <c r="H1201" s="4" t="s">
        <v>1063</v>
      </c>
    </row>
    <row r="1202" spans="1:42" x14ac:dyDescent="0.25">
      <c r="A1202" s="266" t="str">
        <f t="shared" si="19"/>
        <v>PIKEMAN_SOUTHAM</v>
      </c>
      <c r="B1202" s="4" t="s">
        <v>691</v>
      </c>
      <c r="D1202" s="4" t="s">
        <v>107</v>
      </c>
      <c r="E1202" s="4" t="s">
        <v>107</v>
      </c>
      <c r="G1202" s="4" t="s">
        <v>1815</v>
      </c>
      <c r="H1202" s="4" t="s">
        <v>963</v>
      </c>
    </row>
    <row r="1203" spans="1:42" x14ac:dyDescent="0.25">
      <c r="A1203" s="266" t="str">
        <f t="shared" si="19"/>
        <v>PIKEMAN_AZTEC</v>
      </c>
      <c r="B1203" s="4" t="s">
        <v>702</v>
      </c>
      <c r="D1203" s="4" t="s">
        <v>107</v>
      </c>
      <c r="E1203" s="4" t="s">
        <v>107</v>
      </c>
      <c r="F1203" s="14"/>
      <c r="G1203" s="4" t="s">
        <v>199</v>
      </c>
      <c r="H1203" s="4" t="s">
        <v>102</v>
      </c>
    </row>
    <row r="1204" spans="1:42" x14ac:dyDescent="0.25">
      <c r="A1204" s="266" t="str">
        <f t="shared" si="19"/>
        <v>PIKEMAN_INCA</v>
      </c>
      <c r="B1204" s="4" t="s">
        <v>719</v>
      </c>
      <c r="D1204" s="4" t="s">
        <v>107</v>
      </c>
      <c r="E1204" s="4" t="s">
        <v>107</v>
      </c>
      <c r="F1204" s="14" t="s">
        <v>132</v>
      </c>
      <c r="G1204" s="4" t="s">
        <v>425</v>
      </c>
      <c r="H1204" s="4" t="s">
        <v>102</v>
      </c>
    </row>
    <row r="1205" spans="1:42" x14ac:dyDescent="0.25">
      <c r="A1205" s="266" t="str">
        <f t="shared" si="19"/>
        <v>PIKEMAN_MAYA</v>
      </c>
      <c r="B1205" s="4" t="s">
        <v>725</v>
      </c>
      <c r="D1205" s="4" t="s">
        <v>107</v>
      </c>
      <c r="E1205" s="4" t="s">
        <v>107</v>
      </c>
      <c r="F1205" s="14" t="s">
        <v>132</v>
      </c>
      <c r="G1205" s="4" t="s">
        <v>520</v>
      </c>
      <c r="H1205" s="4" t="s">
        <v>102</v>
      </c>
    </row>
    <row r="1206" spans="1:42" x14ac:dyDescent="0.25">
      <c r="A1206" s="266" t="str">
        <f t="shared" si="19"/>
        <v>PIKEMAN_SOUTHAS</v>
      </c>
      <c r="B1206" s="4" t="s">
        <v>695</v>
      </c>
      <c r="D1206" s="4" t="s">
        <v>107</v>
      </c>
      <c r="E1206" s="4" t="s">
        <v>107</v>
      </c>
      <c r="G1206" s="4" t="s">
        <v>440</v>
      </c>
      <c r="H1206" s="4" t="s">
        <v>102</v>
      </c>
    </row>
    <row r="1207" spans="1:42" x14ac:dyDescent="0.25">
      <c r="A1207" s="266" t="str">
        <f t="shared" si="19"/>
        <v>PRIVATEER</v>
      </c>
      <c r="B1207" s="5"/>
      <c r="C1207" s="5"/>
      <c r="D1207" s="5" t="s">
        <v>1364</v>
      </c>
      <c r="E1207" s="5" t="s">
        <v>1364</v>
      </c>
      <c r="F1207" s="5"/>
      <c r="G1207" s="5" t="s">
        <v>1506</v>
      </c>
      <c r="H1207" s="5" t="s">
        <v>128</v>
      </c>
      <c r="I1207" s="6"/>
      <c r="J1207" s="7"/>
      <c r="K1207" s="13" t="s">
        <v>1712</v>
      </c>
      <c r="L1207" s="8"/>
      <c r="M1207" s="13" t="s">
        <v>1727</v>
      </c>
      <c r="N1207" s="13"/>
      <c r="O1207" s="13"/>
      <c r="P1207" s="7">
        <v>1</v>
      </c>
      <c r="Q1207" s="6" t="s">
        <v>1737</v>
      </c>
      <c r="R1207" s="5"/>
      <c r="S1207" s="8"/>
      <c r="T1207" s="7" t="s">
        <v>1737</v>
      </c>
      <c r="U1207" s="5"/>
      <c r="V1207" s="6"/>
      <c r="W1207" s="6"/>
      <c r="X1207" s="5"/>
      <c r="Y1207" s="6"/>
      <c r="Z1207" s="6"/>
      <c r="AA1207" s="5"/>
      <c r="AB1207" s="6"/>
      <c r="AC1207" s="6"/>
      <c r="AD1207" s="5"/>
      <c r="AE1207" s="6"/>
      <c r="AF1207" s="6"/>
      <c r="AG1207" s="5"/>
      <c r="AH1207" s="6"/>
      <c r="AI1207" s="6"/>
      <c r="AJ1207" s="5"/>
      <c r="AK1207" s="5"/>
      <c r="AL1207" s="5"/>
      <c r="AM1207" s="5"/>
      <c r="AN1207" s="5"/>
      <c r="AO1207" s="5"/>
      <c r="AP1207" s="5"/>
    </row>
    <row r="1208" spans="1:42" x14ac:dyDescent="0.25">
      <c r="A1208" s="266" t="str">
        <f t="shared" si="19"/>
        <v>RIFLEMAN</v>
      </c>
      <c r="B1208" s="5"/>
      <c r="C1208" s="5"/>
      <c r="D1208" s="5" t="s">
        <v>123</v>
      </c>
      <c r="E1208" s="5" t="s">
        <v>123</v>
      </c>
      <c r="F1208" s="5"/>
      <c r="G1208" s="5" t="s">
        <v>21</v>
      </c>
      <c r="H1208" s="5" t="s">
        <v>128</v>
      </c>
      <c r="I1208" s="6"/>
      <c r="J1208" s="6"/>
      <c r="K1208" s="13" t="s">
        <v>1708</v>
      </c>
      <c r="L1208" s="8"/>
      <c r="M1208" s="5"/>
      <c r="N1208" s="5"/>
      <c r="O1208" s="5"/>
      <c r="P1208" s="7">
        <v>14</v>
      </c>
      <c r="Q1208" s="6" t="s">
        <v>1737</v>
      </c>
      <c r="R1208" s="13" t="s">
        <v>1619</v>
      </c>
      <c r="S1208" s="7">
        <v>19</v>
      </c>
      <c r="T1208" s="7" t="s">
        <v>1737</v>
      </c>
      <c r="U1208" s="5"/>
      <c r="V1208" s="6" t="s">
        <v>3</v>
      </c>
      <c r="W1208" s="6" t="s">
        <v>3</v>
      </c>
      <c r="X1208" s="5"/>
      <c r="Y1208" s="7">
        <v>1</v>
      </c>
      <c r="Z1208" s="6"/>
      <c r="AA1208" s="5"/>
      <c r="AB1208" s="6"/>
      <c r="AC1208" s="6" t="s">
        <v>3</v>
      </c>
      <c r="AD1208" s="5"/>
      <c r="AE1208" s="7" t="s">
        <v>1737</v>
      </c>
      <c r="AF1208" s="6"/>
      <c r="AG1208" s="5"/>
      <c r="AH1208" s="7" t="s">
        <v>1737</v>
      </c>
      <c r="AI1208" s="6"/>
      <c r="AJ1208" s="5"/>
      <c r="AK1208" s="5"/>
      <c r="AL1208" s="5"/>
      <c r="AM1208" s="5"/>
      <c r="AN1208" s="5"/>
      <c r="AO1208" s="5"/>
      <c r="AP1208" s="5"/>
    </row>
    <row r="1209" spans="1:42" x14ac:dyDescent="0.25">
      <c r="A1209" s="17" t="str">
        <f t="shared" si="19"/>
        <v>RIFLEMAN_AFRI</v>
      </c>
      <c r="B1209" s="4" t="s">
        <v>694</v>
      </c>
      <c r="D1209" s="4" t="s">
        <v>123</v>
      </c>
      <c r="E1209" s="4" t="s">
        <v>123</v>
      </c>
      <c r="G1209" s="4" t="s">
        <v>820</v>
      </c>
      <c r="H1209" s="4" t="s">
        <v>993</v>
      </c>
      <c r="P1209" s="9">
        <v>1</v>
      </c>
      <c r="Q1209" s="11">
        <v>0.125</v>
      </c>
      <c r="S1209" s="11">
        <v>2</v>
      </c>
      <c r="Y1209" s="9">
        <v>1</v>
      </c>
      <c r="AE1209" s="11">
        <v>1</v>
      </c>
      <c r="AH1209" s="11">
        <v>1</v>
      </c>
    </row>
    <row r="1210" spans="1:42" x14ac:dyDescent="0.25">
      <c r="A1210" s="17" t="str">
        <f t="shared" si="19"/>
        <v>RIFLEMAN_AFRI</v>
      </c>
      <c r="B1210" s="4" t="s">
        <v>694</v>
      </c>
      <c r="D1210" s="4" t="s">
        <v>123</v>
      </c>
      <c r="E1210" s="4" t="s">
        <v>123</v>
      </c>
      <c r="F1210" s="4" t="s">
        <v>1163</v>
      </c>
      <c r="G1210" s="4" t="s">
        <v>821</v>
      </c>
      <c r="H1210" s="4" t="s">
        <v>993</v>
      </c>
      <c r="P1210" s="9">
        <v>3</v>
      </c>
      <c r="Q1210" s="11">
        <v>0.125</v>
      </c>
      <c r="S1210" s="11">
        <v>4</v>
      </c>
      <c r="Y1210" s="9">
        <v>0</v>
      </c>
      <c r="AE1210" s="11">
        <v>1</v>
      </c>
      <c r="AH1210" s="11">
        <v>2</v>
      </c>
    </row>
    <row r="1211" spans="1:42" x14ac:dyDescent="0.25">
      <c r="A1211" s="17" t="str">
        <f t="shared" si="19"/>
        <v>RIFLEMAN_AFRI</v>
      </c>
      <c r="B1211" s="4" t="s">
        <v>694</v>
      </c>
      <c r="D1211" s="4" t="s">
        <v>123</v>
      </c>
      <c r="E1211" s="4" t="s">
        <v>123</v>
      </c>
      <c r="F1211" s="4" t="s">
        <v>1164</v>
      </c>
      <c r="G1211" s="4" t="s">
        <v>232</v>
      </c>
      <c r="H1211" s="4" t="s">
        <v>993</v>
      </c>
      <c r="P1211" s="9">
        <v>1</v>
      </c>
      <c r="Q1211" s="11">
        <v>0.125</v>
      </c>
      <c r="S1211" s="11">
        <v>4</v>
      </c>
      <c r="Y1211" s="9">
        <v>0</v>
      </c>
      <c r="AE1211" s="11">
        <v>1</v>
      </c>
      <c r="AH1211" s="11">
        <v>1</v>
      </c>
    </row>
    <row r="1212" spans="1:42" x14ac:dyDescent="0.25">
      <c r="A1212" s="17" t="str">
        <f>CONCATENATE(D1212,IF(ISBLANK(B1212),"",CONCATENATE("_",B1212)))</f>
        <v>RIFLEMAN_AFRI</v>
      </c>
      <c r="B1212" s="4" t="s">
        <v>694</v>
      </c>
      <c r="D1212" s="4" t="s">
        <v>123</v>
      </c>
      <c r="E1212" s="4" t="s">
        <v>123</v>
      </c>
      <c r="F1212" s="4" t="s">
        <v>1164</v>
      </c>
      <c r="G1212" s="4" t="s">
        <v>232</v>
      </c>
      <c r="H1212" s="4" t="s">
        <v>993</v>
      </c>
      <c r="P1212" s="9">
        <v>3</v>
      </c>
      <c r="Q1212" s="11">
        <v>0.125</v>
      </c>
      <c r="S1212" s="11">
        <v>2</v>
      </c>
      <c r="Y1212" s="9">
        <v>0</v>
      </c>
      <c r="AE1212" s="11">
        <v>0</v>
      </c>
      <c r="AH1212" s="11">
        <v>1</v>
      </c>
    </row>
    <row r="1213" spans="1:42" x14ac:dyDescent="0.25">
      <c r="A1213" s="17" t="str">
        <f>CONCATENATE(D1213,IF(ISBLANK(B1213),"",CONCATENATE("_",B1213)))</f>
        <v>RIFLEMAN_AFRI</v>
      </c>
      <c r="B1213" s="4" t="s">
        <v>694</v>
      </c>
      <c r="D1213" s="4" t="s">
        <v>123</v>
      </c>
      <c r="E1213" s="4" t="s">
        <v>123</v>
      </c>
      <c r="F1213" s="4" t="s">
        <v>1163</v>
      </c>
      <c r="G1213" s="4" t="s">
        <v>821</v>
      </c>
      <c r="H1213" s="4" t="s">
        <v>993</v>
      </c>
      <c r="P1213" s="9">
        <v>2</v>
      </c>
      <c r="Q1213" s="11">
        <v>0.125</v>
      </c>
      <c r="S1213" s="11">
        <v>3</v>
      </c>
      <c r="Y1213" s="9">
        <v>0</v>
      </c>
      <c r="AE1213" s="11">
        <v>0</v>
      </c>
      <c r="AH1213" s="11">
        <v>1</v>
      </c>
    </row>
    <row r="1214" spans="1:42" x14ac:dyDescent="0.25">
      <c r="A1214" s="17" t="str">
        <f t="shared" si="19"/>
        <v>RIFLEMAN_AFRI</v>
      </c>
      <c r="B1214" s="4" t="s">
        <v>694</v>
      </c>
      <c r="D1214" s="4" t="s">
        <v>123</v>
      </c>
      <c r="E1214" s="4" t="s">
        <v>123</v>
      </c>
      <c r="G1214" s="4" t="s">
        <v>820</v>
      </c>
      <c r="H1214" s="4" t="s">
        <v>993</v>
      </c>
      <c r="P1214" s="9">
        <v>4</v>
      </c>
      <c r="Q1214" s="11">
        <v>0.125</v>
      </c>
      <c r="S1214" s="11">
        <v>4</v>
      </c>
      <c r="Y1214" s="9">
        <v>0</v>
      </c>
      <c r="AE1214" s="11">
        <v>0</v>
      </c>
      <c r="AH1214" s="11">
        <v>1</v>
      </c>
    </row>
    <row r="1215" spans="1:42" x14ac:dyDescent="0.25">
      <c r="A1215" s="266" t="str">
        <f t="shared" si="19"/>
        <v>RIFLEMAN_AMER</v>
      </c>
      <c r="B1215" s="4" t="s">
        <v>697</v>
      </c>
      <c r="D1215" s="4" t="s">
        <v>123</v>
      </c>
      <c r="E1215" s="4" t="s">
        <v>123</v>
      </c>
      <c r="G1215" s="4" t="s">
        <v>469</v>
      </c>
      <c r="H1215" s="4" t="s">
        <v>122</v>
      </c>
      <c r="Q1215" s="11">
        <v>0.13</v>
      </c>
    </row>
    <row r="1216" spans="1:42" x14ac:dyDescent="0.25">
      <c r="A1216" s="266" t="str">
        <f t="shared" si="19"/>
        <v>RIFLEMAN_IROQUOIS</v>
      </c>
      <c r="B1216" s="4" t="s">
        <v>721</v>
      </c>
      <c r="D1216" s="4" t="s">
        <v>123</v>
      </c>
      <c r="E1216" s="4" t="s">
        <v>123</v>
      </c>
      <c r="G1216" s="4" t="s">
        <v>945</v>
      </c>
      <c r="H1216" s="4" t="s">
        <v>122</v>
      </c>
      <c r="P1216" s="9">
        <v>2</v>
      </c>
      <c r="Q1216" s="11">
        <v>0.13</v>
      </c>
      <c r="S1216" s="11">
        <v>3</v>
      </c>
      <c r="Y1216" s="9">
        <v>1</v>
      </c>
      <c r="AE1216" s="11">
        <v>1</v>
      </c>
      <c r="AH1216" s="11">
        <v>1</v>
      </c>
    </row>
    <row r="1217" spans="1:34" x14ac:dyDescent="0.25">
      <c r="A1217" s="266" t="str">
        <f t="shared" si="19"/>
        <v>RIFLEMAN_IROQUOIS</v>
      </c>
      <c r="B1217" s="4" t="s">
        <v>721</v>
      </c>
      <c r="D1217" s="4" t="s">
        <v>123</v>
      </c>
      <c r="E1217" s="4" t="s">
        <v>123</v>
      </c>
      <c r="F1217" s="4" t="s">
        <v>2057</v>
      </c>
      <c r="G1217" s="4" t="s">
        <v>946</v>
      </c>
      <c r="H1217" s="4" t="s">
        <v>122</v>
      </c>
      <c r="P1217" s="9">
        <v>3</v>
      </c>
      <c r="Q1217" s="11">
        <v>0.13</v>
      </c>
      <c r="S1217" s="11">
        <v>4</v>
      </c>
      <c r="Y1217" s="9">
        <v>0</v>
      </c>
      <c r="AE1217" s="11">
        <v>1</v>
      </c>
      <c r="AH1217" s="11">
        <v>2</v>
      </c>
    </row>
    <row r="1218" spans="1:34" x14ac:dyDescent="0.25">
      <c r="A1218" s="266" t="str">
        <f t="shared" si="19"/>
        <v>RIFLEMAN_IROQUOIS</v>
      </c>
      <c r="B1218" s="4" t="s">
        <v>721</v>
      </c>
      <c r="D1218" s="4" t="s">
        <v>123</v>
      </c>
      <c r="E1218" s="4" t="s">
        <v>123</v>
      </c>
      <c r="F1218" s="4" t="s">
        <v>2059</v>
      </c>
      <c r="G1218" s="4" t="s">
        <v>469</v>
      </c>
      <c r="H1218" s="4" t="s">
        <v>122</v>
      </c>
      <c r="P1218" s="9">
        <v>2</v>
      </c>
      <c r="Q1218" s="11">
        <v>0.13</v>
      </c>
      <c r="S1218" s="11">
        <v>3</v>
      </c>
      <c r="Y1218" s="9">
        <v>0</v>
      </c>
      <c r="AE1218" s="11">
        <v>1</v>
      </c>
      <c r="AH1218" s="11">
        <v>1</v>
      </c>
    </row>
    <row r="1219" spans="1:34" x14ac:dyDescent="0.25">
      <c r="A1219" s="266" t="str">
        <f t="shared" si="19"/>
        <v>RIFLEMAN_IROQUOIS</v>
      </c>
      <c r="B1219" s="4" t="s">
        <v>721</v>
      </c>
      <c r="D1219" s="4" t="s">
        <v>123</v>
      </c>
      <c r="E1219" s="4" t="s">
        <v>123</v>
      </c>
      <c r="G1219" s="4" t="s">
        <v>945</v>
      </c>
      <c r="H1219" s="4" t="s">
        <v>122</v>
      </c>
      <c r="P1219" s="9">
        <v>2</v>
      </c>
      <c r="Q1219" s="11">
        <v>0.13</v>
      </c>
      <c r="S1219" s="11">
        <v>3</v>
      </c>
      <c r="Y1219" s="9">
        <v>0</v>
      </c>
      <c r="AE1219" s="11">
        <v>0</v>
      </c>
      <c r="AH1219" s="11">
        <v>1</v>
      </c>
    </row>
    <row r="1220" spans="1:34" x14ac:dyDescent="0.25">
      <c r="A1220" s="266" t="str">
        <f t="shared" si="19"/>
        <v>RIFLEMAN_IROQUOIS</v>
      </c>
      <c r="B1220" s="4" t="s">
        <v>721</v>
      </c>
      <c r="D1220" s="4" t="s">
        <v>123</v>
      </c>
      <c r="E1220" s="4" t="s">
        <v>123</v>
      </c>
      <c r="F1220" s="4" t="s">
        <v>2057</v>
      </c>
      <c r="G1220" s="4" t="s">
        <v>946</v>
      </c>
      <c r="H1220" s="4" t="s">
        <v>122</v>
      </c>
      <c r="P1220" s="9">
        <v>2</v>
      </c>
      <c r="Q1220" s="11">
        <v>0.13</v>
      </c>
      <c r="S1220" s="11">
        <v>3</v>
      </c>
      <c r="Y1220" s="9">
        <v>0</v>
      </c>
      <c r="AE1220" s="11">
        <v>0</v>
      </c>
      <c r="AH1220" s="11">
        <v>1</v>
      </c>
    </row>
    <row r="1221" spans="1:34" x14ac:dyDescent="0.25">
      <c r="A1221" s="266" t="str">
        <f t="shared" si="19"/>
        <v>RIFLEMAN_IROQUOIS</v>
      </c>
      <c r="B1221" s="4" t="s">
        <v>721</v>
      </c>
      <c r="D1221" s="4" t="s">
        <v>123</v>
      </c>
      <c r="E1221" s="4" t="s">
        <v>123</v>
      </c>
      <c r="F1221" s="4" t="s">
        <v>2059</v>
      </c>
      <c r="G1221" s="4" t="s">
        <v>469</v>
      </c>
      <c r="H1221" s="4" t="s">
        <v>122</v>
      </c>
      <c r="P1221" s="9">
        <v>3</v>
      </c>
      <c r="Q1221" s="11">
        <v>0.13</v>
      </c>
      <c r="S1221" s="11">
        <v>3</v>
      </c>
      <c r="Y1221" s="9">
        <v>0</v>
      </c>
      <c r="AE1221" s="11">
        <v>0</v>
      </c>
      <c r="AH1221" s="11">
        <v>1</v>
      </c>
    </row>
    <row r="1222" spans="1:34" x14ac:dyDescent="0.25">
      <c r="A1222" s="266" t="str">
        <f t="shared" si="19"/>
        <v>RIFLEMAN_ASIA</v>
      </c>
      <c r="B1222" s="4" t="s">
        <v>693</v>
      </c>
      <c r="D1222" s="4" t="s">
        <v>123</v>
      </c>
      <c r="E1222" s="4" t="s">
        <v>123</v>
      </c>
      <c r="G1222" s="4" t="s">
        <v>453</v>
      </c>
      <c r="H1222" s="4" t="s">
        <v>122</v>
      </c>
      <c r="Q1222" s="11">
        <v>0.125</v>
      </c>
    </row>
    <row r="1223" spans="1:34" x14ac:dyDescent="0.25">
      <c r="A1223" s="266" t="str">
        <f t="shared" si="19"/>
        <v>RIFLEMAN_CHINA</v>
      </c>
      <c r="B1223" s="4" t="s">
        <v>710</v>
      </c>
      <c r="D1223" s="4" t="s">
        <v>123</v>
      </c>
      <c r="E1223" s="4" t="s">
        <v>123</v>
      </c>
      <c r="G1223" s="4" t="s">
        <v>830</v>
      </c>
      <c r="H1223" s="4" t="s">
        <v>122</v>
      </c>
      <c r="P1223" s="9">
        <v>1</v>
      </c>
      <c r="Q1223" s="11">
        <v>0.125</v>
      </c>
      <c r="S1223" s="11">
        <v>2</v>
      </c>
      <c r="Y1223" s="9">
        <v>1</v>
      </c>
      <c r="AE1223" s="11">
        <v>1</v>
      </c>
      <c r="AH1223" s="11">
        <v>1</v>
      </c>
    </row>
    <row r="1224" spans="1:34" x14ac:dyDescent="0.25">
      <c r="A1224" s="266" t="str">
        <f t="shared" si="19"/>
        <v>RIFLEMAN_CHINA</v>
      </c>
      <c r="B1224" s="4" t="s">
        <v>710</v>
      </c>
      <c r="D1224" s="4" t="s">
        <v>123</v>
      </c>
      <c r="E1224" s="4" t="s">
        <v>123</v>
      </c>
      <c r="F1224" s="4" t="s">
        <v>2057</v>
      </c>
      <c r="G1224" s="4" t="s">
        <v>831</v>
      </c>
      <c r="H1224" s="4" t="s">
        <v>122</v>
      </c>
      <c r="P1224" s="9">
        <v>3</v>
      </c>
      <c r="Q1224" s="11">
        <v>0.125</v>
      </c>
      <c r="S1224" s="11">
        <v>4</v>
      </c>
      <c r="Y1224" s="9">
        <v>0</v>
      </c>
      <c r="AE1224" s="11">
        <v>1</v>
      </c>
      <c r="AH1224" s="11">
        <v>2</v>
      </c>
    </row>
    <row r="1225" spans="1:34" x14ac:dyDescent="0.25">
      <c r="A1225" s="266" t="str">
        <f t="shared" si="19"/>
        <v>RIFLEMAN_CHINA</v>
      </c>
      <c r="B1225" s="4" t="s">
        <v>710</v>
      </c>
      <c r="D1225" s="4" t="s">
        <v>123</v>
      </c>
      <c r="E1225" s="4" t="s">
        <v>123</v>
      </c>
      <c r="F1225" s="4" t="s">
        <v>2059</v>
      </c>
      <c r="G1225" s="4" t="s">
        <v>257</v>
      </c>
      <c r="H1225" s="4" t="s">
        <v>122</v>
      </c>
      <c r="P1225" s="9">
        <v>3</v>
      </c>
      <c r="Q1225" s="11">
        <v>0.125</v>
      </c>
      <c r="S1225" s="11">
        <v>4</v>
      </c>
      <c r="Y1225" s="9">
        <v>0</v>
      </c>
      <c r="AE1225" s="11">
        <v>1</v>
      </c>
      <c r="AH1225" s="11">
        <v>1</v>
      </c>
    </row>
    <row r="1226" spans="1:34" x14ac:dyDescent="0.25">
      <c r="A1226" s="266" t="str">
        <f t="shared" si="19"/>
        <v>RIFLEMAN_CHINA</v>
      </c>
      <c r="B1226" s="4" t="s">
        <v>710</v>
      </c>
      <c r="D1226" s="4" t="s">
        <v>123</v>
      </c>
      <c r="E1226" s="4" t="s">
        <v>123</v>
      </c>
      <c r="G1226" s="4" t="s">
        <v>830</v>
      </c>
      <c r="H1226" s="4" t="s">
        <v>122</v>
      </c>
      <c r="P1226" s="9">
        <v>3</v>
      </c>
      <c r="Q1226" s="11">
        <v>0.125</v>
      </c>
      <c r="S1226" s="11">
        <v>4</v>
      </c>
      <c r="Y1226" s="9">
        <v>0</v>
      </c>
      <c r="AE1226" s="11">
        <v>0</v>
      </c>
      <c r="AH1226" s="11">
        <v>1</v>
      </c>
    </row>
    <row r="1227" spans="1:34" x14ac:dyDescent="0.25">
      <c r="A1227" s="266" t="str">
        <f t="shared" si="19"/>
        <v>RIFLEMAN_CHINA</v>
      </c>
      <c r="B1227" s="4" t="s">
        <v>710</v>
      </c>
      <c r="D1227" s="4" t="s">
        <v>123</v>
      </c>
      <c r="E1227" s="4" t="s">
        <v>123</v>
      </c>
      <c r="F1227" s="4" t="s">
        <v>2057</v>
      </c>
      <c r="G1227" s="4" t="s">
        <v>831</v>
      </c>
      <c r="H1227" s="4" t="s">
        <v>122</v>
      </c>
      <c r="P1227" s="9">
        <v>2</v>
      </c>
      <c r="Q1227" s="11">
        <v>0.125</v>
      </c>
      <c r="S1227" s="11">
        <v>3</v>
      </c>
      <c r="Y1227" s="9">
        <v>0</v>
      </c>
      <c r="AE1227" s="11">
        <v>0</v>
      </c>
      <c r="AH1227" s="11">
        <v>1</v>
      </c>
    </row>
    <row r="1228" spans="1:34" x14ac:dyDescent="0.25">
      <c r="A1228" s="266" t="str">
        <f t="shared" si="19"/>
        <v>RIFLEMAN_CHINA</v>
      </c>
      <c r="B1228" s="4" t="s">
        <v>710</v>
      </c>
      <c r="D1228" s="4" t="s">
        <v>123</v>
      </c>
      <c r="E1228" s="4" t="s">
        <v>123</v>
      </c>
      <c r="F1228" s="4" t="s">
        <v>2059</v>
      </c>
      <c r="G1228" s="4" t="s">
        <v>257</v>
      </c>
      <c r="H1228" s="4" t="s">
        <v>122</v>
      </c>
      <c r="P1228" s="9">
        <v>2</v>
      </c>
      <c r="Q1228" s="11">
        <v>0.125</v>
      </c>
      <c r="S1228" s="11">
        <v>2</v>
      </c>
      <c r="Y1228" s="9">
        <v>0</v>
      </c>
      <c r="AE1228" s="11">
        <v>0</v>
      </c>
      <c r="AH1228" s="11">
        <v>1</v>
      </c>
    </row>
    <row r="1229" spans="1:34" x14ac:dyDescent="0.25">
      <c r="A1229" s="266" t="str">
        <f t="shared" si="19"/>
        <v>RIFLEMAN_JAPAN</v>
      </c>
      <c r="B1229" s="4" t="s">
        <v>722</v>
      </c>
      <c r="D1229" s="4" t="s">
        <v>123</v>
      </c>
      <c r="E1229" s="4" t="s">
        <v>123</v>
      </c>
      <c r="G1229" s="4" t="s">
        <v>955</v>
      </c>
      <c r="H1229" s="4" t="s">
        <v>122</v>
      </c>
      <c r="P1229" s="9">
        <v>2</v>
      </c>
      <c r="Q1229" s="11">
        <v>0.13</v>
      </c>
      <c r="S1229" s="11">
        <v>3</v>
      </c>
      <c r="Y1229" s="9">
        <v>1</v>
      </c>
      <c r="AE1229" s="11">
        <v>1</v>
      </c>
      <c r="AH1229" s="11">
        <v>1</v>
      </c>
    </row>
    <row r="1230" spans="1:34" x14ac:dyDescent="0.25">
      <c r="A1230" s="266" t="str">
        <f t="shared" si="19"/>
        <v>RIFLEMAN_JAPAN</v>
      </c>
      <c r="B1230" s="4" t="s">
        <v>722</v>
      </c>
      <c r="D1230" s="4" t="s">
        <v>123</v>
      </c>
      <c r="E1230" s="4" t="s">
        <v>123</v>
      </c>
      <c r="F1230" s="4" t="s">
        <v>2057</v>
      </c>
      <c r="G1230" s="4" t="s">
        <v>956</v>
      </c>
      <c r="H1230" s="4" t="s">
        <v>122</v>
      </c>
      <c r="P1230" s="9">
        <v>3</v>
      </c>
      <c r="Q1230" s="11">
        <v>0.13</v>
      </c>
      <c r="S1230" s="11">
        <v>4</v>
      </c>
      <c r="Y1230" s="9">
        <v>0</v>
      </c>
      <c r="AE1230" s="11">
        <v>1</v>
      </c>
      <c r="AH1230" s="11">
        <v>2</v>
      </c>
    </row>
    <row r="1231" spans="1:34" x14ac:dyDescent="0.25">
      <c r="A1231" s="266" t="str">
        <f t="shared" si="19"/>
        <v>RIFLEMAN_JAPAN</v>
      </c>
      <c r="B1231" s="4" t="s">
        <v>722</v>
      </c>
      <c r="D1231" s="4" t="s">
        <v>123</v>
      </c>
      <c r="E1231" s="4" t="s">
        <v>123</v>
      </c>
      <c r="F1231" s="4" t="s">
        <v>2059</v>
      </c>
      <c r="G1231" s="4" t="s">
        <v>488</v>
      </c>
      <c r="H1231" s="4" t="s">
        <v>122</v>
      </c>
      <c r="P1231" s="9">
        <v>2</v>
      </c>
      <c r="Q1231" s="11">
        <v>0.13</v>
      </c>
      <c r="S1231" s="11">
        <v>3</v>
      </c>
      <c r="Y1231" s="9">
        <v>0</v>
      </c>
      <c r="AE1231" s="11">
        <v>1</v>
      </c>
      <c r="AH1231" s="11">
        <v>1</v>
      </c>
    </row>
    <row r="1232" spans="1:34" x14ac:dyDescent="0.25">
      <c r="A1232" s="266" t="str">
        <f t="shared" si="19"/>
        <v>RIFLEMAN_JAPAN</v>
      </c>
      <c r="B1232" s="4" t="s">
        <v>722</v>
      </c>
      <c r="D1232" s="4" t="s">
        <v>123</v>
      </c>
      <c r="E1232" s="4" t="s">
        <v>123</v>
      </c>
      <c r="G1232" s="4" t="s">
        <v>955</v>
      </c>
      <c r="H1232" s="4" t="s">
        <v>122</v>
      </c>
      <c r="P1232" s="9">
        <v>2</v>
      </c>
      <c r="Q1232" s="11">
        <v>0.13</v>
      </c>
      <c r="S1232" s="11">
        <v>3</v>
      </c>
      <c r="Y1232" s="9">
        <v>0</v>
      </c>
      <c r="AE1232" s="11">
        <v>0</v>
      </c>
      <c r="AH1232" s="11">
        <v>1</v>
      </c>
    </row>
    <row r="1233" spans="1:34" x14ac:dyDescent="0.25">
      <c r="A1233" s="266" t="str">
        <f t="shared" si="19"/>
        <v>RIFLEMAN_JAPAN</v>
      </c>
      <c r="B1233" s="4" t="s">
        <v>722</v>
      </c>
      <c r="D1233" s="4" t="s">
        <v>123</v>
      </c>
      <c r="E1233" s="4" t="s">
        <v>123</v>
      </c>
      <c r="F1233" s="4" t="s">
        <v>2057</v>
      </c>
      <c r="G1233" s="4" t="s">
        <v>956</v>
      </c>
      <c r="H1233" s="4" t="s">
        <v>122</v>
      </c>
      <c r="P1233" s="9">
        <v>2</v>
      </c>
      <c r="Q1233" s="11">
        <v>0.13</v>
      </c>
      <c r="S1233" s="11">
        <v>3</v>
      </c>
      <c r="Y1233" s="9">
        <v>0</v>
      </c>
      <c r="AE1233" s="11">
        <v>0</v>
      </c>
      <c r="AH1233" s="11">
        <v>1</v>
      </c>
    </row>
    <row r="1234" spans="1:34" x14ac:dyDescent="0.25">
      <c r="A1234" s="266" t="str">
        <f t="shared" si="19"/>
        <v>RIFLEMAN_JAPAN</v>
      </c>
      <c r="B1234" s="4" t="s">
        <v>722</v>
      </c>
      <c r="D1234" s="4" t="s">
        <v>123</v>
      </c>
      <c r="E1234" s="4" t="s">
        <v>123</v>
      </c>
      <c r="F1234" s="4" t="s">
        <v>2059</v>
      </c>
      <c r="G1234" s="4" t="s">
        <v>488</v>
      </c>
      <c r="H1234" s="4" t="s">
        <v>122</v>
      </c>
      <c r="P1234" s="9">
        <v>3</v>
      </c>
      <c r="Q1234" s="11">
        <v>0.13</v>
      </c>
      <c r="S1234" s="11">
        <v>3</v>
      </c>
      <c r="Y1234" s="9">
        <v>0</v>
      </c>
      <c r="AE1234" s="11">
        <v>0</v>
      </c>
      <c r="AH1234" s="11">
        <v>1</v>
      </c>
    </row>
    <row r="1235" spans="1:34" x14ac:dyDescent="0.25">
      <c r="A1235" s="266" t="str">
        <f t="shared" si="19"/>
        <v>RIFLEMAN_CENTAS</v>
      </c>
      <c r="B1235" s="4" t="s">
        <v>918</v>
      </c>
      <c r="D1235" s="4" t="s">
        <v>123</v>
      </c>
      <c r="E1235" s="4" t="s">
        <v>123</v>
      </c>
      <c r="G1235" s="4" t="s">
        <v>1044</v>
      </c>
      <c r="H1235" s="4" t="s">
        <v>122</v>
      </c>
      <c r="P1235" s="9">
        <v>2</v>
      </c>
      <c r="Q1235" s="11">
        <v>0.13</v>
      </c>
      <c r="S1235" s="9">
        <v>3</v>
      </c>
      <c r="Y1235" s="9">
        <v>1</v>
      </c>
      <c r="AE1235" s="11">
        <v>1</v>
      </c>
      <c r="AH1235" s="11">
        <v>1</v>
      </c>
    </row>
    <row r="1236" spans="1:34" x14ac:dyDescent="0.25">
      <c r="A1236" s="266" t="str">
        <f t="shared" si="19"/>
        <v>RIFLEMAN_CENTAS</v>
      </c>
      <c r="B1236" s="4" t="s">
        <v>918</v>
      </c>
      <c r="D1236" s="4" t="s">
        <v>123</v>
      </c>
      <c r="E1236" s="4" t="s">
        <v>123</v>
      </c>
      <c r="F1236" s="4" t="s">
        <v>2057</v>
      </c>
      <c r="G1236" s="4" t="s">
        <v>1043</v>
      </c>
      <c r="H1236" s="4" t="s">
        <v>122</v>
      </c>
      <c r="P1236" s="9">
        <v>3</v>
      </c>
      <c r="Q1236" s="11">
        <v>0.13</v>
      </c>
      <c r="S1236" s="9">
        <v>4</v>
      </c>
      <c r="Y1236" s="9">
        <v>0</v>
      </c>
      <c r="AE1236" s="11">
        <v>1</v>
      </c>
      <c r="AH1236" s="11">
        <v>2</v>
      </c>
    </row>
    <row r="1237" spans="1:34" x14ac:dyDescent="0.25">
      <c r="A1237" s="266" t="str">
        <f t="shared" si="19"/>
        <v>RIFLEMAN_CENTAS</v>
      </c>
      <c r="B1237" s="4" t="s">
        <v>918</v>
      </c>
      <c r="D1237" s="4" t="s">
        <v>123</v>
      </c>
      <c r="E1237" s="4" t="s">
        <v>123</v>
      </c>
      <c r="F1237" s="4" t="s">
        <v>2059</v>
      </c>
      <c r="G1237" s="4" t="s">
        <v>1042</v>
      </c>
      <c r="H1237" s="4" t="s">
        <v>122</v>
      </c>
      <c r="P1237" s="9">
        <v>2</v>
      </c>
      <c r="Q1237" s="11">
        <v>0.13</v>
      </c>
      <c r="S1237" s="9">
        <v>3</v>
      </c>
      <c r="Y1237" s="9">
        <v>0</v>
      </c>
      <c r="AE1237" s="11">
        <v>1</v>
      </c>
      <c r="AH1237" s="11">
        <v>1</v>
      </c>
    </row>
    <row r="1238" spans="1:34" x14ac:dyDescent="0.25">
      <c r="A1238" s="266" t="str">
        <f t="shared" si="19"/>
        <v>RIFLEMAN_CENTAS</v>
      </c>
      <c r="B1238" s="4" t="s">
        <v>918</v>
      </c>
      <c r="D1238" s="4" t="s">
        <v>123</v>
      </c>
      <c r="E1238" s="4" t="s">
        <v>123</v>
      </c>
      <c r="G1238" s="4" t="s">
        <v>1044</v>
      </c>
      <c r="H1238" s="4" t="s">
        <v>122</v>
      </c>
      <c r="P1238" s="9">
        <v>2</v>
      </c>
      <c r="Q1238" s="11">
        <v>0.13</v>
      </c>
      <c r="S1238" s="9">
        <v>3</v>
      </c>
      <c r="Y1238" s="9">
        <v>0</v>
      </c>
      <c r="AE1238" s="11">
        <v>0</v>
      </c>
      <c r="AH1238" s="11">
        <v>1</v>
      </c>
    </row>
    <row r="1239" spans="1:34" x14ac:dyDescent="0.25">
      <c r="A1239" s="266" t="str">
        <f t="shared" si="19"/>
        <v>RIFLEMAN_CENTAS</v>
      </c>
      <c r="B1239" s="4" t="s">
        <v>918</v>
      </c>
      <c r="D1239" s="4" t="s">
        <v>123</v>
      </c>
      <c r="E1239" s="4" t="s">
        <v>123</v>
      </c>
      <c r="F1239" s="4" t="s">
        <v>2057</v>
      </c>
      <c r="G1239" s="4" t="s">
        <v>1043</v>
      </c>
      <c r="H1239" s="4" t="s">
        <v>122</v>
      </c>
      <c r="P1239" s="9">
        <v>2</v>
      </c>
      <c r="Q1239" s="11">
        <v>0.13</v>
      </c>
      <c r="S1239" s="9">
        <v>3</v>
      </c>
      <c r="Y1239" s="9">
        <v>0</v>
      </c>
      <c r="AE1239" s="11">
        <v>0</v>
      </c>
      <c r="AH1239" s="11">
        <v>1</v>
      </c>
    </row>
    <row r="1240" spans="1:34" x14ac:dyDescent="0.25">
      <c r="A1240" s="266" t="str">
        <f t="shared" si="19"/>
        <v>RIFLEMAN_CENTAS</v>
      </c>
      <c r="B1240" s="4" t="s">
        <v>918</v>
      </c>
      <c r="D1240" s="4" t="s">
        <v>123</v>
      </c>
      <c r="E1240" s="4" t="s">
        <v>123</v>
      </c>
      <c r="F1240" s="4" t="s">
        <v>2059</v>
      </c>
      <c r="G1240" s="4" t="s">
        <v>1042</v>
      </c>
      <c r="H1240" s="4" t="s">
        <v>122</v>
      </c>
      <c r="P1240" s="9">
        <v>3</v>
      </c>
      <c r="Q1240" s="11">
        <v>0.13</v>
      </c>
      <c r="S1240" s="9">
        <v>3</v>
      </c>
      <c r="Y1240" s="9">
        <v>0</v>
      </c>
      <c r="AE1240" s="11">
        <v>0</v>
      </c>
      <c r="AH1240" s="11">
        <v>1</v>
      </c>
    </row>
    <row r="1241" spans="1:34" x14ac:dyDescent="0.25">
      <c r="A1241" s="266" t="str">
        <f t="shared" si="19"/>
        <v>RIFLEMAN_HUNS</v>
      </c>
      <c r="B1241" s="4" t="s">
        <v>904</v>
      </c>
      <c r="D1241" s="4" t="s">
        <v>123</v>
      </c>
      <c r="E1241" s="4" t="s">
        <v>123</v>
      </c>
      <c r="G1241" s="4" t="s">
        <v>913</v>
      </c>
      <c r="H1241" s="4" t="s">
        <v>122</v>
      </c>
      <c r="P1241" s="11">
        <v>14</v>
      </c>
      <c r="Q1241" s="11">
        <v>0.125</v>
      </c>
      <c r="S1241" s="11">
        <v>19</v>
      </c>
      <c r="V1241" s="11" t="s">
        <v>3</v>
      </c>
      <c r="Y1241" s="11">
        <v>1</v>
      </c>
      <c r="AC1241" s="11" t="s">
        <v>3</v>
      </c>
      <c r="AE1241" s="11" t="s">
        <v>1737</v>
      </c>
      <c r="AH1241" s="11" t="s">
        <v>1737</v>
      </c>
    </row>
    <row r="1242" spans="1:34" x14ac:dyDescent="0.25">
      <c r="A1242" s="266" t="str">
        <f t="shared" ref="A1242:A1299" si="20">CONCATENATE(D1242,IF(ISBLANK(B1242),"",CONCATENATE("_",B1242)))</f>
        <v>RIFLEMAN_RUSSIA</v>
      </c>
      <c r="B1242" s="4" t="s">
        <v>735</v>
      </c>
      <c r="D1242" s="4" t="s">
        <v>123</v>
      </c>
      <c r="E1242" s="4" t="s">
        <v>123</v>
      </c>
      <c r="G1242" s="4" t="s">
        <v>1011</v>
      </c>
      <c r="H1242" s="4" t="s">
        <v>122</v>
      </c>
      <c r="P1242" s="9">
        <v>2</v>
      </c>
      <c r="Q1242" s="11">
        <v>0.13</v>
      </c>
      <c r="S1242" s="11">
        <v>3</v>
      </c>
      <c r="Y1242" s="9">
        <v>1</v>
      </c>
      <c r="AE1242" s="11">
        <v>1</v>
      </c>
      <c r="AH1242" s="11">
        <v>1</v>
      </c>
    </row>
    <row r="1243" spans="1:34" x14ac:dyDescent="0.25">
      <c r="A1243" s="266" t="str">
        <f t="shared" si="20"/>
        <v>RIFLEMAN_RUSSIA</v>
      </c>
      <c r="B1243" s="4" t="s">
        <v>735</v>
      </c>
      <c r="D1243" s="4" t="s">
        <v>123</v>
      </c>
      <c r="E1243" s="4" t="s">
        <v>123</v>
      </c>
      <c r="F1243" s="4" t="s">
        <v>2057</v>
      </c>
      <c r="G1243" s="4" t="s">
        <v>1012</v>
      </c>
      <c r="H1243" s="4" t="s">
        <v>122</v>
      </c>
      <c r="P1243" s="9">
        <v>3</v>
      </c>
      <c r="Q1243" s="11">
        <v>0.13</v>
      </c>
      <c r="S1243" s="11">
        <v>4</v>
      </c>
      <c r="Y1243" s="9">
        <v>0</v>
      </c>
      <c r="AE1243" s="11">
        <v>1</v>
      </c>
      <c r="AH1243" s="11">
        <v>2</v>
      </c>
    </row>
    <row r="1244" spans="1:34" x14ac:dyDescent="0.25">
      <c r="A1244" s="266" t="str">
        <f t="shared" si="20"/>
        <v>RIFLEMAN_RUSSIA</v>
      </c>
      <c r="B1244" s="4" t="s">
        <v>735</v>
      </c>
      <c r="D1244" s="4" t="s">
        <v>123</v>
      </c>
      <c r="E1244" s="4" t="s">
        <v>123</v>
      </c>
      <c r="F1244" s="4" t="s">
        <v>2059</v>
      </c>
      <c r="G1244" s="4" t="s">
        <v>624</v>
      </c>
      <c r="H1244" s="4" t="s">
        <v>122</v>
      </c>
      <c r="P1244" s="9">
        <v>2</v>
      </c>
      <c r="Q1244" s="11">
        <v>0.13</v>
      </c>
      <c r="S1244" s="11">
        <v>3</v>
      </c>
      <c r="Y1244" s="9">
        <v>0</v>
      </c>
      <c r="AE1244" s="11">
        <v>1</v>
      </c>
      <c r="AH1244" s="11">
        <v>1</v>
      </c>
    </row>
    <row r="1245" spans="1:34" x14ac:dyDescent="0.25">
      <c r="A1245" s="266" t="str">
        <f t="shared" si="20"/>
        <v>RIFLEMAN_RUSSIA</v>
      </c>
      <c r="B1245" s="4" t="s">
        <v>735</v>
      </c>
      <c r="D1245" s="4" t="s">
        <v>123</v>
      </c>
      <c r="E1245" s="4" t="s">
        <v>123</v>
      </c>
      <c r="G1245" s="4" t="s">
        <v>1011</v>
      </c>
      <c r="H1245" s="4" t="s">
        <v>122</v>
      </c>
      <c r="P1245" s="9">
        <v>2</v>
      </c>
      <c r="Q1245" s="11">
        <v>0.13</v>
      </c>
      <c r="S1245" s="11">
        <v>3</v>
      </c>
      <c r="Y1245" s="9">
        <v>0</v>
      </c>
      <c r="AE1245" s="11">
        <v>0</v>
      </c>
      <c r="AH1245" s="11">
        <v>1</v>
      </c>
    </row>
    <row r="1246" spans="1:34" x14ac:dyDescent="0.25">
      <c r="A1246" s="266" t="str">
        <f t="shared" si="20"/>
        <v>RIFLEMAN_RUSSIA</v>
      </c>
      <c r="B1246" s="4" t="s">
        <v>735</v>
      </c>
      <c r="D1246" s="4" t="s">
        <v>123</v>
      </c>
      <c r="E1246" s="4" t="s">
        <v>123</v>
      </c>
      <c r="F1246" s="4" t="s">
        <v>2057</v>
      </c>
      <c r="G1246" s="4" t="s">
        <v>1012</v>
      </c>
      <c r="H1246" s="4" t="s">
        <v>122</v>
      </c>
      <c r="P1246" s="9">
        <v>2</v>
      </c>
      <c r="Q1246" s="11">
        <v>0.13</v>
      </c>
      <c r="S1246" s="11">
        <v>3</v>
      </c>
      <c r="Y1246" s="9">
        <v>0</v>
      </c>
      <c r="AE1246" s="11">
        <v>0</v>
      </c>
      <c r="AH1246" s="11">
        <v>1</v>
      </c>
    </row>
    <row r="1247" spans="1:34" x14ac:dyDescent="0.25">
      <c r="A1247" s="266" t="str">
        <f t="shared" si="20"/>
        <v>RIFLEMAN_RUSSIA</v>
      </c>
      <c r="B1247" s="4" t="s">
        <v>735</v>
      </c>
      <c r="D1247" s="4" t="s">
        <v>123</v>
      </c>
      <c r="E1247" s="4" t="s">
        <v>123</v>
      </c>
      <c r="F1247" s="4" t="s">
        <v>2059</v>
      </c>
      <c r="G1247" s="4" t="s">
        <v>624</v>
      </c>
      <c r="H1247" s="4" t="s">
        <v>122</v>
      </c>
      <c r="P1247" s="9">
        <v>3</v>
      </c>
      <c r="Q1247" s="11">
        <v>0.13</v>
      </c>
      <c r="S1247" s="11">
        <v>3</v>
      </c>
      <c r="Y1247" s="9">
        <v>0</v>
      </c>
      <c r="AE1247" s="11">
        <v>0</v>
      </c>
      <c r="AH1247" s="11">
        <v>1</v>
      </c>
    </row>
    <row r="1248" spans="1:34" x14ac:dyDescent="0.25">
      <c r="A1248" s="266" t="str">
        <f t="shared" si="20"/>
        <v>RIFLEMAN_AMERICA</v>
      </c>
      <c r="B1248" s="4" t="s">
        <v>699</v>
      </c>
      <c r="D1248" s="4" t="s">
        <v>123</v>
      </c>
      <c r="E1248" s="4" t="s">
        <v>123</v>
      </c>
      <c r="G1248" s="4" t="s">
        <v>804</v>
      </c>
      <c r="H1248" s="4" t="s">
        <v>122</v>
      </c>
      <c r="P1248" s="9">
        <v>2</v>
      </c>
      <c r="Q1248" s="11">
        <v>0.13</v>
      </c>
      <c r="S1248" s="11">
        <v>3</v>
      </c>
      <c r="T1248" s="11">
        <v>9.5000000000000001E-2</v>
      </c>
      <c r="Y1248" s="9">
        <v>1</v>
      </c>
      <c r="AE1248" s="11">
        <v>1</v>
      </c>
      <c r="AH1248" s="11">
        <v>1</v>
      </c>
    </row>
    <row r="1249" spans="1:34" x14ac:dyDescent="0.25">
      <c r="A1249" s="266" t="str">
        <f t="shared" si="20"/>
        <v>RIFLEMAN_AMERICA</v>
      </c>
      <c r="B1249" s="4" t="s">
        <v>699</v>
      </c>
      <c r="D1249" s="4" t="s">
        <v>123</v>
      </c>
      <c r="E1249" s="4" t="s">
        <v>123</v>
      </c>
      <c r="F1249" s="4" t="s">
        <v>2057</v>
      </c>
      <c r="G1249" s="4" t="s">
        <v>805</v>
      </c>
      <c r="H1249" s="4" t="s">
        <v>122</v>
      </c>
      <c r="P1249" s="9">
        <v>3</v>
      </c>
      <c r="Q1249" s="11">
        <v>0.13</v>
      </c>
      <c r="S1249" s="11">
        <v>4</v>
      </c>
      <c r="T1249" s="11">
        <v>9.5000000000000001E-2</v>
      </c>
      <c r="Y1249" s="9">
        <v>0</v>
      </c>
      <c r="AE1249" s="11">
        <v>1</v>
      </c>
      <c r="AH1249" s="11">
        <v>2</v>
      </c>
    </row>
    <row r="1250" spans="1:34" x14ac:dyDescent="0.25">
      <c r="A1250" s="266" t="str">
        <f t="shared" si="20"/>
        <v>RIFLEMAN_AMERICA</v>
      </c>
      <c r="B1250" s="4" t="s">
        <v>699</v>
      </c>
      <c r="D1250" s="4" t="s">
        <v>123</v>
      </c>
      <c r="E1250" s="4" t="s">
        <v>123</v>
      </c>
      <c r="F1250" s="4" t="s">
        <v>2059</v>
      </c>
      <c r="G1250" s="4" t="s">
        <v>149</v>
      </c>
      <c r="H1250" s="4" t="s">
        <v>122</v>
      </c>
      <c r="P1250" s="9">
        <v>2</v>
      </c>
      <c r="Q1250" s="11">
        <v>0.13</v>
      </c>
      <c r="S1250" s="11">
        <v>3</v>
      </c>
      <c r="T1250" s="11">
        <v>9.5000000000000001E-2</v>
      </c>
      <c r="Y1250" s="9">
        <v>0</v>
      </c>
      <c r="AE1250" s="11">
        <v>1</v>
      </c>
      <c r="AH1250" s="11">
        <v>1</v>
      </c>
    </row>
    <row r="1251" spans="1:34" x14ac:dyDescent="0.25">
      <c r="A1251" s="266" t="str">
        <f t="shared" si="20"/>
        <v>RIFLEMAN_AMERICA</v>
      </c>
      <c r="B1251" s="4" t="s">
        <v>699</v>
      </c>
      <c r="D1251" s="4" t="s">
        <v>123</v>
      </c>
      <c r="E1251" s="4" t="s">
        <v>123</v>
      </c>
      <c r="G1251" s="4" t="s">
        <v>804</v>
      </c>
      <c r="H1251" s="4" t="s">
        <v>122</v>
      </c>
      <c r="P1251" s="9">
        <v>2</v>
      </c>
      <c r="Q1251" s="11">
        <v>0.13</v>
      </c>
      <c r="S1251" s="11">
        <v>3</v>
      </c>
      <c r="T1251" s="11">
        <v>9.5000000000000001E-2</v>
      </c>
      <c r="Y1251" s="9">
        <v>0</v>
      </c>
      <c r="AE1251" s="11">
        <v>0</v>
      </c>
      <c r="AH1251" s="11">
        <v>1</v>
      </c>
    </row>
    <row r="1252" spans="1:34" x14ac:dyDescent="0.25">
      <c r="A1252" s="266" t="str">
        <f t="shared" si="20"/>
        <v>RIFLEMAN_AMERICA</v>
      </c>
      <c r="B1252" s="4" t="s">
        <v>699</v>
      </c>
      <c r="D1252" s="4" t="s">
        <v>123</v>
      </c>
      <c r="E1252" s="4" t="s">
        <v>123</v>
      </c>
      <c r="F1252" s="4" t="s">
        <v>2057</v>
      </c>
      <c r="G1252" s="4" t="s">
        <v>805</v>
      </c>
      <c r="H1252" s="4" t="s">
        <v>122</v>
      </c>
      <c r="P1252" s="9">
        <v>2</v>
      </c>
      <c r="Q1252" s="11">
        <v>0.13</v>
      </c>
      <c r="S1252" s="11">
        <v>3</v>
      </c>
      <c r="T1252" s="11">
        <v>9.5000000000000001E-2</v>
      </c>
      <c r="Y1252" s="9">
        <v>0</v>
      </c>
      <c r="AE1252" s="11">
        <v>0</v>
      </c>
      <c r="AH1252" s="11">
        <v>1</v>
      </c>
    </row>
    <row r="1253" spans="1:34" x14ac:dyDescent="0.25">
      <c r="A1253" s="266" t="str">
        <f t="shared" si="20"/>
        <v>RIFLEMAN_AMERICA</v>
      </c>
      <c r="B1253" s="4" t="s">
        <v>699</v>
      </c>
      <c r="D1253" s="4" t="s">
        <v>123</v>
      </c>
      <c r="E1253" s="4" t="s">
        <v>123</v>
      </c>
      <c r="F1253" s="4" t="s">
        <v>2059</v>
      </c>
      <c r="G1253" s="4" t="s">
        <v>149</v>
      </c>
      <c r="H1253" s="4" t="s">
        <v>122</v>
      </c>
      <c r="P1253" s="9">
        <v>3</v>
      </c>
      <c r="Q1253" s="11">
        <v>0.13</v>
      </c>
      <c r="S1253" s="11">
        <v>3</v>
      </c>
      <c r="T1253" s="11">
        <v>9.5000000000000001E-2</v>
      </c>
      <c r="Y1253" s="9">
        <v>0</v>
      </c>
      <c r="AE1253" s="11">
        <v>0</v>
      </c>
      <c r="AH1253" s="11">
        <v>1</v>
      </c>
    </row>
    <row r="1254" spans="1:34" x14ac:dyDescent="0.25">
      <c r="A1254" s="266" t="str">
        <f t="shared" si="20"/>
        <v>RIFLEMAN_AUSTRIA</v>
      </c>
      <c r="B1254" s="4" t="s">
        <v>701</v>
      </c>
      <c r="D1254" s="4" t="s">
        <v>123</v>
      </c>
      <c r="E1254" s="4" t="s">
        <v>123</v>
      </c>
      <c r="G1254" s="4" t="s">
        <v>812</v>
      </c>
      <c r="H1254" s="4" t="s">
        <v>122</v>
      </c>
      <c r="P1254" s="9">
        <v>2</v>
      </c>
      <c r="Q1254" s="11">
        <v>0.125</v>
      </c>
      <c r="S1254" s="11">
        <v>3</v>
      </c>
      <c r="Y1254" s="9">
        <v>1</v>
      </c>
      <c r="AE1254" s="11">
        <v>1</v>
      </c>
      <c r="AH1254" s="11">
        <v>1</v>
      </c>
    </row>
    <row r="1255" spans="1:34" x14ac:dyDescent="0.25">
      <c r="A1255" s="266" t="str">
        <f t="shared" si="20"/>
        <v>RIFLEMAN_AUSTRIA</v>
      </c>
      <c r="B1255" s="4" t="s">
        <v>701</v>
      </c>
      <c r="D1255" s="4" t="s">
        <v>123</v>
      </c>
      <c r="E1255" s="4" t="s">
        <v>123</v>
      </c>
      <c r="F1255" s="4" t="s">
        <v>2057</v>
      </c>
      <c r="G1255" s="4" t="s">
        <v>813</v>
      </c>
      <c r="H1255" s="4" t="s">
        <v>122</v>
      </c>
      <c r="P1255" s="9">
        <v>3</v>
      </c>
      <c r="Q1255" s="11">
        <v>0.125</v>
      </c>
      <c r="S1255" s="11">
        <v>4</v>
      </c>
      <c r="Y1255" s="9">
        <v>0</v>
      </c>
      <c r="AE1255" s="11">
        <v>1</v>
      </c>
      <c r="AH1255" s="11">
        <v>2</v>
      </c>
    </row>
    <row r="1256" spans="1:34" x14ac:dyDescent="0.25">
      <c r="A1256" s="266" t="str">
        <f t="shared" si="20"/>
        <v>RIFLEMAN_AUSTRIA</v>
      </c>
      <c r="B1256" s="4" t="s">
        <v>701</v>
      </c>
      <c r="D1256" s="4" t="s">
        <v>123</v>
      </c>
      <c r="E1256" s="4" t="s">
        <v>123</v>
      </c>
      <c r="F1256" s="4" t="s">
        <v>2059</v>
      </c>
      <c r="G1256" s="4" t="s">
        <v>185</v>
      </c>
      <c r="H1256" s="4" t="s">
        <v>122</v>
      </c>
      <c r="P1256" s="9">
        <v>2</v>
      </c>
      <c r="Q1256" s="11">
        <v>0.125</v>
      </c>
      <c r="S1256" s="11">
        <v>3</v>
      </c>
      <c r="Y1256" s="9">
        <v>0</v>
      </c>
      <c r="AE1256" s="11">
        <v>1</v>
      </c>
      <c r="AH1256" s="11">
        <v>1</v>
      </c>
    </row>
    <row r="1257" spans="1:34" x14ac:dyDescent="0.25">
      <c r="A1257" s="266" t="str">
        <f t="shared" si="20"/>
        <v>RIFLEMAN_AUSTRIA</v>
      </c>
      <c r="B1257" s="4" t="s">
        <v>701</v>
      </c>
      <c r="D1257" s="4" t="s">
        <v>123</v>
      </c>
      <c r="E1257" s="4" t="s">
        <v>123</v>
      </c>
      <c r="G1257" s="4" t="s">
        <v>812</v>
      </c>
      <c r="H1257" s="4" t="s">
        <v>122</v>
      </c>
      <c r="P1257" s="9">
        <v>2</v>
      </c>
      <c r="Q1257" s="11">
        <v>0.125</v>
      </c>
      <c r="S1257" s="11">
        <v>3</v>
      </c>
      <c r="Y1257" s="9">
        <v>0</v>
      </c>
      <c r="AE1257" s="11">
        <v>0</v>
      </c>
      <c r="AH1257" s="11">
        <v>1</v>
      </c>
    </row>
    <row r="1258" spans="1:34" x14ac:dyDescent="0.25">
      <c r="A1258" s="266" t="str">
        <f t="shared" si="20"/>
        <v>RIFLEMAN_AUSTRIA</v>
      </c>
      <c r="B1258" s="4" t="s">
        <v>701</v>
      </c>
      <c r="D1258" s="4" t="s">
        <v>123</v>
      </c>
      <c r="E1258" s="4" t="s">
        <v>123</v>
      </c>
      <c r="F1258" s="4" t="s">
        <v>2057</v>
      </c>
      <c r="G1258" s="4" t="s">
        <v>813</v>
      </c>
      <c r="H1258" s="4" t="s">
        <v>122</v>
      </c>
      <c r="P1258" s="9">
        <v>2</v>
      </c>
      <c r="Q1258" s="11">
        <v>0.125</v>
      </c>
      <c r="S1258" s="11">
        <v>3</v>
      </c>
      <c r="Y1258" s="9">
        <v>0</v>
      </c>
      <c r="AE1258" s="11">
        <v>0</v>
      </c>
      <c r="AH1258" s="11">
        <v>1</v>
      </c>
    </row>
    <row r="1259" spans="1:34" x14ac:dyDescent="0.25">
      <c r="A1259" s="266" t="str">
        <f t="shared" si="20"/>
        <v>RIFLEMAN_AUSTRIA</v>
      </c>
      <c r="B1259" s="4" t="s">
        <v>701</v>
      </c>
      <c r="D1259" s="4" t="s">
        <v>123</v>
      </c>
      <c r="E1259" s="4" t="s">
        <v>123</v>
      </c>
      <c r="F1259" s="4" t="s">
        <v>2059</v>
      </c>
      <c r="G1259" s="4" t="s">
        <v>185</v>
      </c>
      <c r="H1259" s="4" t="s">
        <v>122</v>
      </c>
      <c r="P1259" s="9">
        <v>3</v>
      </c>
      <c r="Q1259" s="11">
        <v>0.125</v>
      </c>
      <c r="S1259" s="11">
        <v>3</v>
      </c>
      <c r="Y1259" s="9">
        <v>0</v>
      </c>
      <c r="AE1259" s="11">
        <v>0</v>
      </c>
      <c r="AH1259" s="11">
        <v>1</v>
      </c>
    </row>
    <row r="1260" spans="1:34" x14ac:dyDescent="0.25">
      <c r="A1260" s="266" t="str">
        <f t="shared" si="20"/>
        <v>RIFLEMAN_CELTS</v>
      </c>
      <c r="B1260" s="4" t="s">
        <v>709</v>
      </c>
      <c r="D1260" s="4" t="s">
        <v>123</v>
      </c>
      <c r="E1260" s="4" t="s">
        <v>123</v>
      </c>
      <c r="G1260" s="4" t="s">
        <v>825</v>
      </c>
      <c r="H1260" s="4" t="s">
        <v>122</v>
      </c>
      <c r="P1260" s="9">
        <v>2</v>
      </c>
      <c r="Q1260" s="11">
        <v>0.125</v>
      </c>
      <c r="S1260" s="11">
        <v>3</v>
      </c>
      <c r="Y1260" s="9">
        <v>1</v>
      </c>
      <c r="AE1260" s="11">
        <v>1</v>
      </c>
      <c r="AH1260" s="11">
        <v>1</v>
      </c>
    </row>
    <row r="1261" spans="1:34" x14ac:dyDescent="0.25">
      <c r="A1261" s="266" t="str">
        <f t="shared" si="20"/>
        <v>RIFLEMAN_CELTS</v>
      </c>
      <c r="B1261" s="4" t="s">
        <v>709</v>
      </c>
      <c r="D1261" s="4" t="s">
        <v>123</v>
      </c>
      <c r="E1261" s="4" t="s">
        <v>123</v>
      </c>
      <c r="F1261" s="4" t="s">
        <v>2057</v>
      </c>
      <c r="G1261" s="4" t="s">
        <v>826</v>
      </c>
      <c r="H1261" s="4" t="s">
        <v>122</v>
      </c>
      <c r="P1261" s="9">
        <v>3</v>
      </c>
      <c r="Q1261" s="11">
        <v>0.125</v>
      </c>
      <c r="S1261" s="11">
        <v>4</v>
      </c>
      <c r="Y1261" s="9">
        <v>0</v>
      </c>
      <c r="AE1261" s="11">
        <v>1</v>
      </c>
      <c r="AH1261" s="11">
        <v>2</v>
      </c>
    </row>
    <row r="1262" spans="1:34" x14ac:dyDescent="0.25">
      <c r="A1262" s="266" t="str">
        <f t="shared" si="20"/>
        <v>RIFLEMAN_CELTS</v>
      </c>
      <c r="B1262" s="4" t="s">
        <v>709</v>
      </c>
      <c r="D1262" s="4" t="s">
        <v>123</v>
      </c>
      <c r="E1262" s="4" t="s">
        <v>123</v>
      </c>
      <c r="F1262" s="4" t="s">
        <v>2059</v>
      </c>
      <c r="G1262" s="4" t="s">
        <v>240</v>
      </c>
      <c r="H1262" s="4" t="s">
        <v>122</v>
      </c>
      <c r="P1262" s="9">
        <v>2</v>
      </c>
      <c r="Q1262" s="11">
        <v>0.125</v>
      </c>
      <c r="S1262" s="11">
        <v>3</v>
      </c>
      <c r="Y1262" s="9">
        <v>0</v>
      </c>
      <c r="AE1262" s="11">
        <v>1</v>
      </c>
      <c r="AH1262" s="11">
        <v>1</v>
      </c>
    </row>
    <row r="1263" spans="1:34" x14ac:dyDescent="0.25">
      <c r="A1263" s="266" t="str">
        <f t="shared" si="20"/>
        <v>RIFLEMAN_CELTS</v>
      </c>
      <c r="B1263" s="4" t="s">
        <v>709</v>
      </c>
      <c r="D1263" s="4" t="s">
        <v>123</v>
      </c>
      <c r="E1263" s="4" t="s">
        <v>123</v>
      </c>
      <c r="G1263" s="4" t="s">
        <v>825</v>
      </c>
      <c r="H1263" s="4" t="s">
        <v>122</v>
      </c>
      <c r="P1263" s="9">
        <v>2</v>
      </c>
      <c r="Q1263" s="11">
        <v>0.125</v>
      </c>
      <c r="S1263" s="11">
        <v>3</v>
      </c>
      <c r="Y1263" s="9">
        <v>0</v>
      </c>
      <c r="AE1263" s="11">
        <v>0</v>
      </c>
      <c r="AH1263" s="11">
        <v>1</v>
      </c>
    </row>
    <row r="1264" spans="1:34" x14ac:dyDescent="0.25">
      <c r="A1264" s="266" t="str">
        <f t="shared" si="20"/>
        <v>RIFLEMAN_CELTS</v>
      </c>
      <c r="B1264" s="4" t="s">
        <v>709</v>
      </c>
      <c r="D1264" s="4" t="s">
        <v>123</v>
      </c>
      <c r="E1264" s="4" t="s">
        <v>123</v>
      </c>
      <c r="F1264" s="4" t="s">
        <v>2057</v>
      </c>
      <c r="G1264" s="4" t="s">
        <v>826</v>
      </c>
      <c r="H1264" s="4" t="s">
        <v>122</v>
      </c>
      <c r="P1264" s="9">
        <v>2</v>
      </c>
      <c r="Q1264" s="11">
        <v>0.125</v>
      </c>
      <c r="S1264" s="11">
        <v>3</v>
      </c>
      <c r="Y1264" s="9">
        <v>0</v>
      </c>
      <c r="AE1264" s="11">
        <v>0</v>
      </c>
      <c r="AH1264" s="11">
        <v>1</v>
      </c>
    </row>
    <row r="1265" spans="1:34" x14ac:dyDescent="0.25">
      <c r="A1265" s="266" t="str">
        <f t="shared" si="20"/>
        <v>RIFLEMAN_CELTS</v>
      </c>
      <c r="B1265" s="4" t="s">
        <v>709</v>
      </c>
      <c r="D1265" s="4" t="s">
        <v>123</v>
      </c>
      <c r="E1265" s="4" t="s">
        <v>123</v>
      </c>
      <c r="F1265" s="4" t="s">
        <v>2059</v>
      </c>
      <c r="G1265" s="4" t="s">
        <v>240</v>
      </c>
      <c r="H1265" s="4" t="s">
        <v>122</v>
      </c>
      <c r="P1265" s="9">
        <v>3</v>
      </c>
      <c r="Q1265" s="11">
        <v>0.125</v>
      </c>
      <c r="S1265" s="11">
        <v>3</v>
      </c>
      <c r="Y1265" s="9">
        <v>0</v>
      </c>
      <c r="AE1265" s="11">
        <v>0</v>
      </c>
      <c r="AH1265" s="11">
        <v>1</v>
      </c>
    </row>
    <row r="1266" spans="1:34" x14ac:dyDescent="0.25">
      <c r="A1266" s="266" t="str">
        <f t="shared" si="20"/>
        <v>RIFLEMAN_ENGLAND</v>
      </c>
      <c r="B1266" s="4" t="s">
        <v>713</v>
      </c>
      <c r="D1266" s="4" t="s">
        <v>123</v>
      </c>
      <c r="E1266" s="4" t="s">
        <v>123</v>
      </c>
      <c r="G1266" s="4" t="s">
        <v>867</v>
      </c>
      <c r="H1266" s="4" t="s">
        <v>122</v>
      </c>
      <c r="P1266" s="9">
        <v>2</v>
      </c>
      <c r="Q1266" s="11">
        <v>0.13</v>
      </c>
      <c r="S1266" s="11">
        <v>3</v>
      </c>
      <c r="T1266" s="11">
        <v>0.08</v>
      </c>
      <c r="Y1266" s="9">
        <v>1</v>
      </c>
      <c r="AE1266" s="11">
        <v>1</v>
      </c>
      <c r="AH1266" s="11">
        <v>1</v>
      </c>
    </row>
    <row r="1267" spans="1:34" x14ac:dyDescent="0.25">
      <c r="A1267" s="266" t="str">
        <f t="shared" si="20"/>
        <v>RIFLEMAN_ENGLAND</v>
      </c>
      <c r="B1267" s="4" t="s">
        <v>713</v>
      </c>
      <c r="D1267" s="4" t="s">
        <v>123</v>
      </c>
      <c r="E1267" s="4" t="s">
        <v>123</v>
      </c>
      <c r="F1267" s="4" t="s">
        <v>2057</v>
      </c>
      <c r="G1267" s="4" t="s">
        <v>868</v>
      </c>
      <c r="H1267" s="4" t="s">
        <v>122</v>
      </c>
      <c r="P1267" s="9">
        <v>3</v>
      </c>
      <c r="Q1267" s="11">
        <v>0.13</v>
      </c>
      <c r="S1267" s="11">
        <v>4</v>
      </c>
      <c r="T1267" s="11">
        <v>0.08</v>
      </c>
      <c r="Y1267" s="9">
        <v>0</v>
      </c>
      <c r="AE1267" s="11">
        <v>1</v>
      </c>
      <c r="AH1267" s="11">
        <v>2</v>
      </c>
    </row>
    <row r="1268" spans="1:34" x14ac:dyDescent="0.25">
      <c r="A1268" s="266" t="str">
        <f t="shared" si="20"/>
        <v>RIFLEMAN_ENGLAND</v>
      </c>
      <c r="B1268" s="4" t="s">
        <v>713</v>
      </c>
      <c r="D1268" s="4" t="s">
        <v>123</v>
      </c>
      <c r="E1268" s="4" t="s">
        <v>123</v>
      </c>
      <c r="F1268" s="4" t="s">
        <v>2059</v>
      </c>
      <c r="G1268" s="4" t="s">
        <v>310</v>
      </c>
      <c r="H1268" s="4" t="s">
        <v>122</v>
      </c>
      <c r="P1268" s="9">
        <v>2</v>
      </c>
      <c r="Q1268" s="11">
        <v>0.13</v>
      </c>
      <c r="S1268" s="11">
        <v>3</v>
      </c>
      <c r="T1268" s="11">
        <v>0.08</v>
      </c>
      <c r="Y1268" s="9">
        <v>0</v>
      </c>
      <c r="AE1268" s="11">
        <v>1</v>
      </c>
      <c r="AH1268" s="11">
        <v>1</v>
      </c>
    </row>
    <row r="1269" spans="1:34" x14ac:dyDescent="0.25">
      <c r="A1269" s="266" t="str">
        <f t="shared" si="20"/>
        <v>RIFLEMAN_ENGLAND</v>
      </c>
      <c r="B1269" s="4" t="s">
        <v>713</v>
      </c>
      <c r="D1269" s="4" t="s">
        <v>123</v>
      </c>
      <c r="E1269" s="4" t="s">
        <v>123</v>
      </c>
      <c r="G1269" s="4" t="s">
        <v>867</v>
      </c>
      <c r="H1269" s="4" t="s">
        <v>122</v>
      </c>
      <c r="P1269" s="9">
        <v>2</v>
      </c>
      <c r="Q1269" s="11">
        <v>0.13</v>
      </c>
      <c r="S1269" s="11">
        <v>3</v>
      </c>
      <c r="T1269" s="11">
        <v>0.08</v>
      </c>
      <c r="Y1269" s="9">
        <v>0</v>
      </c>
      <c r="AE1269" s="11">
        <v>0</v>
      </c>
      <c r="AH1269" s="11">
        <v>1</v>
      </c>
    </row>
    <row r="1270" spans="1:34" x14ac:dyDescent="0.25">
      <c r="A1270" s="266" t="str">
        <f t="shared" si="20"/>
        <v>RIFLEMAN_ENGLAND</v>
      </c>
      <c r="B1270" s="4" t="s">
        <v>713</v>
      </c>
      <c r="D1270" s="4" t="s">
        <v>123</v>
      </c>
      <c r="E1270" s="4" t="s">
        <v>123</v>
      </c>
      <c r="F1270" s="4" t="s">
        <v>2057</v>
      </c>
      <c r="G1270" s="4" t="s">
        <v>868</v>
      </c>
      <c r="H1270" s="4" t="s">
        <v>122</v>
      </c>
      <c r="P1270" s="9">
        <v>2</v>
      </c>
      <c r="Q1270" s="11">
        <v>0.13</v>
      </c>
      <c r="S1270" s="11">
        <v>3</v>
      </c>
      <c r="T1270" s="11">
        <v>0.08</v>
      </c>
      <c r="Y1270" s="9">
        <v>0</v>
      </c>
      <c r="AE1270" s="11">
        <v>0</v>
      </c>
      <c r="AH1270" s="11">
        <v>1</v>
      </c>
    </row>
    <row r="1271" spans="1:34" x14ac:dyDescent="0.25">
      <c r="A1271" s="266" t="str">
        <f t="shared" si="20"/>
        <v>RIFLEMAN_ENGLAND</v>
      </c>
      <c r="B1271" s="4" t="s">
        <v>713</v>
      </c>
      <c r="D1271" s="4" t="s">
        <v>123</v>
      </c>
      <c r="E1271" s="4" t="s">
        <v>123</v>
      </c>
      <c r="F1271" s="4" t="s">
        <v>2059</v>
      </c>
      <c r="G1271" s="4" t="s">
        <v>310</v>
      </c>
      <c r="H1271" s="4" t="s">
        <v>122</v>
      </c>
      <c r="P1271" s="9">
        <v>3</v>
      </c>
      <c r="Q1271" s="11">
        <v>0.13</v>
      </c>
      <c r="S1271" s="11">
        <v>3</v>
      </c>
      <c r="T1271" s="11">
        <v>0.08</v>
      </c>
      <c r="Y1271" s="9">
        <v>0</v>
      </c>
      <c r="AE1271" s="11">
        <v>0</v>
      </c>
      <c r="AH1271" s="11">
        <v>1</v>
      </c>
    </row>
    <row r="1272" spans="1:34" x14ac:dyDescent="0.25">
      <c r="A1272" s="266" t="str">
        <f t="shared" si="20"/>
        <v>RIFLEMAN_FRANCE</v>
      </c>
      <c r="B1272" s="4" t="s">
        <v>715</v>
      </c>
      <c r="D1272" s="4" t="s">
        <v>123</v>
      </c>
      <c r="E1272" s="4" t="s">
        <v>123</v>
      </c>
      <c r="G1272" s="4" t="s">
        <v>880</v>
      </c>
      <c r="H1272" s="4" t="s">
        <v>122</v>
      </c>
      <c r="P1272" s="9">
        <v>2</v>
      </c>
      <c r="Q1272" s="11">
        <v>0.13</v>
      </c>
      <c r="S1272" s="11">
        <v>3</v>
      </c>
      <c r="Y1272" s="9">
        <v>1</v>
      </c>
      <c r="AE1272" s="11">
        <v>1</v>
      </c>
      <c r="AH1272" s="11">
        <v>1</v>
      </c>
    </row>
    <row r="1273" spans="1:34" x14ac:dyDescent="0.25">
      <c r="A1273" s="266" t="str">
        <f t="shared" si="20"/>
        <v>RIFLEMAN_FRANCE</v>
      </c>
      <c r="B1273" s="4" t="s">
        <v>715</v>
      </c>
      <c r="D1273" s="4" t="s">
        <v>123</v>
      </c>
      <c r="E1273" s="4" t="s">
        <v>123</v>
      </c>
      <c r="F1273" s="4" t="s">
        <v>2057</v>
      </c>
      <c r="G1273" s="4" t="s">
        <v>881</v>
      </c>
      <c r="H1273" s="4" t="s">
        <v>122</v>
      </c>
      <c r="P1273" s="9">
        <v>3</v>
      </c>
      <c r="Q1273" s="11">
        <v>0.13</v>
      </c>
      <c r="S1273" s="11">
        <v>4</v>
      </c>
      <c r="Y1273" s="9">
        <v>0</v>
      </c>
      <c r="AE1273" s="11">
        <v>1</v>
      </c>
      <c r="AH1273" s="11">
        <v>2</v>
      </c>
    </row>
    <row r="1274" spans="1:34" x14ac:dyDescent="0.25">
      <c r="A1274" s="266" t="str">
        <f t="shared" si="20"/>
        <v>RIFLEMAN_FRANCE</v>
      </c>
      <c r="B1274" s="4" t="s">
        <v>715</v>
      </c>
      <c r="D1274" s="4" t="s">
        <v>123</v>
      </c>
      <c r="E1274" s="4" t="s">
        <v>123</v>
      </c>
      <c r="F1274" s="4" t="s">
        <v>2059</v>
      </c>
      <c r="G1274" s="4" t="s">
        <v>355</v>
      </c>
      <c r="H1274" s="4" t="s">
        <v>122</v>
      </c>
      <c r="P1274" s="9">
        <v>2</v>
      </c>
      <c r="Q1274" s="11">
        <v>0.13</v>
      </c>
      <c r="S1274" s="11">
        <v>3</v>
      </c>
      <c r="Y1274" s="9">
        <v>0</v>
      </c>
      <c r="AE1274" s="11">
        <v>1</v>
      </c>
      <c r="AH1274" s="11">
        <v>1</v>
      </c>
    </row>
    <row r="1275" spans="1:34" x14ac:dyDescent="0.25">
      <c r="A1275" s="266" t="str">
        <f t="shared" si="20"/>
        <v>RIFLEMAN_FRANCE</v>
      </c>
      <c r="B1275" s="4" t="s">
        <v>715</v>
      </c>
      <c r="D1275" s="4" t="s">
        <v>123</v>
      </c>
      <c r="E1275" s="4" t="s">
        <v>123</v>
      </c>
      <c r="G1275" s="4" t="s">
        <v>880</v>
      </c>
      <c r="H1275" s="4" t="s">
        <v>122</v>
      </c>
      <c r="P1275" s="9">
        <v>2</v>
      </c>
      <c r="Q1275" s="11">
        <v>0.13</v>
      </c>
      <c r="S1275" s="11">
        <v>3</v>
      </c>
      <c r="Y1275" s="9">
        <v>0</v>
      </c>
      <c r="AE1275" s="11">
        <v>0</v>
      </c>
      <c r="AH1275" s="11">
        <v>1</v>
      </c>
    </row>
    <row r="1276" spans="1:34" x14ac:dyDescent="0.25">
      <c r="A1276" s="266" t="str">
        <f t="shared" si="20"/>
        <v>RIFLEMAN_FRANCE</v>
      </c>
      <c r="B1276" s="4" t="s">
        <v>715</v>
      </c>
      <c r="D1276" s="4" t="s">
        <v>123</v>
      </c>
      <c r="E1276" s="4" t="s">
        <v>123</v>
      </c>
      <c r="F1276" s="4" t="s">
        <v>2057</v>
      </c>
      <c r="G1276" s="4" t="s">
        <v>881</v>
      </c>
      <c r="H1276" s="4" t="s">
        <v>122</v>
      </c>
      <c r="P1276" s="9">
        <v>2</v>
      </c>
      <c r="Q1276" s="11">
        <v>0.13</v>
      </c>
      <c r="S1276" s="11">
        <v>3</v>
      </c>
      <c r="Y1276" s="9">
        <v>0</v>
      </c>
      <c r="AE1276" s="11">
        <v>0</v>
      </c>
      <c r="AH1276" s="11">
        <v>1</v>
      </c>
    </row>
    <row r="1277" spans="1:34" x14ac:dyDescent="0.25">
      <c r="A1277" s="266" t="str">
        <f t="shared" si="20"/>
        <v>RIFLEMAN_FRANCE</v>
      </c>
      <c r="B1277" s="4" t="s">
        <v>715</v>
      </c>
      <c r="D1277" s="4" t="s">
        <v>123</v>
      </c>
      <c r="E1277" s="4" t="s">
        <v>123</v>
      </c>
      <c r="F1277" s="4" t="s">
        <v>2059</v>
      </c>
      <c r="G1277" s="4" t="s">
        <v>355</v>
      </c>
      <c r="H1277" s="4" t="s">
        <v>122</v>
      </c>
      <c r="P1277" s="9">
        <v>3</v>
      </c>
      <c r="Q1277" s="11">
        <v>0.13</v>
      </c>
      <c r="S1277" s="11">
        <v>3</v>
      </c>
      <c r="Y1277" s="9">
        <v>0</v>
      </c>
      <c r="AE1277" s="11">
        <v>0</v>
      </c>
      <c r="AH1277" s="11">
        <v>1</v>
      </c>
    </row>
    <row r="1278" spans="1:34" x14ac:dyDescent="0.25">
      <c r="A1278" s="266" t="str">
        <f t="shared" si="20"/>
        <v>RIFLEMAN_GERMANY</v>
      </c>
      <c r="B1278" s="4" t="s">
        <v>717</v>
      </c>
      <c r="D1278" s="4" t="s">
        <v>123</v>
      </c>
      <c r="E1278" s="4" t="s">
        <v>123</v>
      </c>
      <c r="G1278" s="4" t="s">
        <v>902</v>
      </c>
      <c r="H1278" s="4" t="s">
        <v>122</v>
      </c>
      <c r="P1278" s="9">
        <v>2</v>
      </c>
      <c r="Q1278" s="11">
        <v>0.13</v>
      </c>
      <c r="S1278" s="11">
        <v>3</v>
      </c>
      <c r="Y1278" s="9">
        <v>1</v>
      </c>
      <c r="AE1278" s="11">
        <v>1</v>
      </c>
      <c r="AH1278" s="11">
        <v>1</v>
      </c>
    </row>
    <row r="1279" spans="1:34" x14ac:dyDescent="0.25">
      <c r="A1279" s="266" t="str">
        <f t="shared" si="20"/>
        <v>RIFLEMAN_GERMANY</v>
      </c>
      <c r="B1279" s="4" t="s">
        <v>717</v>
      </c>
      <c r="D1279" s="4" t="s">
        <v>123</v>
      </c>
      <c r="E1279" s="4" t="s">
        <v>123</v>
      </c>
      <c r="F1279" s="4" t="s">
        <v>2057</v>
      </c>
      <c r="G1279" s="4" t="s">
        <v>903</v>
      </c>
      <c r="H1279" s="4" t="s">
        <v>122</v>
      </c>
      <c r="P1279" s="9">
        <v>3</v>
      </c>
      <c r="Q1279" s="11">
        <v>0.13</v>
      </c>
      <c r="S1279" s="11">
        <v>4</v>
      </c>
      <c r="Y1279" s="9">
        <v>0</v>
      </c>
      <c r="AE1279" s="11">
        <v>1</v>
      </c>
      <c r="AH1279" s="11">
        <v>2</v>
      </c>
    </row>
    <row r="1280" spans="1:34" x14ac:dyDescent="0.25">
      <c r="A1280" s="266" t="str">
        <f t="shared" si="20"/>
        <v>RIFLEMAN_GERMANY</v>
      </c>
      <c r="B1280" s="4" t="s">
        <v>717</v>
      </c>
      <c r="D1280" s="4" t="s">
        <v>123</v>
      </c>
      <c r="E1280" s="4" t="s">
        <v>123</v>
      </c>
      <c r="F1280" s="4" t="s">
        <v>2059</v>
      </c>
      <c r="G1280" s="4" t="s">
        <v>387</v>
      </c>
      <c r="H1280" s="4" t="s">
        <v>122</v>
      </c>
      <c r="P1280" s="9">
        <v>2</v>
      </c>
      <c r="Q1280" s="11">
        <v>0.13</v>
      </c>
      <c r="S1280" s="11">
        <v>3</v>
      </c>
      <c r="Y1280" s="9">
        <v>0</v>
      </c>
      <c r="AE1280" s="11">
        <v>1</v>
      </c>
      <c r="AH1280" s="11">
        <v>1</v>
      </c>
    </row>
    <row r="1281" spans="1:34" x14ac:dyDescent="0.25">
      <c r="A1281" s="266" t="str">
        <f t="shared" si="20"/>
        <v>RIFLEMAN_GERMANY</v>
      </c>
      <c r="B1281" s="4" t="s">
        <v>717</v>
      </c>
      <c r="D1281" s="4" t="s">
        <v>123</v>
      </c>
      <c r="E1281" s="4" t="s">
        <v>123</v>
      </c>
      <c r="G1281" s="4" t="s">
        <v>902</v>
      </c>
      <c r="H1281" s="4" t="s">
        <v>122</v>
      </c>
      <c r="P1281" s="9">
        <v>2</v>
      </c>
      <c r="Q1281" s="11">
        <v>0.13</v>
      </c>
      <c r="S1281" s="11">
        <v>3</v>
      </c>
      <c r="Y1281" s="9">
        <v>0</v>
      </c>
      <c r="AE1281" s="11">
        <v>0</v>
      </c>
      <c r="AH1281" s="11">
        <v>1</v>
      </c>
    </row>
    <row r="1282" spans="1:34" x14ac:dyDescent="0.25">
      <c r="A1282" s="266" t="str">
        <f t="shared" si="20"/>
        <v>RIFLEMAN_GERMANY</v>
      </c>
      <c r="B1282" s="4" t="s">
        <v>717</v>
      </c>
      <c r="D1282" s="4" t="s">
        <v>123</v>
      </c>
      <c r="E1282" s="4" t="s">
        <v>123</v>
      </c>
      <c r="F1282" s="4" t="s">
        <v>2057</v>
      </c>
      <c r="G1282" s="4" t="s">
        <v>903</v>
      </c>
      <c r="H1282" s="4" t="s">
        <v>122</v>
      </c>
      <c r="P1282" s="9">
        <v>2</v>
      </c>
      <c r="Q1282" s="11">
        <v>0.13</v>
      </c>
      <c r="S1282" s="11">
        <v>3</v>
      </c>
      <c r="Y1282" s="9">
        <v>0</v>
      </c>
      <c r="AE1282" s="11">
        <v>0</v>
      </c>
      <c r="AH1282" s="11">
        <v>1</v>
      </c>
    </row>
    <row r="1283" spans="1:34" x14ac:dyDescent="0.25">
      <c r="A1283" s="266" t="str">
        <f t="shared" si="20"/>
        <v>RIFLEMAN_GERMANY</v>
      </c>
      <c r="B1283" s="4" t="s">
        <v>717</v>
      </c>
      <c r="D1283" s="4" t="s">
        <v>123</v>
      </c>
      <c r="E1283" s="4" t="s">
        <v>123</v>
      </c>
      <c r="F1283" s="4" t="s">
        <v>2059</v>
      </c>
      <c r="G1283" s="4" t="s">
        <v>387</v>
      </c>
      <c r="H1283" s="4" t="s">
        <v>122</v>
      </c>
      <c r="P1283" s="9">
        <v>3</v>
      </c>
      <c r="Q1283" s="11">
        <v>0.13</v>
      </c>
      <c r="S1283" s="11">
        <v>3</v>
      </c>
      <c r="Y1283" s="9">
        <v>0</v>
      </c>
      <c r="AE1283" s="11">
        <v>0</v>
      </c>
      <c r="AH1283" s="11">
        <v>1</v>
      </c>
    </row>
    <row r="1284" spans="1:34" x14ac:dyDescent="0.25">
      <c r="A1284" s="266" t="str">
        <f t="shared" si="20"/>
        <v>RIFLEMAN_NETHERLANDS</v>
      </c>
      <c r="B1284" s="4" t="s">
        <v>730</v>
      </c>
      <c r="D1284" s="4" t="s">
        <v>123</v>
      </c>
      <c r="E1284" s="4" t="s">
        <v>123</v>
      </c>
      <c r="F1284" s="14" t="s">
        <v>132</v>
      </c>
      <c r="G1284" s="4" t="s">
        <v>547</v>
      </c>
      <c r="H1284" s="4" t="s">
        <v>122</v>
      </c>
      <c r="Q1284" s="11" t="s">
        <v>1695</v>
      </c>
    </row>
    <row r="1285" spans="1:34" x14ac:dyDescent="0.25">
      <c r="A1285" s="266" t="str">
        <f t="shared" si="20"/>
        <v>RIFLEMAN_GREECE</v>
      </c>
      <c r="B1285" s="4" t="s">
        <v>718</v>
      </c>
      <c r="D1285" s="4" t="s">
        <v>123</v>
      </c>
      <c r="E1285" s="4" t="s">
        <v>123</v>
      </c>
      <c r="G1285" s="4" t="s">
        <v>921</v>
      </c>
      <c r="H1285" s="4" t="s">
        <v>122</v>
      </c>
      <c r="P1285" s="9">
        <v>2</v>
      </c>
      <c r="Q1285" s="11">
        <v>0.13</v>
      </c>
      <c r="S1285" s="11">
        <v>3</v>
      </c>
      <c r="Y1285" s="9">
        <v>1</v>
      </c>
      <c r="AE1285" s="11">
        <v>1</v>
      </c>
      <c r="AH1285" s="11">
        <v>1</v>
      </c>
    </row>
    <row r="1286" spans="1:34" x14ac:dyDescent="0.25">
      <c r="A1286" s="266" t="str">
        <f t="shared" si="20"/>
        <v>RIFLEMAN_GREECE</v>
      </c>
      <c r="B1286" s="4" t="s">
        <v>718</v>
      </c>
      <c r="D1286" s="4" t="s">
        <v>123</v>
      </c>
      <c r="E1286" s="4" t="s">
        <v>123</v>
      </c>
      <c r="F1286" s="4" t="s">
        <v>2057</v>
      </c>
      <c r="G1286" s="4" t="s">
        <v>920</v>
      </c>
      <c r="H1286" s="4" t="s">
        <v>122</v>
      </c>
      <c r="P1286" s="9">
        <v>3</v>
      </c>
      <c r="Q1286" s="11">
        <v>0.13</v>
      </c>
      <c r="S1286" s="11">
        <v>4</v>
      </c>
      <c r="Y1286" s="9">
        <v>0</v>
      </c>
      <c r="AE1286" s="11">
        <v>1</v>
      </c>
      <c r="AH1286" s="11">
        <v>2</v>
      </c>
    </row>
    <row r="1287" spans="1:34" x14ac:dyDescent="0.25">
      <c r="A1287" s="266" t="str">
        <f t="shared" si="20"/>
        <v>RIFLEMAN_GREECE</v>
      </c>
      <c r="B1287" s="4" t="s">
        <v>718</v>
      </c>
      <c r="D1287" s="4" t="s">
        <v>123</v>
      </c>
      <c r="E1287" s="4" t="s">
        <v>123</v>
      </c>
      <c r="F1287" s="4" t="s">
        <v>2059</v>
      </c>
      <c r="G1287" s="4" t="s">
        <v>411</v>
      </c>
      <c r="H1287" s="4" t="s">
        <v>122</v>
      </c>
      <c r="P1287" s="9">
        <v>2</v>
      </c>
      <c r="Q1287" s="11">
        <v>0.13</v>
      </c>
      <c r="S1287" s="11">
        <v>3</v>
      </c>
      <c r="Y1287" s="9">
        <v>0</v>
      </c>
      <c r="AE1287" s="11">
        <v>1</v>
      </c>
      <c r="AH1287" s="11">
        <v>1</v>
      </c>
    </row>
    <row r="1288" spans="1:34" x14ac:dyDescent="0.25">
      <c r="A1288" s="266" t="str">
        <f t="shared" si="20"/>
        <v>RIFLEMAN_GREECE</v>
      </c>
      <c r="B1288" s="4" t="s">
        <v>718</v>
      </c>
      <c r="D1288" s="4" t="s">
        <v>123</v>
      </c>
      <c r="E1288" s="4" t="s">
        <v>123</v>
      </c>
      <c r="G1288" s="4" t="s">
        <v>921</v>
      </c>
      <c r="H1288" s="4" t="s">
        <v>122</v>
      </c>
      <c r="P1288" s="9">
        <v>2</v>
      </c>
      <c r="Q1288" s="11">
        <v>0.13</v>
      </c>
      <c r="S1288" s="11">
        <v>3</v>
      </c>
      <c r="Y1288" s="9">
        <v>0</v>
      </c>
      <c r="AE1288" s="11">
        <v>0</v>
      </c>
      <c r="AH1288" s="11">
        <v>1</v>
      </c>
    </row>
    <row r="1289" spans="1:34" x14ac:dyDescent="0.25">
      <c r="A1289" s="266" t="str">
        <f t="shared" si="20"/>
        <v>RIFLEMAN_GREECE</v>
      </c>
      <c r="B1289" s="4" t="s">
        <v>718</v>
      </c>
      <c r="D1289" s="4" t="s">
        <v>123</v>
      </c>
      <c r="E1289" s="4" t="s">
        <v>123</v>
      </c>
      <c r="F1289" s="4" t="s">
        <v>2057</v>
      </c>
      <c r="G1289" s="4" t="s">
        <v>920</v>
      </c>
      <c r="H1289" s="4" t="s">
        <v>122</v>
      </c>
      <c r="P1289" s="9">
        <v>2</v>
      </c>
      <c r="Q1289" s="11">
        <v>0.13</v>
      </c>
      <c r="S1289" s="11">
        <v>3</v>
      </c>
      <c r="Y1289" s="9">
        <v>0</v>
      </c>
      <c r="AE1289" s="11">
        <v>0</v>
      </c>
      <c r="AH1289" s="11">
        <v>1</v>
      </c>
    </row>
    <row r="1290" spans="1:34" x14ac:dyDescent="0.25">
      <c r="A1290" s="266" t="str">
        <f t="shared" si="20"/>
        <v>RIFLEMAN_GREECE</v>
      </c>
      <c r="B1290" s="4" t="s">
        <v>718</v>
      </c>
      <c r="D1290" s="4" t="s">
        <v>123</v>
      </c>
      <c r="E1290" s="4" t="s">
        <v>123</v>
      </c>
      <c r="F1290" s="4" t="s">
        <v>2059</v>
      </c>
      <c r="G1290" s="4" t="s">
        <v>411</v>
      </c>
      <c r="H1290" s="4" t="s">
        <v>122</v>
      </c>
      <c r="P1290" s="9">
        <v>3</v>
      </c>
      <c r="Q1290" s="11">
        <v>0.13</v>
      </c>
      <c r="S1290" s="11">
        <v>3</v>
      </c>
      <c r="Y1290" s="9">
        <v>0</v>
      </c>
      <c r="AE1290" s="11">
        <v>0</v>
      </c>
      <c r="AH1290" s="11">
        <v>1</v>
      </c>
    </row>
    <row r="1291" spans="1:34" x14ac:dyDescent="0.25">
      <c r="A1291" s="266" t="str">
        <f t="shared" si="20"/>
        <v>RIFLEMAN_SPAIN</v>
      </c>
      <c r="B1291" s="4" t="s">
        <v>738</v>
      </c>
      <c r="D1291" s="4" t="s">
        <v>123</v>
      </c>
      <c r="E1291" s="4" t="s">
        <v>123</v>
      </c>
      <c r="G1291" s="4" t="s">
        <v>1017</v>
      </c>
      <c r="H1291" s="4" t="s">
        <v>122</v>
      </c>
      <c r="P1291" s="9">
        <v>2</v>
      </c>
      <c r="Q1291" s="11">
        <v>0.13</v>
      </c>
      <c r="S1291" s="11">
        <v>3</v>
      </c>
      <c r="Y1291" s="9">
        <v>1</v>
      </c>
      <c r="AE1291" s="11">
        <v>1</v>
      </c>
      <c r="AH1291" s="11">
        <v>1</v>
      </c>
    </row>
    <row r="1292" spans="1:34" x14ac:dyDescent="0.25">
      <c r="A1292" s="266" t="str">
        <f t="shared" si="20"/>
        <v>RIFLEMAN_SPAIN</v>
      </c>
      <c r="B1292" s="4" t="s">
        <v>738</v>
      </c>
      <c r="D1292" s="4" t="s">
        <v>123</v>
      </c>
      <c r="E1292" s="4" t="s">
        <v>123</v>
      </c>
      <c r="F1292" s="4" t="s">
        <v>2057</v>
      </c>
      <c r="G1292" s="4" t="s">
        <v>1018</v>
      </c>
      <c r="H1292" s="4" t="s">
        <v>122</v>
      </c>
      <c r="P1292" s="9">
        <v>3</v>
      </c>
      <c r="Q1292" s="11">
        <v>0.13</v>
      </c>
      <c r="S1292" s="11">
        <v>4</v>
      </c>
      <c r="Y1292" s="9">
        <v>0</v>
      </c>
      <c r="AE1292" s="11">
        <v>1</v>
      </c>
      <c r="AH1292" s="11">
        <v>2</v>
      </c>
    </row>
    <row r="1293" spans="1:34" x14ac:dyDescent="0.25">
      <c r="A1293" s="266" t="str">
        <f t="shared" si="20"/>
        <v>RIFLEMAN_SPAIN</v>
      </c>
      <c r="B1293" s="4" t="s">
        <v>738</v>
      </c>
      <c r="D1293" s="4" t="s">
        <v>123</v>
      </c>
      <c r="E1293" s="4" t="s">
        <v>123</v>
      </c>
      <c r="F1293" s="4" t="s">
        <v>2059</v>
      </c>
      <c r="G1293" s="4" t="s">
        <v>661</v>
      </c>
      <c r="H1293" s="4" t="s">
        <v>122</v>
      </c>
      <c r="P1293" s="9">
        <v>2</v>
      </c>
      <c r="Q1293" s="11">
        <v>0.13</v>
      </c>
      <c r="S1293" s="11">
        <v>3</v>
      </c>
      <c r="Y1293" s="9">
        <v>0</v>
      </c>
      <c r="AE1293" s="11">
        <v>1</v>
      </c>
      <c r="AH1293" s="11">
        <v>1</v>
      </c>
    </row>
    <row r="1294" spans="1:34" x14ac:dyDescent="0.25">
      <c r="A1294" s="266" t="str">
        <f t="shared" si="20"/>
        <v>RIFLEMAN_SPAIN</v>
      </c>
      <c r="B1294" s="4" t="s">
        <v>738</v>
      </c>
      <c r="D1294" s="4" t="s">
        <v>123</v>
      </c>
      <c r="E1294" s="4" t="s">
        <v>123</v>
      </c>
      <c r="G1294" s="4" t="s">
        <v>1017</v>
      </c>
      <c r="H1294" s="4" t="s">
        <v>122</v>
      </c>
      <c r="P1294" s="9">
        <v>2</v>
      </c>
      <c r="Q1294" s="11">
        <v>0.13</v>
      </c>
      <c r="S1294" s="11">
        <v>3</v>
      </c>
      <c r="Y1294" s="9">
        <v>0</v>
      </c>
      <c r="AE1294" s="11">
        <v>0</v>
      </c>
      <c r="AH1294" s="11">
        <v>1</v>
      </c>
    </row>
    <row r="1295" spans="1:34" x14ac:dyDescent="0.25">
      <c r="A1295" s="266" t="str">
        <f t="shared" si="20"/>
        <v>RIFLEMAN_SPAIN</v>
      </c>
      <c r="B1295" s="4" t="s">
        <v>738</v>
      </c>
      <c r="D1295" s="4" t="s">
        <v>123</v>
      </c>
      <c r="E1295" s="4" t="s">
        <v>123</v>
      </c>
      <c r="F1295" s="4" t="s">
        <v>2057</v>
      </c>
      <c r="G1295" s="4" t="s">
        <v>1018</v>
      </c>
      <c r="H1295" s="4" t="s">
        <v>122</v>
      </c>
      <c r="P1295" s="9">
        <v>2</v>
      </c>
      <c r="Q1295" s="11">
        <v>0.13</v>
      </c>
      <c r="S1295" s="11">
        <v>3</v>
      </c>
      <c r="Y1295" s="9">
        <v>0</v>
      </c>
      <c r="AE1295" s="11">
        <v>0</v>
      </c>
      <c r="AH1295" s="11">
        <v>1</v>
      </c>
    </row>
    <row r="1296" spans="1:34" x14ac:dyDescent="0.25">
      <c r="A1296" s="266" t="str">
        <f t="shared" si="20"/>
        <v>RIFLEMAN_SPAIN</v>
      </c>
      <c r="B1296" s="4" t="s">
        <v>738</v>
      </c>
      <c r="D1296" s="4" t="s">
        <v>123</v>
      </c>
      <c r="E1296" s="4" t="s">
        <v>123</v>
      </c>
      <c r="F1296" s="4" t="s">
        <v>2059</v>
      </c>
      <c r="G1296" s="4" t="s">
        <v>661</v>
      </c>
      <c r="H1296" s="4" t="s">
        <v>122</v>
      </c>
      <c r="P1296" s="9">
        <v>3</v>
      </c>
      <c r="Q1296" s="11">
        <v>0.13</v>
      </c>
      <c r="S1296" s="11">
        <v>3</v>
      </c>
      <c r="Y1296" s="9">
        <v>0</v>
      </c>
      <c r="AE1296" s="11">
        <v>0</v>
      </c>
      <c r="AH1296" s="11">
        <v>1</v>
      </c>
    </row>
    <row r="1297" spans="1:34" x14ac:dyDescent="0.25">
      <c r="A1297" s="266" t="str">
        <f t="shared" si="20"/>
        <v>RIFLEMAN_MIDEAST</v>
      </c>
      <c r="B1297" s="4" t="s">
        <v>690</v>
      </c>
      <c r="D1297" s="4" t="s">
        <v>123</v>
      </c>
      <c r="E1297" s="4" t="s">
        <v>123</v>
      </c>
      <c r="G1297" s="4" t="s">
        <v>836</v>
      </c>
      <c r="H1297" s="4" t="s">
        <v>1272</v>
      </c>
      <c r="Q1297" s="11">
        <v>0.125</v>
      </c>
    </row>
    <row r="1298" spans="1:34" x14ac:dyDescent="0.25">
      <c r="A1298" s="266" t="str">
        <f t="shared" si="20"/>
        <v>RIFLEMAN_ARABIA</v>
      </c>
      <c r="B1298" s="4" t="s">
        <v>700</v>
      </c>
      <c r="C1298" s="14"/>
      <c r="D1298" s="4" t="s">
        <v>123</v>
      </c>
      <c r="E1298" s="4" t="s">
        <v>123</v>
      </c>
      <c r="G1298" s="4" t="s">
        <v>808</v>
      </c>
      <c r="H1298" s="4" t="s">
        <v>122</v>
      </c>
      <c r="P1298" s="9">
        <v>2</v>
      </c>
      <c r="Q1298" s="11" t="s">
        <v>1695</v>
      </c>
      <c r="S1298" s="11">
        <v>3</v>
      </c>
      <c r="Y1298" s="9">
        <v>1</v>
      </c>
      <c r="AE1298" s="11">
        <v>1</v>
      </c>
      <c r="AH1298" s="11">
        <v>1</v>
      </c>
    </row>
    <row r="1299" spans="1:34" x14ac:dyDescent="0.25">
      <c r="A1299" s="266" t="str">
        <f t="shared" si="20"/>
        <v>RIFLEMAN_ARABIA</v>
      </c>
      <c r="B1299" s="4" t="s">
        <v>700</v>
      </c>
      <c r="C1299" s="14"/>
      <c r="D1299" s="4" t="s">
        <v>123</v>
      </c>
      <c r="E1299" s="4" t="s">
        <v>123</v>
      </c>
      <c r="F1299" s="4" t="s">
        <v>2057</v>
      </c>
      <c r="G1299" s="4" t="s">
        <v>809</v>
      </c>
      <c r="H1299" s="4" t="s">
        <v>122</v>
      </c>
      <c r="P1299" s="9">
        <v>3</v>
      </c>
      <c r="Q1299" s="11" t="s">
        <v>1695</v>
      </c>
      <c r="S1299" s="11">
        <v>4</v>
      </c>
      <c r="Y1299" s="9">
        <v>0</v>
      </c>
      <c r="AE1299" s="11">
        <v>1</v>
      </c>
      <c r="AH1299" s="11">
        <v>2</v>
      </c>
    </row>
    <row r="1300" spans="1:34" x14ac:dyDescent="0.25">
      <c r="A1300" s="266" t="str">
        <f t="shared" ref="A1300:A1377" si="21">CONCATENATE(D1300,IF(ISBLANK(B1300),"",CONCATENATE("_",B1300)))</f>
        <v>RIFLEMAN_ARABIA</v>
      </c>
      <c r="B1300" s="4" t="s">
        <v>700</v>
      </c>
      <c r="C1300" s="14"/>
      <c r="D1300" s="4" t="s">
        <v>123</v>
      </c>
      <c r="E1300" s="4" t="s">
        <v>123</v>
      </c>
      <c r="F1300" s="4" t="s">
        <v>2059</v>
      </c>
      <c r="G1300" s="4" t="s">
        <v>169</v>
      </c>
      <c r="H1300" s="4" t="s">
        <v>122</v>
      </c>
      <c r="P1300" s="9">
        <v>2</v>
      </c>
      <c r="Q1300" s="11" t="s">
        <v>1695</v>
      </c>
      <c r="S1300" s="11">
        <v>3</v>
      </c>
      <c r="Y1300" s="9">
        <v>0</v>
      </c>
      <c r="AE1300" s="11">
        <v>1</v>
      </c>
      <c r="AH1300" s="11">
        <v>1</v>
      </c>
    </row>
    <row r="1301" spans="1:34" x14ac:dyDescent="0.25">
      <c r="A1301" s="266" t="str">
        <f t="shared" si="21"/>
        <v>RIFLEMAN_ARABIA</v>
      </c>
      <c r="B1301" s="4" t="s">
        <v>700</v>
      </c>
      <c r="C1301" s="14"/>
      <c r="D1301" s="4" t="s">
        <v>123</v>
      </c>
      <c r="E1301" s="4" t="s">
        <v>123</v>
      </c>
      <c r="G1301" s="4" t="s">
        <v>808</v>
      </c>
      <c r="H1301" s="4" t="s">
        <v>122</v>
      </c>
      <c r="P1301" s="9">
        <v>2</v>
      </c>
      <c r="Q1301" s="11" t="s">
        <v>1695</v>
      </c>
      <c r="S1301" s="11">
        <v>3</v>
      </c>
      <c r="Y1301" s="9">
        <v>0</v>
      </c>
      <c r="AE1301" s="11">
        <v>0</v>
      </c>
      <c r="AH1301" s="11">
        <v>1</v>
      </c>
    </row>
    <row r="1302" spans="1:34" x14ac:dyDescent="0.25">
      <c r="A1302" s="266" t="str">
        <f t="shared" si="21"/>
        <v>RIFLEMAN_ARABIA</v>
      </c>
      <c r="B1302" s="4" t="s">
        <v>700</v>
      </c>
      <c r="C1302" s="14"/>
      <c r="D1302" s="4" t="s">
        <v>123</v>
      </c>
      <c r="E1302" s="4" t="s">
        <v>123</v>
      </c>
      <c r="F1302" s="4" t="s">
        <v>2057</v>
      </c>
      <c r="G1302" s="4" t="s">
        <v>809</v>
      </c>
      <c r="H1302" s="4" t="s">
        <v>122</v>
      </c>
      <c r="P1302" s="9">
        <v>2</v>
      </c>
      <c r="Q1302" s="11" t="s">
        <v>1695</v>
      </c>
      <c r="S1302" s="11">
        <v>3</v>
      </c>
      <c r="Y1302" s="9">
        <v>0</v>
      </c>
      <c r="AE1302" s="11">
        <v>0</v>
      </c>
      <c r="AH1302" s="11">
        <v>1</v>
      </c>
    </row>
    <row r="1303" spans="1:34" x14ac:dyDescent="0.25">
      <c r="A1303" s="266" t="str">
        <f t="shared" si="21"/>
        <v>RIFLEMAN_ARABIA</v>
      </c>
      <c r="B1303" s="4" t="s">
        <v>700</v>
      </c>
      <c r="C1303" s="14"/>
      <c r="D1303" s="4" t="s">
        <v>123</v>
      </c>
      <c r="E1303" s="4" t="s">
        <v>123</v>
      </c>
      <c r="F1303" s="4" t="s">
        <v>2059</v>
      </c>
      <c r="G1303" s="4" t="s">
        <v>169</v>
      </c>
      <c r="H1303" s="4" t="s">
        <v>122</v>
      </c>
      <c r="P1303" s="9">
        <v>3</v>
      </c>
      <c r="Q1303" s="11" t="s">
        <v>1695</v>
      </c>
      <c r="S1303" s="11">
        <v>3</v>
      </c>
      <c r="Y1303" s="9">
        <v>0</v>
      </c>
      <c r="AE1303" s="11">
        <v>0</v>
      </c>
      <c r="AH1303" s="11">
        <v>1</v>
      </c>
    </row>
    <row r="1304" spans="1:34" x14ac:dyDescent="0.25">
      <c r="A1304" s="266" t="str">
        <f t="shared" si="21"/>
        <v>RIFLEMAN_BABYLON</v>
      </c>
      <c r="B1304" s="4" t="s">
        <v>703</v>
      </c>
      <c r="D1304" s="4" t="s">
        <v>123</v>
      </c>
      <c r="E1304" s="4" t="s">
        <v>123</v>
      </c>
      <c r="G1304" s="4" t="s">
        <v>816</v>
      </c>
      <c r="H1304" s="4" t="s">
        <v>993</v>
      </c>
      <c r="P1304" s="9">
        <v>1</v>
      </c>
      <c r="Q1304" s="11">
        <v>0.125</v>
      </c>
      <c r="S1304" s="11">
        <v>2</v>
      </c>
      <c r="Y1304" s="9">
        <v>1</v>
      </c>
      <c r="AE1304" s="11">
        <v>1</v>
      </c>
      <c r="AH1304" s="11">
        <v>1</v>
      </c>
    </row>
    <row r="1305" spans="1:34" x14ac:dyDescent="0.25">
      <c r="A1305" s="266" t="str">
        <f t="shared" si="21"/>
        <v>RIFLEMAN_BABYLON</v>
      </c>
      <c r="B1305" s="4" t="s">
        <v>703</v>
      </c>
      <c r="D1305" s="4" t="s">
        <v>123</v>
      </c>
      <c r="E1305" s="4" t="s">
        <v>123</v>
      </c>
      <c r="F1305" s="4" t="s">
        <v>2057</v>
      </c>
      <c r="G1305" s="4" t="s">
        <v>644</v>
      </c>
      <c r="H1305" s="4" t="s">
        <v>993</v>
      </c>
      <c r="P1305" s="9">
        <v>3</v>
      </c>
      <c r="Q1305" s="11">
        <v>0.125</v>
      </c>
      <c r="S1305" s="11">
        <v>4</v>
      </c>
      <c r="Y1305" s="9">
        <v>0</v>
      </c>
      <c r="AE1305" s="11">
        <v>1</v>
      </c>
      <c r="AH1305" s="11">
        <v>2</v>
      </c>
    </row>
    <row r="1306" spans="1:34" x14ac:dyDescent="0.25">
      <c r="A1306" s="266" t="str">
        <f t="shared" si="21"/>
        <v>RIFLEMAN_BABYLON</v>
      </c>
      <c r="B1306" s="4" t="s">
        <v>703</v>
      </c>
      <c r="D1306" s="4" t="s">
        <v>123</v>
      </c>
      <c r="E1306" s="4" t="s">
        <v>123</v>
      </c>
      <c r="F1306" s="4" t="s">
        <v>2059</v>
      </c>
      <c r="G1306" s="4" t="s">
        <v>216</v>
      </c>
      <c r="H1306" s="4" t="s">
        <v>993</v>
      </c>
      <c r="P1306" s="9">
        <v>1</v>
      </c>
      <c r="Q1306" s="11">
        <v>0.125</v>
      </c>
      <c r="S1306" s="11">
        <v>4</v>
      </c>
      <c r="Y1306" s="9">
        <v>0</v>
      </c>
      <c r="AE1306" s="11">
        <v>1</v>
      </c>
      <c r="AH1306" s="11">
        <v>1</v>
      </c>
    </row>
    <row r="1307" spans="1:34" x14ac:dyDescent="0.25">
      <c r="A1307" s="266" t="str">
        <f t="shared" si="21"/>
        <v>RIFLEMAN_BABYLON</v>
      </c>
      <c r="B1307" s="4" t="s">
        <v>703</v>
      </c>
      <c r="D1307" s="4" t="s">
        <v>123</v>
      </c>
      <c r="E1307" s="4" t="s">
        <v>123</v>
      </c>
      <c r="G1307" s="4" t="s">
        <v>816</v>
      </c>
      <c r="H1307" s="4" t="s">
        <v>993</v>
      </c>
      <c r="P1307" s="9">
        <v>3</v>
      </c>
      <c r="Q1307" s="11">
        <v>0.125</v>
      </c>
      <c r="S1307" s="11">
        <v>4</v>
      </c>
      <c r="Y1307" s="9">
        <v>0</v>
      </c>
      <c r="AE1307" s="11">
        <v>0</v>
      </c>
      <c r="AH1307" s="11">
        <v>1</v>
      </c>
    </row>
    <row r="1308" spans="1:34" x14ac:dyDescent="0.25">
      <c r="A1308" s="266" t="str">
        <f t="shared" si="21"/>
        <v>RIFLEMAN_BABYLON</v>
      </c>
      <c r="B1308" s="4" t="s">
        <v>703</v>
      </c>
      <c r="D1308" s="4" t="s">
        <v>123</v>
      </c>
      <c r="E1308" s="4" t="s">
        <v>123</v>
      </c>
      <c r="F1308" s="4" t="s">
        <v>2057</v>
      </c>
      <c r="G1308" s="4" t="s">
        <v>644</v>
      </c>
      <c r="H1308" s="4" t="s">
        <v>993</v>
      </c>
      <c r="P1308" s="9">
        <v>2</v>
      </c>
      <c r="Q1308" s="11">
        <v>0.125</v>
      </c>
      <c r="S1308" s="11">
        <v>3</v>
      </c>
      <c r="Y1308" s="9">
        <v>0</v>
      </c>
      <c r="AE1308" s="11">
        <v>0</v>
      </c>
      <c r="AH1308" s="11">
        <v>1</v>
      </c>
    </row>
    <row r="1309" spans="1:34" x14ac:dyDescent="0.25">
      <c r="A1309" s="266" t="str">
        <f t="shared" si="21"/>
        <v>RIFLEMAN_BABYLON</v>
      </c>
      <c r="B1309" s="4" t="s">
        <v>703</v>
      </c>
      <c r="D1309" s="4" t="s">
        <v>123</v>
      </c>
      <c r="E1309" s="4" t="s">
        <v>123</v>
      </c>
      <c r="F1309" s="4" t="s">
        <v>2059</v>
      </c>
      <c r="G1309" s="4" t="s">
        <v>216</v>
      </c>
      <c r="H1309" s="4" t="s">
        <v>993</v>
      </c>
      <c r="P1309" s="9">
        <v>4</v>
      </c>
      <c r="Q1309" s="11">
        <v>0.125</v>
      </c>
      <c r="S1309" s="11">
        <v>2</v>
      </c>
      <c r="Y1309" s="9">
        <v>0</v>
      </c>
      <c r="AE1309" s="11">
        <v>0</v>
      </c>
      <c r="AH1309" s="11">
        <v>1</v>
      </c>
    </row>
    <row r="1310" spans="1:34" x14ac:dyDescent="0.25">
      <c r="A1310" s="266" t="str">
        <f t="shared" si="21"/>
        <v>RIFLEMAN_EGYPT</v>
      </c>
      <c r="B1310" s="4" t="s">
        <v>712</v>
      </c>
      <c r="D1310" s="4" t="s">
        <v>123</v>
      </c>
      <c r="E1310" s="4" t="s">
        <v>123</v>
      </c>
      <c r="G1310" s="4" t="s">
        <v>840</v>
      </c>
      <c r="H1310" s="4" t="s">
        <v>122</v>
      </c>
      <c r="P1310" s="9">
        <v>2</v>
      </c>
      <c r="Q1310" s="11">
        <v>0.13</v>
      </c>
      <c r="S1310" s="11">
        <v>3</v>
      </c>
      <c r="Y1310" s="9">
        <v>1</v>
      </c>
      <c r="AE1310" s="11">
        <v>1</v>
      </c>
      <c r="AH1310" s="11">
        <v>1</v>
      </c>
    </row>
    <row r="1311" spans="1:34" x14ac:dyDescent="0.25">
      <c r="A1311" s="266" t="str">
        <f t="shared" si="21"/>
        <v>RIFLEMAN_EGYPT</v>
      </c>
      <c r="B1311" s="4" t="s">
        <v>712</v>
      </c>
      <c r="D1311" s="4" t="s">
        <v>123</v>
      </c>
      <c r="E1311" s="4" t="s">
        <v>123</v>
      </c>
      <c r="F1311" s="4" t="s">
        <v>2057</v>
      </c>
      <c r="G1311" s="4" t="s">
        <v>841</v>
      </c>
      <c r="H1311" s="4" t="s">
        <v>122</v>
      </c>
      <c r="P1311" s="9">
        <v>3</v>
      </c>
      <c r="Q1311" s="11">
        <v>0.13</v>
      </c>
      <c r="S1311" s="11">
        <v>4</v>
      </c>
      <c r="Y1311" s="9">
        <v>0</v>
      </c>
      <c r="AE1311" s="11">
        <v>1</v>
      </c>
      <c r="AH1311" s="11">
        <v>2</v>
      </c>
    </row>
    <row r="1312" spans="1:34" x14ac:dyDescent="0.25">
      <c r="A1312" s="266" t="str">
        <f t="shared" si="21"/>
        <v>RIFLEMAN_EGYPT</v>
      </c>
      <c r="B1312" s="4" t="s">
        <v>712</v>
      </c>
      <c r="D1312" s="4" t="s">
        <v>123</v>
      </c>
      <c r="E1312" s="4" t="s">
        <v>123</v>
      </c>
      <c r="F1312" s="4" t="s">
        <v>2059</v>
      </c>
      <c r="G1312" s="4" t="s">
        <v>286</v>
      </c>
      <c r="H1312" s="4" t="s">
        <v>122</v>
      </c>
      <c r="P1312" s="9">
        <v>2</v>
      </c>
      <c r="Q1312" s="11">
        <v>0.13</v>
      </c>
      <c r="S1312" s="11">
        <v>3</v>
      </c>
      <c r="Y1312" s="9">
        <v>0</v>
      </c>
      <c r="AE1312" s="11">
        <v>1</v>
      </c>
      <c r="AH1312" s="11">
        <v>1</v>
      </c>
    </row>
    <row r="1313" spans="1:34" x14ac:dyDescent="0.25">
      <c r="A1313" s="266" t="str">
        <f t="shared" si="21"/>
        <v>RIFLEMAN_EGYPT</v>
      </c>
      <c r="B1313" s="4" t="s">
        <v>712</v>
      </c>
      <c r="D1313" s="4" t="s">
        <v>123</v>
      </c>
      <c r="E1313" s="4" t="s">
        <v>123</v>
      </c>
      <c r="G1313" s="4" t="s">
        <v>840</v>
      </c>
      <c r="H1313" s="4" t="s">
        <v>122</v>
      </c>
      <c r="P1313" s="9">
        <v>2</v>
      </c>
      <c r="Q1313" s="11">
        <v>0.13</v>
      </c>
      <c r="S1313" s="11">
        <v>3</v>
      </c>
      <c r="Y1313" s="9">
        <v>0</v>
      </c>
      <c r="AE1313" s="11">
        <v>0</v>
      </c>
      <c r="AH1313" s="11">
        <v>1</v>
      </c>
    </row>
    <row r="1314" spans="1:34" x14ac:dyDescent="0.25">
      <c r="A1314" s="266" t="str">
        <f t="shared" si="21"/>
        <v>RIFLEMAN_EGYPT</v>
      </c>
      <c r="B1314" s="4" t="s">
        <v>712</v>
      </c>
      <c r="D1314" s="4" t="s">
        <v>123</v>
      </c>
      <c r="E1314" s="4" t="s">
        <v>123</v>
      </c>
      <c r="F1314" s="4" t="s">
        <v>2057</v>
      </c>
      <c r="G1314" s="4" t="s">
        <v>841</v>
      </c>
      <c r="H1314" s="4" t="s">
        <v>122</v>
      </c>
      <c r="P1314" s="9">
        <v>2</v>
      </c>
      <c r="Q1314" s="11">
        <v>0.13</v>
      </c>
      <c r="S1314" s="11">
        <v>3</v>
      </c>
      <c r="Y1314" s="9">
        <v>0</v>
      </c>
      <c r="AE1314" s="11">
        <v>0</v>
      </c>
      <c r="AH1314" s="11">
        <v>1</v>
      </c>
    </row>
    <row r="1315" spans="1:34" x14ac:dyDescent="0.25">
      <c r="A1315" s="266" t="str">
        <f t="shared" si="21"/>
        <v>RIFLEMAN_EGYPT</v>
      </c>
      <c r="B1315" s="4" t="s">
        <v>712</v>
      </c>
      <c r="D1315" s="4" t="s">
        <v>123</v>
      </c>
      <c r="E1315" s="4" t="s">
        <v>123</v>
      </c>
      <c r="F1315" s="4" t="s">
        <v>2059</v>
      </c>
      <c r="G1315" s="4" t="s">
        <v>286</v>
      </c>
      <c r="H1315" s="4" t="s">
        <v>122</v>
      </c>
      <c r="P1315" s="9">
        <v>3</v>
      </c>
      <c r="Q1315" s="11">
        <v>0.13</v>
      </c>
      <c r="S1315" s="11">
        <v>3</v>
      </c>
      <c r="Y1315" s="9">
        <v>0</v>
      </c>
      <c r="AE1315" s="11">
        <v>0</v>
      </c>
      <c r="AH1315" s="11">
        <v>1</v>
      </c>
    </row>
    <row r="1316" spans="1:34" x14ac:dyDescent="0.25">
      <c r="A1316" s="266" t="str">
        <f t="shared" si="21"/>
        <v>RIFLEMAN_PERSIA</v>
      </c>
      <c r="B1316" s="4" t="s">
        <v>731</v>
      </c>
      <c r="D1316" s="4" t="s">
        <v>123</v>
      </c>
      <c r="E1316" s="4" t="s">
        <v>123</v>
      </c>
      <c r="G1316" s="4" t="s">
        <v>979</v>
      </c>
      <c r="H1316" s="4" t="s">
        <v>122</v>
      </c>
      <c r="P1316" s="9">
        <v>2</v>
      </c>
      <c r="Q1316" s="11">
        <v>0.13</v>
      </c>
      <c r="S1316" s="11">
        <v>3</v>
      </c>
      <c r="Y1316" s="9">
        <v>1</v>
      </c>
      <c r="AE1316" s="11">
        <v>1</v>
      </c>
      <c r="AH1316" s="11">
        <v>1</v>
      </c>
    </row>
    <row r="1317" spans="1:34" x14ac:dyDescent="0.25">
      <c r="A1317" s="266" t="str">
        <f t="shared" si="21"/>
        <v>RIFLEMAN_PERSIA</v>
      </c>
      <c r="B1317" s="4" t="s">
        <v>731</v>
      </c>
      <c r="D1317" s="4" t="s">
        <v>123</v>
      </c>
      <c r="E1317" s="4" t="s">
        <v>123</v>
      </c>
      <c r="F1317" s="4" t="s">
        <v>2057</v>
      </c>
      <c r="G1317" s="4" t="s">
        <v>980</v>
      </c>
      <c r="H1317" s="4" t="s">
        <v>122</v>
      </c>
      <c r="P1317" s="9">
        <v>3</v>
      </c>
      <c r="Q1317" s="11">
        <v>0.13</v>
      </c>
      <c r="S1317" s="11">
        <v>4</v>
      </c>
      <c r="Y1317" s="9">
        <v>0</v>
      </c>
      <c r="AE1317" s="11">
        <v>1</v>
      </c>
      <c r="AH1317" s="11">
        <v>2</v>
      </c>
    </row>
    <row r="1318" spans="1:34" x14ac:dyDescent="0.25">
      <c r="A1318" s="266" t="str">
        <f t="shared" si="21"/>
        <v>RIFLEMAN_PERSIA</v>
      </c>
      <c r="B1318" s="4" t="s">
        <v>731</v>
      </c>
      <c r="D1318" s="4" t="s">
        <v>123</v>
      </c>
      <c r="E1318" s="4" t="s">
        <v>123</v>
      </c>
      <c r="F1318" s="4" t="s">
        <v>2059</v>
      </c>
      <c r="G1318" s="4" t="s">
        <v>562</v>
      </c>
      <c r="H1318" s="4" t="s">
        <v>122</v>
      </c>
      <c r="P1318" s="9">
        <v>2</v>
      </c>
      <c r="Q1318" s="11">
        <v>0.13</v>
      </c>
      <c r="S1318" s="11">
        <v>3</v>
      </c>
      <c r="Y1318" s="9">
        <v>0</v>
      </c>
      <c r="AE1318" s="11">
        <v>1</v>
      </c>
      <c r="AH1318" s="11">
        <v>1</v>
      </c>
    </row>
    <row r="1319" spans="1:34" x14ac:dyDescent="0.25">
      <c r="A1319" s="266" t="str">
        <f t="shared" si="21"/>
        <v>RIFLEMAN_PERSIA</v>
      </c>
      <c r="B1319" s="4" t="s">
        <v>731</v>
      </c>
      <c r="D1319" s="4" t="s">
        <v>123</v>
      </c>
      <c r="E1319" s="4" t="s">
        <v>123</v>
      </c>
      <c r="G1319" s="4" t="s">
        <v>979</v>
      </c>
      <c r="H1319" s="4" t="s">
        <v>122</v>
      </c>
      <c r="P1319" s="9">
        <v>2</v>
      </c>
      <c r="Q1319" s="11">
        <v>0.13</v>
      </c>
      <c r="S1319" s="11">
        <v>3</v>
      </c>
      <c r="Y1319" s="9">
        <v>0</v>
      </c>
      <c r="AE1319" s="11">
        <v>0</v>
      </c>
      <c r="AH1319" s="11">
        <v>1</v>
      </c>
    </row>
    <row r="1320" spans="1:34" x14ac:dyDescent="0.25">
      <c r="A1320" s="266" t="str">
        <f t="shared" si="21"/>
        <v>RIFLEMAN_PERSIA</v>
      </c>
      <c r="B1320" s="4" t="s">
        <v>731</v>
      </c>
      <c r="D1320" s="4" t="s">
        <v>123</v>
      </c>
      <c r="E1320" s="4" t="s">
        <v>123</v>
      </c>
      <c r="F1320" s="4" t="s">
        <v>2057</v>
      </c>
      <c r="G1320" s="4" t="s">
        <v>980</v>
      </c>
      <c r="H1320" s="4" t="s">
        <v>122</v>
      </c>
      <c r="P1320" s="9">
        <v>2</v>
      </c>
      <c r="Q1320" s="11">
        <v>0.13</v>
      </c>
      <c r="S1320" s="11">
        <v>3</v>
      </c>
      <c r="Y1320" s="9">
        <v>0</v>
      </c>
      <c r="AE1320" s="11">
        <v>0</v>
      </c>
      <c r="AH1320" s="11">
        <v>1</v>
      </c>
    </row>
    <row r="1321" spans="1:34" x14ac:dyDescent="0.25">
      <c r="A1321" s="266" t="str">
        <f t="shared" si="21"/>
        <v>RIFLEMAN_PERSIA</v>
      </c>
      <c r="B1321" s="4" t="s">
        <v>731</v>
      </c>
      <c r="D1321" s="4" t="s">
        <v>123</v>
      </c>
      <c r="E1321" s="4" t="s">
        <v>123</v>
      </c>
      <c r="F1321" s="4" t="s">
        <v>2059</v>
      </c>
      <c r="G1321" s="4" t="s">
        <v>562</v>
      </c>
      <c r="H1321" s="4" t="s">
        <v>122</v>
      </c>
      <c r="P1321" s="9">
        <v>3</v>
      </c>
      <c r="Q1321" s="11">
        <v>0.13</v>
      </c>
      <c r="S1321" s="11">
        <v>3</v>
      </c>
      <c r="Y1321" s="9">
        <v>0</v>
      </c>
      <c r="AE1321" s="11">
        <v>0</v>
      </c>
      <c r="AH1321" s="11">
        <v>1</v>
      </c>
    </row>
    <row r="1322" spans="1:34" x14ac:dyDescent="0.25">
      <c r="A1322" s="266" t="str">
        <f t="shared" ref="A1322:A1327" si="22">CONCATENATE(D1322,IF(ISBLANK(B1322),"",CONCATENATE("_",B1322)))</f>
        <v>RIFLEMAN_NORTHAF</v>
      </c>
      <c r="B1322" s="4" t="s">
        <v>2015</v>
      </c>
      <c r="D1322" s="4" t="s">
        <v>123</v>
      </c>
      <c r="E1322" s="4" t="s">
        <v>123</v>
      </c>
      <c r="G1322" s="4" t="s">
        <v>1014</v>
      </c>
      <c r="H1322" s="4" t="s">
        <v>993</v>
      </c>
      <c r="P1322" s="11">
        <v>1</v>
      </c>
      <c r="Q1322" s="11">
        <v>0.125</v>
      </c>
      <c r="S1322" s="11">
        <v>3</v>
      </c>
      <c r="Y1322" s="11">
        <v>1</v>
      </c>
      <c r="AE1322" s="11">
        <v>1</v>
      </c>
      <c r="AH1322" s="11">
        <v>1</v>
      </c>
    </row>
    <row r="1323" spans="1:34" x14ac:dyDescent="0.25">
      <c r="A1323" s="266" t="str">
        <f t="shared" si="22"/>
        <v>RIFLEMAN_NORTHAF</v>
      </c>
      <c r="B1323" s="4" t="s">
        <v>2015</v>
      </c>
      <c r="D1323" s="4" t="s">
        <v>123</v>
      </c>
      <c r="E1323" s="4" t="s">
        <v>123</v>
      </c>
      <c r="F1323" s="4" t="s">
        <v>2057</v>
      </c>
      <c r="G1323" s="4" t="s">
        <v>1015</v>
      </c>
      <c r="H1323" s="4" t="s">
        <v>993</v>
      </c>
      <c r="P1323" s="11">
        <v>3</v>
      </c>
      <c r="Q1323" s="11">
        <v>0.125</v>
      </c>
      <c r="S1323" s="11">
        <v>4</v>
      </c>
      <c r="Y1323" s="11">
        <v>0</v>
      </c>
      <c r="AE1323" s="11">
        <v>1</v>
      </c>
      <c r="AH1323" s="11">
        <v>2</v>
      </c>
    </row>
    <row r="1324" spans="1:34" x14ac:dyDescent="0.25">
      <c r="A1324" s="266" t="str">
        <f t="shared" si="22"/>
        <v>RIFLEMAN_NORTHAF</v>
      </c>
      <c r="B1324" s="4" t="s">
        <v>2015</v>
      </c>
      <c r="D1324" s="4" t="s">
        <v>123</v>
      </c>
      <c r="E1324" s="4" t="s">
        <v>123</v>
      </c>
      <c r="F1324" s="4" t="s">
        <v>2059</v>
      </c>
      <c r="G1324" s="4" t="s">
        <v>644</v>
      </c>
      <c r="H1324" s="4" t="s">
        <v>993</v>
      </c>
      <c r="P1324" s="11">
        <v>1</v>
      </c>
      <c r="Q1324" s="11">
        <v>0.125</v>
      </c>
      <c r="S1324" s="11">
        <v>3</v>
      </c>
      <c r="Y1324" s="11">
        <v>0</v>
      </c>
      <c r="AE1324" s="11">
        <v>1</v>
      </c>
      <c r="AH1324" s="11">
        <v>1</v>
      </c>
    </row>
    <row r="1325" spans="1:34" x14ac:dyDescent="0.25">
      <c r="A1325" s="266" t="str">
        <f t="shared" si="22"/>
        <v>RIFLEMAN_NORTHAF</v>
      </c>
      <c r="B1325" s="4" t="s">
        <v>2015</v>
      </c>
      <c r="D1325" s="4" t="s">
        <v>123</v>
      </c>
      <c r="E1325" s="4" t="s">
        <v>123</v>
      </c>
      <c r="G1325" s="4" t="s">
        <v>1014</v>
      </c>
      <c r="H1325" s="4" t="s">
        <v>993</v>
      </c>
      <c r="P1325" s="9">
        <v>3</v>
      </c>
      <c r="Q1325" s="11">
        <v>0.125</v>
      </c>
      <c r="S1325" s="11">
        <v>3</v>
      </c>
      <c r="Y1325" s="9">
        <v>0</v>
      </c>
      <c r="AE1325" s="11">
        <v>0</v>
      </c>
      <c r="AH1325" s="11">
        <v>1</v>
      </c>
    </row>
    <row r="1326" spans="1:34" x14ac:dyDescent="0.25">
      <c r="A1326" s="266" t="str">
        <f t="shared" si="22"/>
        <v>RIFLEMAN_NORTHAF</v>
      </c>
      <c r="B1326" s="4" t="s">
        <v>2015</v>
      </c>
      <c r="D1326" s="4" t="s">
        <v>123</v>
      </c>
      <c r="E1326" s="4" t="s">
        <v>123</v>
      </c>
      <c r="F1326" s="4" t="s">
        <v>2057</v>
      </c>
      <c r="G1326" s="4" t="s">
        <v>1015</v>
      </c>
      <c r="H1326" s="4" t="s">
        <v>993</v>
      </c>
      <c r="P1326" s="9">
        <v>2</v>
      </c>
      <c r="Q1326" s="11">
        <v>0.125</v>
      </c>
      <c r="S1326" s="11">
        <v>3</v>
      </c>
      <c r="Y1326" s="9">
        <v>0</v>
      </c>
      <c r="AE1326" s="11">
        <v>0</v>
      </c>
      <c r="AH1326" s="11">
        <v>1</v>
      </c>
    </row>
    <row r="1327" spans="1:34" x14ac:dyDescent="0.25">
      <c r="A1327" s="266" t="str">
        <f t="shared" si="22"/>
        <v>RIFLEMAN_NORTHAF</v>
      </c>
      <c r="B1327" s="4" t="s">
        <v>2015</v>
      </c>
      <c r="D1327" s="4" t="s">
        <v>123</v>
      </c>
      <c r="E1327" s="4" t="s">
        <v>123</v>
      </c>
      <c r="F1327" s="4" t="s">
        <v>2059</v>
      </c>
      <c r="G1327" s="4" t="s">
        <v>644</v>
      </c>
      <c r="H1327" s="4" t="s">
        <v>993</v>
      </c>
      <c r="P1327" s="9">
        <v>4</v>
      </c>
      <c r="Q1327" s="11">
        <v>0.125</v>
      </c>
      <c r="S1327" s="11">
        <v>3</v>
      </c>
      <c r="Y1327" s="9">
        <v>0</v>
      </c>
      <c r="AE1327" s="11">
        <v>0</v>
      </c>
      <c r="AH1327" s="11">
        <v>1</v>
      </c>
    </row>
    <row r="1328" spans="1:34" x14ac:dyDescent="0.25">
      <c r="A1328" s="266" t="str">
        <f t="shared" si="21"/>
        <v>RIFLEMAN_DENMARK</v>
      </c>
      <c r="B1328" s="4" t="s">
        <v>711</v>
      </c>
      <c r="D1328" s="4" t="s">
        <v>123</v>
      </c>
      <c r="E1328" s="4" t="s">
        <v>123</v>
      </c>
      <c r="F1328" s="14"/>
      <c r="G1328" s="4" t="s">
        <v>271</v>
      </c>
      <c r="H1328" s="4" t="s">
        <v>122</v>
      </c>
      <c r="Q1328" s="11">
        <v>0.13</v>
      </c>
    </row>
    <row r="1329" spans="1:34" x14ac:dyDescent="0.25">
      <c r="A1329" s="266" t="str">
        <f t="shared" si="21"/>
        <v>RIFLEMAN_SWEDEN</v>
      </c>
      <c r="B1329" s="4" t="s">
        <v>739</v>
      </c>
      <c r="D1329" s="4" t="s">
        <v>123</v>
      </c>
      <c r="E1329" s="4" t="s">
        <v>123</v>
      </c>
      <c r="F1329" s="14" t="s">
        <v>132</v>
      </c>
      <c r="G1329" s="4" t="s">
        <v>674</v>
      </c>
      <c r="H1329" s="4" t="s">
        <v>122</v>
      </c>
      <c r="Q1329" s="11">
        <v>0.13</v>
      </c>
    </row>
    <row r="1330" spans="1:34" x14ac:dyDescent="0.25">
      <c r="A1330" s="266" t="str">
        <f t="shared" si="21"/>
        <v>RIFLEMAN_OCEAN</v>
      </c>
      <c r="B1330" s="4" t="s">
        <v>994</v>
      </c>
      <c r="C1330" s="4" t="s">
        <v>691</v>
      </c>
      <c r="D1330" s="4" t="s">
        <v>123</v>
      </c>
      <c r="E1330" s="4" t="s">
        <v>123</v>
      </c>
    </row>
    <row r="1331" spans="1:34" x14ac:dyDescent="0.25">
      <c r="A1331" s="266" t="str">
        <f t="shared" si="21"/>
        <v>RIFLEMAN_SEASIA</v>
      </c>
      <c r="B1331" s="4" t="s">
        <v>696</v>
      </c>
      <c r="D1331" s="4" t="s">
        <v>123</v>
      </c>
      <c r="E1331" s="4" t="s">
        <v>123</v>
      </c>
      <c r="G1331" s="4" t="s">
        <v>639</v>
      </c>
      <c r="H1331" s="4" t="s">
        <v>122</v>
      </c>
      <c r="Q1331" s="11">
        <v>0.13</v>
      </c>
    </row>
    <row r="1332" spans="1:34" x14ac:dyDescent="0.25">
      <c r="A1332" s="266" t="str">
        <f t="shared" si="21"/>
        <v>RIFLEMAN_SOUTHAM</v>
      </c>
      <c r="B1332" s="4" t="s">
        <v>691</v>
      </c>
      <c r="D1332" s="4" t="s">
        <v>123</v>
      </c>
      <c r="E1332" s="4" t="s">
        <v>123</v>
      </c>
      <c r="G1332" s="4" t="s">
        <v>200</v>
      </c>
      <c r="H1332" s="4" t="s">
        <v>122</v>
      </c>
      <c r="Q1332" s="11" t="s">
        <v>1695</v>
      </c>
    </row>
    <row r="1333" spans="1:34" x14ac:dyDescent="0.25">
      <c r="A1333" s="266" t="str">
        <f t="shared" si="21"/>
        <v>RIFLEMAN_AZTEC</v>
      </c>
      <c r="B1333" s="4" t="s">
        <v>702</v>
      </c>
      <c r="D1333" s="4" t="s">
        <v>123</v>
      </c>
      <c r="E1333" s="4" t="s">
        <v>123</v>
      </c>
      <c r="G1333" s="4" t="s">
        <v>426</v>
      </c>
      <c r="H1333" s="4" t="s">
        <v>122</v>
      </c>
      <c r="P1333" s="11">
        <v>1</v>
      </c>
      <c r="Q1333" s="11" t="s">
        <v>1695</v>
      </c>
      <c r="S1333" s="11">
        <v>3</v>
      </c>
      <c r="Y1333" s="11">
        <v>1</v>
      </c>
      <c r="AE1333" s="11">
        <v>1</v>
      </c>
      <c r="AH1333" s="11">
        <v>1</v>
      </c>
    </row>
    <row r="1334" spans="1:34" x14ac:dyDescent="0.25">
      <c r="A1334" s="266" t="str">
        <f t="shared" si="21"/>
        <v>RIFLEMAN_AZTEC</v>
      </c>
      <c r="B1334" s="4" t="s">
        <v>702</v>
      </c>
      <c r="D1334" s="4" t="s">
        <v>123</v>
      </c>
      <c r="E1334" s="4" t="s">
        <v>123</v>
      </c>
      <c r="F1334" s="4" t="s">
        <v>2057</v>
      </c>
      <c r="G1334" s="4" t="s">
        <v>521</v>
      </c>
      <c r="H1334" s="4" t="s">
        <v>122</v>
      </c>
      <c r="P1334" s="11">
        <v>4</v>
      </c>
      <c r="Q1334" s="11" t="s">
        <v>1695</v>
      </c>
      <c r="S1334" s="11">
        <v>4</v>
      </c>
      <c r="Y1334" s="11">
        <v>0</v>
      </c>
      <c r="AE1334" s="11">
        <v>1</v>
      </c>
      <c r="AH1334" s="11">
        <v>2</v>
      </c>
    </row>
    <row r="1335" spans="1:34" x14ac:dyDescent="0.25">
      <c r="A1335" s="266" t="str">
        <f t="shared" si="21"/>
        <v>RIFLEMAN_AZTEC</v>
      </c>
      <c r="B1335" s="4" t="s">
        <v>702</v>
      </c>
      <c r="D1335" s="4" t="s">
        <v>123</v>
      </c>
      <c r="E1335" s="4" t="s">
        <v>123</v>
      </c>
      <c r="F1335" s="4" t="s">
        <v>2059</v>
      </c>
      <c r="G1335" s="4" t="s">
        <v>200</v>
      </c>
      <c r="H1335" s="4" t="s">
        <v>122</v>
      </c>
      <c r="P1335" s="11">
        <v>2</v>
      </c>
      <c r="Q1335" s="11" t="s">
        <v>1695</v>
      </c>
      <c r="S1335" s="11">
        <v>3</v>
      </c>
      <c r="Y1335" s="11">
        <v>0</v>
      </c>
      <c r="AE1335" s="11">
        <v>1</v>
      </c>
      <c r="AH1335" s="11">
        <v>1</v>
      </c>
    </row>
    <row r="1336" spans="1:34" x14ac:dyDescent="0.25">
      <c r="A1336" s="266" t="str">
        <f t="shared" si="21"/>
        <v>RIFLEMAN_AZTEC</v>
      </c>
      <c r="B1336" s="4" t="s">
        <v>702</v>
      </c>
      <c r="D1336" s="4" t="s">
        <v>123</v>
      </c>
      <c r="E1336" s="4" t="s">
        <v>123</v>
      </c>
      <c r="G1336" s="4" t="s">
        <v>426</v>
      </c>
      <c r="H1336" s="4" t="s">
        <v>122</v>
      </c>
      <c r="P1336" s="9">
        <v>3</v>
      </c>
      <c r="Q1336" s="11" t="s">
        <v>1695</v>
      </c>
      <c r="S1336" s="11">
        <v>3</v>
      </c>
      <c r="Y1336" s="9">
        <v>0</v>
      </c>
      <c r="AE1336" s="11">
        <v>0</v>
      </c>
      <c r="AH1336" s="11">
        <v>1</v>
      </c>
    </row>
    <row r="1337" spans="1:34" x14ac:dyDescent="0.25">
      <c r="A1337" s="266" t="str">
        <f t="shared" si="21"/>
        <v>RIFLEMAN_AZTEC</v>
      </c>
      <c r="B1337" s="4" t="s">
        <v>702</v>
      </c>
      <c r="D1337" s="4" t="s">
        <v>123</v>
      </c>
      <c r="E1337" s="4" t="s">
        <v>123</v>
      </c>
      <c r="F1337" s="4" t="s">
        <v>2057</v>
      </c>
      <c r="G1337" s="4" t="s">
        <v>521</v>
      </c>
      <c r="H1337" s="4" t="s">
        <v>122</v>
      </c>
      <c r="P1337" s="9">
        <v>1</v>
      </c>
      <c r="Q1337" s="11" t="s">
        <v>1695</v>
      </c>
      <c r="S1337" s="11">
        <v>3</v>
      </c>
      <c r="Y1337" s="9">
        <v>0</v>
      </c>
      <c r="AE1337" s="11">
        <v>0</v>
      </c>
      <c r="AH1337" s="11">
        <v>1</v>
      </c>
    </row>
    <row r="1338" spans="1:34" x14ac:dyDescent="0.25">
      <c r="A1338" s="266" t="str">
        <f t="shared" si="21"/>
        <v>RIFLEMAN_AZTEC</v>
      </c>
      <c r="B1338" s="4" t="s">
        <v>702</v>
      </c>
      <c r="D1338" s="4" t="s">
        <v>123</v>
      </c>
      <c r="E1338" s="4" t="s">
        <v>123</v>
      </c>
      <c r="F1338" s="4" t="s">
        <v>2059</v>
      </c>
      <c r="G1338" s="4" t="s">
        <v>200</v>
      </c>
      <c r="H1338" s="4" t="s">
        <v>122</v>
      </c>
      <c r="P1338" s="9">
        <v>3</v>
      </c>
      <c r="Q1338" s="11" t="s">
        <v>1695</v>
      </c>
      <c r="S1338" s="11">
        <v>3</v>
      </c>
      <c r="Y1338" s="9">
        <v>0</v>
      </c>
      <c r="AE1338" s="11">
        <v>0</v>
      </c>
      <c r="AH1338" s="11">
        <v>1</v>
      </c>
    </row>
    <row r="1339" spans="1:34" x14ac:dyDescent="0.25">
      <c r="A1339" s="266" t="str">
        <f t="shared" si="21"/>
        <v>RIFLEMAN_INCA</v>
      </c>
      <c r="B1339" s="4" t="s">
        <v>719</v>
      </c>
      <c r="D1339" s="4" t="s">
        <v>123</v>
      </c>
      <c r="E1339" s="4" t="s">
        <v>123</v>
      </c>
      <c r="F1339" s="14" t="s">
        <v>132</v>
      </c>
      <c r="G1339" s="4" t="s">
        <v>426</v>
      </c>
      <c r="H1339" s="4" t="s">
        <v>122</v>
      </c>
      <c r="Q1339" s="11" t="s">
        <v>1695</v>
      </c>
      <c r="Y1339" s="9"/>
    </row>
    <row r="1340" spans="1:34" x14ac:dyDescent="0.25">
      <c r="A1340" s="266" t="str">
        <f t="shared" si="21"/>
        <v>RIFLEMAN_MAYA</v>
      </c>
      <c r="B1340" s="4" t="s">
        <v>725</v>
      </c>
      <c r="D1340" s="4" t="s">
        <v>123</v>
      </c>
      <c r="E1340" s="4" t="s">
        <v>123</v>
      </c>
      <c r="F1340" s="14" t="s">
        <v>132</v>
      </c>
      <c r="G1340" s="4" t="s">
        <v>521</v>
      </c>
      <c r="H1340" s="4" t="s">
        <v>122</v>
      </c>
      <c r="Q1340" s="11" t="s">
        <v>1695</v>
      </c>
    </row>
    <row r="1341" spans="1:34" x14ac:dyDescent="0.25">
      <c r="A1341" s="266" t="str">
        <f t="shared" si="21"/>
        <v>RIFLEMAN_SOUTHAS</v>
      </c>
      <c r="B1341" s="4" t="s">
        <v>695</v>
      </c>
      <c r="C1341" s="4" t="s">
        <v>693</v>
      </c>
      <c r="D1341" s="4" t="s">
        <v>123</v>
      </c>
      <c r="E1341" s="4" t="s">
        <v>123</v>
      </c>
    </row>
    <row r="1342" spans="1:34" x14ac:dyDescent="0.25">
      <c r="A1342" s="266" t="str">
        <f t="shared" si="21"/>
        <v>RIFLEMAN_INDIA</v>
      </c>
      <c r="B1342" s="4" t="s">
        <v>720</v>
      </c>
      <c r="D1342" s="4" t="s">
        <v>123</v>
      </c>
      <c r="E1342" s="4" t="s">
        <v>123</v>
      </c>
      <c r="G1342" s="4" t="s">
        <v>926</v>
      </c>
      <c r="H1342" s="4" t="s">
        <v>122</v>
      </c>
      <c r="P1342" s="11">
        <v>2</v>
      </c>
      <c r="Q1342" s="11">
        <v>0.13</v>
      </c>
      <c r="S1342" s="11">
        <v>3</v>
      </c>
      <c r="Y1342" s="11">
        <v>1</v>
      </c>
      <c r="AE1342" s="11">
        <v>1</v>
      </c>
      <c r="AH1342" s="11">
        <v>1</v>
      </c>
    </row>
    <row r="1343" spans="1:34" x14ac:dyDescent="0.25">
      <c r="A1343" s="266" t="str">
        <f t="shared" si="21"/>
        <v>RIFLEMAN_INDIA</v>
      </c>
      <c r="B1343" s="4" t="s">
        <v>720</v>
      </c>
      <c r="D1343" s="4" t="s">
        <v>123</v>
      </c>
      <c r="E1343" s="4" t="s">
        <v>123</v>
      </c>
      <c r="F1343" s="4" t="s">
        <v>2057</v>
      </c>
      <c r="G1343" s="4" t="s">
        <v>927</v>
      </c>
      <c r="H1343" s="4" t="s">
        <v>122</v>
      </c>
      <c r="P1343" s="11">
        <v>3</v>
      </c>
      <c r="Q1343" s="11">
        <v>0.13</v>
      </c>
      <c r="S1343" s="11">
        <v>4</v>
      </c>
      <c r="Y1343" s="11">
        <v>0</v>
      </c>
      <c r="AE1343" s="11">
        <v>1</v>
      </c>
      <c r="AH1343" s="11">
        <v>2</v>
      </c>
    </row>
    <row r="1344" spans="1:34" x14ac:dyDescent="0.25">
      <c r="A1344" s="266" t="str">
        <f t="shared" si="21"/>
        <v>RIFLEMAN_INDIA</v>
      </c>
      <c r="B1344" s="4" t="s">
        <v>720</v>
      </c>
      <c r="D1344" s="4" t="s">
        <v>123</v>
      </c>
      <c r="E1344" s="4" t="s">
        <v>123</v>
      </c>
      <c r="F1344" s="4" t="s">
        <v>2059</v>
      </c>
      <c r="G1344" s="4" t="s">
        <v>441</v>
      </c>
      <c r="H1344" s="4" t="s">
        <v>122</v>
      </c>
      <c r="P1344" s="11">
        <v>2</v>
      </c>
      <c r="Q1344" s="11">
        <v>0.13</v>
      </c>
      <c r="S1344" s="11">
        <v>3</v>
      </c>
      <c r="Y1344" s="11">
        <v>0</v>
      </c>
      <c r="AE1344" s="11">
        <v>1</v>
      </c>
      <c r="AH1344" s="11">
        <v>1</v>
      </c>
    </row>
    <row r="1345" spans="1:42" x14ac:dyDescent="0.25">
      <c r="A1345" s="266" t="str">
        <f t="shared" si="21"/>
        <v>RIFLEMAN_INDIA</v>
      </c>
      <c r="B1345" s="4" t="s">
        <v>720</v>
      </c>
      <c r="D1345" s="4" t="s">
        <v>123</v>
      </c>
      <c r="E1345" s="4" t="s">
        <v>123</v>
      </c>
      <c r="G1345" s="4" t="s">
        <v>926</v>
      </c>
      <c r="H1345" s="4" t="s">
        <v>122</v>
      </c>
      <c r="P1345" s="9">
        <v>2</v>
      </c>
      <c r="Q1345" s="11">
        <v>0.13</v>
      </c>
      <c r="S1345" s="11">
        <v>3</v>
      </c>
      <c r="Y1345" s="9">
        <v>0</v>
      </c>
      <c r="AE1345" s="11">
        <v>0</v>
      </c>
      <c r="AH1345" s="11">
        <v>1</v>
      </c>
    </row>
    <row r="1346" spans="1:42" x14ac:dyDescent="0.25">
      <c r="A1346" s="266" t="str">
        <f t="shared" si="21"/>
        <v>RIFLEMAN_INDIA</v>
      </c>
      <c r="B1346" s="4" t="s">
        <v>720</v>
      </c>
      <c r="D1346" s="4" t="s">
        <v>123</v>
      </c>
      <c r="E1346" s="4" t="s">
        <v>123</v>
      </c>
      <c r="F1346" s="4" t="s">
        <v>2057</v>
      </c>
      <c r="G1346" s="4" t="s">
        <v>927</v>
      </c>
      <c r="H1346" s="4" t="s">
        <v>122</v>
      </c>
      <c r="P1346" s="9">
        <v>2</v>
      </c>
      <c r="Q1346" s="11">
        <v>0.13</v>
      </c>
      <c r="S1346" s="11">
        <v>3</v>
      </c>
      <c r="Y1346" s="9">
        <v>0</v>
      </c>
      <c r="AE1346" s="11">
        <v>0</v>
      </c>
      <c r="AH1346" s="11">
        <v>1</v>
      </c>
    </row>
    <row r="1347" spans="1:42" x14ac:dyDescent="0.25">
      <c r="A1347" s="266" t="str">
        <f t="shared" si="21"/>
        <v>RIFLEMAN_INDIA</v>
      </c>
      <c r="B1347" s="4" t="s">
        <v>720</v>
      </c>
      <c r="D1347" s="4" t="s">
        <v>123</v>
      </c>
      <c r="E1347" s="4" t="s">
        <v>123</v>
      </c>
      <c r="F1347" s="4" t="s">
        <v>2059</v>
      </c>
      <c r="G1347" s="4" t="s">
        <v>441</v>
      </c>
      <c r="H1347" s="4" t="s">
        <v>122</v>
      </c>
      <c r="P1347" s="9">
        <v>3</v>
      </c>
      <c r="Q1347" s="11">
        <v>0.13</v>
      </c>
      <c r="S1347" s="11">
        <v>3</v>
      </c>
      <c r="Y1347" s="9">
        <v>0</v>
      </c>
      <c r="AE1347" s="11">
        <v>0</v>
      </c>
      <c r="AH1347" s="11">
        <v>1</v>
      </c>
    </row>
    <row r="1348" spans="1:42" x14ac:dyDescent="0.25">
      <c r="A1348" s="266" t="str">
        <f t="shared" si="21"/>
        <v>ROCKET_ARTILLERY</v>
      </c>
      <c r="B1348" s="5"/>
      <c r="C1348" s="5"/>
      <c r="D1348" s="5" t="s">
        <v>772</v>
      </c>
      <c r="E1348" s="5" t="s">
        <v>801</v>
      </c>
      <c r="F1348" s="5"/>
      <c r="G1348" s="5" t="s">
        <v>1507</v>
      </c>
      <c r="H1348" s="5" t="s">
        <v>128</v>
      </c>
      <c r="I1348" s="6"/>
      <c r="J1348" s="6"/>
      <c r="K1348" s="13" t="s">
        <v>1709</v>
      </c>
      <c r="L1348" s="8"/>
      <c r="M1348" s="5"/>
      <c r="N1348" s="5"/>
      <c r="O1348" s="5"/>
      <c r="P1348" s="7">
        <v>2</v>
      </c>
      <c r="Q1348" s="6">
        <v>0.09</v>
      </c>
      <c r="R1348" s="13" t="s">
        <v>1613</v>
      </c>
      <c r="S1348" s="6"/>
      <c r="T1348" s="6"/>
      <c r="U1348" s="5"/>
      <c r="V1348" s="6" t="s">
        <v>3</v>
      </c>
      <c r="W1348" s="6" t="s">
        <v>3</v>
      </c>
      <c r="X1348" s="5"/>
      <c r="Y1348" s="7">
        <v>1</v>
      </c>
      <c r="Z1348" s="6"/>
      <c r="AA1348" s="5"/>
      <c r="AB1348" s="6"/>
      <c r="AC1348" s="6" t="s">
        <v>3</v>
      </c>
      <c r="AD1348" s="5"/>
      <c r="AE1348" s="6"/>
      <c r="AF1348" s="6"/>
      <c r="AG1348" s="5"/>
      <c r="AH1348" s="6"/>
      <c r="AI1348" s="6"/>
      <c r="AJ1348" s="5"/>
      <c r="AK1348" s="5"/>
      <c r="AL1348" s="5"/>
      <c r="AM1348" s="5"/>
      <c r="AN1348" s="5"/>
      <c r="AO1348" s="5"/>
      <c r="AP1348" s="5"/>
    </row>
    <row r="1349" spans="1:42" x14ac:dyDescent="0.25">
      <c r="A1349" s="266" t="str">
        <f t="shared" si="21"/>
        <v>SCIENTIST</v>
      </c>
      <c r="B1349" s="5"/>
      <c r="C1349" s="5"/>
      <c r="D1349" s="5" t="s">
        <v>1365</v>
      </c>
      <c r="E1349" s="5" t="s">
        <v>1367</v>
      </c>
      <c r="F1349" s="5"/>
      <c r="G1349" s="5" t="s">
        <v>1481</v>
      </c>
      <c r="H1349" s="5" t="s">
        <v>128</v>
      </c>
      <c r="I1349" s="6">
        <v>1</v>
      </c>
      <c r="J1349" s="6"/>
      <c r="K1349" s="13" t="s">
        <v>1710</v>
      </c>
      <c r="L1349" s="8"/>
      <c r="M1349" s="5"/>
      <c r="N1349" s="5"/>
      <c r="O1349" s="5"/>
      <c r="P1349" s="7">
        <v>1</v>
      </c>
      <c r="Q1349" s="7" t="s">
        <v>1695</v>
      </c>
      <c r="R1349" s="5"/>
      <c r="S1349" s="6"/>
      <c r="T1349" s="7" t="s">
        <v>1737</v>
      </c>
      <c r="U1349" s="5"/>
      <c r="V1349" s="6"/>
      <c r="W1349" s="6" t="s">
        <v>3</v>
      </c>
      <c r="X1349" s="5"/>
      <c r="Y1349" s="6"/>
      <c r="Z1349" s="6"/>
      <c r="AA1349" s="5"/>
      <c r="AB1349" s="6"/>
      <c r="AC1349" s="6" t="s">
        <v>3</v>
      </c>
      <c r="AD1349" s="5"/>
      <c r="AE1349" s="6"/>
      <c r="AF1349" s="6"/>
      <c r="AG1349" s="5"/>
      <c r="AH1349" s="6"/>
      <c r="AI1349" s="6"/>
      <c r="AJ1349" s="5"/>
      <c r="AK1349" s="5"/>
      <c r="AL1349" s="5"/>
      <c r="AM1349" s="5"/>
      <c r="AN1349" s="5"/>
      <c r="AO1349" s="5"/>
      <c r="AP1349" s="5"/>
    </row>
    <row r="1350" spans="1:42" x14ac:dyDescent="0.25">
      <c r="A1350" s="266" t="str">
        <f t="shared" si="21"/>
        <v>SCIENTIST_LATE</v>
      </c>
      <c r="B1350" s="5"/>
      <c r="C1350" s="5"/>
      <c r="D1350" s="5" t="s">
        <v>1366</v>
      </c>
      <c r="E1350" s="5" t="s">
        <v>1368</v>
      </c>
      <c r="F1350" s="5"/>
      <c r="G1350" s="5" t="s">
        <v>1482</v>
      </c>
      <c r="H1350" s="5" t="s">
        <v>128</v>
      </c>
      <c r="I1350" s="6">
        <v>1</v>
      </c>
      <c r="J1350" s="6"/>
      <c r="K1350" s="13" t="s">
        <v>1710</v>
      </c>
      <c r="L1350" s="8"/>
      <c r="M1350" s="5"/>
      <c r="N1350" s="5"/>
      <c r="O1350" s="5"/>
      <c r="P1350" s="7">
        <v>1</v>
      </c>
      <c r="Q1350" s="7" t="s">
        <v>1695</v>
      </c>
      <c r="R1350" s="5"/>
      <c r="S1350" s="6"/>
      <c r="T1350" s="7" t="s">
        <v>1737</v>
      </c>
      <c r="U1350" s="5"/>
      <c r="V1350" s="6"/>
      <c r="W1350" s="6" t="s">
        <v>3</v>
      </c>
      <c r="X1350" s="5"/>
      <c r="Y1350" s="6"/>
      <c r="Z1350" s="6"/>
      <c r="AA1350" s="5"/>
      <c r="AB1350" s="6"/>
      <c r="AC1350" s="6" t="s">
        <v>3</v>
      </c>
      <c r="AD1350" s="5"/>
      <c r="AE1350" s="6"/>
      <c r="AF1350" s="6"/>
      <c r="AG1350" s="5"/>
      <c r="AH1350" s="6"/>
      <c r="AI1350" s="6"/>
      <c r="AJ1350" s="5"/>
      <c r="AK1350" s="5"/>
      <c r="AL1350" s="5"/>
      <c r="AM1350" s="5"/>
      <c r="AN1350" s="5"/>
      <c r="AO1350" s="5"/>
      <c r="AP1350" s="5"/>
    </row>
    <row r="1351" spans="1:42" x14ac:dyDescent="0.25">
      <c r="A1351" s="266" t="str">
        <f t="shared" si="21"/>
        <v>SCOUT</v>
      </c>
      <c r="B1351" s="5"/>
      <c r="C1351" s="5"/>
      <c r="D1351" s="5" t="s">
        <v>773</v>
      </c>
      <c r="E1351" s="5" t="s">
        <v>773</v>
      </c>
      <c r="F1351" s="5"/>
      <c r="G1351" s="5" t="s">
        <v>20</v>
      </c>
      <c r="H1351" s="5" t="s">
        <v>128</v>
      </c>
      <c r="I1351" s="6"/>
      <c r="J1351" s="6"/>
      <c r="K1351" s="13" t="s">
        <v>1708</v>
      </c>
      <c r="L1351" s="8"/>
      <c r="M1351" s="5"/>
      <c r="N1351" s="5"/>
      <c r="O1351" s="5"/>
      <c r="P1351" s="7">
        <v>6</v>
      </c>
      <c r="Q1351" s="6" t="s">
        <v>1737</v>
      </c>
      <c r="R1351" s="13" t="s">
        <v>20</v>
      </c>
      <c r="S1351" s="6"/>
      <c r="T1351" s="6">
        <v>0.08</v>
      </c>
      <c r="U1351" s="5"/>
      <c r="V1351" s="6" t="s">
        <v>3</v>
      </c>
      <c r="W1351" s="6" t="s">
        <v>3</v>
      </c>
      <c r="X1351" s="5"/>
      <c r="Y1351" s="6">
        <v>1</v>
      </c>
      <c r="Z1351" s="6"/>
      <c r="AA1351" s="5"/>
      <c r="AB1351" s="6"/>
      <c r="AC1351" s="6" t="s">
        <v>3</v>
      </c>
      <c r="AD1351" s="5"/>
      <c r="AE1351" s="6">
        <v>2</v>
      </c>
      <c r="AF1351" s="6"/>
      <c r="AG1351" s="5"/>
      <c r="AH1351" s="6">
        <v>5</v>
      </c>
      <c r="AI1351" s="6"/>
      <c r="AJ1351" s="5"/>
      <c r="AK1351" s="5"/>
      <c r="AL1351" s="5"/>
      <c r="AM1351" s="5"/>
      <c r="AN1351" s="5"/>
      <c r="AO1351" s="5"/>
      <c r="AP1351" s="5"/>
    </row>
    <row r="1352" spans="1:42" x14ac:dyDescent="0.25">
      <c r="A1352" s="266" t="str">
        <f t="shared" si="21"/>
        <v>SCOUT_AFRI</v>
      </c>
      <c r="B1352" s="4" t="s">
        <v>694</v>
      </c>
      <c r="D1352" s="4" t="s">
        <v>773</v>
      </c>
      <c r="E1352" s="4" t="s">
        <v>773</v>
      </c>
      <c r="G1352" s="4" t="s">
        <v>685</v>
      </c>
      <c r="H1352" s="4" t="s">
        <v>1796</v>
      </c>
    </row>
    <row r="1353" spans="1:42" x14ac:dyDescent="0.25">
      <c r="A1353" s="266" t="str">
        <f t="shared" si="21"/>
        <v>SCOUT_AMER</v>
      </c>
      <c r="B1353" s="4" t="s">
        <v>697</v>
      </c>
      <c r="D1353" s="4" t="s">
        <v>773</v>
      </c>
      <c r="E1353" s="4" t="s">
        <v>773</v>
      </c>
      <c r="G1353" s="4" t="s">
        <v>470</v>
      </c>
      <c r="H1353" s="4" t="s">
        <v>1938</v>
      </c>
    </row>
    <row r="1354" spans="1:42" x14ac:dyDescent="0.25">
      <c r="A1354" s="266" t="str">
        <f t="shared" si="21"/>
        <v>SCOUT_IROQUOIS</v>
      </c>
      <c r="B1354" s="4" t="s">
        <v>721</v>
      </c>
      <c r="D1354" s="4" t="s">
        <v>773</v>
      </c>
      <c r="E1354" s="4" t="s">
        <v>773</v>
      </c>
      <c r="G1354" s="4" t="s">
        <v>947</v>
      </c>
      <c r="H1354" s="4" t="s">
        <v>1938</v>
      </c>
      <c r="P1354" s="11">
        <v>1</v>
      </c>
      <c r="S1354" s="11">
        <v>1</v>
      </c>
      <c r="Y1354" s="11">
        <v>1</v>
      </c>
      <c r="AE1354" s="11">
        <v>1</v>
      </c>
      <c r="AH1354" s="11">
        <v>1</v>
      </c>
    </row>
    <row r="1355" spans="1:42" x14ac:dyDescent="0.25">
      <c r="A1355" s="266" t="str">
        <f t="shared" si="21"/>
        <v>SCOUT_IROQUOIS</v>
      </c>
      <c r="B1355" s="4" t="s">
        <v>721</v>
      </c>
      <c r="D1355" s="4" t="s">
        <v>773</v>
      </c>
      <c r="E1355" s="4" t="s">
        <v>773</v>
      </c>
      <c r="F1355" s="4" t="s">
        <v>2057</v>
      </c>
      <c r="G1355" s="4" t="s">
        <v>470</v>
      </c>
      <c r="H1355" s="4" t="s">
        <v>1938</v>
      </c>
      <c r="P1355" s="11">
        <v>1</v>
      </c>
      <c r="S1355" s="11">
        <v>1</v>
      </c>
      <c r="Y1355" s="11">
        <v>0</v>
      </c>
      <c r="AE1355" s="11">
        <v>1</v>
      </c>
      <c r="AH1355" s="11">
        <v>1</v>
      </c>
    </row>
    <row r="1356" spans="1:42" x14ac:dyDescent="0.25">
      <c r="A1356" s="266" t="str">
        <f t="shared" si="21"/>
        <v>SCOUT_IROQUOIS</v>
      </c>
      <c r="B1356" s="4" t="s">
        <v>721</v>
      </c>
      <c r="D1356" s="4" t="s">
        <v>773</v>
      </c>
      <c r="E1356" s="4" t="s">
        <v>773</v>
      </c>
      <c r="G1356" s="4" t="s">
        <v>947</v>
      </c>
      <c r="H1356" s="4" t="s">
        <v>1938</v>
      </c>
      <c r="P1356" s="11">
        <v>2</v>
      </c>
      <c r="S1356" s="11">
        <v>2</v>
      </c>
      <c r="Y1356" s="11">
        <v>0</v>
      </c>
      <c r="AE1356" s="11">
        <v>0</v>
      </c>
      <c r="AH1356" s="11">
        <v>2</v>
      </c>
    </row>
    <row r="1357" spans="1:42" x14ac:dyDescent="0.25">
      <c r="A1357" s="266" t="str">
        <f t="shared" si="21"/>
        <v>SCOUT_IROQUOIS</v>
      </c>
      <c r="B1357" s="4" t="s">
        <v>721</v>
      </c>
      <c r="D1357" s="4" t="s">
        <v>773</v>
      </c>
      <c r="E1357" s="4" t="s">
        <v>773</v>
      </c>
      <c r="F1357" s="4" t="s">
        <v>2057</v>
      </c>
      <c r="G1357" s="4" t="s">
        <v>470</v>
      </c>
      <c r="H1357" s="4" t="s">
        <v>1938</v>
      </c>
      <c r="P1357" s="9">
        <v>2</v>
      </c>
      <c r="S1357" s="11">
        <v>2</v>
      </c>
      <c r="Y1357" s="9">
        <v>0</v>
      </c>
      <c r="AE1357" s="11">
        <v>0</v>
      </c>
      <c r="AH1357" s="11">
        <v>1</v>
      </c>
    </row>
    <row r="1358" spans="1:42" x14ac:dyDescent="0.25">
      <c r="A1358" s="266" t="str">
        <f t="shared" si="21"/>
        <v>SCOUT_ASIA</v>
      </c>
      <c r="B1358" s="4" t="s">
        <v>693</v>
      </c>
      <c r="D1358" s="4" t="s">
        <v>773</v>
      </c>
      <c r="E1358" s="4" t="s">
        <v>773</v>
      </c>
      <c r="G1358" s="4" t="s">
        <v>454</v>
      </c>
      <c r="H1358" s="4" t="s">
        <v>2113</v>
      </c>
    </row>
    <row r="1359" spans="1:42" x14ac:dyDescent="0.25">
      <c r="A1359" s="266" t="str">
        <f t="shared" si="21"/>
        <v>SCOUT_BELGIUM</v>
      </c>
      <c r="B1359" s="4" t="s">
        <v>704</v>
      </c>
      <c r="C1359" s="4" t="s">
        <v>709</v>
      </c>
      <c r="D1359" s="4" t="s">
        <v>773</v>
      </c>
      <c r="E1359" s="4" t="s">
        <v>773</v>
      </c>
    </row>
    <row r="1360" spans="1:42" x14ac:dyDescent="0.25">
      <c r="A1360" s="266" t="str">
        <f t="shared" si="21"/>
        <v>SCOUT_CELTS</v>
      </c>
      <c r="B1360" s="4" t="s">
        <v>709</v>
      </c>
      <c r="D1360" s="4" t="s">
        <v>773</v>
      </c>
      <c r="E1360" s="4" t="s">
        <v>773</v>
      </c>
      <c r="F1360" s="14" t="s">
        <v>132</v>
      </c>
      <c r="G1360" s="4" t="s">
        <v>241</v>
      </c>
      <c r="H1360" s="4" t="s">
        <v>1055</v>
      </c>
    </row>
    <row r="1361" spans="1:8" x14ac:dyDescent="0.25">
      <c r="A1361" s="266" t="str">
        <f t="shared" si="21"/>
        <v>SCOUT_ENGLAND</v>
      </c>
      <c r="B1361" s="4" t="s">
        <v>713</v>
      </c>
      <c r="C1361" s="4" t="s">
        <v>709</v>
      </c>
      <c r="D1361" s="4" t="s">
        <v>773</v>
      </c>
      <c r="E1361" s="4" t="s">
        <v>773</v>
      </c>
      <c r="F1361" s="14" t="s">
        <v>132</v>
      </c>
      <c r="G1361" s="1"/>
      <c r="H1361" s="1"/>
    </row>
    <row r="1362" spans="1:8" x14ac:dyDescent="0.25">
      <c r="A1362" s="266" t="str">
        <f t="shared" si="21"/>
        <v>SCOUT_FRANCE</v>
      </c>
      <c r="B1362" s="4" t="s">
        <v>715</v>
      </c>
      <c r="C1362" s="4" t="s">
        <v>709</v>
      </c>
      <c r="D1362" s="4" t="s">
        <v>773</v>
      </c>
      <c r="E1362" s="4" t="s">
        <v>773</v>
      </c>
      <c r="F1362" s="14"/>
    </row>
    <row r="1363" spans="1:8" x14ac:dyDescent="0.25">
      <c r="A1363" s="266" t="str">
        <f>CONCATENATE(D1363,IF(ISBLANK(B1363),"",CONCATENATE("_",B1363)))</f>
        <v>SCOUT_NETHERLANDS</v>
      </c>
      <c r="B1363" s="4" t="s">
        <v>730</v>
      </c>
      <c r="C1363" s="4" t="s">
        <v>962</v>
      </c>
      <c r="D1363" s="4" t="s">
        <v>773</v>
      </c>
      <c r="E1363" s="4" t="s">
        <v>773</v>
      </c>
    </row>
    <row r="1364" spans="1:8" x14ac:dyDescent="0.25">
      <c r="A1364" s="266" t="str">
        <f t="shared" si="21"/>
        <v>SCOUT_SWISS</v>
      </c>
      <c r="B1364" s="4" t="s">
        <v>740</v>
      </c>
      <c r="C1364" s="4" t="s">
        <v>709</v>
      </c>
      <c r="D1364" s="4" t="s">
        <v>773</v>
      </c>
      <c r="E1364" s="4" t="s">
        <v>773</v>
      </c>
      <c r="F1364" s="14"/>
    </row>
    <row r="1365" spans="1:8" x14ac:dyDescent="0.25">
      <c r="A1365" s="266" t="str">
        <f t="shared" si="21"/>
        <v>SCOUT_MED</v>
      </c>
      <c r="B1365" s="4" t="s">
        <v>692</v>
      </c>
      <c r="D1365" s="4" t="s">
        <v>773</v>
      </c>
      <c r="E1365" s="4" t="s">
        <v>773</v>
      </c>
      <c r="G1365" s="4" t="s">
        <v>233</v>
      </c>
      <c r="H1365" s="4" t="s">
        <v>1055</v>
      </c>
    </row>
    <row r="1366" spans="1:8" x14ac:dyDescent="0.25">
      <c r="A1366" s="266" t="str">
        <f t="shared" si="21"/>
        <v>SCOUT_MIDEAST</v>
      </c>
      <c r="B1366" s="4" t="s">
        <v>690</v>
      </c>
      <c r="D1366" s="4" t="s">
        <v>773</v>
      </c>
      <c r="E1366" s="4" t="s">
        <v>773</v>
      </c>
      <c r="G1366" s="4" t="s">
        <v>961</v>
      </c>
      <c r="H1366" s="4" t="s">
        <v>1055</v>
      </c>
    </row>
    <row r="1367" spans="1:8" x14ac:dyDescent="0.25">
      <c r="A1367" s="266" t="str">
        <f t="shared" si="21"/>
        <v>SCOUT_EGYPT</v>
      </c>
      <c r="B1367" s="4" t="s">
        <v>712</v>
      </c>
      <c r="D1367" s="4" t="s">
        <v>773</v>
      </c>
      <c r="E1367" s="4" t="s">
        <v>773</v>
      </c>
      <c r="G1367" s="4" t="s">
        <v>1811</v>
      </c>
      <c r="H1367" s="4" t="s">
        <v>1813</v>
      </c>
    </row>
    <row r="1368" spans="1:8" x14ac:dyDescent="0.25">
      <c r="A1368" s="266" t="str">
        <f t="shared" si="21"/>
        <v>SCOUT_LEVANT</v>
      </c>
      <c r="B1368" s="4" t="s">
        <v>724</v>
      </c>
      <c r="C1368" s="4" t="s">
        <v>731</v>
      </c>
      <c r="D1368" s="4" t="s">
        <v>773</v>
      </c>
      <c r="E1368" s="4" t="s">
        <v>773</v>
      </c>
    </row>
    <row r="1369" spans="1:8" x14ac:dyDescent="0.25">
      <c r="A1369" s="266" t="str">
        <f>CONCATENATE(D1369,IF(ISBLANK(B1369),"",CONCATENATE("_",B1369)))</f>
        <v>SCOUT_PERSIA</v>
      </c>
      <c r="B1369" s="4" t="s">
        <v>731</v>
      </c>
      <c r="D1369" s="4" t="s">
        <v>773</v>
      </c>
      <c r="E1369" s="4" t="s">
        <v>773</v>
      </c>
      <c r="G1369" s="4" t="s">
        <v>1787</v>
      </c>
      <c r="H1369" s="4" t="s">
        <v>1794</v>
      </c>
    </row>
    <row r="1370" spans="1:8" x14ac:dyDescent="0.25">
      <c r="A1370" s="266" t="str">
        <f>CONCATENATE(D1370,IF(ISBLANK(B1370),"",CONCATENATE("_",B1370)))</f>
        <v>SCOUT_NORTHAF</v>
      </c>
      <c r="B1370" s="4" t="s">
        <v>2015</v>
      </c>
      <c r="D1370" s="4" t="s">
        <v>773</v>
      </c>
      <c r="E1370" s="4" t="s">
        <v>773</v>
      </c>
      <c r="G1370" s="4" t="s">
        <v>645</v>
      </c>
      <c r="H1370" s="4" t="s">
        <v>1055</v>
      </c>
    </row>
    <row r="1371" spans="1:8" x14ac:dyDescent="0.25">
      <c r="A1371" s="266" t="str">
        <f t="shared" si="21"/>
        <v>SCOUT_NORTHEU</v>
      </c>
      <c r="B1371" s="4" t="s">
        <v>962</v>
      </c>
      <c r="D1371" s="4" t="s">
        <v>773</v>
      </c>
      <c r="E1371" s="4" t="s">
        <v>773</v>
      </c>
      <c r="G1371" s="4" t="s">
        <v>1989</v>
      </c>
      <c r="H1371" s="4" t="s">
        <v>835</v>
      </c>
    </row>
    <row r="1372" spans="1:8" x14ac:dyDescent="0.25">
      <c r="A1372" s="266" t="str">
        <f t="shared" si="21"/>
        <v>SCOUT_OCEAN</v>
      </c>
      <c r="B1372" s="4" t="s">
        <v>994</v>
      </c>
      <c r="C1372" s="4" t="s">
        <v>702</v>
      </c>
      <c r="D1372" s="4" t="s">
        <v>773</v>
      </c>
      <c r="E1372" s="4" t="s">
        <v>773</v>
      </c>
    </row>
    <row r="1373" spans="1:8" x14ac:dyDescent="0.25">
      <c r="A1373" s="266" t="str">
        <f t="shared" si="21"/>
        <v>SCOUT_SAHUL</v>
      </c>
      <c r="B1373" s="4" t="s">
        <v>1788</v>
      </c>
      <c r="D1373" s="4" t="s">
        <v>773</v>
      </c>
      <c r="E1373" s="4" t="s">
        <v>773</v>
      </c>
      <c r="G1373" s="4" t="s">
        <v>1789</v>
      </c>
      <c r="H1373" s="4" t="s">
        <v>1794</v>
      </c>
    </row>
    <row r="1374" spans="1:8" x14ac:dyDescent="0.25">
      <c r="A1374" s="266" t="str">
        <f t="shared" si="21"/>
        <v>SCOUT_SEASIA</v>
      </c>
      <c r="B1374" s="4" t="s">
        <v>696</v>
      </c>
      <c r="C1374" s="4" t="s">
        <v>693</v>
      </c>
      <c r="D1374" s="4" t="s">
        <v>773</v>
      </c>
      <c r="E1374" s="4" t="s">
        <v>773</v>
      </c>
    </row>
    <row r="1375" spans="1:8" x14ac:dyDescent="0.25">
      <c r="A1375" s="266" t="str">
        <f t="shared" si="21"/>
        <v>SCOUT_SOUTHAM</v>
      </c>
      <c r="B1375" s="4" t="s">
        <v>691</v>
      </c>
      <c r="D1375" s="4" t="s">
        <v>773</v>
      </c>
      <c r="E1375" s="4" t="s">
        <v>773</v>
      </c>
      <c r="G1375" s="4" t="s">
        <v>1817</v>
      </c>
      <c r="H1375" s="4" t="s">
        <v>963</v>
      </c>
    </row>
    <row r="1376" spans="1:8" x14ac:dyDescent="0.25">
      <c r="A1376" s="266" t="str">
        <f t="shared" si="21"/>
        <v>SCOUT_AZTEC</v>
      </c>
      <c r="B1376" s="4" t="s">
        <v>702</v>
      </c>
      <c r="D1376" s="4" t="s">
        <v>773</v>
      </c>
      <c r="E1376" s="4" t="s">
        <v>773</v>
      </c>
      <c r="F1376" s="14"/>
      <c r="G1376" s="4" t="s">
        <v>201</v>
      </c>
      <c r="H1376" s="4" t="s">
        <v>102</v>
      </c>
    </row>
    <row r="1377" spans="1:42" x14ac:dyDescent="0.25">
      <c r="A1377" s="266" t="str">
        <f t="shared" si="21"/>
        <v>SCOUT_INCA</v>
      </c>
      <c r="B1377" s="4" t="s">
        <v>719</v>
      </c>
      <c r="D1377" s="4" t="s">
        <v>773</v>
      </c>
      <c r="E1377" s="4" t="s">
        <v>773</v>
      </c>
      <c r="F1377" s="14" t="s">
        <v>132</v>
      </c>
      <c r="G1377" s="4" t="s">
        <v>427</v>
      </c>
      <c r="H1377" s="4" t="s">
        <v>1025</v>
      </c>
    </row>
    <row r="1378" spans="1:42" x14ac:dyDescent="0.25">
      <c r="A1378" s="266" t="str">
        <f t="shared" ref="A1378:A1446" si="23">CONCATENATE(D1378,IF(ISBLANK(B1378),"",CONCATENATE("_",B1378)))</f>
        <v>SCOUT_SOUTHAS</v>
      </c>
      <c r="B1378" s="4" t="s">
        <v>695</v>
      </c>
      <c r="D1378" s="4" t="s">
        <v>773</v>
      </c>
      <c r="E1378" s="4" t="s">
        <v>773</v>
      </c>
      <c r="G1378" s="4" t="s">
        <v>1812</v>
      </c>
      <c r="H1378" s="4" t="s">
        <v>1794</v>
      </c>
    </row>
    <row r="1379" spans="1:42" x14ac:dyDescent="0.25">
      <c r="A1379" s="266" t="str">
        <f t="shared" si="23"/>
        <v>SCOUT_INDIA</v>
      </c>
      <c r="B1379" s="4" t="s">
        <v>720</v>
      </c>
      <c r="D1379" s="4" t="s">
        <v>773</v>
      </c>
      <c r="E1379" s="4" t="s">
        <v>773</v>
      </c>
      <c r="F1379" s="14" t="s">
        <v>132</v>
      </c>
      <c r="G1379" s="4" t="s">
        <v>442</v>
      </c>
      <c r="H1379" s="4" t="s">
        <v>102</v>
      </c>
    </row>
    <row r="1380" spans="1:42" x14ac:dyDescent="0.25">
      <c r="A1380" s="266" t="str">
        <f t="shared" si="23"/>
        <v>SCRAMBLE_FORCE_PUBLIQUE</v>
      </c>
      <c r="B1380" s="5"/>
      <c r="C1380" s="5"/>
      <c r="D1380" s="5" t="s">
        <v>1369</v>
      </c>
      <c r="E1380" s="5" t="s">
        <v>1369</v>
      </c>
      <c r="F1380" s="5"/>
      <c r="G1380" s="5" t="s">
        <v>1508</v>
      </c>
      <c r="H1380" s="5" t="s">
        <v>128</v>
      </c>
      <c r="I1380" s="6"/>
      <c r="J1380" s="6"/>
      <c r="K1380" s="13" t="s">
        <v>1708</v>
      </c>
      <c r="L1380" s="8"/>
      <c r="M1380" s="5"/>
      <c r="N1380" s="5"/>
      <c r="O1380" s="5"/>
      <c r="P1380" s="7" t="s">
        <v>1737</v>
      </c>
      <c r="Q1380" s="6" t="s">
        <v>1737</v>
      </c>
      <c r="R1380" s="13" t="s">
        <v>1620</v>
      </c>
      <c r="S1380" s="6"/>
      <c r="T1380" s="6"/>
      <c r="U1380" s="5"/>
      <c r="V1380" s="7" t="s">
        <v>3</v>
      </c>
      <c r="W1380" s="6" t="s">
        <v>3</v>
      </c>
      <c r="X1380" s="5"/>
      <c r="Y1380" s="7">
        <v>1</v>
      </c>
      <c r="Z1380" s="6"/>
      <c r="AA1380" s="5"/>
      <c r="AB1380" s="6"/>
      <c r="AC1380" s="6" t="s">
        <v>3</v>
      </c>
      <c r="AD1380" s="5"/>
      <c r="AE1380" s="6" t="s">
        <v>1737</v>
      </c>
      <c r="AF1380" s="6"/>
      <c r="AG1380" s="5"/>
      <c r="AH1380" s="6" t="s">
        <v>1737</v>
      </c>
      <c r="AI1380" s="6"/>
      <c r="AJ1380" s="5"/>
      <c r="AK1380" s="5"/>
      <c r="AL1380" s="5"/>
      <c r="AM1380" s="5"/>
      <c r="AN1380" s="5"/>
      <c r="AO1380" s="5"/>
      <c r="AP1380" s="5"/>
    </row>
    <row r="1381" spans="1:42" x14ac:dyDescent="0.25">
      <c r="A1381" s="266" t="str">
        <f t="shared" si="23"/>
        <v>SCRAMBLE_FOREIGN_VOLUNTEERS</v>
      </c>
      <c r="B1381" s="5"/>
      <c r="C1381" s="5"/>
      <c r="D1381" s="5" t="s">
        <v>1370</v>
      </c>
      <c r="E1381" s="5" t="s">
        <v>1370</v>
      </c>
      <c r="F1381" s="5"/>
      <c r="G1381" s="5" t="s">
        <v>21</v>
      </c>
      <c r="H1381" s="5" t="s">
        <v>128</v>
      </c>
      <c r="I1381" s="6"/>
      <c r="J1381" s="6"/>
      <c r="K1381" s="13" t="s">
        <v>1708</v>
      </c>
      <c r="L1381" s="8"/>
      <c r="M1381" s="5"/>
      <c r="N1381" s="5"/>
      <c r="O1381" s="5"/>
      <c r="P1381" s="7">
        <v>14</v>
      </c>
      <c r="Q1381" s="6" t="s">
        <v>1737</v>
      </c>
      <c r="R1381" s="13" t="s">
        <v>1619</v>
      </c>
      <c r="S1381" s="6"/>
      <c r="T1381" s="6"/>
      <c r="U1381" s="5"/>
      <c r="V1381" s="7" t="s">
        <v>3</v>
      </c>
      <c r="W1381" s="6" t="s">
        <v>3</v>
      </c>
      <c r="X1381" s="5"/>
      <c r="Y1381" s="7">
        <v>1</v>
      </c>
      <c r="Z1381" s="6"/>
      <c r="AA1381" s="5"/>
      <c r="AB1381" s="6"/>
      <c r="AC1381" s="6" t="s">
        <v>3</v>
      </c>
      <c r="AD1381" s="5"/>
      <c r="AE1381" s="6" t="s">
        <v>1737</v>
      </c>
      <c r="AF1381" s="6"/>
      <c r="AG1381" s="5"/>
      <c r="AH1381" s="6" t="s">
        <v>1737</v>
      </c>
      <c r="AI1381" s="6"/>
      <c r="AJ1381" s="5"/>
      <c r="AK1381" s="5"/>
      <c r="AL1381" s="5"/>
      <c r="AM1381" s="5"/>
      <c r="AN1381" s="5"/>
      <c r="AO1381" s="5"/>
      <c r="AP1381" s="5"/>
    </row>
    <row r="1382" spans="1:42" x14ac:dyDescent="0.25">
      <c r="A1382" s="266" t="str">
        <f t="shared" si="23"/>
        <v>SMOKEY_LANDSHIP_LEVEL_1</v>
      </c>
      <c r="B1382" s="5"/>
      <c r="C1382" s="5"/>
      <c r="D1382" s="5" t="s">
        <v>1371</v>
      </c>
      <c r="E1382" s="5" t="s">
        <v>1371</v>
      </c>
      <c r="F1382" s="5"/>
      <c r="G1382" s="5" t="s">
        <v>1523</v>
      </c>
      <c r="H1382" s="5" t="s">
        <v>128</v>
      </c>
      <c r="I1382" s="6"/>
      <c r="J1382" s="6"/>
      <c r="K1382" s="13" t="s">
        <v>1709</v>
      </c>
      <c r="L1382" s="8"/>
      <c r="M1382" s="5"/>
      <c r="N1382" s="5"/>
      <c r="O1382" s="5"/>
      <c r="P1382" s="7">
        <v>2</v>
      </c>
      <c r="Q1382" s="6">
        <v>0.16</v>
      </c>
      <c r="R1382" s="13" t="s">
        <v>1613</v>
      </c>
      <c r="S1382" s="6"/>
      <c r="T1382" s="6"/>
      <c r="U1382" s="5"/>
      <c r="V1382" s="6" t="s">
        <v>3</v>
      </c>
      <c r="W1382" s="6" t="s">
        <v>3</v>
      </c>
      <c r="X1382" s="5"/>
      <c r="Y1382" s="7">
        <v>1</v>
      </c>
      <c r="Z1382" s="6"/>
      <c r="AA1382" s="5"/>
      <c r="AB1382" s="6"/>
      <c r="AC1382" s="6" t="s">
        <v>3</v>
      </c>
      <c r="AD1382" s="5"/>
      <c r="AE1382" s="6"/>
      <c r="AF1382" s="6"/>
      <c r="AG1382" s="5"/>
      <c r="AH1382" s="6"/>
      <c r="AI1382" s="6"/>
      <c r="AJ1382" s="5"/>
      <c r="AK1382" s="5"/>
      <c r="AL1382" s="5"/>
      <c r="AM1382" s="5"/>
      <c r="AN1382" s="5"/>
      <c r="AO1382" s="5"/>
      <c r="AP1382" s="5"/>
    </row>
    <row r="1383" spans="1:42" x14ac:dyDescent="0.25">
      <c r="A1383" s="266" t="str">
        <f t="shared" si="23"/>
        <v>SMOKEY_LANDSHIP_LEVEL_2</v>
      </c>
      <c r="B1383" s="5"/>
      <c r="C1383" s="5"/>
      <c r="D1383" s="5" t="s">
        <v>1372</v>
      </c>
      <c r="E1383" s="5" t="s">
        <v>1372</v>
      </c>
      <c r="F1383" s="5"/>
      <c r="G1383" s="5" t="s">
        <v>1524</v>
      </c>
      <c r="H1383" s="5" t="s">
        <v>128</v>
      </c>
      <c r="I1383" s="6"/>
      <c r="J1383" s="6"/>
      <c r="K1383" s="13" t="s">
        <v>1709</v>
      </c>
      <c r="L1383" s="8"/>
      <c r="M1383" s="5"/>
      <c r="N1383" s="5"/>
      <c r="O1383" s="5"/>
      <c r="P1383" s="7">
        <v>2</v>
      </c>
      <c r="Q1383" s="6">
        <v>0.15</v>
      </c>
      <c r="R1383" s="13" t="s">
        <v>1613</v>
      </c>
      <c r="S1383" s="6"/>
      <c r="T1383" s="6"/>
      <c r="U1383" s="5"/>
      <c r="V1383" s="6" t="s">
        <v>3</v>
      </c>
      <c r="W1383" s="6" t="s">
        <v>3</v>
      </c>
      <c r="X1383" s="5"/>
      <c r="Y1383" s="7">
        <v>1</v>
      </c>
      <c r="Z1383" s="6"/>
      <c r="AA1383" s="5"/>
      <c r="AB1383" s="6"/>
      <c r="AC1383" s="6" t="s">
        <v>3</v>
      </c>
      <c r="AD1383" s="5"/>
      <c r="AE1383" s="6"/>
      <c r="AF1383" s="6"/>
      <c r="AG1383" s="5"/>
      <c r="AH1383" s="6"/>
      <c r="AI1383" s="6"/>
      <c r="AJ1383" s="5"/>
      <c r="AK1383" s="5"/>
      <c r="AL1383" s="5"/>
      <c r="AM1383" s="5"/>
      <c r="AN1383" s="5"/>
      <c r="AO1383" s="5"/>
      <c r="AP1383" s="5"/>
    </row>
    <row r="1384" spans="1:42" x14ac:dyDescent="0.25">
      <c r="A1384" s="266" t="str">
        <f t="shared" si="23"/>
        <v>SMOKEY_LANDSHIP_LEVEL_3</v>
      </c>
      <c r="B1384" s="5"/>
      <c r="C1384" s="5"/>
      <c r="D1384" s="5" t="s">
        <v>1373</v>
      </c>
      <c r="E1384" s="5" t="s">
        <v>1373</v>
      </c>
      <c r="F1384" s="5"/>
      <c r="G1384" s="5" t="s">
        <v>1525</v>
      </c>
      <c r="H1384" s="5" t="s">
        <v>128</v>
      </c>
      <c r="I1384" s="6"/>
      <c r="J1384" s="6"/>
      <c r="K1384" s="13" t="s">
        <v>1709</v>
      </c>
      <c r="L1384" s="8"/>
      <c r="M1384" s="5"/>
      <c r="N1384" s="5"/>
      <c r="O1384" s="5"/>
      <c r="P1384" s="7">
        <v>1</v>
      </c>
      <c r="Q1384" s="6">
        <v>0.2</v>
      </c>
      <c r="R1384" s="13" t="s">
        <v>1613</v>
      </c>
      <c r="S1384" s="6"/>
      <c r="T1384" s="6"/>
      <c r="U1384" s="5"/>
      <c r="V1384" s="7" t="s">
        <v>3</v>
      </c>
      <c r="W1384" s="6" t="s">
        <v>3</v>
      </c>
      <c r="X1384" s="5"/>
      <c r="Y1384" s="6"/>
      <c r="Z1384" s="6"/>
      <c r="AA1384" s="5"/>
      <c r="AB1384" s="6"/>
      <c r="AC1384" s="6" t="s">
        <v>3</v>
      </c>
      <c r="AD1384" s="5"/>
      <c r="AE1384" s="6"/>
      <c r="AF1384" s="6"/>
      <c r="AG1384" s="5"/>
      <c r="AH1384" s="6"/>
      <c r="AI1384" s="6"/>
      <c r="AJ1384" s="5"/>
      <c r="AK1384" s="5"/>
      <c r="AL1384" s="5"/>
      <c r="AM1384" s="5"/>
      <c r="AN1384" s="5"/>
      <c r="AO1384" s="5"/>
      <c r="AP1384" s="5"/>
    </row>
    <row r="1385" spans="1:42" x14ac:dyDescent="0.25">
      <c r="A1385" s="266" t="str">
        <f t="shared" si="23"/>
        <v>SMOKEY_STEAM_AIRSHIP</v>
      </c>
      <c r="B1385" s="5"/>
      <c r="C1385" s="5"/>
      <c r="D1385" s="5" t="s">
        <v>1374</v>
      </c>
      <c r="E1385" s="5" t="s">
        <v>1377</v>
      </c>
      <c r="F1385" s="5"/>
      <c r="G1385" s="5" t="s">
        <v>1522</v>
      </c>
      <c r="H1385" s="5" t="s">
        <v>128</v>
      </c>
      <c r="I1385" s="6"/>
      <c r="J1385" s="7"/>
      <c r="K1385" s="13" t="s">
        <v>1709</v>
      </c>
      <c r="L1385" s="8"/>
      <c r="M1385" s="13" t="s">
        <v>1726</v>
      </c>
      <c r="N1385" s="13"/>
      <c r="O1385" s="13"/>
      <c r="P1385" s="7">
        <v>1</v>
      </c>
      <c r="Q1385" s="7">
        <v>0.21</v>
      </c>
      <c r="R1385" s="13" t="s">
        <v>1621</v>
      </c>
      <c r="S1385" s="6"/>
      <c r="T1385" s="6"/>
      <c r="U1385" s="5"/>
      <c r="V1385" s="7" t="s">
        <v>3</v>
      </c>
      <c r="W1385" s="6" t="s">
        <v>3</v>
      </c>
      <c r="X1385" s="5"/>
      <c r="Y1385" s="6"/>
      <c r="Z1385" s="6"/>
      <c r="AA1385" s="5"/>
      <c r="AB1385" s="6"/>
      <c r="AC1385" s="6" t="s">
        <v>3</v>
      </c>
      <c r="AD1385" s="5"/>
      <c r="AE1385" s="6"/>
      <c r="AF1385" s="6"/>
      <c r="AG1385" s="5"/>
      <c r="AH1385" s="6"/>
      <c r="AI1385" s="6"/>
      <c r="AJ1385" s="5"/>
      <c r="AK1385" s="5"/>
      <c r="AL1385" s="5"/>
      <c r="AM1385" s="5"/>
      <c r="AN1385" s="5"/>
      <c r="AO1385" s="5"/>
      <c r="AP1385" s="5"/>
    </row>
    <row r="1386" spans="1:42" x14ac:dyDescent="0.25">
      <c r="A1386" s="266" t="str">
        <f t="shared" si="23"/>
        <v>SMOKEY_STEAM_AIRSHIP_LEVEL_1</v>
      </c>
      <c r="B1386" s="5"/>
      <c r="C1386" s="5"/>
      <c r="D1386" s="5" t="s">
        <v>1375</v>
      </c>
      <c r="E1386" s="5" t="s">
        <v>1378</v>
      </c>
      <c r="F1386" s="5"/>
      <c r="G1386" s="5" t="s">
        <v>1521</v>
      </c>
      <c r="H1386" s="5" t="s">
        <v>128</v>
      </c>
      <c r="I1386" s="6"/>
      <c r="J1386" s="7"/>
      <c r="K1386" s="13" t="s">
        <v>1709</v>
      </c>
      <c r="L1386" s="8"/>
      <c r="M1386" s="13" t="s">
        <v>1726</v>
      </c>
      <c r="N1386" s="13"/>
      <c r="O1386" s="13"/>
      <c r="P1386" s="7">
        <v>2</v>
      </c>
      <c r="Q1386" s="7">
        <v>0.21</v>
      </c>
      <c r="R1386" s="13" t="s">
        <v>1621</v>
      </c>
      <c r="S1386" s="6"/>
      <c r="T1386" s="6"/>
      <c r="U1386" s="5"/>
      <c r="V1386" s="7" t="s">
        <v>3</v>
      </c>
      <c r="W1386" s="6" t="s">
        <v>3</v>
      </c>
      <c r="X1386" s="5"/>
      <c r="Y1386" s="7">
        <v>1</v>
      </c>
      <c r="Z1386" s="6"/>
      <c r="AA1386" s="5"/>
      <c r="AB1386" s="6"/>
      <c r="AC1386" s="6" t="s">
        <v>3</v>
      </c>
      <c r="AD1386" s="5"/>
      <c r="AE1386" s="6"/>
      <c r="AF1386" s="6"/>
      <c r="AG1386" s="5"/>
      <c r="AH1386" s="6"/>
      <c r="AI1386" s="6"/>
      <c r="AJ1386" s="5"/>
      <c r="AK1386" s="5"/>
      <c r="AL1386" s="5"/>
      <c r="AM1386" s="5"/>
      <c r="AN1386" s="5"/>
      <c r="AO1386" s="5"/>
      <c r="AP1386" s="5"/>
    </row>
    <row r="1387" spans="1:42" x14ac:dyDescent="0.25">
      <c r="A1387" s="266" t="str">
        <f t="shared" si="23"/>
        <v>SMOKEY_STEAM_FIGHTER</v>
      </c>
      <c r="B1387" s="5"/>
      <c r="C1387" s="5"/>
      <c r="D1387" s="5" t="s">
        <v>1376</v>
      </c>
      <c r="E1387" s="5" t="s">
        <v>1376</v>
      </c>
      <c r="F1387" s="5"/>
      <c r="G1387" s="5" t="s">
        <v>1526</v>
      </c>
      <c r="H1387" s="5" t="s">
        <v>128</v>
      </c>
      <c r="I1387" s="6"/>
      <c r="J1387" s="7"/>
      <c r="K1387" s="13" t="s">
        <v>1711</v>
      </c>
      <c r="L1387" s="8"/>
      <c r="M1387" s="13" t="s">
        <v>1725</v>
      </c>
      <c r="N1387" s="13"/>
      <c r="O1387" s="13"/>
      <c r="P1387" s="7">
        <v>3</v>
      </c>
      <c r="Q1387" s="6">
        <v>0.09</v>
      </c>
      <c r="R1387" s="13" t="s">
        <v>1621</v>
      </c>
      <c r="S1387" s="6"/>
      <c r="T1387" s="6"/>
      <c r="U1387" s="5"/>
      <c r="V1387" s="7" t="s">
        <v>3</v>
      </c>
      <c r="W1387" s="6" t="s">
        <v>3</v>
      </c>
      <c r="X1387" s="5"/>
      <c r="Y1387" s="7">
        <v>1</v>
      </c>
      <c r="Z1387" s="6"/>
      <c r="AA1387" s="5"/>
      <c r="AB1387" s="6"/>
      <c r="AC1387" s="6" t="s">
        <v>3</v>
      </c>
      <c r="AD1387" s="5"/>
      <c r="AE1387" s="6"/>
      <c r="AF1387" s="6"/>
      <c r="AG1387" s="5"/>
      <c r="AH1387" s="6"/>
      <c r="AI1387" s="6"/>
      <c r="AJ1387" s="5"/>
      <c r="AK1387" s="5"/>
      <c r="AL1387" s="5"/>
      <c r="AM1387" s="5"/>
      <c r="AN1387" s="5"/>
      <c r="AO1387" s="5"/>
      <c r="AP1387" s="5"/>
    </row>
    <row r="1388" spans="1:42" x14ac:dyDescent="0.25">
      <c r="A1388" s="266" t="str">
        <f t="shared" si="23"/>
        <v>SPEARMAN</v>
      </c>
      <c r="B1388" s="5"/>
      <c r="C1388" s="5"/>
      <c r="D1388" s="5" t="s">
        <v>106</v>
      </c>
      <c r="E1388" s="5" t="s">
        <v>106</v>
      </c>
      <c r="F1388" s="5" t="s">
        <v>2057</v>
      </c>
      <c r="G1388" s="5" t="s">
        <v>1527</v>
      </c>
      <c r="H1388" s="5" t="s">
        <v>128</v>
      </c>
      <c r="I1388" s="6"/>
      <c r="J1388" s="6"/>
      <c r="K1388" s="13" t="s">
        <v>1708</v>
      </c>
      <c r="L1388" s="8"/>
      <c r="M1388" s="5"/>
      <c r="N1388" s="5"/>
      <c r="O1388" s="5"/>
      <c r="P1388" s="6">
        <v>4</v>
      </c>
      <c r="Q1388" s="6" t="s">
        <v>1737</v>
      </c>
      <c r="R1388" s="13" t="s">
        <v>1625</v>
      </c>
      <c r="S1388" s="6">
        <v>4</v>
      </c>
      <c r="T1388" s="7" t="s">
        <v>1737</v>
      </c>
      <c r="U1388" s="5"/>
      <c r="V1388" s="6">
        <v>6</v>
      </c>
      <c r="W1388" s="6" t="s">
        <v>3</v>
      </c>
      <c r="X1388" s="5"/>
      <c r="Y1388" s="7">
        <v>1</v>
      </c>
      <c r="Z1388" s="6"/>
      <c r="AA1388" s="5"/>
      <c r="AB1388" s="6"/>
      <c r="AC1388" s="6" t="s">
        <v>3</v>
      </c>
      <c r="AD1388" s="5"/>
      <c r="AE1388" s="6">
        <v>1</v>
      </c>
      <c r="AF1388" s="6"/>
      <c r="AG1388" s="5"/>
      <c r="AH1388" s="6">
        <v>2</v>
      </c>
      <c r="AI1388" s="6"/>
      <c r="AJ1388" s="5"/>
      <c r="AK1388" s="5"/>
      <c r="AL1388" s="5"/>
      <c r="AM1388" s="5"/>
      <c r="AN1388" s="5"/>
      <c r="AO1388" s="5"/>
      <c r="AP1388" s="5"/>
    </row>
    <row r="1389" spans="1:42" x14ac:dyDescent="0.25">
      <c r="A1389" s="266" t="str">
        <f t="shared" si="23"/>
        <v>SPEARMAN</v>
      </c>
      <c r="B1389" s="5"/>
      <c r="C1389" s="5"/>
      <c r="D1389" s="5" t="s">
        <v>106</v>
      </c>
      <c r="E1389" s="5" t="s">
        <v>106</v>
      </c>
      <c r="F1389" s="5"/>
      <c r="G1389" s="5" t="s">
        <v>19</v>
      </c>
      <c r="H1389" s="5" t="s">
        <v>128</v>
      </c>
      <c r="I1389" s="6"/>
      <c r="J1389" s="6"/>
      <c r="K1389" s="13" t="s">
        <v>1708</v>
      </c>
      <c r="L1389" s="8"/>
      <c r="M1389" s="5"/>
      <c r="N1389" s="5"/>
      <c r="O1389" s="5"/>
      <c r="P1389" s="6">
        <v>5</v>
      </c>
      <c r="Q1389" s="6" t="s">
        <v>1737</v>
      </c>
      <c r="R1389" s="13" t="s">
        <v>1625</v>
      </c>
      <c r="S1389" s="6">
        <v>3</v>
      </c>
      <c r="T1389" s="7" t="s">
        <v>1737</v>
      </c>
      <c r="U1389" s="5"/>
      <c r="V1389" s="6">
        <v>5</v>
      </c>
      <c r="W1389" s="6" t="s">
        <v>3</v>
      </c>
      <c r="X1389" s="5"/>
      <c r="Y1389" s="7">
        <v>0</v>
      </c>
      <c r="Z1389" s="6"/>
      <c r="AA1389" s="5"/>
      <c r="AB1389" s="6"/>
      <c r="AC1389" s="6" t="s">
        <v>3</v>
      </c>
      <c r="AD1389" s="5"/>
      <c r="AE1389" s="6">
        <v>1</v>
      </c>
      <c r="AF1389" s="6"/>
      <c r="AG1389" s="5"/>
      <c r="AH1389" s="6">
        <v>3</v>
      </c>
      <c r="AI1389" s="6"/>
      <c r="AJ1389" s="5"/>
      <c r="AK1389" s="5"/>
      <c r="AL1389" s="5"/>
      <c r="AM1389" s="5"/>
      <c r="AN1389" s="5"/>
      <c r="AO1389" s="5"/>
      <c r="AP1389" s="5"/>
    </row>
    <row r="1390" spans="1:42" x14ac:dyDescent="0.25">
      <c r="A1390" s="266" t="str">
        <f t="shared" si="23"/>
        <v>SPEARMAN</v>
      </c>
      <c r="B1390" s="5"/>
      <c r="C1390" s="5"/>
      <c r="D1390" s="5" t="s">
        <v>106</v>
      </c>
      <c r="E1390" s="5" t="s">
        <v>106</v>
      </c>
      <c r="F1390" s="5" t="s">
        <v>2059</v>
      </c>
      <c r="G1390" s="5" t="s">
        <v>1528</v>
      </c>
      <c r="H1390" s="5" t="s">
        <v>128</v>
      </c>
      <c r="I1390" s="6"/>
      <c r="J1390" s="6"/>
      <c r="K1390" s="13" t="s">
        <v>1708</v>
      </c>
      <c r="L1390" s="8"/>
      <c r="M1390" s="5"/>
      <c r="N1390" s="5"/>
      <c r="O1390" s="5"/>
      <c r="P1390" s="6">
        <v>3</v>
      </c>
      <c r="Q1390" s="6" t="s">
        <v>1737</v>
      </c>
      <c r="R1390" s="13" t="s">
        <v>1625</v>
      </c>
      <c r="S1390" s="6">
        <v>2</v>
      </c>
      <c r="T1390" s="7" t="s">
        <v>1737</v>
      </c>
      <c r="U1390" s="5"/>
      <c r="V1390" s="6">
        <v>3</v>
      </c>
      <c r="W1390" s="6" t="s">
        <v>3</v>
      </c>
      <c r="X1390" s="5"/>
      <c r="Y1390" s="7">
        <v>0</v>
      </c>
      <c r="Z1390" s="6"/>
      <c r="AA1390" s="5"/>
      <c r="AB1390" s="6"/>
      <c r="AC1390" s="6" t="s">
        <v>3</v>
      </c>
      <c r="AD1390" s="5"/>
      <c r="AE1390" s="6">
        <v>1</v>
      </c>
      <c r="AF1390" s="6"/>
      <c r="AG1390" s="5"/>
      <c r="AH1390" s="6">
        <v>2</v>
      </c>
      <c r="AI1390" s="6"/>
      <c r="AJ1390" s="5"/>
      <c r="AK1390" s="5"/>
      <c r="AL1390" s="5"/>
      <c r="AM1390" s="5"/>
      <c r="AN1390" s="5"/>
      <c r="AO1390" s="5"/>
      <c r="AP1390" s="5"/>
    </row>
    <row r="1391" spans="1:42" x14ac:dyDescent="0.25">
      <c r="A1391" s="266" t="str">
        <f t="shared" si="23"/>
        <v>SPEARMAN</v>
      </c>
      <c r="B1391" s="5"/>
      <c r="C1391" s="5"/>
      <c r="D1391" s="5" t="s">
        <v>106</v>
      </c>
      <c r="E1391" s="5" t="s">
        <v>106</v>
      </c>
      <c r="F1391" s="5" t="s">
        <v>2057</v>
      </c>
      <c r="G1391" s="5" t="s">
        <v>1527</v>
      </c>
      <c r="H1391" s="5" t="s">
        <v>128</v>
      </c>
      <c r="I1391" s="6"/>
      <c r="J1391" s="6"/>
      <c r="K1391" s="13" t="s">
        <v>1708</v>
      </c>
      <c r="L1391" s="8"/>
      <c r="M1391" s="5"/>
      <c r="N1391" s="5"/>
      <c r="O1391" s="5"/>
      <c r="P1391" s="6">
        <v>0</v>
      </c>
      <c r="Q1391" s="6" t="s">
        <v>1737</v>
      </c>
      <c r="R1391" s="13" t="s">
        <v>1625</v>
      </c>
      <c r="S1391" s="6">
        <v>5</v>
      </c>
      <c r="T1391" s="7" t="s">
        <v>1737</v>
      </c>
      <c r="U1391" s="5"/>
      <c r="V1391" s="7">
        <v>7</v>
      </c>
      <c r="W1391" s="6" t="s">
        <v>3</v>
      </c>
      <c r="X1391" s="5"/>
      <c r="Y1391" s="7">
        <v>0</v>
      </c>
      <c r="Z1391" s="6"/>
      <c r="AA1391" s="5"/>
      <c r="AB1391" s="6"/>
      <c r="AC1391" s="6" t="s">
        <v>3</v>
      </c>
      <c r="AD1391" s="5"/>
      <c r="AE1391" s="6">
        <v>1</v>
      </c>
      <c r="AF1391" s="6"/>
      <c r="AG1391" s="5"/>
      <c r="AH1391" s="6">
        <v>0</v>
      </c>
      <c r="AI1391" s="6"/>
      <c r="AJ1391" s="5"/>
      <c r="AK1391" s="5"/>
      <c r="AL1391" s="5"/>
      <c r="AM1391" s="5"/>
      <c r="AN1391" s="5"/>
      <c r="AO1391" s="5"/>
      <c r="AP1391" s="5"/>
    </row>
    <row r="1392" spans="1:42" x14ac:dyDescent="0.25">
      <c r="A1392" s="266" t="str">
        <f t="shared" si="23"/>
        <v>SPEARMAN</v>
      </c>
      <c r="B1392" s="5"/>
      <c r="C1392" s="5"/>
      <c r="D1392" s="5" t="s">
        <v>106</v>
      </c>
      <c r="E1392" s="5" t="s">
        <v>106</v>
      </c>
      <c r="F1392" s="5"/>
      <c r="G1392" s="5" t="s">
        <v>19</v>
      </c>
      <c r="H1392" s="5" t="s">
        <v>128</v>
      </c>
      <c r="I1392" s="6"/>
      <c r="J1392" s="6"/>
      <c r="K1392" s="13" t="s">
        <v>1708</v>
      </c>
      <c r="L1392" s="8"/>
      <c r="M1392" s="5"/>
      <c r="N1392" s="5"/>
      <c r="O1392" s="5"/>
      <c r="P1392" s="6">
        <v>0</v>
      </c>
      <c r="Q1392" s="6" t="s">
        <v>1737</v>
      </c>
      <c r="R1392" s="13" t="s">
        <v>1625</v>
      </c>
      <c r="S1392" s="6">
        <v>2</v>
      </c>
      <c r="T1392" s="7" t="s">
        <v>1737</v>
      </c>
      <c r="U1392" s="5"/>
      <c r="V1392" s="7">
        <v>3</v>
      </c>
      <c r="W1392" s="6" t="s">
        <v>3</v>
      </c>
      <c r="X1392" s="5"/>
      <c r="Y1392" s="7">
        <v>0</v>
      </c>
      <c r="Z1392" s="6"/>
      <c r="AA1392" s="5"/>
      <c r="AB1392" s="6"/>
      <c r="AC1392" s="6" t="s">
        <v>3</v>
      </c>
      <c r="AD1392" s="5"/>
      <c r="AE1392" s="6">
        <v>1</v>
      </c>
      <c r="AF1392" s="6"/>
      <c r="AG1392" s="5"/>
      <c r="AH1392" s="6">
        <v>0</v>
      </c>
      <c r="AI1392" s="6"/>
      <c r="AJ1392" s="5"/>
      <c r="AK1392" s="5"/>
      <c r="AL1392" s="5"/>
      <c r="AM1392" s="5"/>
      <c r="AN1392" s="5"/>
      <c r="AO1392" s="5"/>
      <c r="AP1392" s="5"/>
    </row>
    <row r="1393" spans="1:42" x14ac:dyDescent="0.25">
      <c r="A1393" s="266" t="str">
        <f t="shared" si="23"/>
        <v>SPEARMAN</v>
      </c>
      <c r="B1393" s="5"/>
      <c r="C1393" s="5"/>
      <c r="D1393" s="5" t="s">
        <v>106</v>
      </c>
      <c r="E1393" s="5" t="s">
        <v>106</v>
      </c>
      <c r="F1393" s="5" t="s">
        <v>2059</v>
      </c>
      <c r="G1393" s="5" t="s">
        <v>1528</v>
      </c>
      <c r="H1393" s="5" t="s">
        <v>128</v>
      </c>
      <c r="I1393" s="6"/>
      <c r="J1393" s="6"/>
      <c r="K1393" s="13" t="s">
        <v>1708</v>
      </c>
      <c r="L1393" s="8"/>
      <c r="M1393" s="5"/>
      <c r="N1393" s="5"/>
      <c r="O1393" s="5"/>
      <c r="P1393" s="6">
        <v>0</v>
      </c>
      <c r="Q1393" s="6" t="s">
        <v>1737</v>
      </c>
      <c r="R1393" s="13" t="s">
        <v>1625</v>
      </c>
      <c r="S1393" s="6">
        <v>4</v>
      </c>
      <c r="T1393" s="7" t="s">
        <v>1737</v>
      </c>
      <c r="U1393" s="5"/>
      <c r="V1393" s="7">
        <v>6</v>
      </c>
      <c r="W1393" s="6" t="s">
        <v>3</v>
      </c>
      <c r="X1393" s="5"/>
      <c r="Y1393" s="7">
        <v>0</v>
      </c>
      <c r="Z1393" s="6"/>
      <c r="AA1393" s="5"/>
      <c r="AB1393" s="6"/>
      <c r="AC1393" s="6" t="s">
        <v>3</v>
      </c>
      <c r="AD1393" s="5"/>
      <c r="AE1393" s="6">
        <v>1</v>
      </c>
      <c r="AF1393" s="6"/>
      <c r="AG1393" s="5"/>
      <c r="AH1393" s="6">
        <v>0</v>
      </c>
      <c r="AI1393" s="6"/>
      <c r="AJ1393" s="5"/>
      <c r="AK1393" s="5"/>
      <c r="AL1393" s="5"/>
      <c r="AM1393" s="5"/>
      <c r="AN1393" s="5"/>
      <c r="AO1393" s="5"/>
      <c r="AP1393" s="5"/>
    </row>
    <row r="1394" spans="1:42" x14ac:dyDescent="0.25">
      <c r="A1394" s="266" t="str">
        <f t="shared" si="23"/>
        <v>SPEARMAN_AFRI</v>
      </c>
      <c r="B1394" s="4" t="s">
        <v>694</v>
      </c>
      <c r="D1394" s="4" t="s">
        <v>106</v>
      </c>
      <c r="E1394" s="4" t="s">
        <v>106</v>
      </c>
      <c r="G1394" s="4" t="s">
        <v>686</v>
      </c>
      <c r="H1394" s="4" t="s">
        <v>1938</v>
      </c>
      <c r="P1394" s="11" t="s">
        <v>1737</v>
      </c>
    </row>
    <row r="1395" spans="1:42" x14ac:dyDescent="0.25">
      <c r="A1395" s="266" t="str">
        <f t="shared" si="23"/>
        <v>SPEARMAN_ETHIOPIA</v>
      </c>
      <c r="B1395" s="4" t="s">
        <v>714</v>
      </c>
      <c r="D1395" s="4" t="s">
        <v>106</v>
      </c>
      <c r="E1395" s="4" t="s">
        <v>106</v>
      </c>
      <c r="F1395" s="14" t="s">
        <v>132</v>
      </c>
      <c r="G1395" s="4" t="s">
        <v>331</v>
      </c>
      <c r="H1395" s="4" t="s">
        <v>1025</v>
      </c>
      <c r="P1395" s="11" t="s">
        <v>1737</v>
      </c>
    </row>
    <row r="1396" spans="1:42" x14ac:dyDescent="0.25">
      <c r="A1396" s="266" t="str">
        <f t="shared" si="23"/>
        <v>SPEARMAN_MOMBASA</v>
      </c>
      <c r="B1396" s="4" t="s">
        <v>727</v>
      </c>
      <c r="C1396" s="4" t="s">
        <v>733</v>
      </c>
      <c r="D1396" s="4" t="s">
        <v>106</v>
      </c>
      <c r="E1396" s="4" t="s">
        <v>106</v>
      </c>
      <c r="F1396" s="14" t="s">
        <v>132</v>
      </c>
    </row>
    <row r="1397" spans="1:42" x14ac:dyDescent="0.25">
      <c r="A1397" s="266" t="str">
        <f t="shared" si="23"/>
        <v>SPEARMAN_SONGHAI</v>
      </c>
      <c r="B1397" s="4" t="s">
        <v>737</v>
      </c>
      <c r="D1397" s="4" t="s">
        <v>106</v>
      </c>
      <c r="E1397" s="4" t="s">
        <v>106</v>
      </c>
      <c r="F1397" s="14" t="s">
        <v>132</v>
      </c>
      <c r="G1397" s="4" t="s">
        <v>1963</v>
      </c>
      <c r="H1397" s="4" t="s">
        <v>1025</v>
      </c>
      <c r="P1397" s="9" t="s">
        <v>1737</v>
      </c>
      <c r="S1397" s="9"/>
      <c r="V1397" s="9"/>
      <c r="AE1397" s="9"/>
      <c r="AH1397" s="9"/>
    </row>
    <row r="1398" spans="1:42" x14ac:dyDescent="0.25">
      <c r="A1398" s="266" t="str">
        <f t="shared" si="23"/>
        <v>SPEARMAN_AMER</v>
      </c>
      <c r="B1398" s="4" t="s">
        <v>697</v>
      </c>
      <c r="D1398" s="4" t="s">
        <v>106</v>
      </c>
      <c r="E1398" s="4" t="s">
        <v>106</v>
      </c>
      <c r="G1398" s="4" t="s">
        <v>471</v>
      </c>
      <c r="H1398" s="4" t="s">
        <v>1938</v>
      </c>
      <c r="P1398" s="9" t="s">
        <v>1737</v>
      </c>
      <c r="S1398" s="9"/>
      <c r="V1398" s="9"/>
      <c r="Y1398" s="9"/>
      <c r="AE1398" s="9"/>
      <c r="AH1398" s="9"/>
    </row>
    <row r="1399" spans="1:42" x14ac:dyDescent="0.25">
      <c r="A1399" s="266" t="str">
        <f t="shared" si="23"/>
        <v>SPEARMAN_IROQUOIS</v>
      </c>
      <c r="B1399" s="4" t="s">
        <v>721</v>
      </c>
      <c r="D1399" s="4" t="s">
        <v>106</v>
      </c>
      <c r="E1399" s="4" t="s">
        <v>106</v>
      </c>
      <c r="G1399" s="4" t="s">
        <v>948</v>
      </c>
      <c r="H1399" s="4" t="s">
        <v>1938</v>
      </c>
      <c r="P1399" s="11">
        <v>1</v>
      </c>
      <c r="S1399" s="11">
        <v>2</v>
      </c>
      <c r="Y1399" s="9">
        <v>1</v>
      </c>
      <c r="AE1399" s="11">
        <v>1</v>
      </c>
      <c r="AH1399" s="11">
        <v>1</v>
      </c>
    </row>
    <row r="1400" spans="1:42" x14ac:dyDescent="0.25">
      <c r="A1400" s="266" t="str">
        <f t="shared" si="23"/>
        <v>SPEARMAN_IROQUOIS</v>
      </c>
      <c r="B1400" s="4" t="s">
        <v>721</v>
      </c>
      <c r="D1400" s="4" t="s">
        <v>106</v>
      </c>
      <c r="E1400" s="4" t="s">
        <v>106</v>
      </c>
      <c r="F1400" s="4" t="s">
        <v>2057</v>
      </c>
      <c r="G1400" s="4" t="s">
        <v>949</v>
      </c>
      <c r="H1400" s="4" t="s">
        <v>1938</v>
      </c>
      <c r="P1400" s="11">
        <v>2</v>
      </c>
      <c r="S1400" s="11">
        <v>3</v>
      </c>
      <c r="Y1400" s="9">
        <v>0</v>
      </c>
      <c r="AE1400" s="11">
        <v>1</v>
      </c>
      <c r="AH1400" s="11">
        <v>1</v>
      </c>
    </row>
    <row r="1401" spans="1:42" x14ac:dyDescent="0.25">
      <c r="A1401" s="266" t="str">
        <f t="shared" si="23"/>
        <v>SPEARMAN_IROQUOIS</v>
      </c>
      <c r="B1401" s="4" t="s">
        <v>721</v>
      </c>
      <c r="D1401" s="4" t="s">
        <v>106</v>
      </c>
      <c r="E1401" s="4" t="s">
        <v>106</v>
      </c>
      <c r="F1401" s="4" t="s">
        <v>2059</v>
      </c>
      <c r="G1401" s="4" t="s">
        <v>950</v>
      </c>
      <c r="H1401" s="4" t="s">
        <v>1938</v>
      </c>
      <c r="P1401" s="11">
        <v>1</v>
      </c>
      <c r="S1401" s="11">
        <v>2</v>
      </c>
      <c r="Y1401" s="9">
        <v>0</v>
      </c>
      <c r="AE1401" s="11">
        <v>1</v>
      </c>
      <c r="AH1401" s="11">
        <v>1</v>
      </c>
    </row>
    <row r="1402" spans="1:42" x14ac:dyDescent="0.25">
      <c r="A1402" s="266" t="str">
        <f t="shared" si="23"/>
        <v>SPEARMAN_IROQUOIS</v>
      </c>
      <c r="B1402" s="4" t="s">
        <v>721</v>
      </c>
      <c r="D1402" s="4" t="s">
        <v>106</v>
      </c>
      <c r="E1402" s="4" t="s">
        <v>106</v>
      </c>
      <c r="F1402" s="4" t="s">
        <v>2058</v>
      </c>
      <c r="G1402" s="4" t="s">
        <v>471</v>
      </c>
      <c r="H1402" s="4" t="s">
        <v>1938</v>
      </c>
      <c r="P1402" s="9">
        <v>2</v>
      </c>
      <c r="S1402" s="11">
        <v>3</v>
      </c>
      <c r="Y1402" s="9">
        <v>0</v>
      </c>
      <c r="AE1402" s="11">
        <v>0</v>
      </c>
      <c r="AH1402" s="11">
        <v>1</v>
      </c>
    </row>
    <row r="1403" spans="1:42" x14ac:dyDescent="0.25">
      <c r="A1403" s="266" t="str">
        <f t="shared" si="23"/>
        <v>SPEARMAN_IROQUOIS</v>
      </c>
      <c r="B1403" s="4" t="s">
        <v>721</v>
      </c>
      <c r="D1403" s="4" t="s">
        <v>106</v>
      </c>
      <c r="E1403" s="4" t="s">
        <v>106</v>
      </c>
      <c r="G1403" s="4" t="s">
        <v>948</v>
      </c>
      <c r="H1403" s="4" t="s">
        <v>1938</v>
      </c>
      <c r="P1403" s="9">
        <v>2</v>
      </c>
      <c r="S1403" s="11">
        <v>3</v>
      </c>
      <c r="Y1403" s="9">
        <v>0</v>
      </c>
      <c r="AE1403" s="11">
        <v>0</v>
      </c>
      <c r="AH1403" s="11">
        <v>1</v>
      </c>
    </row>
    <row r="1404" spans="1:42" x14ac:dyDescent="0.25">
      <c r="A1404" s="266" t="str">
        <f t="shared" si="23"/>
        <v>SPEARMAN_IROQUOIS</v>
      </c>
      <c r="B1404" s="4" t="s">
        <v>721</v>
      </c>
      <c r="D1404" s="4" t="s">
        <v>106</v>
      </c>
      <c r="E1404" s="4" t="s">
        <v>106</v>
      </c>
      <c r="F1404" s="4" t="s">
        <v>2057</v>
      </c>
      <c r="G1404" s="4" t="s">
        <v>949</v>
      </c>
      <c r="H1404" s="4" t="s">
        <v>1938</v>
      </c>
      <c r="P1404" s="9">
        <v>1</v>
      </c>
      <c r="S1404" s="11">
        <v>2</v>
      </c>
      <c r="Y1404" s="9">
        <v>0</v>
      </c>
      <c r="AE1404" s="11">
        <v>0</v>
      </c>
      <c r="AH1404" s="11">
        <v>1</v>
      </c>
    </row>
    <row r="1405" spans="1:42" x14ac:dyDescent="0.25">
      <c r="A1405" s="266" t="str">
        <f t="shared" si="23"/>
        <v>SPEARMAN_IROQUOIS</v>
      </c>
      <c r="B1405" s="4" t="s">
        <v>721</v>
      </c>
      <c r="D1405" s="4" t="s">
        <v>106</v>
      </c>
      <c r="E1405" s="4" t="s">
        <v>106</v>
      </c>
      <c r="F1405" s="4" t="s">
        <v>2059</v>
      </c>
      <c r="G1405" s="4" t="s">
        <v>950</v>
      </c>
      <c r="H1405" s="4" t="s">
        <v>1938</v>
      </c>
      <c r="P1405" s="9">
        <v>2</v>
      </c>
      <c r="S1405" s="11">
        <v>3</v>
      </c>
      <c r="Y1405" s="9">
        <v>0</v>
      </c>
      <c r="AE1405" s="11">
        <v>0</v>
      </c>
      <c r="AH1405" s="11">
        <v>1</v>
      </c>
    </row>
    <row r="1406" spans="1:42" x14ac:dyDescent="0.25">
      <c r="A1406" s="266" t="str">
        <f t="shared" si="23"/>
        <v>SPEARMAN_IROQUOIS</v>
      </c>
      <c r="B1406" s="4" t="s">
        <v>721</v>
      </c>
      <c r="D1406" s="4" t="s">
        <v>106</v>
      </c>
      <c r="E1406" s="4" t="s">
        <v>106</v>
      </c>
      <c r="F1406" s="4" t="s">
        <v>2058</v>
      </c>
      <c r="G1406" s="4" t="s">
        <v>471</v>
      </c>
      <c r="H1406" s="4" t="s">
        <v>1938</v>
      </c>
      <c r="P1406" s="9">
        <v>1</v>
      </c>
      <c r="S1406" s="11">
        <v>2</v>
      </c>
      <c r="Y1406" s="9">
        <v>0</v>
      </c>
      <c r="AE1406" s="11">
        <v>0</v>
      </c>
      <c r="AH1406" s="11">
        <v>0</v>
      </c>
    </row>
    <row r="1407" spans="1:42" x14ac:dyDescent="0.25">
      <c r="A1407" s="266" t="str">
        <f t="shared" si="23"/>
        <v>SPEARMAN_ASIA</v>
      </c>
      <c r="B1407" s="4" t="s">
        <v>693</v>
      </c>
      <c r="D1407" s="4" t="s">
        <v>106</v>
      </c>
      <c r="E1407" s="4" t="s">
        <v>106</v>
      </c>
      <c r="G1407" s="4" t="s">
        <v>455</v>
      </c>
      <c r="H1407" s="4" t="s">
        <v>102</v>
      </c>
      <c r="P1407" s="9" t="s">
        <v>1737</v>
      </c>
      <c r="S1407" s="9"/>
      <c r="V1407" s="9"/>
      <c r="Y1407" s="9"/>
      <c r="AE1407" s="9"/>
      <c r="AH1407" s="9"/>
    </row>
    <row r="1408" spans="1:42" x14ac:dyDescent="0.25">
      <c r="A1408" s="266" t="str">
        <f t="shared" si="23"/>
        <v>SPEARMAN_CHINA</v>
      </c>
      <c r="B1408" s="4" t="s">
        <v>710</v>
      </c>
      <c r="D1408" s="4" t="s">
        <v>106</v>
      </c>
      <c r="E1408" s="4" t="s">
        <v>106</v>
      </c>
      <c r="F1408" s="14" t="s">
        <v>132</v>
      </c>
      <c r="G1408" s="4" t="s">
        <v>258</v>
      </c>
      <c r="H1408" s="4" t="s">
        <v>102</v>
      </c>
      <c r="P1408" s="9" t="s">
        <v>1737</v>
      </c>
      <c r="S1408" s="9"/>
      <c r="V1408" s="9"/>
      <c r="Y1408" s="9"/>
      <c r="AE1408" s="9"/>
      <c r="AH1408" s="9"/>
    </row>
    <row r="1409" spans="1:42" x14ac:dyDescent="0.25">
      <c r="A1409" s="266" t="str">
        <f t="shared" si="23"/>
        <v>SPEARMAN_JAPAN</v>
      </c>
      <c r="B1409" s="4" t="s">
        <v>722</v>
      </c>
      <c r="D1409" s="4" t="s">
        <v>106</v>
      </c>
      <c r="E1409" s="4" t="s">
        <v>106</v>
      </c>
      <c r="F1409" s="14" t="s">
        <v>132</v>
      </c>
      <c r="G1409" s="4" t="s">
        <v>489</v>
      </c>
      <c r="H1409" s="4" t="s">
        <v>102</v>
      </c>
      <c r="P1409" s="9" t="s">
        <v>1737</v>
      </c>
      <c r="S1409" s="9"/>
      <c r="V1409" s="9"/>
      <c r="Y1409" s="9"/>
      <c r="AE1409" s="9"/>
      <c r="AH1409" s="9"/>
    </row>
    <row r="1410" spans="1:42" x14ac:dyDescent="0.25">
      <c r="A1410" s="266" t="str">
        <f t="shared" si="23"/>
        <v>SPEARMAN_KOREA</v>
      </c>
      <c r="B1410" s="4" t="s">
        <v>723</v>
      </c>
      <c r="D1410" s="4" t="s">
        <v>106</v>
      </c>
      <c r="E1410" s="4" t="s">
        <v>106</v>
      </c>
      <c r="F1410" s="14" t="s">
        <v>132</v>
      </c>
      <c r="G1410" s="4" t="s">
        <v>503</v>
      </c>
      <c r="H1410" s="4" t="s">
        <v>102</v>
      </c>
      <c r="P1410" s="9" t="s">
        <v>1737</v>
      </c>
      <c r="S1410" s="9"/>
      <c r="V1410" s="9"/>
      <c r="Y1410" s="9"/>
      <c r="AE1410" s="9"/>
      <c r="AH1410" s="9"/>
    </row>
    <row r="1411" spans="1:42" x14ac:dyDescent="0.25">
      <c r="A1411" s="266" t="str">
        <f t="shared" si="23"/>
        <v>SPEARMAN_MONGOL</v>
      </c>
      <c r="B1411" s="4" t="s">
        <v>728</v>
      </c>
      <c r="D1411" s="4" t="s">
        <v>106</v>
      </c>
      <c r="E1411" s="4" t="s">
        <v>106</v>
      </c>
      <c r="F1411" s="14" t="s">
        <v>132</v>
      </c>
      <c r="G1411" s="4" t="s">
        <v>534</v>
      </c>
      <c r="H1411" s="4" t="s">
        <v>2113</v>
      </c>
      <c r="P1411" s="9" t="s">
        <v>1737</v>
      </c>
      <c r="S1411" s="9"/>
      <c r="V1411" s="9"/>
      <c r="Y1411" s="9"/>
      <c r="AE1411" s="9"/>
      <c r="AH1411" s="9"/>
    </row>
    <row r="1412" spans="1:42" x14ac:dyDescent="0.25">
      <c r="A1412" s="266" t="str">
        <f t="shared" si="23"/>
        <v>SPEARMAN_CENTAS</v>
      </c>
      <c r="B1412" s="4" t="s">
        <v>918</v>
      </c>
      <c r="D1412" s="4" t="s">
        <v>106</v>
      </c>
      <c r="E1412" s="4" t="s">
        <v>106</v>
      </c>
      <c r="F1412" s="14" t="s">
        <v>132</v>
      </c>
      <c r="G1412" s="4" t="s">
        <v>1035</v>
      </c>
      <c r="H1412" s="4" t="s">
        <v>2113</v>
      </c>
      <c r="P1412" s="9" t="s">
        <v>1737</v>
      </c>
      <c r="S1412" s="9"/>
      <c r="V1412" s="9"/>
      <c r="Y1412" s="9"/>
      <c r="AE1412" s="9"/>
      <c r="AH1412" s="9"/>
    </row>
    <row r="1413" spans="1:42" x14ac:dyDescent="0.25">
      <c r="A1413" s="266" t="str">
        <f t="shared" si="23"/>
        <v>SPEARMAN_EASTEU</v>
      </c>
      <c r="B1413" s="4" t="s">
        <v>698</v>
      </c>
      <c r="D1413" s="4" t="s">
        <v>106</v>
      </c>
      <c r="E1413" s="4" t="s">
        <v>106</v>
      </c>
      <c r="G1413" s="4" t="s">
        <v>625</v>
      </c>
      <c r="H1413" s="4" t="s">
        <v>2113</v>
      </c>
      <c r="P1413" s="9" t="s">
        <v>1737</v>
      </c>
      <c r="S1413" s="9"/>
      <c r="V1413" s="9"/>
      <c r="Y1413" s="9"/>
      <c r="AE1413" s="9"/>
      <c r="AH1413" s="9"/>
    </row>
    <row r="1414" spans="1:42" x14ac:dyDescent="0.25">
      <c r="A1414" s="266" t="str">
        <f t="shared" si="23"/>
        <v>SPEARMAN_AMERICA</v>
      </c>
      <c r="B1414" s="4" t="s">
        <v>699</v>
      </c>
      <c r="D1414" s="4" t="s">
        <v>106</v>
      </c>
      <c r="E1414" s="4" t="s">
        <v>106</v>
      </c>
      <c r="F1414" s="14"/>
      <c r="G1414" s="4" t="s">
        <v>150</v>
      </c>
      <c r="H1414" s="4" t="s">
        <v>1944</v>
      </c>
      <c r="P1414" s="9" t="s">
        <v>1737</v>
      </c>
      <c r="S1414" s="9"/>
      <c r="V1414" s="9"/>
      <c r="Y1414" s="9"/>
      <c r="AE1414" s="9"/>
      <c r="AH1414" s="9"/>
    </row>
    <row r="1415" spans="1:42" x14ac:dyDescent="0.25">
      <c r="A1415" s="266" t="str">
        <f t="shared" si="23"/>
        <v>SPEARMAN_AUSTRIA</v>
      </c>
      <c r="B1415" s="4" t="s">
        <v>701</v>
      </c>
      <c r="C1415" s="4" t="s">
        <v>717</v>
      </c>
      <c r="D1415" s="4" t="s">
        <v>106</v>
      </c>
      <c r="E1415" s="4" t="s">
        <v>106</v>
      </c>
      <c r="F1415" s="14"/>
      <c r="P1415" s="9"/>
      <c r="S1415" s="9"/>
      <c r="V1415" s="9"/>
      <c r="AE1415" s="9"/>
      <c r="AH1415" s="9"/>
    </row>
    <row r="1416" spans="1:42" x14ac:dyDescent="0.25">
      <c r="A1416" s="266" t="str">
        <f t="shared" si="23"/>
        <v>SPEARMAN_CELTS</v>
      </c>
      <c r="B1416" s="4" t="s">
        <v>709</v>
      </c>
      <c r="C1416" s="4" t="s">
        <v>713</v>
      </c>
      <c r="D1416" s="4" t="s">
        <v>106</v>
      </c>
      <c r="E1416" s="4" t="s">
        <v>106</v>
      </c>
      <c r="F1416" s="14" t="s">
        <v>132</v>
      </c>
      <c r="P1416" s="9"/>
      <c r="S1416" s="9"/>
      <c r="V1416" s="9"/>
      <c r="AE1416" s="9"/>
      <c r="AH1416" s="9"/>
    </row>
    <row r="1417" spans="1:42" x14ac:dyDescent="0.25">
      <c r="A1417" s="266" t="str">
        <f t="shared" si="23"/>
        <v>SPEARMAN_ENGLAND</v>
      </c>
      <c r="B1417" s="4" t="s">
        <v>713</v>
      </c>
      <c r="D1417" s="4" t="s">
        <v>106</v>
      </c>
      <c r="E1417" s="4" t="s">
        <v>106</v>
      </c>
      <c r="F1417" s="14" t="s">
        <v>132</v>
      </c>
      <c r="G1417" s="4" t="s">
        <v>311</v>
      </c>
      <c r="H1417" s="4" t="s">
        <v>102</v>
      </c>
      <c r="P1417" s="9" t="s">
        <v>1737</v>
      </c>
      <c r="S1417" s="9"/>
      <c r="V1417" s="9"/>
      <c r="Y1417" s="9"/>
      <c r="AE1417" s="9"/>
      <c r="AH1417" s="9"/>
    </row>
    <row r="1418" spans="1:42" x14ac:dyDescent="0.25">
      <c r="A1418" s="266" t="str">
        <f t="shared" si="23"/>
        <v>SPEARMAN_FRANCE</v>
      </c>
      <c r="B1418" s="4" t="s">
        <v>715</v>
      </c>
      <c r="D1418" s="4" t="s">
        <v>106</v>
      </c>
      <c r="E1418" s="4" t="s">
        <v>106</v>
      </c>
      <c r="F1418" s="14" t="s">
        <v>132</v>
      </c>
      <c r="G1418" s="4" t="s">
        <v>356</v>
      </c>
      <c r="H1418" s="4" t="s">
        <v>102</v>
      </c>
      <c r="P1418" s="9" t="s">
        <v>1737</v>
      </c>
      <c r="S1418" s="9"/>
      <c r="V1418" s="9"/>
      <c r="Y1418" s="9"/>
      <c r="AE1418" s="9"/>
      <c r="AH1418" s="9"/>
    </row>
    <row r="1419" spans="1:42" x14ac:dyDescent="0.25">
      <c r="A1419" s="266" t="str">
        <f t="shared" si="23"/>
        <v>SPEARMAN_GERMANY</v>
      </c>
      <c r="B1419" s="4" t="s">
        <v>717</v>
      </c>
      <c r="D1419" s="4" t="s">
        <v>106</v>
      </c>
      <c r="E1419" s="4" t="s">
        <v>106</v>
      </c>
      <c r="F1419" s="14" t="s">
        <v>132</v>
      </c>
      <c r="G1419" s="4" t="s">
        <v>388</v>
      </c>
      <c r="H1419" s="4" t="s">
        <v>102</v>
      </c>
      <c r="P1419" s="9" t="s">
        <v>1737</v>
      </c>
      <c r="S1419" s="9"/>
      <c r="V1419" s="9"/>
      <c r="Y1419" s="9"/>
      <c r="AE1419" s="9"/>
      <c r="AH1419" s="9"/>
    </row>
    <row r="1420" spans="1:42" x14ac:dyDescent="0.25">
      <c r="A1420" s="266" t="str">
        <f t="shared" si="23"/>
        <v>SPEARMAN_NETHERLANDS</v>
      </c>
      <c r="B1420" s="4" t="s">
        <v>730</v>
      </c>
      <c r="D1420" s="4" t="s">
        <v>106</v>
      </c>
      <c r="E1420" s="4" t="s">
        <v>106</v>
      </c>
      <c r="F1420" s="14" t="s">
        <v>132</v>
      </c>
      <c r="G1420" s="4" t="s">
        <v>548</v>
      </c>
      <c r="H1420" s="4" t="s">
        <v>1822</v>
      </c>
      <c r="P1420" s="9" t="s">
        <v>1737</v>
      </c>
      <c r="S1420" s="9"/>
      <c r="V1420" s="9"/>
      <c r="Y1420" s="9"/>
      <c r="AE1420" s="9"/>
      <c r="AH1420" s="9"/>
    </row>
    <row r="1421" spans="1:42" x14ac:dyDescent="0.25">
      <c r="A1421" s="266" t="str">
        <f t="shared" si="23"/>
        <v>SPEARMAN_MED</v>
      </c>
      <c r="B1421" s="4" t="s">
        <v>692</v>
      </c>
      <c r="D1421" s="4" t="s">
        <v>106</v>
      </c>
      <c r="E1421" s="4" t="s">
        <v>106</v>
      </c>
      <c r="G1421" s="4" t="s">
        <v>412</v>
      </c>
      <c r="H1421" s="4" t="s">
        <v>128</v>
      </c>
      <c r="P1421" s="9" t="s">
        <v>1737</v>
      </c>
      <c r="S1421" s="9"/>
      <c r="V1421" s="9"/>
      <c r="Y1421" s="9"/>
      <c r="AE1421" s="9"/>
      <c r="AH1421" s="9"/>
    </row>
    <row r="1422" spans="1:42" x14ac:dyDescent="0.25">
      <c r="A1422" s="266" t="str">
        <f t="shared" si="23"/>
        <v>SPEARMAN_CARTHAGE</v>
      </c>
      <c r="B1422" s="4" t="s">
        <v>708</v>
      </c>
      <c r="D1422" s="4" t="s">
        <v>106</v>
      </c>
      <c r="E1422" s="4" t="s">
        <v>106</v>
      </c>
      <c r="F1422" s="14" t="s">
        <v>132</v>
      </c>
      <c r="G1422" s="4" t="s">
        <v>234</v>
      </c>
      <c r="H1422" s="4" t="s">
        <v>1796</v>
      </c>
      <c r="P1422" s="9" t="s">
        <v>1737</v>
      </c>
      <c r="S1422" s="9"/>
      <c r="V1422" s="9"/>
      <c r="Y1422" s="9"/>
      <c r="AE1422" s="9"/>
      <c r="AH1422" s="9"/>
    </row>
    <row r="1423" spans="1:42" s="2" customFormat="1" x14ac:dyDescent="0.25">
      <c r="A1423" s="266" t="str">
        <f>CONCATENATE(D1423,IF(ISBLANK(B1423),"",CONCATENATE("_",B1423)))</f>
        <v>SPEARMAN_GREECE</v>
      </c>
      <c r="B1423" s="4" t="s">
        <v>718</v>
      </c>
      <c r="C1423" s="4"/>
      <c r="D1423" s="4" t="s">
        <v>106</v>
      </c>
      <c r="E1423" s="4" t="s">
        <v>106</v>
      </c>
      <c r="F1423" s="4"/>
      <c r="G1423" s="4" t="s">
        <v>924</v>
      </c>
      <c r="H1423" s="4" t="s">
        <v>1821</v>
      </c>
      <c r="I1423" s="11"/>
      <c r="J1423" s="11"/>
      <c r="K1423" s="4"/>
      <c r="L1423" s="12"/>
      <c r="M1423" s="4"/>
      <c r="N1423" s="4"/>
      <c r="O1423" s="4"/>
      <c r="P1423" s="9" t="s">
        <v>1737</v>
      </c>
      <c r="Q1423" s="11"/>
      <c r="R1423" s="4"/>
      <c r="S1423" s="11"/>
      <c r="T1423" s="11"/>
      <c r="U1423" s="4"/>
      <c r="V1423" s="11"/>
      <c r="W1423" s="11"/>
      <c r="X1423" s="4"/>
      <c r="Y1423" s="9"/>
      <c r="Z1423" s="11"/>
      <c r="AA1423" s="4"/>
      <c r="AB1423" s="11"/>
      <c r="AC1423" s="11"/>
      <c r="AD1423" s="4"/>
      <c r="AE1423" s="11"/>
      <c r="AF1423" s="11"/>
      <c r="AG1423" s="4"/>
      <c r="AH1423" s="11"/>
      <c r="AI1423" s="11"/>
      <c r="AJ1423" s="4"/>
      <c r="AK1423" s="4"/>
      <c r="AL1423" s="4"/>
      <c r="AM1423" s="4"/>
      <c r="AN1423" s="4"/>
      <c r="AO1423" s="4"/>
      <c r="AP1423" s="4"/>
    </row>
    <row r="1424" spans="1:42" x14ac:dyDescent="0.25">
      <c r="A1424" s="266" t="str">
        <f t="shared" si="23"/>
        <v>SPEARMAN_PORTUGAL</v>
      </c>
      <c r="B1424" s="4" t="s">
        <v>733</v>
      </c>
      <c r="D1424" s="4" t="s">
        <v>106</v>
      </c>
      <c r="E1424" s="4" t="s">
        <v>106</v>
      </c>
      <c r="F1424" s="14" t="s">
        <v>132</v>
      </c>
      <c r="G1424" s="4" t="s">
        <v>525</v>
      </c>
      <c r="H1424" s="4" t="s">
        <v>1796</v>
      </c>
      <c r="P1424" s="9" t="s">
        <v>1737</v>
      </c>
      <c r="S1424" s="9"/>
      <c r="V1424" s="9"/>
      <c r="Y1424" s="9"/>
      <c r="AE1424" s="9"/>
      <c r="AH1424" s="9"/>
    </row>
    <row r="1425" spans="1:42" s="2" customFormat="1" x14ac:dyDescent="0.25">
      <c r="A1425" s="266" t="str">
        <f t="shared" si="23"/>
        <v>SPEARMAN_ROME</v>
      </c>
      <c r="B1425" s="4" t="s">
        <v>734</v>
      </c>
      <c r="C1425" s="4"/>
      <c r="D1425" s="4" t="s">
        <v>106</v>
      </c>
      <c r="E1425" s="4" t="s">
        <v>106</v>
      </c>
      <c r="F1425" s="4"/>
      <c r="G1425" s="4" t="s">
        <v>998</v>
      </c>
      <c r="H1425" s="4" t="s">
        <v>1796</v>
      </c>
      <c r="I1425" s="11"/>
      <c r="J1425" s="11"/>
      <c r="K1425" s="4"/>
      <c r="L1425" s="12"/>
      <c r="M1425" s="4"/>
      <c r="N1425" s="4"/>
      <c r="O1425" s="4"/>
      <c r="P1425" s="9">
        <v>2</v>
      </c>
      <c r="Q1425" s="11"/>
      <c r="R1425" s="4"/>
      <c r="S1425" s="11">
        <v>3</v>
      </c>
      <c r="T1425" s="11"/>
      <c r="U1425" s="4"/>
      <c r="V1425" s="11"/>
      <c r="W1425" s="11"/>
      <c r="X1425" s="4"/>
      <c r="Y1425" s="9">
        <v>1</v>
      </c>
      <c r="Z1425" s="11"/>
      <c r="AA1425" s="4"/>
      <c r="AB1425" s="11"/>
      <c r="AC1425" s="11"/>
      <c r="AD1425" s="4"/>
      <c r="AE1425" s="11">
        <v>1</v>
      </c>
      <c r="AF1425" s="11"/>
      <c r="AG1425" s="4"/>
      <c r="AH1425" s="11">
        <v>1</v>
      </c>
      <c r="AI1425" s="11"/>
      <c r="AJ1425" s="4"/>
      <c r="AK1425" s="4"/>
      <c r="AL1425" s="4"/>
      <c r="AM1425" s="4"/>
      <c r="AN1425" s="4"/>
      <c r="AO1425" s="4"/>
      <c r="AP1425" s="4"/>
    </row>
    <row r="1426" spans="1:42" s="2" customFormat="1" x14ac:dyDescent="0.25">
      <c r="A1426" s="266" t="str">
        <f t="shared" si="23"/>
        <v>SPEARMAN_ROME</v>
      </c>
      <c r="B1426" s="4" t="s">
        <v>734</v>
      </c>
      <c r="C1426" s="4"/>
      <c r="D1426" s="4" t="s">
        <v>106</v>
      </c>
      <c r="E1426" s="4" t="s">
        <v>106</v>
      </c>
      <c r="F1426" s="4" t="s">
        <v>2057</v>
      </c>
      <c r="G1426" s="4" t="s">
        <v>999</v>
      </c>
      <c r="H1426" s="4" t="s">
        <v>1796</v>
      </c>
      <c r="I1426" s="11"/>
      <c r="J1426" s="11"/>
      <c r="K1426" s="4"/>
      <c r="L1426" s="12"/>
      <c r="M1426" s="4"/>
      <c r="N1426" s="4"/>
      <c r="O1426" s="4"/>
      <c r="P1426" s="9">
        <v>2</v>
      </c>
      <c r="Q1426" s="11"/>
      <c r="R1426" s="4"/>
      <c r="S1426" s="11">
        <v>4</v>
      </c>
      <c r="T1426" s="11"/>
      <c r="U1426" s="4"/>
      <c r="V1426" s="11"/>
      <c r="W1426" s="11"/>
      <c r="X1426" s="4"/>
      <c r="Y1426" s="9">
        <v>0</v>
      </c>
      <c r="Z1426" s="11"/>
      <c r="AA1426" s="4"/>
      <c r="AB1426" s="11"/>
      <c r="AC1426" s="11"/>
      <c r="AD1426" s="4"/>
      <c r="AE1426" s="11">
        <v>1</v>
      </c>
      <c r="AF1426" s="11"/>
      <c r="AG1426" s="4"/>
      <c r="AH1426" s="11">
        <v>1</v>
      </c>
      <c r="AI1426" s="11"/>
      <c r="AJ1426" s="4"/>
      <c r="AK1426" s="4"/>
      <c r="AL1426" s="4"/>
      <c r="AM1426" s="4"/>
      <c r="AN1426" s="4"/>
      <c r="AO1426" s="4"/>
      <c r="AP1426" s="4"/>
    </row>
    <row r="1427" spans="1:42" s="2" customFormat="1" x14ac:dyDescent="0.25">
      <c r="A1427" s="266" t="str">
        <f t="shared" si="23"/>
        <v>SPEARMAN_ROME</v>
      </c>
      <c r="B1427" s="4" t="s">
        <v>734</v>
      </c>
      <c r="C1427" s="4"/>
      <c r="D1427" s="4" t="s">
        <v>106</v>
      </c>
      <c r="E1427" s="4" t="s">
        <v>106</v>
      </c>
      <c r="F1427" s="4" t="s">
        <v>2059</v>
      </c>
      <c r="G1427" s="4" t="s">
        <v>580</v>
      </c>
      <c r="H1427" s="4" t="s">
        <v>1796</v>
      </c>
      <c r="I1427" s="11"/>
      <c r="J1427" s="11"/>
      <c r="K1427" s="4"/>
      <c r="L1427" s="12"/>
      <c r="M1427" s="4"/>
      <c r="N1427" s="4"/>
      <c r="O1427" s="4"/>
      <c r="P1427" s="9">
        <v>2</v>
      </c>
      <c r="Q1427" s="11"/>
      <c r="R1427" s="4"/>
      <c r="S1427" s="11">
        <v>2</v>
      </c>
      <c r="T1427" s="11"/>
      <c r="U1427" s="4"/>
      <c r="V1427" s="11"/>
      <c r="W1427" s="11"/>
      <c r="X1427" s="4"/>
      <c r="Y1427" s="9">
        <v>0</v>
      </c>
      <c r="Z1427" s="11"/>
      <c r="AA1427" s="4"/>
      <c r="AB1427" s="11"/>
      <c r="AC1427" s="11"/>
      <c r="AD1427" s="4"/>
      <c r="AE1427" s="11">
        <v>1</v>
      </c>
      <c r="AF1427" s="11"/>
      <c r="AG1427" s="4"/>
      <c r="AH1427" s="11">
        <v>1</v>
      </c>
      <c r="AI1427" s="11"/>
      <c r="AJ1427" s="4"/>
      <c r="AK1427" s="4"/>
      <c r="AL1427" s="4"/>
      <c r="AM1427" s="4"/>
      <c r="AN1427" s="4"/>
      <c r="AO1427" s="4"/>
      <c r="AP1427" s="4"/>
    </row>
    <row r="1428" spans="1:42" s="2" customFormat="1" x14ac:dyDescent="0.25">
      <c r="A1428" s="266" t="str">
        <f t="shared" si="23"/>
        <v>SPEARMAN_ROME</v>
      </c>
      <c r="B1428" s="4" t="s">
        <v>734</v>
      </c>
      <c r="C1428" s="4"/>
      <c r="D1428" s="4" t="s">
        <v>106</v>
      </c>
      <c r="E1428" s="4" t="s">
        <v>106</v>
      </c>
      <c r="F1428" s="4"/>
      <c r="G1428" s="4" t="s">
        <v>998</v>
      </c>
      <c r="H1428" s="4" t="s">
        <v>1796</v>
      </c>
      <c r="I1428" s="11"/>
      <c r="J1428" s="11"/>
      <c r="K1428" s="4"/>
      <c r="L1428" s="12"/>
      <c r="M1428" s="4"/>
      <c r="N1428" s="4"/>
      <c r="O1428" s="4"/>
      <c r="P1428" s="9">
        <v>2</v>
      </c>
      <c r="Q1428" s="11"/>
      <c r="R1428" s="4"/>
      <c r="S1428" s="11">
        <v>4</v>
      </c>
      <c r="T1428" s="11"/>
      <c r="U1428" s="4"/>
      <c r="V1428" s="11"/>
      <c r="W1428" s="11"/>
      <c r="X1428" s="4"/>
      <c r="Y1428" s="9">
        <v>0</v>
      </c>
      <c r="Z1428" s="11"/>
      <c r="AA1428" s="4"/>
      <c r="AB1428" s="11"/>
      <c r="AC1428" s="11"/>
      <c r="AD1428" s="4"/>
      <c r="AE1428" s="11">
        <v>0</v>
      </c>
      <c r="AF1428" s="11"/>
      <c r="AG1428" s="4"/>
      <c r="AH1428" s="11">
        <v>2</v>
      </c>
      <c r="AI1428" s="11"/>
      <c r="AJ1428" s="4"/>
      <c r="AK1428" s="4"/>
      <c r="AL1428" s="4"/>
      <c r="AM1428" s="4"/>
      <c r="AN1428" s="4"/>
      <c r="AO1428" s="4"/>
      <c r="AP1428" s="4"/>
    </row>
    <row r="1429" spans="1:42" s="2" customFormat="1" x14ac:dyDescent="0.25">
      <c r="A1429" s="266" t="str">
        <f t="shared" si="23"/>
        <v>SPEARMAN_ROME</v>
      </c>
      <c r="B1429" s="4" t="s">
        <v>734</v>
      </c>
      <c r="C1429" s="4"/>
      <c r="D1429" s="4" t="s">
        <v>106</v>
      </c>
      <c r="E1429" s="4" t="s">
        <v>106</v>
      </c>
      <c r="F1429" s="4" t="s">
        <v>2057</v>
      </c>
      <c r="G1429" s="4" t="s">
        <v>999</v>
      </c>
      <c r="H1429" s="4" t="s">
        <v>1796</v>
      </c>
      <c r="I1429" s="11"/>
      <c r="J1429" s="11"/>
      <c r="K1429" s="4"/>
      <c r="L1429" s="12"/>
      <c r="M1429" s="4"/>
      <c r="N1429" s="4"/>
      <c r="O1429" s="4"/>
      <c r="P1429" s="9">
        <v>2</v>
      </c>
      <c r="Q1429" s="11"/>
      <c r="R1429" s="4"/>
      <c r="S1429" s="11">
        <v>2</v>
      </c>
      <c r="T1429" s="11"/>
      <c r="U1429" s="4"/>
      <c r="V1429" s="11"/>
      <c r="W1429" s="11"/>
      <c r="X1429" s="4"/>
      <c r="Y1429" s="9">
        <v>0</v>
      </c>
      <c r="Z1429" s="11"/>
      <c r="AA1429" s="4"/>
      <c r="AB1429" s="11"/>
      <c r="AC1429" s="11"/>
      <c r="AD1429" s="4"/>
      <c r="AE1429" s="11">
        <v>0</v>
      </c>
      <c r="AF1429" s="11"/>
      <c r="AG1429" s="4"/>
      <c r="AH1429" s="11">
        <v>1</v>
      </c>
      <c r="AI1429" s="11"/>
      <c r="AJ1429" s="4"/>
      <c r="AK1429" s="4"/>
      <c r="AL1429" s="4"/>
      <c r="AM1429" s="4"/>
      <c r="AN1429" s="4"/>
      <c r="AO1429" s="4"/>
      <c r="AP1429" s="4"/>
    </row>
    <row r="1430" spans="1:42" s="2" customFormat="1" x14ac:dyDescent="0.25">
      <c r="A1430" s="266" t="str">
        <f t="shared" si="23"/>
        <v>SPEARMAN_ROME</v>
      </c>
      <c r="B1430" s="4" t="s">
        <v>734</v>
      </c>
      <c r="C1430" s="4"/>
      <c r="D1430" s="4" t="s">
        <v>106</v>
      </c>
      <c r="E1430" s="4" t="s">
        <v>106</v>
      </c>
      <c r="F1430" s="4" t="s">
        <v>2059</v>
      </c>
      <c r="G1430" s="4" t="s">
        <v>580</v>
      </c>
      <c r="H1430" s="4" t="s">
        <v>1796</v>
      </c>
      <c r="I1430" s="11"/>
      <c r="J1430" s="11"/>
      <c r="K1430" s="4"/>
      <c r="L1430" s="12"/>
      <c r="M1430" s="4"/>
      <c r="N1430" s="4"/>
      <c r="O1430" s="4"/>
      <c r="P1430" s="9">
        <v>2</v>
      </c>
      <c r="Q1430" s="11"/>
      <c r="R1430" s="4"/>
      <c r="S1430" s="11">
        <v>3</v>
      </c>
      <c r="T1430" s="11"/>
      <c r="U1430" s="4"/>
      <c r="V1430" s="11"/>
      <c r="W1430" s="11"/>
      <c r="X1430" s="4"/>
      <c r="Y1430" s="9">
        <v>0</v>
      </c>
      <c r="Z1430" s="11"/>
      <c r="AA1430" s="4"/>
      <c r="AB1430" s="11"/>
      <c r="AC1430" s="11"/>
      <c r="AD1430" s="4"/>
      <c r="AE1430" s="11">
        <v>0</v>
      </c>
      <c r="AF1430" s="11"/>
      <c r="AG1430" s="4"/>
      <c r="AH1430" s="11">
        <v>1</v>
      </c>
      <c r="AI1430" s="11"/>
      <c r="AJ1430" s="4"/>
      <c r="AK1430" s="4"/>
      <c r="AL1430" s="4"/>
      <c r="AM1430" s="4"/>
      <c r="AN1430" s="4"/>
      <c r="AO1430" s="4"/>
      <c r="AP1430" s="4"/>
    </row>
    <row r="1431" spans="1:42" x14ac:dyDescent="0.25">
      <c r="A1431" s="266" t="str">
        <f t="shared" si="23"/>
        <v>SPEARMAN_SPAIN</v>
      </c>
      <c r="B1431" s="4" t="s">
        <v>738</v>
      </c>
      <c r="D1431" s="4" t="s">
        <v>106</v>
      </c>
      <c r="E1431" s="4" t="s">
        <v>106</v>
      </c>
      <c r="G1431" s="4" t="s">
        <v>1019</v>
      </c>
      <c r="H1431" s="4" t="s">
        <v>2113</v>
      </c>
      <c r="P1431" s="11">
        <v>0</v>
      </c>
      <c r="S1431" s="11">
        <v>3</v>
      </c>
      <c r="Y1431" s="9">
        <v>1</v>
      </c>
      <c r="AE1431" s="11">
        <v>1</v>
      </c>
      <c r="AH1431" s="11">
        <v>1</v>
      </c>
    </row>
    <row r="1432" spans="1:42" x14ac:dyDescent="0.25">
      <c r="A1432" s="266" t="str">
        <f t="shared" si="23"/>
        <v>SPEARMAN_SPAIN</v>
      </c>
      <c r="B1432" s="4" t="s">
        <v>738</v>
      </c>
      <c r="D1432" s="4" t="s">
        <v>106</v>
      </c>
      <c r="E1432" s="4" t="s">
        <v>106</v>
      </c>
      <c r="F1432" s="4" t="s">
        <v>2057</v>
      </c>
      <c r="G1432" s="4" t="s">
        <v>662</v>
      </c>
      <c r="H1432" s="4" t="s">
        <v>2113</v>
      </c>
      <c r="P1432" s="11">
        <v>2</v>
      </c>
      <c r="S1432" s="11">
        <v>3</v>
      </c>
      <c r="Y1432" s="9">
        <v>0</v>
      </c>
      <c r="AE1432" s="11">
        <v>1</v>
      </c>
      <c r="AH1432" s="11">
        <v>1</v>
      </c>
    </row>
    <row r="1433" spans="1:42" x14ac:dyDescent="0.25">
      <c r="A1433" s="266" t="str">
        <f t="shared" si="23"/>
        <v>SPEARMAN_SPAIN</v>
      </c>
      <c r="B1433" s="4" t="s">
        <v>738</v>
      </c>
      <c r="D1433" s="4" t="s">
        <v>106</v>
      </c>
      <c r="E1433" s="4" t="s">
        <v>106</v>
      </c>
      <c r="G1433" s="4" t="s">
        <v>1019</v>
      </c>
      <c r="H1433" s="4" t="s">
        <v>2113</v>
      </c>
      <c r="P1433" s="11">
        <v>3</v>
      </c>
      <c r="S1433" s="11">
        <v>4</v>
      </c>
      <c r="Y1433" s="9">
        <v>0</v>
      </c>
      <c r="AE1433" s="11">
        <v>1</v>
      </c>
      <c r="AH1433" s="11">
        <v>2</v>
      </c>
    </row>
    <row r="1434" spans="1:42" x14ac:dyDescent="0.25">
      <c r="A1434" s="266" t="str">
        <f t="shared" si="23"/>
        <v>SPEARMAN_SPAIN</v>
      </c>
      <c r="B1434" s="4" t="s">
        <v>738</v>
      </c>
      <c r="D1434" s="4" t="s">
        <v>106</v>
      </c>
      <c r="E1434" s="4" t="s">
        <v>106</v>
      </c>
      <c r="F1434" s="4" t="s">
        <v>2057</v>
      </c>
      <c r="G1434" s="4" t="s">
        <v>662</v>
      </c>
      <c r="H1434" s="4" t="s">
        <v>2113</v>
      </c>
      <c r="P1434" s="9">
        <v>2</v>
      </c>
      <c r="S1434" s="11">
        <v>3</v>
      </c>
      <c r="Y1434" s="9">
        <v>0</v>
      </c>
      <c r="AE1434" s="11">
        <v>0</v>
      </c>
      <c r="AH1434" s="11">
        <v>1</v>
      </c>
    </row>
    <row r="1435" spans="1:42" x14ac:dyDescent="0.25">
      <c r="A1435" s="266" t="str">
        <f t="shared" si="23"/>
        <v>SPEARMAN_SPAIN</v>
      </c>
      <c r="B1435" s="4" t="s">
        <v>738</v>
      </c>
      <c r="D1435" s="4" t="s">
        <v>106</v>
      </c>
      <c r="E1435" s="4" t="s">
        <v>106</v>
      </c>
      <c r="G1435" s="4" t="s">
        <v>1019</v>
      </c>
      <c r="H1435" s="4" t="s">
        <v>2113</v>
      </c>
      <c r="P1435" s="9">
        <v>3</v>
      </c>
      <c r="S1435" s="11">
        <v>4</v>
      </c>
      <c r="Y1435" s="9">
        <v>0</v>
      </c>
      <c r="AE1435" s="11">
        <v>0</v>
      </c>
      <c r="AH1435" s="11">
        <v>1</v>
      </c>
    </row>
    <row r="1436" spans="1:42" x14ac:dyDescent="0.25">
      <c r="A1436" s="266" t="str">
        <f t="shared" si="23"/>
        <v>SPEARMAN_SPAIN</v>
      </c>
      <c r="B1436" s="4" t="s">
        <v>738</v>
      </c>
      <c r="D1436" s="4" t="s">
        <v>106</v>
      </c>
      <c r="E1436" s="4" t="s">
        <v>106</v>
      </c>
      <c r="F1436" s="4" t="s">
        <v>2057</v>
      </c>
      <c r="G1436" s="4" t="s">
        <v>662</v>
      </c>
      <c r="H1436" s="4" t="s">
        <v>2113</v>
      </c>
      <c r="P1436" s="9">
        <v>2</v>
      </c>
      <c r="S1436" s="11">
        <v>3</v>
      </c>
      <c r="Y1436" s="9">
        <v>0</v>
      </c>
      <c r="AE1436" s="11">
        <v>0</v>
      </c>
      <c r="AH1436" s="11">
        <v>1</v>
      </c>
    </row>
    <row r="1437" spans="1:42" x14ac:dyDescent="0.25">
      <c r="A1437" s="266" t="str">
        <f t="shared" si="23"/>
        <v>SPEARMAN_MIDEAST</v>
      </c>
      <c r="B1437" s="4" t="s">
        <v>690</v>
      </c>
      <c r="D1437" s="4" t="s">
        <v>106</v>
      </c>
      <c r="E1437" s="4" t="s">
        <v>106</v>
      </c>
      <c r="G1437" s="4" t="s">
        <v>170</v>
      </c>
      <c r="H1437" s="4" t="s">
        <v>2113</v>
      </c>
      <c r="P1437" s="9" t="s">
        <v>1737</v>
      </c>
      <c r="S1437" s="9"/>
      <c r="V1437" s="9"/>
      <c r="Y1437" s="9"/>
      <c r="AE1437" s="9"/>
      <c r="AH1437" s="9"/>
    </row>
    <row r="1438" spans="1:42" x14ac:dyDescent="0.25">
      <c r="A1438" s="266" t="str">
        <f t="shared" si="23"/>
        <v>SPEARMAN_ARABIA</v>
      </c>
      <c r="B1438" s="4" t="s">
        <v>700</v>
      </c>
      <c r="C1438" s="14" t="s">
        <v>690</v>
      </c>
      <c r="D1438" s="4" t="s">
        <v>106</v>
      </c>
      <c r="E1438" s="4" t="s">
        <v>106</v>
      </c>
      <c r="F1438" s="14"/>
      <c r="P1438" s="9"/>
      <c r="S1438" s="9"/>
      <c r="V1438" s="9"/>
      <c r="AE1438" s="9"/>
      <c r="AH1438" s="9"/>
    </row>
    <row r="1439" spans="1:42" x14ac:dyDescent="0.25">
      <c r="A1439" s="266" t="str">
        <f t="shared" si="23"/>
        <v>SPEARMAN_BABYLON</v>
      </c>
      <c r="B1439" s="4" t="s">
        <v>703</v>
      </c>
      <c r="D1439" s="4" t="s">
        <v>106</v>
      </c>
      <c r="E1439" s="4" t="s">
        <v>106</v>
      </c>
      <c r="F1439" s="14"/>
      <c r="G1439" s="4" t="s">
        <v>217</v>
      </c>
      <c r="H1439" s="4" t="s">
        <v>102</v>
      </c>
      <c r="P1439" s="9" t="s">
        <v>1737</v>
      </c>
      <c r="S1439" s="9"/>
      <c r="V1439" s="9"/>
      <c r="Y1439" s="9"/>
      <c r="AE1439" s="9"/>
      <c r="AH1439" s="9"/>
    </row>
    <row r="1440" spans="1:42" x14ac:dyDescent="0.25">
      <c r="A1440" s="266" t="str">
        <f t="shared" si="23"/>
        <v>SPEARMAN_EGYPT</v>
      </c>
      <c r="B1440" s="4" t="s">
        <v>712</v>
      </c>
      <c r="D1440" s="4" t="s">
        <v>106</v>
      </c>
      <c r="E1440" s="4" t="s">
        <v>106</v>
      </c>
      <c r="F1440" s="14" t="s">
        <v>132</v>
      </c>
      <c r="G1440" s="4" t="s">
        <v>287</v>
      </c>
      <c r="H1440" s="4" t="s">
        <v>2113</v>
      </c>
      <c r="P1440" s="9" t="s">
        <v>1737</v>
      </c>
      <c r="S1440" s="9"/>
      <c r="V1440" s="9"/>
      <c r="Y1440" s="9"/>
      <c r="AE1440" s="9"/>
      <c r="AH1440" s="9"/>
    </row>
    <row r="1441" spans="1:34" x14ac:dyDescent="0.25">
      <c r="A1441" s="266" t="str">
        <f t="shared" si="23"/>
        <v>SPEARMAN_GARAMANTES</v>
      </c>
      <c r="B1441" s="4" t="s">
        <v>716</v>
      </c>
      <c r="D1441" s="4" t="s">
        <v>106</v>
      </c>
      <c r="E1441" s="4" t="s">
        <v>106</v>
      </c>
      <c r="F1441" s="14" t="s">
        <v>132</v>
      </c>
      <c r="G1441" s="4" t="s">
        <v>363</v>
      </c>
      <c r="H1441" s="4" t="s">
        <v>1025</v>
      </c>
      <c r="P1441" s="9" t="s">
        <v>1737</v>
      </c>
      <c r="S1441" s="9"/>
      <c r="V1441" s="9"/>
      <c r="Y1441" s="9"/>
      <c r="AE1441" s="9"/>
      <c r="AH1441" s="9"/>
    </row>
    <row r="1442" spans="1:34" x14ac:dyDescent="0.25">
      <c r="A1442" s="266" t="str">
        <f t="shared" si="23"/>
        <v>SPEARMAN_PERSIA</v>
      </c>
      <c r="B1442" s="4" t="s">
        <v>731</v>
      </c>
      <c r="D1442" s="4" t="s">
        <v>106</v>
      </c>
      <c r="E1442" s="4" t="s">
        <v>106</v>
      </c>
      <c r="F1442" s="14" t="s">
        <v>132</v>
      </c>
      <c r="G1442" s="4" t="s">
        <v>563</v>
      </c>
      <c r="H1442" s="4" t="s">
        <v>102</v>
      </c>
      <c r="P1442" s="9" t="s">
        <v>1737</v>
      </c>
      <c r="S1442" s="9"/>
      <c r="V1442" s="9"/>
      <c r="Y1442" s="9"/>
      <c r="AE1442" s="9"/>
      <c r="AH1442" s="9"/>
    </row>
    <row r="1443" spans="1:34" x14ac:dyDescent="0.25">
      <c r="A1443" s="266" t="str">
        <f t="shared" si="23"/>
        <v>SPEARMAN_NORTHEU</v>
      </c>
      <c r="B1443" s="4" t="s">
        <v>962</v>
      </c>
      <c r="D1443" s="4" t="s">
        <v>106</v>
      </c>
      <c r="E1443" s="4" t="s">
        <v>106</v>
      </c>
      <c r="F1443" s="14" t="s">
        <v>132</v>
      </c>
      <c r="G1443" s="4" t="s">
        <v>272</v>
      </c>
      <c r="H1443" s="4" t="s">
        <v>102</v>
      </c>
      <c r="P1443" s="9" t="s">
        <v>1737</v>
      </c>
      <c r="S1443" s="9"/>
      <c r="V1443" s="9"/>
      <c r="Y1443" s="9"/>
      <c r="AE1443" s="9"/>
      <c r="AH1443" s="9"/>
    </row>
    <row r="1444" spans="1:34" x14ac:dyDescent="0.25">
      <c r="A1444" s="266" t="str">
        <f t="shared" si="23"/>
        <v>SPEARMAN_OCEAN</v>
      </c>
      <c r="B1444" s="4" t="s">
        <v>994</v>
      </c>
      <c r="C1444" s="4" t="s">
        <v>691</v>
      </c>
      <c r="D1444" s="4" t="s">
        <v>106</v>
      </c>
      <c r="E1444" s="4" t="s">
        <v>106</v>
      </c>
      <c r="P1444" s="9"/>
      <c r="S1444" s="9"/>
      <c r="V1444" s="9"/>
      <c r="AE1444" s="9"/>
      <c r="AH1444" s="9"/>
    </row>
    <row r="1445" spans="1:34" x14ac:dyDescent="0.25">
      <c r="A1445" s="266" t="str">
        <f t="shared" si="23"/>
        <v>SPEARMAN_SEASIA</v>
      </c>
      <c r="B1445" s="4" t="s">
        <v>696</v>
      </c>
      <c r="C1445" s="4" t="s">
        <v>693</v>
      </c>
      <c r="D1445" s="4" t="s">
        <v>106</v>
      </c>
      <c r="E1445" s="4" t="s">
        <v>106</v>
      </c>
      <c r="P1445" s="9"/>
      <c r="S1445" s="9"/>
      <c r="V1445" s="9"/>
      <c r="AE1445" s="9"/>
      <c r="AH1445" s="9"/>
    </row>
    <row r="1446" spans="1:34" x14ac:dyDescent="0.25">
      <c r="A1446" s="266" t="str">
        <f t="shared" si="23"/>
        <v>SPEARMAN_SOUTHAM</v>
      </c>
      <c r="B1446" s="4" t="s">
        <v>691</v>
      </c>
      <c r="D1446" s="4" t="s">
        <v>106</v>
      </c>
      <c r="E1446" s="4" t="s">
        <v>106</v>
      </c>
      <c r="G1446" s="4" t="s">
        <v>522</v>
      </c>
      <c r="H1446" s="4" t="s">
        <v>102</v>
      </c>
      <c r="P1446" s="9" t="s">
        <v>1737</v>
      </c>
      <c r="S1446" s="9"/>
      <c r="V1446" s="9"/>
      <c r="Y1446" s="9"/>
      <c r="AE1446" s="9"/>
      <c r="AH1446" s="9"/>
    </row>
    <row r="1447" spans="1:34" x14ac:dyDescent="0.25">
      <c r="A1447" s="266" t="str">
        <f t="shared" ref="A1447:A1529" si="24">CONCATENATE(D1447,IF(ISBLANK(B1447),"",CONCATENATE("_",B1447)))</f>
        <v>SPEARMAN_AZTEC</v>
      </c>
      <c r="B1447" s="4" t="s">
        <v>702</v>
      </c>
      <c r="D1447" s="4" t="s">
        <v>106</v>
      </c>
      <c r="E1447" s="4" t="s">
        <v>106</v>
      </c>
      <c r="F1447" s="14"/>
      <c r="G1447" s="4" t="s">
        <v>202</v>
      </c>
      <c r="H1447" s="4" t="s">
        <v>102</v>
      </c>
      <c r="P1447" s="9" t="s">
        <v>1737</v>
      </c>
      <c r="S1447" s="9"/>
      <c r="V1447" s="9"/>
      <c r="Y1447" s="9"/>
      <c r="AE1447" s="9"/>
      <c r="AH1447" s="9"/>
    </row>
    <row r="1448" spans="1:34" x14ac:dyDescent="0.25">
      <c r="A1448" s="266" t="str">
        <f t="shared" si="24"/>
        <v>SPEARMAN_INCA</v>
      </c>
      <c r="B1448" s="4" t="s">
        <v>719</v>
      </c>
      <c r="D1448" s="4" t="s">
        <v>106</v>
      </c>
      <c r="E1448" s="4" t="s">
        <v>106</v>
      </c>
      <c r="F1448" s="14" t="s">
        <v>132</v>
      </c>
      <c r="G1448" s="4" t="s">
        <v>428</v>
      </c>
      <c r="H1448" s="4" t="s">
        <v>102</v>
      </c>
      <c r="P1448" s="9" t="s">
        <v>1737</v>
      </c>
      <c r="S1448" s="9"/>
      <c r="V1448" s="9"/>
      <c r="Y1448" s="9"/>
      <c r="AE1448" s="9"/>
      <c r="AH1448" s="9"/>
    </row>
    <row r="1449" spans="1:34" x14ac:dyDescent="0.25">
      <c r="A1449" s="266" t="str">
        <f t="shared" si="24"/>
        <v>SPEARMAN_MAYA</v>
      </c>
      <c r="B1449" s="4" t="s">
        <v>725</v>
      </c>
      <c r="D1449" s="4" t="s">
        <v>106</v>
      </c>
      <c r="E1449" s="4" t="s">
        <v>106</v>
      </c>
      <c r="G1449" s="4" t="s">
        <v>974</v>
      </c>
      <c r="H1449" s="4" t="s">
        <v>1025</v>
      </c>
      <c r="P1449" s="11">
        <v>0</v>
      </c>
      <c r="S1449" s="11">
        <v>3</v>
      </c>
      <c r="Y1449" s="9">
        <v>1</v>
      </c>
      <c r="AE1449" s="11">
        <v>1</v>
      </c>
      <c r="AH1449" s="11">
        <v>1</v>
      </c>
    </row>
    <row r="1450" spans="1:34" x14ac:dyDescent="0.25">
      <c r="A1450" s="266" t="str">
        <f t="shared" si="24"/>
        <v>SPEARMAN_MAYA</v>
      </c>
      <c r="B1450" s="4" t="s">
        <v>725</v>
      </c>
      <c r="D1450" s="4" t="s">
        <v>106</v>
      </c>
      <c r="E1450" s="4" t="s">
        <v>106</v>
      </c>
      <c r="F1450" s="4" t="s">
        <v>2057</v>
      </c>
      <c r="G1450" s="4" t="s">
        <v>522</v>
      </c>
      <c r="H1450" s="4" t="s">
        <v>102</v>
      </c>
      <c r="P1450" s="11">
        <v>3</v>
      </c>
      <c r="S1450" s="11">
        <v>4</v>
      </c>
      <c r="Y1450" s="9">
        <v>0</v>
      </c>
      <c r="AE1450" s="11">
        <v>1</v>
      </c>
      <c r="AH1450" s="11">
        <v>1</v>
      </c>
    </row>
    <row r="1451" spans="1:34" x14ac:dyDescent="0.25">
      <c r="A1451" s="266" t="str">
        <f t="shared" si="24"/>
        <v>SPEARMAN_MAYA</v>
      </c>
      <c r="B1451" s="4" t="s">
        <v>725</v>
      </c>
      <c r="D1451" s="4" t="s">
        <v>106</v>
      </c>
      <c r="E1451" s="4" t="s">
        <v>106</v>
      </c>
      <c r="G1451" s="4" t="s">
        <v>974</v>
      </c>
      <c r="H1451" s="4" t="s">
        <v>1025</v>
      </c>
      <c r="P1451" s="11">
        <v>3</v>
      </c>
      <c r="S1451" s="11">
        <v>4</v>
      </c>
      <c r="Y1451" s="9">
        <v>0</v>
      </c>
      <c r="AE1451" s="11">
        <v>1</v>
      </c>
      <c r="AH1451" s="11">
        <v>2</v>
      </c>
    </row>
    <row r="1452" spans="1:34" x14ac:dyDescent="0.25">
      <c r="A1452" s="266" t="str">
        <f t="shared" si="24"/>
        <v>SPEARMAN_MAYA</v>
      </c>
      <c r="B1452" s="4" t="s">
        <v>725</v>
      </c>
      <c r="D1452" s="4" t="s">
        <v>106</v>
      </c>
      <c r="E1452" s="4" t="s">
        <v>106</v>
      </c>
      <c r="F1452" s="4" t="s">
        <v>2057</v>
      </c>
      <c r="G1452" s="4" t="s">
        <v>522</v>
      </c>
      <c r="H1452" s="4" t="s">
        <v>102</v>
      </c>
      <c r="P1452" s="9">
        <v>1</v>
      </c>
      <c r="S1452" s="11">
        <v>3</v>
      </c>
      <c r="Y1452" s="9">
        <v>0</v>
      </c>
      <c r="AE1452" s="11">
        <v>0</v>
      </c>
      <c r="AH1452" s="11">
        <v>1</v>
      </c>
    </row>
    <row r="1453" spans="1:34" x14ac:dyDescent="0.25">
      <c r="A1453" s="266" t="str">
        <f t="shared" si="24"/>
        <v>SPEARMAN_MAYA</v>
      </c>
      <c r="B1453" s="4" t="s">
        <v>725</v>
      </c>
      <c r="D1453" s="4" t="s">
        <v>106</v>
      </c>
      <c r="E1453" s="4" t="s">
        <v>106</v>
      </c>
      <c r="G1453" s="4" t="s">
        <v>974</v>
      </c>
      <c r="H1453" s="4" t="s">
        <v>1025</v>
      </c>
      <c r="P1453" s="9">
        <v>3</v>
      </c>
      <c r="S1453" s="11">
        <v>3</v>
      </c>
      <c r="Y1453" s="9">
        <v>0</v>
      </c>
      <c r="AE1453" s="11">
        <v>0</v>
      </c>
      <c r="AH1453" s="11">
        <v>1</v>
      </c>
    </row>
    <row r="1454" spans="1:34" x14ac:dyDescent="0.25">
      <c r="A1454" s="266" t="str">
        <f t="shared" si="24"/>
        <v>SPEARMAN_MAYA</v>
      </c>
      <c r="B1454" s="4" t="s">
        <v>725</v>
      </c>
      <c r="D1454" s="4" t="s">
        <v>106</v>
      </c>
      <c r="E1454" s="4" t="s">
        <v>106</v>
      </c>
      <c r="F1454" s="4" t="s">
        <v>2057</v>
      </c>
      <c r="G1454" s="4" t="s">
        <v>522</v>
      </c>
      <c r="H1454" s="4" t="s">
        <v>102</v>
      </c>
      <c r="P1454" s="9">
        <v>2</v>
      </c>
      <c r="S1454" s="11">
        <v>3</v>
      </c>
      <c r="Y1454" s="9">
        <v>0</v>
      </c>
      <c r="AE1454" s="11">
        <v>0</v>
      </c>
      <c r="AH1454" s="11">
        <v>1</v>
      </c>
    </row>
    <row r="1455" spans="1:34" x14ac:dyDescent="0.25">
      <c r="A1455" s="266" t="str">
        <f t="shared" si="24"/>
        <v>SPEARMAN_SOUTHAS</v>
      </c>
      <c r="B1455" s="4" t="s">
        <v>695</v>
      </c>
      <c r="C1455" s="4" t="s">
        <v>693</v>
      </c>
      <c r="D1455" s="4" t="s">
        <v>106</v>
      </c>
      <c r="E1455" s="4" t="s">
        <v>106</v>
      </c>
      <c r="P1455" s="9"/>
      <c r="S1455" s="9"/>
      <c r="V1455" s="9"/>
      <c r="AE1455" s="9"/>
      <c r="AH1455" s="9"/>
    </row>
    <row r="1456" spans="1:34" x14ac:dyDescent="0.25">
      <c r="A1456" s="266" t="str">
        <f t="shared" si="24"/>
        <v>SPEARMAN_INDIA</v>
      </c>
      <c r="B1456" s="4" t="s">
        <v>720</v>
      </c>
      <c r="D1456" s="4" t="s">
        <v>106</v>
      </c>
      <c r="E1456" s="4" t="s">
        <v>106</v>
      </c>
      <c r="F1456" s="14" t="s">
        <v>132</v>
      </c>
      <c r="G1456" s="4" t="s">
        <v>443</v>
      </c>
      <c r="H1456" s="4" t="s">
        <v>102</v>
      </c>
      <c r="P1456" s="9" t="s">
        <v>1737</v>
      </c>
      <c r="S1456" s="9">
        <v>20</v>
      </c>
      <c r="V1456" s="9"/>
      <c r="Y1456" s="9">
        <v>1</v>
      </c>
      <c r="AE1456" s="9" t="s">
        <v>1737</v>
      </c>
      <c r="AH1456" s="9" t="s">
        <v>1737</v>
      </c>
    </row>
    <row r="1457" spans="1:42" x14ac:dyDescent="0.25">
      <c r="A1457" s="266" t="str">
        <f t="shared" si="24"/>
        <v>SS_BOOSTER</v>
      </c>
      <c r="B1457" s="5"/>
      <c r="C1457" s="5"/>
      <c r="D1457" s="5" t="s">
        <v>1074</v>
      </c>
      <c r="E1457" s="5" t="s">
        <v>1074</v>
      </c>
      <c r="F1457" s="5"/>
      <c r="G1457" s="5" t="s">
        <v>1114</v>
      </c>
      <c r="H1457" s="5" t="s">
        <v>128</v>
      </c>
      <c r="I1457" s="6"/>
      <c r="J1457" s="6"/>
      <c r="K1457" s="13" t="s">
        <v>1709</v>
      </c>
      <c r="L1457" s="8"/>
      <c r="M1457" s="5"/>
      <c r="N1457" s="5"/>
      <c r="O1457" s="5"/>
      <c r="P1457" s="7">
        <v>1</v>
      </c>
      <c r="Q1457" s="6">
        <v>0.1</v>
      </c>
      <c r="R1457" s="5"/>
      <c r="S1457" s="6"/>
      <c r="T1457" s="6">
        <v>0.12</v>
      </c>
      <c r="U1457" s="5"/>
      <c r="V1457" s="6"/>
      <c r="W1457" s="6" t="s">
        <v>3</v>
      </c>
      <c r="X1457" s="5"/>
      <c r="Y1457" s="6"/>
      <c r="Z1457" s="6"/>
      <c r="AA1457" s="5"/>
      <c r="AB1457" s="6"/>
      <c r="AC1457" s="6" t="s">
        <v>3</v>
      </c>
      <c r="AD1457" s="5"/>
      <c r="AE1457" s="6"/>
      <c r="AF1457" s="6"/>
      <c r="AG1457" s="5"/>
      <c r="AH1457" s="6"/>
      <c r="AI1457" s="6"/>
      <c r="AJ1457" s="5"/>
      <c r="AK1457" s="5"/>
      <c r="AL1457" s="5"/>
      <c r="AM1457" s="5"/>
      <c r="AN1457" s="5"/>
      <c r="AO1457" s="5"/>
      <c r="AP1457" s="5"/>
    </row>
    <row r="1458" spans="1:42" x14ac:dyDescent="0.25">
      <c r="A1458" s="266" t="str">
        <f t="shared" si="24"/>
        <v>SS_CAPSULE</v>
      </c>
      <c r="B1458" s="5"/>
      <c r="C1458" s="5"/>
      <c r="D1458" s="5" t="s">
        <v>1075</v>
      </c>
      <c r="E1458" s="5" t="s">
        <v>1075</v>
      </c>
      <c r="F1458" s="5"/>
      <c r="G1458" s="5" t="s">
        <v>1115</v>
      </c>
      <c r="H1458" s="5" t="s">
        <v>128</v>
      </c>
      <c r="I1458" s="6"/>
      <c r="J1458" s="6"/>
      <c r="K1458" s="13" t="s">
        <v>1709</v>
      </c>
      <c r="L1458" s="8"/>
      <c r="M1458" s="5"/>
      <c r="N1458" s="5"/>
      <c r="O1458" s="5"/>
      <c r="P1458" s="7">
        <v>1</v>
      </c>
      <c r="Q1458" s="6">
        <v>0.1</v>
      </c>
      <c r="R1458" s="5"/>
      <c r="S1458" s="6"/>
      <c r="T1458" s="6">
        <v>0.12</v>
      </c>
      <c r="U1458" s="5"/>
      <c r="V1458" s="6"/>
      <c r="W1458" s="6" t="s">
        <v>3</v>
      </c>
      <c r="X1458" s="5"/>
      <c r="Y1458" s="6"/>
      <c r="Z1458" s="6"/>
      <c r="AA1458" s="5"/>
      <c r="AB1458" s="6"/>
      <c r="AC1458" s="6" t="s">
        <v>3</v>
      </c>
      <c r="AD1458" s="5"/>
      <c r="AE1458" s="6"/>
      <c r="AF1458" s="6"/>
      <c r="AG1458" s="5"/>
      <c r="AH1458" s="6"/>
      <c r="AI1458" s="6"/>
      <c r="AJ1458" s="5"/>
      <c r="AK1458" s="5"/>
      <c r="AL1458" s="5"/>
      <c r="AM1458" s="5"/>
      <c r="AN1458" s="5"/>
      <c r="AO1458" s="5"/>
      <c r="AP1458" s="5"/>
    </row>
    <row r="1459" spans="1:42" x14ac:dyDescent="0.25">
      <c r="A1459" s="266" t="str">
        <f t="shared" si="24"/>
        <v>SS_ENGINE</v>
      </c>
      <c r="B1459" s="5"/>
      <c r="C1459" s="5"/>
      <c r="D1459" s="5" t="s">
        <v>1076</v>
      </c>
      <c r="E1459" s="5" t="s">
        <v>1076</v>
      </c>
      <c r="F1459" s="5"/>
      <c r="G1459" s="5" t="s">
        <v>1116</v>
      </c>
      <c r="H1459" s="5" t="s">
        <v>128</v>
      </c>
      <c r="I1459" s="6"/>
      <c r="J1459" s="6"/>
      <c r="K1459" s="13" t="s">
        <v>1709</v>
      </c>
      <c r="L1459" s="8"/>
      <c r="M1459" s="5"/>
      <c r="N1459" s="5"/>
      <c r="O1459" s="5"/>
      <c r="P1459" s="7">
        <v>1</v>
      </c>
      <c r="Q1459" s="6">
        <v>0.1</v>
      </c>
      <c r="R1459" s="5"/>
      <c r="S1459" s="6"/>
      <c r="T1459" s="6">
        <v>0.12</v>
      </c>
      <c r="U1459" s="5"/>
      <c r="V1459" s="6"/>
      <c r="W1459" s="6" t="s">
        <v>3</v>
      </c>
      <c r="X1459" s="5"/>
      <c r="Y1459" s="6"/>
      <c r="Z1459" s="6"/>
      <c r="AA1459" s="5"/>
      <c r="AB1459" s="6"/>
      <c r="AC1459" s="6" t="s">
        <v>3</v>
      </c>
      <c r="AD1459" s="5"/>
      <c r="AE1459" s="6"/>
      <c r="AF1459" s="6"/>
      <c r="AG1459" s="5"/>
      <c r="AH1459" s="6"/>
      <c r="AI1459" s="6"/>
      <c r="AJ1459" s="5"/>
      <c r="AK1459" s="5"/>
      <c r="AL1459" s="5"/>
      <c r="AM1459" s="5"/>
      <c r="AN1459" s="5"/>
      <c r="AO1459" s="5"/>
      <c r="AP1459" s="5"/>
    </row>
    <row r="1460" spans="1:42" x14ac:dyDescent="0.25">
      <c r="A1460" s="266" t="str">
        <f t="shared" si="24"/>
        <v>SS_STASIS_CHAMBER</v>
      </c>
      <c r="B1460" s="5"/>
      <c r="C1460" s="5"/>
      <c r="D1460" s="5" t="s">
        <v>1077</v>
      </c>
      <c r="E1460" s="5" t="s">
        <v>1077</v>
      </c>
      <c r="F1460" s="5"/>
      <c r="G1460" s="5" t="s">
        <v>1117</v>
      </c>
      <c r="H1460" s="5" t="s">
        <v>128</v>
      </c>
      <c r="I1460" s="6"/>
      <c r="J1460" s="6"/>
      <c r="K1460" s="13" t="s">
        <v>1714</v>
      </c>
      <c r="L1460" s="8"/>
      <c r="M1460" s="5"/>
      <c r="N1460" s="5"/>
      <c r="O1460" s="5"/>
      <c r="P1460" s="7">
        <v>1</v>
      </c>
      <c r="Q1460" s="6">
        <v>0.1</v>
      </c>
      <c r="R1460" s="5"/>
      <c r="S1460" s="6"/>
      <c r="T1460" s="7">
        <v>0.12</v>
      </c>
      <c r="U1460" s="5"/>
      <c r="V1460" s="6"/>
      <c r="W1460" s="6" t="s">
        <v>3</v>
      </c>
      <c r="X1460" s="5"/>
      <c r="Y1460" s="6"/>
      <c r="Z1460" s="6"/>
      <c r="AA1460" s="5"/>
      <c r="AB1460" s="6"/>
      <c r="AC1460" s="6" t="s">
        <v>3</v>
      </c>
      <c r="AD1460" s="5"/>
      <c r="AE1460" s="6"/>
      <c r="AF1460" s="6"/>
      <c r="AG1460" s="5"/>
      <c r="AH1460" s="6"/>
      <c r="AI1460" s="6"/>
      <c r="AJ1460" s="5"/>
      <c r="AK1460" s="5"/>
      <c r="AL1460" s="5"/>
      <c r="AM1460" s="5"/>
      <c r="AN1460" s="5"/>
      <c r="AO1460" s="5"/>
      <c r="AP1460" s="5"/>
    </row>
    <row r="1461" spans="1:42" x14ac:dyDescent="0.25">
      <c r="A1461" s="266" t="str">
        <f t="shared" si="24"/>
        <v>STEALTH_BOMBER</v>
      </c>
      <c r="B1461" s="5"/>
      <c r="C1461" s="5"/>
      <c r="D1461" s="5" t="s">
        <v>774</v>
      </c>
      <c r="E1461" s="5" t="s">
        <v>802</v>
      </c>
      <c r="F1461" s="5"/>
      <c r="G1461" s="5" t="s">
        <v>1529</v>
      </c>
      <c r="H1461" s="5" t="s">
        <v>128</v>
      </c>
      <c r="I1461" s="6"/>
      <c r="J1461" s="7"/>
      <c r="K1461" s="13" t="s">
        <v>1711</v>
      </c>
      <c r="L1461" s="8">
        <v>2.35</v>
      </c>
      <c r="M1461" s="13" t="s">
        <v>1725</v>
      </c>
      <c r="N1461" s="13"/>
      <c r="O1461" s="13"/>
      <c r="P1461" s="7">
        <v>1</v>
      </c>
      <c r="Q1461" s="6">
        <v>0.08</v>
      </c>
      <c r="R1461" s="13" t="s">
        <v>1615</v>
      </c>
      <c r="S1461" s="6"/>
      <c r="T1461" s="6">
        <v>0.1</v>
      </c>
      <c r="U1461" s="5"/>
      <c r="V1461" s="6"/>
      <c r="W1461" s="6" t="s">
        <v>3</v>
      </c>
      <c r="X1461" s="5"/>
      <c r="Y1461" s="6"/>
      <c r="Z1461" s="6"/>
      <c r="AA1461" s="5"/>
      <c r="AB1461" s="6"/>
      <c r="AC1461" s="6" t="s">
        <v>3</v>
      </c>
      <c r="AD1461" s="5"/>
      <c r="AE1461" s="6"/>
      <c r="AF1461" s="6"/>
      <c r="AG1461" s="5"/>
      <c r="AH1461" s="6"/>
      <c r="AI1461" s="6"/>
      <c r="AJ1461" s="5"/>
      <c r="AK1461" s="5"/>
      <c r="AL1461" s="5"/>
      <c r="AM1461" s="5"/>
      <c r="AN1461" s="5"/>
      <c r="AO1461" s="5"/>
      <c r="AP1461" s="5"/>
    </row>
    <row r="1462" spans="1:42" x14ac:dyDescent="0.25">
      <c r="A1462" s="266" t="str">
        <f t="shared" si="24"/>
        <v>STEALTH_BOMBER_AUSTRIA</v>
      </c>
      <c r="B1462" s="4" t="s">
        <v>701</v>
      </c>
      <c r="C1462" s="4" t="s">
        <v>717</v>
      </c>
      <c r="D1462" s="4" t="s">
        <v>774</v>
      </c>
      <c r="E1462" s="4" t="s">
        <v>802</v>
      </c>
      <c r="F1462" s="14" t="s">
        <v>132</v>
      </c>
      <c r="P1462" s="9"/>
      <c r="S1462" s="9"/>
      <c r="V1462" s="9"/>
      <c r="AE1462" s="9"/>
      <c r="AH1462" s="9"/>
    </row>
    <row r="1463" spans="1:42" x14ac:dyDescent="0.25">
      <c r="A1463" s="266" t="str">
        <f t="shared" si="24"/>
        <v>STEALTH_BOMBER_GERMANY</v>
      </c>
      <c r="B1463" s="4" t="s">
        <v>717</v>
      </c>
      <c r="D1463" s="4" t="s">
        <v>774</v>
      </c>
      <c r="E1463" s="4" t="s">
        <v>802</v>
      </c>
      <c r="F1463" s="14" t="s">
        <v>132</v>
      </c>
      <c r="G1463" s="4" t="s">
        <v>389</v>
      </c>
      <c r="H1463" s="4" t="s">
        <v>1062</v>
      </c>
    </row>
    <row r="1464" spans="1:42" x14ac:dyDescent="0.25">
      <c r="A1464" s="266" t="str">
        <f t="shared" si="24"/>
        <v>SUBMARINE</v>
      </c>
      <c r="B1464" s="5"/>
      <c r="C1464" s="5"/>
      <c r="D1464" s="5" t="s">
        <v>105</v>
      </c>
      <c r="E1464" s="5" t="s">
        <v>105</v>
      </c>
      <c r="F1464" s="5"/>
      <c r="G1464" s="5" t="s">
        <v>1721</v>
      </c>
      <c r="H1464" s="5" t="s">
        <v>102</v>
      </c>
      <c r="I1464" s="6"/>
      <c r="J1464" s="7"/>
      <c r="K1464" s="13" t="s">
        <v>1716</v>
      </c>
      <c r="L1464" s="8"/>
      <c r="M1464" s="13" t="s">
        <v>1727</v>
      </c>
      <c r="N1464" s="13"/>
      <c r="O1464" s="13"/>
      <c r="P1464" s="7">
        <v>1</v>
      </c>
      <c r="Q1464" s="6">
        <v>0.16</v>
      </c>
      <c r="R1464" s="5"/>
      <c r="S1464" s="7">
        <v>3</v>
      </c>
      <c r="T1464" s="6">
        <v>0.12</v>
      </c>
      <c r="U1464" s="5" t="s">
        <v>1703</v>
      </c>
      <c r="V1464" s="6"/>
      <c r="W1464" s="6"/>
      <c r="X1464" s="5"/>
      <c r="Y1464" s="6"/>
      <c r="Z1464" s="6"/>
      <c r="AA1464" s="5"/>
      <c r="AB1464" s="6"/>
      <c r="AC1464" s="6"/>
      <c r="AD1464" s="5"/>
      <c r="AE1464" s="6"/>
      <c r="AF1464" s="6"/>
      <c r="AG1464" s="5"/>
      <c r="AH1464" s="6"/>
      <c r="AI1464" s="6"/>
      <c r="AJ1464" s="5"/>
      <c r="AK1464" s="5"/>
      <c r="AL1464" s="5"/>
      <c r="AM1464" s="5"/>
      <c r="AN1464" s="5"/>
      <c r="AO1464" s="5"/>
      <c r="AP1464" s="5"/>
    </row>
    <row r="1465" spans="1:42" x14ac:dyDescent="0.25">
      <c r="A1465" s="266" t="str">
        <f t="shared" si="24"/>
        <v>SUBMARINE_AMER</v>
      </c>
      <c r="B1465" s="5" t="s">
        <v>697</v>
      </c>
      <c r="C1465" s="5" t="s">
        <v>699</v>
      </c>
      <c r="D1465" s="5" t="s">
        <v>105</v>
      </c>
      <c r="E1465" s="5" t="s">
        <v>105</v>
      </c>
      <c r="F1465" s="5"/>
      <c r="G1465" s="5"/>
      <c r="H1465" s="5"/>
      <c r="I1465" s="6"/>
      <c r="J1465" s="7"/>
      <c r="K1465" s="13"/>
      <c r="L1465" s="8"/>
      <c r="M1465" s="13"/>
      <c r="N1465" s="13"/>
      <c r="O1465" s="13"/>
      <c r="P1465" s="7"/>
      <c r="Q1465" s="6"/>
      <c r="R1465" s="5"/>
      <c r="S1465" s="7"/>
      <c r="T1465" s="6"/>
      <c r="U1465" s="5"/>
      <c r="V1465" s="6"/>
      <c r="W1465" s="6"/>
      <c r="X1465" s="5"/>
      <c r="Y1465" s="6"/>
      <c r="Z1465" s="6"/>
      <c r="AA1465" s="5"/>
      <c r="AB1465" s="6"/>
      <c r="AC1465" s="6"/>
      <c r="AD1465" s="5"/>
      <c r="AE1465" s="6"/>
      <c r="AF1465" s="6"/>
      <c r="AG1465" s="5"/>
      <c r="AH1465" s="6"/>
      <c r="AI1465" s="6"/>
      <c r="AJ1465" s="5"/>
      <c r="AK1465" s="5"/>
      <c r="AL1465" s="5"/>
      <c r="AM1465" s="5"/>
      <c r="AN1465" s="5"/>
      <c r="AO1465" s="5"/>
      <c r="AP1465" s="5"/>
    </row>
    <row r="1466" spans="1:42" x14ac:dyDescent="0.25">
      <c r="A1466" s="266" t="str">
        <f t="shared" si="24"/>
        <v>SUBMARINE_ASIA</v>
      </c>
      <c r="B1466" s="5" t="s">
        <v>693</v>
      </c>
      <c r="C1466" s="5"/>
      <c r="D1466" s="5" t="s">
        <v>105</v>
      </c>
      <c r="E1466" s="5" t="s">
        <v>105</v>
      </c>
      <c r="F1466" s="5"/>
      <c r="G1466" s="4" t="s">
        <v>490</v>
      </c>
      <c r="H1466" s="5" t="s">
        <v>102</v>
      </c>
      <c r="J1466" s="7"/>
      <c r="K1466" s="13"/>
      <c r="L1466" s="8"/>
      <c r="M1466" s="13"/>
      <c r="N1466" s="13"/>
      <c r="O1466" s="13"/>
      <c r="P1466" s="7"/>
      <c r="Q1466" s="6"/>
      <c r="R1466" s="5"/>
      <c r="S1466" s="7"/>
      <c r="T1466" s="6"/>
      <c r="U1466" s="5"/>
      <c r="V1466" s="6"/>
      <c r="W1466" s="6"/>
      <c r="X1466" s="5"/>
      <c r="Y1466" s="6"/>
      <c r="Z1466" s="6"/>
      <c r="AA1466" s="5"/>
      <c r="AB1466" s="6"/>
      <c r="AC1466" s="6"/>
      <c r="AD1466" s="5"/>
      <c r="AE1466" s="6"/>
      <c r="AF1466" s="6"/>
      <c r="AG1466" s="5"/>
      <c r="AH1466" s="6"/>
      <c r="AI1466" s="6"/>
      <c r="AJ1466" s="5"/>
      <c r="AK1466" s="5"/>
      <c r="AL1466" s="5"/>
      <c r="AM1466" s="5"/>
      <c r="AN1466" s="5"/>
      <c r="AO1466" s="5"/>
      <c r="AP1466" s="5"/>
    </row>
    <row r="1467" spans="1:42" x14ac:dyDescent="0.25">
      <c r="A1467" s="266" t="str">
        <f t="shared" si="24"/>
        <v>SUBMARINE_JAPAN</v>
      </c>
      <c r="B1467" s="4" t="s">
        <v>722</v>
      </c>
      <c r="C1467" s="4" t="s">
        <v>693</v>
      </c>
      <c r="D1467" s="4" t="s">
        <v>105</v>
      </c>
      <c r="E1467" s="4" t="s">
        <v>105</v>
      </c>
      <c r="F1467" s="14" t="s">
        <v>132</v>
      </c>
    </row>
    <row r="1468" spans="1:42" x14ac:dyDescent="0.25">
      <c r="A1468" s="266" t="str">
        <f t="shared" si="24"/>
        <v>SUBMARINE_HUNS</v>
      </c>
      <c r="B1468" s="4" t="s">
        <v>904</v>
      </c>
      <c r="C1468" s="4" t="s">
        <v>701</v>
      </c>
      <c r="D1468" s="4" t="s">
        <v>105</v>
      </c>
      <c r="E1468" s="4" t="s">
        <v>105</v>
      </c>
    </row>
    <row r="1469" spans="1:42" x14ac:dyDescent="0.25">
      <c r="A1469" s="266" t="str">
        <f t="shared" si="24"/>
        <v>SUBMARINE_EASTEU</v>
      </c>
      <c r="B1469" s="4" t="s">
        <v>698</v>
      </c>
      <c r="D1469" s="4" t="s">
        <v>105</v>
      </c>
      <c r="E1469" s="4" t="s">
        <v>105</v>
      </c>
      <c r="G1469" s="4" t="s">
        <v>626</v>
      </c>
      <c r="H1469" s="4" t="s">
        <v>102</v>
      </c>
    </row>
    <row r="1470" spans="1:42" x14ac:dyDescent="0.25">
      <c r="A1470" s="266" t="str">
        <f t="shared" si="24"/>
        <v>SUBMARINE_POLAND</v>
      </c>
      <c r="B1470" s="4" t="s">
        <v>732</v>
      </c>
      <c r="D1470" s="4" t="s">
        <v>105</v>
      </c>
      <c r="E1470" s="4" t="s">
        <v>105</v>
      </c>
      <c r="F1470" s="14" t="s">
        <v>132</v>
      </c>
      <c r="G1470" s="4" t="s">
        <v>574</v>
      </c>
      <c r="H1470" s="4" t="s">
        <v>102</v>
      </c>
    </row>
    <row r="1471" spans="1:42" x14ac:dyDescent="0.25">
      <c r="A1471" s="266" t="str">
        <f t="shared" si="24"/>
        <v>SUBMARINE_RUSSIA</v>
      </c>
      <c r="B1471" s="4" t="s">
        <v>735</v>
      </c>
      <c r="C1471" s="4" t="s">
        <v>698</v>
      </c>
      <c r="D1471" s="4" t="s">
        <v>105</v>
      </c>
      <c r="E1471" s="4" t="s">
        <v>105</v>
      </c>
      <c r="F1471" s="14" t="s">
        <v>132</v>
      </c>
    </row>
    <row r="1472" spans="1:42" x14ac:dyDescent="0.25">
      <c r="A1472" s="266" t="str">
        <f t="shared" si="24"/>
        <v>SUBMARINE_AMERICA</v>
      </c>
      <c r="B1472" s="4" t="s">
        <v>699</v>
      </c>
      <c r="D1472" s="4" t="s">
        <v>105</v>
      </c>
      <c r="E1472" s="4" t="s">
        <v>105</v>
      </c>
      <c r="F1472" s="14"/>
      <c r="G1472" s="4" t="s">
        <v>151</v>
      </c>
      <c r="H1472" s="4" t="s">
        <v>102</v>
      </c>
    </row>
    <row r="1473" spans="1:42" x14ac:dyDescent="0.25">
      <c r="A1473" s="266" t="str">
        <f t="shared" si="24"/>
        <v>SUBMARINE_AUSTRALIA</v>
      </c>
      <c r="B1473" s="4" t="s">
        <v>1302</v>
      </c>
      <c r="C1473" s="4" t="s">
        <v>713</v>
      </c>
      <c r="D1473" s="4" t="s">
        <v>105</v>
      </c>
      <c r="E1473" s="4" t="s">
        <v>105</v>
      </c>
      <c r="F1473" s="14"/>
    </row>
    <row r="1474" spans="1:42" x14ac:dyDescent="0.25">
      <c r="A1474" s="266" t="str">
        <f t="shared" si="24"/>
        <v>SUBMARINE_AUSTRIA</v>
      </c>
      <c r="B1474" s="4" t="s">
        <v>701</v>
      </c>
      <c r="D1474" s="4" t="s">
        <v>105</v>
      </c>
      <c r="E1474" s="4" t="s">
        <v>105</v>
      </c>
      <c r="F1474" s="14"/>
      <c r="G1474" s="4" t="s">
        <v>186</v>
      </c>
      <c r="H1474" s="4" t="s">
        <v>102</v>
      </c>
    </row>
    <row r="1475" spans="1:42" x14ac:dyDescent="0.25">
      <c r="A1475" s="266" t="str">
        <f t="shared" si="24"/>
        <v>SUBMARINE_CANADA</v>
      </c>
      <c r="B1475" s="4" t="s">
        <v>2233</v>
      </c>
      <c r="C1475" s="4" t="s">
        <v>713</v>
      </c>
      <c r="D1475" s="4" t="s">
        <v>105</v>
      </c>
      <c r="E1475" s="4" t="s">
        <v>105</v>
      </c>
      <c r="F1475" s="14"/>
    </row>
    <row r="1476" spans="1:42" x14ac:dyDescent="0.25">
      <c r="A1476" s="266" t="str">
        <f t="shared" si="24"/>
        <v>SUBMARINE_CELTS</v>
      </c>
      <c r="B1476" s="4" t="s">
        <v>709</v>
      </c>
      <c r="C1476" s="4" t="s">
        <v>713</v>
      </c>
      <c r="D1476" s="4" t="s">
        <v>105</v>
      </c>
      <c r="E1476" s="4" t="s">
        <v>105</v>
      </c>
      <c r="F1476" s="14"/>
    </row>
    <row r="1477" spans="1:42" x14ac:dyDescent="0.25">
      <c r="A1477" s="266" t="str">
        <f t="shared" si="24"/>
        <v>SUBMARINE_ENGLAND</v>
      </c>
      <c r="B1477" s="4" t="s">
        <v>713</v>
      </c>
      <c r="D1477" s="4" t="s">
        <v>105</v>
      </c>
      <c r="E1477" s="4" t="s">
        <v>105</v>
      </c>
      <c r="F1477" s="14" t="s">
        <v>132</v>
      </c>
      <c r="G1477" s="4" t="s">
        <v>312</v>
      </c>
      <c r="H1477" s="4" t="s">
        <v>102</v>
      </c>
    </row>
    <row r="1478" spans="1:42" x14ac:dyDescent="0.25">
      <c r="A1478" s="266" t="str">
        <f t="shared" si="24"/>
        <v>SUBMARINE_FRANCE</v>
      </c>
      <c r="B1478" s="4" t="s">
        <v>715</v>
      </c>
      <c r="D1478" s="4" t="s">
        <v>105</v>
      </c>
      <c r="E1478" s="4" t="s">
        <v>105</v>
      </c>
      <c r="F1478" s="14" t="s">
        <v>132</v>
      </c>
      <c r="G1478" s="4" t="s">
        <v>357</v>
      </c>
      <c r="H1478" s="4" t="s">
        <v>102</v>
      </c>
    </row>
    <row r="1479" spans="1:42" x14ac:dyDescent="0.25">
      <c r="A1479" s="266" t="str">
        <f t="shared" si="24"/>
        <v>SUBMARINE_GERMANY</v>
      </c>
      <c r="B1479" s="4" t="s">
        <v>717</v>
      </c>
      <c r="D1479" s="4" t="s">
        <v>105</v>
      </c>
      <c r="E1479" s="4" t="s">
        <v>105</v>
      </c>
      <c r="F1479" s="14" t="s">
        <v>132</v>
      </c>
      <c r="G1479" s="4" t="s">
        <v>390</v>
      </c>
      <c r="H1479" s="4" t="s">
        <v>102</v>
      </c>
    </row>
    <row r="1480" spans="1:42" x14ac:dyDescent="0.25">
      <c r="A1480" s="266" t="str">
        <f t="shared" si="24"/>
        <v>SUBMARINE_NETHERLANDS</v>
      </c>
      <c r="B1480" s="4" t="s">
        <v>730</v>
      </c>
      <c r="D1480" s="4" t="s">
        <v>105</v>
      </c>
      <c r="E1480" s="4" t="s">
        <v>105</v>
      </c>
      <c r="F1480" s="14" t="s">
        <v>132</v>
      </c>
      <c r="G1480" s="4" t="s">
        <v>549</v>
      </c>
      <c r="H1480" s="4" t="s">
        <v>102</v>
      </c>
    </row>
    <row r="1481" spans="1:42" x14ac:dyDescent="0.25">
      <c r="A1481" s="266" t="str">
        <f t="shared" si="24"/>
        <v>SUBMARINE_GREECE</v>
      </c>
      <c r="B1481" s="4" t="s">
        <v>718</v>
      </c>
      <c r="D1481" s="4" t="s">
        <v>105</v>
      </c>
      <c r="E1481" s="4" t="s">
        <v>105</v>
      </c>
      <c r="F1481" s="14" t="s">
        <v>132</v>
      </c>
      <c r="G1481" s="4" t="s">
        <v>413</v>
      </c>
      <c r="H1481" s="4" t="s">
        <v>102</v>
      </c>
    </row>
    <row r="1482" spans="1:42" x14ac:dyDescent="0.25">
      <c r="A1482" s="266" t="str">
        <f t="shared" si="24"/>
        <v>SUBMARINE_ROME</v>
      </c>
      <c r="B1482" s="4" t="s">
        <v>734</v>
      </c>
      <c r="D1482" s="4" t="s">
        <v>105</v>
      </c>
      <c r="E1482" s="4" t="s">
        <v>105</v>
      </c>
      <c r="F1482" s="14" t="s">
        <v>132</v>
      </c>
      <c r="G1482" s="4" t="s">
        <v>599</v>
      </c>
      <c r="H1482" s="4" t="s">
        <v>102</v>
      </c>
    </row>
    <row r="1483" spans="1:42" x14ac:dyDescent="0.25">
      <c r="A1483" s="266" t="str">
        <f t="shared" si="24"/>
        <v>SUBMARINE_SWEDEN</v>
      </c>
      <c r="B1483" s="4" t="s">
        <v>739</v>
      </c>
      <c r="D1483" s="4" t="s">
        <v>105</v>
      </c>
      <c r="E1483" s="4" t="s">
        <v>105</v>
      </c>
      <c r="F1483" s="14" t="s">
        <v>132</v>
      </c>
      <c r="G1483" s="4" t="s">
        <v>675</v>
      </c>
      <c r="H1483" s="4" t="s">
        <v>102</v>
      </c>
    </row>
    <row r="1484" spans="1:42" x14ac:dyDescent="0.25">
      <c r="A1484" s="266" t="str">
        <f t="shared" si="24"/>
        <v>SUBMARINE_OCEAN</v>
      </c>
      <c r="B1484" s="4" t="s">
        <v>994</v>
      </c>
      <c r="C1484" s="4" t="s">
        <v>699</v>
      </c>
      <c r="D1484" s="4" t="s">
        <v>105</v>
      </c>
      <c r="E1484" s="4" t="s">
        <v>105</v>
      </c>
      <c r="F1484" s="14"/>
    </row>
    <row r="1485" spans="1:42" x14ac:dyDescent="0.25">
      <c r="A1485" s="266" t="str">
        <f t="shared" si="24"/>
        <v>SWORDSMAN</v>
      </c>
      <c r="B1485" s="5"/>
      <c r="C1485" s="5"/>
      <c r="D1485" s="5" t="s">
        <v>104</v>
      </c>
      <c r="E1485" s="5" t="s">
        <v>104</v>
      </c>
      <c r="F1485" s="5" t="s">
        <v>2057</v>
      </c>
      <c r="G1485" s="5" t="s">
        <v>1531</v>
      </c>
      <c r="H1485" s="5" t="s">
        <v>128</v>
      </c>
      <c r="I1485" s="6"/>
      <c r="J1485" s="6"/>
      <c r="K1485" s="13" t="s">
        <v>1718</v>
      </c>
      <c r="L1485" s="8"/>
      <c r="M1485" s="5"/>
      <c r="N1485" s="5"/>
      <c r="O1485" s="5"/>
      <c r="P1485" s="6">
        <v>3</v>
      </c>
      <c r="Q1485" s="6" t="s">
        <v>1737</v>
      </c>
      <c r="R1485" s="13" t="s">
        <v>1737</v>
      </c>
      <c r="S1485" s="6">
        <v>2</v>
      </c>
      <c r="T1485" s="7" t="s">
        <v>1737</v>
      </c>
      <c r="U1485" s="5" t="s">
        <v>1620</v>
      </c>
      <c r="V1485" s="6" t="s">
        <v>3</v>
      </c>
      <c r="W1485" s="6" t="s">
        <v>3</v>
      </c>
      <c r="X1485" s="5"/>
      <c r="Y1485" s="6">
        <v>0</v>
      </c>
      <c r="Z1485" s="6"/>
      <c r="AA1485" s="5"/>
      <c r="AB1485" s="6"/>
      <c r="AC1485" s="6" t="s">
        <v>3</v>
      </c>
      <c r="AD1485" s="5"/>
      <c r="AE1485" s="6">
        <v>1</v>
      </c>
      <c r="AF1485" s="6"/>
      <c r="AG1485" s="5"/>
      <c r="AH1485" s="6">
        <v>2</v>
      </c>
      <c r="AI1485" s="6"/>
      <c r="AJ1485" s="5"/>
      <c r="AK1485" s="5"/>
      <c r="AL1485" s="5"/>
      <c r="AM1485" s="5"/>
      <c r="AN1485" s="5"/>
      <c r="AO1485" s="5"/>
      <c r="AP1485" s="5"/>
    </row>
    <row r="1486" spans="1:42" x14ac:dyDescent="0.25">
      <c r="A1486" s="266" t="str">
        <f t="shared" si="24"/>
        <v>SWORDSMAN</v>
      </c>
      <c r="B1486" s="5"/>
      <c r="C1486" s="5"/>
      <c r="D1486" s="5" t="s">
        <v>104</v>
      </c>
      <c r="E1486" s="5" t="s">
        <v>104</v>
      </c>
      <c r="F1486" s="5"/>
      <c r="G1486" s="5" t="s">
        <v>16</v>
      </c>
      <c r="H1486" s="5" t="s">
        <v>128</v>
      </c>
      <c r="I1486" s="6"/>
      <c r="J1486" s="6"/>
      <c r="K1486" s="13" t="s">
        <v>1718</v>
      </c>
      <c r="L1486" s="8"/>
      <c r="M1486" s="5"/>
      <c r="N1486" s="5"/>
      <c r="O1486" s="5"/>
      <c r="P1486" s="6">
        <v>6</v>
      </c>
      <c r="Q1486" s="6" t="s">
        <v>1737</v>
      </c>
      <c r="R1486" s="13" t="s">
        <v>1737</v>
      </c>
      <c r="S1486" s="6">
        <v>3</v>
      </c>
      <c r="T1486" s="7" t="s">
        <v>1737</v>
      </c>
      <c r="U1486" s="5" t="s">
        <v>1620</v>
      </c>
      <c r="V1486" s="6" t="s">
        <v>3</v>
      </c>
      <c r="W1486" s="6" t="s">
        <v>3</v>
      </c>
      <c r="X1486" s="5"/>
      <c r="Y1486" s="6">
        <v>1</v>
      </c>
      <c r="Z1486" s="6"/>
      <c r="AA1486" s="5"/>
      <c r="AB1486" s="6"/>
      <c r="AC1486" s="6" t="s">
        <v>3</v>
      </c>
      <c r="AD1486" s="5"/>
      <c r="AE1486" s="6">
        <v>1</v>
      </c>
      <c r="AF1486" s="6"/>
      <c r="AG1486" s="5"/>
      <c r="AH1486" s="6">
        <v>3</v>
      </c>
      <c r="AI1486" s="6"/>
      <c r="AJ1486" s="5"/>
      <c r="AK1486" s="5"/>
      <c r="AL1486" s="5"/>
      <c r="AM1486" s="5"/>
      <c r="AN1486" s="5"/>
      <c r="AO1486" s="5"/>
      <c r="AP1486" s="5"/>
    </row>
    <row r="1487" spans="1:42" x14ac:dyDescent="0.25">
      <c r="A1487" s="266" t="str">
        <f t="shared" si="24"/>
        <v>SWORDSMAN</v>
      </c>
      <c r="B1487" s="5"/>
      <c r="C1487" s="5"/>
      <c r="D1487" s="5" t="s">
        <v>104</v>
      </c>
      <c r="E1487" s="5" t="s">
        <v>104</v>
      </c>
      <c r="F1487" s="5" t="s">
        <v>2059</v>
      </c>
      <c r="G1487" s="5" t="s">
        <v>1530</v>
      </c>
      <c r="H1487" s="5" t="s">
        <v>128</v>
      </c>
      <c r="I1487" s="6"/>
      <c r="J1487" s="6"/>
      <c r="K1487" s="13" t="s">
        <v>1718</v>
      </c>
      <c r="L1487" s="8"/>
      <c r="M1487" s="5"/>
      <c r="N1487" s="5"/>
      <c r="O1487" s="5"/>
      <c r="P1487" s="6">
        <v>3</v>
      </c>
      <c r="Q1487" s="6" t="s">
        <v>1737</v>
      </c>
      <c r="R1487" s="13" t="s">
        <v>1737</v>
      </c>
      <c r="S1487" s="6">
        <v>3</v>
      </c>
      <c r="T1487" s="7" t="s">
        <v>1737</v>
      </c>
      <c r="U1487" s="5" t="s">
        <v>1620</v>
      </c>
      <c r="V1487" s="6" t="s">
        <v>3</v>
      </c>
      <c r="W1487" s="6" t="s">
        <v>3</v>
      </c>
      <c r="X1487" s="5"/>
      <c r="Y1487" s="6">
        <v>0</v>
      </c>
      <c r="Z1487" s="6"/>
      <c r="AA1487" s="5"/>
      <c r="AB1487" s="6"/>
      <c r="AC1487" s="6" t="s">
        <v>3</v>
      </c>
      <c r="AD1487" s="5"/>
      <c r="AE1487" s="6">
        <v>1</v>
      </c>
      <c r="AF1487" s="6"/>
      <c r="AG1487" s="5"/>
      <c r="AH1487" s="6">
        <v>2</v>
      </c>
      <c r="AI1487" s="6"/>
      <c r="AJ1487" s="5"/>
      <c r="AK1487" s="5"/>
      <c r="AL1487" s="5"/>
      <c r="AM1487" s="5"/>
      <c r="AN1487" s="5"/>
      <c r="AO1487" s="5"/>
      <c r="AP1487" s="5"/>
    </row>
    <row r="1488" spans="1:42" x14ac:dyDescent="0.25">
      <c r="A1488" s="266" t="str">
        <f t="shared" si="24"/>
        <v>SWORDSMAN</v>
      </c>
      <c r="B1488" s="5"/>
      <c r="C1488" s="5"/>
      <c r="D1488" s="5" t="s">
        <v>104</v>
      </c>
      <c r="E1488" s="5" t="s">
        <v>104</v>
      </c>
      <c r="F1488" s="5" t="s">
        <v>2057</v>
      </c>
      <c r="G1488" s="5" t="s">
        <v>1531</v>
      </c>
      <c r="H1488" s="5" t="s">
        <v>128</v>
      </c>
      <c r="I1488" s="6"/>
      <c r="J1488" s="6"/>
      <c r="K1488" s="13" t="s">
        <v>1718</v>
      </c>
      <c r="L1488" s="8"/>
      <c r="M1488" s="5"/>
      <c r="N1488" s="5"/>
      <c r="O1488" s="5"/>
      <c r="P1488" s="6">
        <v>0</v>
      </c>
      <c r="Q1488" s="6" t="s">
        <v>1737</v>
      </c>
      <c r="R1488" s="13" t="s">
        <v>1737</v>
      </c>
      <c r="S1488" s="6">
        <v>3</v>
      </c>
      <c r="T1488" s="7" t="s">
        <v>1737</v>
      </c>
      <c r="U1488" s="5" t="s">
        <v>1620</v>
      </c>
      <c r="V1488" s="7" t="s">
        <v>3</v>
      </c>
      <c r="W1488" s="6" t="s">
        <v>3</v>
      </c>
      <c r="X1488" s="5"/>
      <c r="Y1488" s="7">
        <v>0</v>
      </c>
      <c r="Z1488" s="6"/>
      <c r="AA1488" s="5"/>
      <c r="AB1488" s="6"/>
      <c r="AC1488" s="6" t="s">
        <v>3</v>
      </c>
      <c r="AD1488" s="5"/>
      <c r="AE1488" s="6">
        <v>1</v>
      </c>
      <c r="AF1488" s="6"/>
      <c r="AG1488" s="5"/>
      <c r="AH1488" s="6">
        <v>0</v>
      </c>
      <c r="AI1488" s="6"/>
      <c r="AJ1488" s="5"/>
      <c r="AK1488" s="5"/>
      <c r="AL1488" s="5"/>
      <c r="AM1488" s="5"/>
      <c r="AN1488" s="5"/>
      <c r="AO1488" s="5"/>
      <c r="AP1488" s="5"/>
    </row>
    <row r="1489" spans="1:42" x14ac:dyDescent="0.25">
      <c r="A1489" s="266" t="str">
        <f t="shared" si="24"/>
        <v>SWORDSMAN</v>
      </c>
      <c r="B1489" s="5"/>
      <c r="C1489" s="5"/>
      <c r="D1489" s="5" t="s">
        <v>104</v>
      </c>
      <c r="E1489" s="5" t="s">
        <v>104</v>
      </c>
      <c r="F1489" s="5"/>
      <c r="G1489" s="5" t="s">
        <v>16</v>
      </c>
      <c r="H1489" s="5" t="s">
        <v>128</v>
      </c>
      <c r="I1489" s="6"/>
      <c r="J1489" s="6"/>
      <c r="K1489" s="13" t="s">
        <v>1718</v>
      </c>
      <c r="L1489" s="8"/>
      <c r="M1489" s="5"/>
      <c r="N1489" s="5"/>
      <c r="O1489" s="5"/>
      <c r="P1489" s="6">
        <v>0</v>
      </c>
      <c r="Q1489" s="6" t="s">
        <v>1737</v>
      </c>
      <c r="R1489" s="13" t="s">
        <v>1737</v>
      </c>
      <c r="S1489" s="6">
        <v>3</v>
      </c>
      <c r="T1489" s="7" t="s">
        <v>1737</v>
      </c>
      <c r="U1489" s="5" t="s">
        <v>1620</v>
      </c>
      <c r="V1489" s="7" t="s">
        <v>3</v>
      </c>
      <c r="W1489" s="6" t="s">
        <v>3</v>
      </c>
      <c r="X1489" s="5"/>
      <c r="Y1489" s="7">
        <v>0</v>
      </c>
      <c r="Z1489" s="6"/>
      <c r="AA1489" s="5"/>
      <c r="AB1489" s="6"/>
      <c r="AC1489" s="6" t="s">
        <v>3</v>
      </c>
      <c r="AD1489" s="5"/>
      <c r="AE1489" s="6">
        <v>1</v>
      </c>
      <c r="AF1489" s="6"/>
      <c r="AG1489" s="5"/>
      <c r="AH1489" s="6">
        <v>0</v>
      </c>
      <c r="AI1489" s="6"/>
      <c r="AJ1489" s="5"/>
      <c r="AK1489" s="5"/>
      <c r="AL1489" s="5"/>
      <c r="AM1489" s="5"/>
      <c r="AN1489" s="5"/>
      <c r="AO1489" s="5"/>
      <c r="AP1489" s="5"/>
    </row>
    <row r="1490" spans="1:42" x14ac:dyDescent="0.25">
      <c r="A1490" s="266" t="str">
        <f t="shared" si="24"/>
        <v>SWORDSMAN</v>
      </c>
      <c r="B1490" s="5"/>
      <c r="C1490" s="5"/>
      <c r="D1490" s="5" t="s">
        <v>104</v>
      </c>
      <c r="E1490" s="5" t="s">
        <v>104</v>
      </c>
      <c r="F1490" s="5" t="s">
        <v>2059</v>
      </c>
      <c r="G1490" s="5" t="s">
        <v>1530</v>
      </c>
      <c r="H1490" s="5" t="s">
        <v>128</v>
      </c>
      <c r="I1490" s="6"/>
      <c r="J1490" s="6"/>
      <c r="K1490" s="13" t="s">
        <v>1718</v>
      </c>
      <c r="L1490" s="8"/>
      <c r="M1490" s="5"/>
      <c r="N1490" s="5"/>
      <c r="O1490" s="5"/>
      <c r="P1490" s="6">
        <v>0</v>
      </c>
      <c r="Q1490" s="6" t="s">
        <v>1737</v>
      </c>
      <c r="R1490" s="13" t="s">
        <v>1737</v>
      </c>
      <c r="S1490" s="6">
        <v>2</v>
      </c>
      <c r="T1490" s="7" t="s">
        <v>1737</v>
      </c>
      <c r="U1490" s="5" t="s">
        <v>1620</v>
      </c>
      <c r="V1490" s="7" t="s">
        <v>3</v>
      </c>
      <c r="W1490" s="6" t="s">
        <v>3</v>
      </c>
      <c r="X1490" s="5"/>
      <c r="Y1490" s="7">
        <v>0</v>
      </c>
      <c r="Z1490" s="6"/>
      <c r="AA1490" s="5"/>
      <c r="AB1490" s="6"/>
      <c r="AC1490" s="6" t="s">
        <v>3</v>
      </c>
      <c r="AD1490" s="5"/>
      <c r="AE1490" s="6">
        <v>1</v>
      </c>
      <c r="AF1490" s="6"/>
      <c r="AG1490" s="5"/>
      <c r="AH1490" s="6">
        <v>0</v>
      </c>
      <c r="AI1490" s="6"/>
      <c r="AJ1490" s="5"/>
      <c r="AK1490" s="5"/>
      <c r="AL1490" s="5"/>
      <c r="AM1490" s="5"/>
      <c r="AN1490" s="5"/>
      <c r="AO1490" s="5"/>
      <c r="AP1490" s="5"/>
    </row>
    <row r="1491" spans="1:42" x14ac:dyDescent="0.25">
      <c r="A1491" s="266" t="str">
        <f t="shared" si="24"/>
        <v>SWORDSMAN_AFRI</v>
      </c>
      <c r="B1491" s="4" t="s">
        <v>694</v>
      </c>
      <c r="D1491" s="4" t="s">
        <v>104</v>
      </c>
      <c r="E1491" s="4" t="s">
        <v>104</v>
      </c>
      <c r="G1491" s="4" t="s">
        <v>687</v>
      </c>
      <c r="H1491" s="4" t="s">
        <v>1305</v>
      </c>
      <c r="P1491" s="11" t="s">
        <v>1737</v>
      </c>
    </row>
    <row r="1492" spans="1:42" x14ac:dyDescent="0.25">
      <c r="A1492" s="266" t="str">
        <f t="shared" si="24"/>
        <v>SWORDSMAN_ETHIOPIA</v>
      </c>
      <c r="B1492" s="4" t="s">
        <v>714</v>
      </c>
      <c r="D1492" s="4" t="s">
        <v>104</v>
      </c>
      <c r="E1492" s="4" t="s">
        <v>104</v>
      </c>
      <c r="G1492" s="4" t="s">
        <v>326</v>
      </c>
      <c r="H1492" s="4" t="s">
        <v>1025</v>
      </c>
      <c r="P1492" s="11" t="s">
        <v>1737</v>
      </c>
    </row>
    <row r="1493" spans="1:42" x14ac:dyDescent="0.25">
      <c r="A1493" s="266" t="str">
        <f t="shared" si="24"/>
        <v>SWORDSMAN_SONGHAI</v>
      </c>
      <c r="B1493" s="4" t="s">
        <v>737</v>
      </c>
      <c r="D1493" s="4" t="s">
        <v>104</v>
      </c>
      <c r="E1493" s="4" t="s">
        <v>104</v>
      </c>
      <c r="G1493" s="4" t="s">
        <v>1304</v>
      </c>
      <c r="H1493" s="4" t="s">
        <v>1305</v>
      </c>
      <c r="P1493" s="11" t="s">
        <v>1737</v>
      </c>
    </row>
    <row r="1494" spans="1:42" x14ac:dyDescent="0.25">
      <c r="A1494" s="266" t="str">
        <f>CONCATENATE(D1494,IF(ISBLANK(B1494),"",CONCATENATE("_",B1494)))</f>
        <v>SWORDSMAN_ASIA</v>
      </c>
      <c r="B1494" s="4" t="s">
        <v>693</v>
      </c>
      <c r="D1494" s="4" t="s">
        <v>104</v>
      </c>
      <c r="E1494" s="4" t="s">
        <v>104</v>
      </c>
      <c r="G1494" s="4" t="s">
        <v>1809</v>
      </c>
      <c r="H1494" s="4" t="s">
        <v>835</v>
      </c>
      <c r="P1494" s="9" t="s">
        <v>1737</v>
      </c>
      <c r="S1494" s="9"/>
      <c r="V1494" s="9"/>
    </row>
    <row r="1495" spans="1:42" x14ac:dyDescent="0.25">
      <c r="A1495" s="266" t="str">
        <f t="shared" si="24"/>
        <v>SWORDSMAN_CHINA</v>
      </c>
      <c r="B1495" s="4" t="s">
        <v>710</v>
      </c>
      <c r="D1495" s="4" t="s">
        <v>104</v>
      </c>
      <c r="E1495" s="4" t="s">
        <v>104</v>
      </c>
      <c r="G1495" s="4" t="s">
        <v>456</v>
      </c>
      <c r="H1495" s="4" t="s">
        <v>102</v>
      </c>
      <c r="P1495" s="9">
        <v>1</v>
      </c>
      <c r="S1495" s="9">
        <v>2</v>
      </c>
      <c r="V1495" s="9"/>
      <c r="Y1495" s="11">
        <v>1</v>
      </c>
      <c r="AE1495" s="11">
        <v>1</v>
      </c>
      <c r="AH1495" s="11">
        <v>1</v>
      </c>
    </row>
    <row r="1496" spans="1:42" x14ac:dyDescent="0.25">
      <c r="A1496" s="266" t="str">
        <f t="shared" si="24"/>
        <v>SWORDSMAN_CHINA</v>
      </c>
      <c r="B1496" s="4" t="s">
        <v>710</v>
      </c>
      <c r="D1496" s="4" t="s">
        <v>104</v>
      </c>
      <c r="E1496" s="4" t="s">
        <v>104</v>
      </c>
      <c r="F1496" s="14" t="s">
        <v>2057</v>
      </c>
      <c r="G1496" s="4" t="s">
        <v>259</v>
      </c>
      <c r="H1496" s="4" t="s">
        <v>102</v>
      </c>
      <c r="P1496" s="9">
        <v>2</v>
      </c>
      <c r="S1496" s="9">
        <v>3</v>
      </c>
      <c r="V1496" s="9"/>
      <c r="Y1496" s="11">
        <v>0</v>
      </c>
      <c r="AE1496" s="11">
        <v>1</v>
      </c>
      <c r="AH1496" s="11">
        <v>1</v>
      </c>
    </row>
    <row r="1497" spans="1:42" x14ac:dyDescent="0.25">
      <c r="A1497" s="266" t="str">
        <f>CONCATENATE(D1497,IF(ISBLANK(B1497),"",CONCATENATE("_",B1497)))</f>
        <v>SWORDSMAN_CHINA</v>
      </c>
      <c r="B1497" s="4" t="s">
        <v>710</v>
      </c>
      <c r="D1497" s="4" t="s">
        <v>104</v>
      </c>
      <c r="E1497" s="4" t="s">
        <v>104</v>
      </c>
      <c r="G1497" s="4" t="s">
        <v>456</v>
      </c>
      <c r="H1497" s="4" t="s">
        <v>102</v>
      </c>
      <c r="P1497" s="9">
        <v>3</v>
      </c>
      <c r="S1497" s="9">
        <v>3</v>
      </c>
      <c r="V1497" s="9"/>
      <c r="Y1497" s="11">
        <v>0</v>
      </c>
      <c r="AE1497" s="11">
        <v>1</v>
      </c>
      <c r="AH1497" s="11">
        <v>2</v>
      </c>
    </row>
    <row r="1498" spans="1:42" x14ac:dyDescent="0.25">
      <c r="A1498" s="266" t="str">
        <f>CONCATENATE(D1498,IF(ISBLANK(B1498),"",CONCATENATE("_",B1498)))</f>
        <v>SWORDSMAN_CHINA</v>
      </c>
      <c r="B1498" s="4" t="s">
        <v>710</v>
      </c>
      <c r="D1498" s="4" t="s">
        <v>104</v>
      </c>
      <c r="E1498" s="4" t="s">
        <v>104</v>
      </c>
      <c r="F1498" s="14" t="s">
        <v>2057</v>
      </c>
      <c r="G1498" s="4" t="s">
        <v>259</v>
      </c>
      <c r="H1498" s="4" t="s">
        <v>102</v>
      </c>
      <c r="P1498" s="9">
        <v>3</v>
      </c>
      <c r="S1498" s="9">
        <v>3</v>
      </c>
      <c r="V1498" s="9"/>
      <c r="Y1498" s="11">
        <v>0</v>
      </c>
      <c r="AE1498" s="11">
        <v>0</v>
      </c>
      <c r="AH1498" s="11">
        <v>1</v>
      </c>
    </row>
    <row r="1499" spans="1:42" x14ac:dyDescent="0.25">
      <c r="A1499" s="266" t="str">
        <f>CONCATENATE(D1499,IF(ISBLANK(B1499),"",CONCATENATE("_",B1499)))</f>
        <v>SWORDSMAN_CHINA</v>
      </c>
      <c r="B1499" s="4" t="s">
        <v>710</v>
      </c>
      <c r="D1499" s="4" t="s">
        <v>104</v>
      </c>
      <c r="E1499" s="4" t="s">
        <v>104</v>
      </c>
      <c r="G1499" s="4" t="s">
        <v>456</v>
      </c>
      <c r="H1499" s="4" t="s">
        <v>102</v>
      </c>
      <c r="P1499" s="9">
        <v>2</v>
      </c>
      <c r="S1499" s="9">
        <v>3</v>
      </c>
      <c r="V1499" s="9"/>
      <c r="Y1499" s="11">
        <v>0</v>
      </c>
      <c r="AE1499" s="11">
        <v>0</v>
      </c>
      <c r="AH1499" s="11">
        <v>1</v>
      </c>
    </row>
    <row r="1500" spans="1:42" x14ac:dyDescent="0.25">
      <c r="A1500" s="266" t="str">
        <f>CONCATENATE(D1500,IF(ISBLANK(B1500),"",CONCATENATE("_",B1500)))</f>
        <v>SWORDSMAN_CHINA</v>
      </c>
      <c r="B1500" s="4" t="s">
        <v>710</v>
      </c>
      <c r="D1500" s="4" t="s">
        <v>104</v>
      </c>
      <c r="E1500" s="4" t="s">
        <v>104</v>
      </c>
      <c r="F1500" s="14" t="s">
        <v>2057</v>
      </c>
      <c r="G1500" s="4" t="s">
        <v>259</v>
      </c>
      <c r="H1500" s="4" t="s">
        <v>102</v>
      </c>
      <c r="P1500" s="9">
        <v>1</v>
      </c>
      <c r="S1500" s="9">
        <v>2</v>
      </c>
      <c r="V1500" s="9"/>
      <c r="Y1500" s="11">
        <v>0</v>
      </c>
      <c r="AE1500" s="11">
        <v>0</v>
      </c>
      <c r="AH1500" s="11">
        <v>1</v>
      </c>
    </row>
    <row r="1501" spans="1:42" x14ac:dyDescent="0.25">
      <c r="A1501" s="266" t="str">
        <f t="shared" si="24"/>
        <v>SWORDSMAN_JAPAN</v>
      </c>
      <c r="B1501" s="4" t="s">
        <v>722</v>
      </c>
      <c r="D1501" s="4" t="s">
        <v>104</v>
      </c>
      <c r="E1501" s="4" t="s">
        <v>104</v>
      </c>
      <c r="F1501" s="14" t="s">
        <v>132</v>
      </c>
      <c r="G1501" s="4" t="s">
        <v>491</v>
      </c>
      <c r="H1501" s="4" t="s">
        <v>102</v>
      </c>
      <c r="P1501" s="9" t="s">
        <v>1737</v>
      </c>
      <c r="S1501" s="9"/>
      <c r="V1501" s="9"/>
    </row>
    <row r="1502" spans="1:42" x14ac:dyDescent="0.25">
      <c r="A1502" s="266" t="str">
        <f t="shared" si="24"/>
        <v>SWORDSMAN_KOREA</v>
      </c>
      <c r="B1502" s="4" t="s">
        <v>723</v>
      </c>
      <c r="D1502" s="4" t="s">
        <v>104</v>
      </c>
      <c r="E1502" s="4" t="s">
        <v>104</v>
      </c>
      <c r="F1502" s="14" t="s">
        <v>132</v>
      </c>
      <c r="G1502" s="4" t="s">
        <v>504</v>
      </c>
      <c r="H1502" s="4" t="s">
        <v>102</v>
      </c>
      <c r="P1502" s="9" t="s">
        <v>1737</v>
      </c>
      <c r="S1502" s="9"/>
      <c r="V1502" s="9"/>
    </row>
    <row r="1503" spans="1:42" x14ac:dyDescent="0.25">
      <c r="A1503" s="266" t="str">
        <f t="shared" si="24"/>
        <v>SWORDSMAN_MONGOL</v>
      </c>
      <c r="B1503" s="4" t="s">
        <v>728</v>
      </c>
      <c r="D1503" s="4" t="s">
        <v>104</v>
      </c>
      <c r="E1503" s="4" t="s">
        <v>104</v>
      </c>
      <c r="F1503" s="14" t="s">
        <v>132</v>
      </c>
      <c r="G1503" s="4" t="s">
        <v>535</v>
      </c>
      <c r="H1503" s="4" t="s">
        <v>2113</v>
      </c>
      <c r="P1503" s="9" t="s">
        <v>1737</v>
      </c>
      <c r="S1503" s="9"/>
      <c r="V1503" s="9"/>
    </row>
    <row r="1504" spans="1:42" x14ac:dyDescent="0.25">
      <c r="A1504" s="266" t="str">
        <f t="shared" si="24"/>
        <v>SWORDSMAN_CENTAS</v>
      </c>
      <c r="B1504" s="4" t="s">
        <v>918</v>
      </c>
      <c r="D1504" s="4" t="s">
        <v>104</v>
      </c>
      <c r="E1504" s="4" t="s">
        <v>104</v>
      </c>
      <c r="F1504" s="14" t="s">
        <v>132</v>
      </c>
      <c r="G1504" s="4" t="s">
        <v>1036</v>
      </c>
      <c r="H1504" s="4" t="s">
        <v>122</v>
      </c>
      <c r="P1504" s="9" t="s">
        <v>1737</v>
      </c>
      <c r="S1504" s="9"/>
      <c r="V1504" s="9"/>
    </row>
    <row r="1505" spans="1:42" x14ac:dyDescent="0.25">
      <c r="A1505" s="266" t="str">
        <f>CONCATENATE(D1505,IF(ISBLANK(B1505),"",CONCATENATE("_",B1505)))</f>
        <v>SWORDSMAN_HUNS</v>
      </c>
      <c r="B1505" s="4" t="s">
        <v>904</v>
      </c>
      <c r="D1505" s="4" t="s">
        <v>104</v>
      </c>
      <c r="E1505" s="4" t="s">
        <v>104</v>
      </c>
      <c r="F1505" s="14" t="s">
        <v>132</v>
      </c>
      <c r="G1505" s="4" t="s">
        <v>1810</v>
      </c>
      <c r="H1505" s="4" t="s">
        <v>835</v>
      </c>
      <c r="P1505" s="9" t="s">
        <v>1737</v>
      </c>
      <c r="S1505" s="9"/>
      <c r="V1505" s="9"/>
    </row>
    <row r="1506" spans="1:42" x14ac:dyDescent="0.25">
      <c r="A1506" s="266" t="str">
        <f t="shared" si="24"/>
        <v>SWORDSMAN_OTTOMAN</v>
      </c>
      <c r="B1506" s="4" t="s">
        <v>1037</v>
      </c>
      <c r="D1506" s="4" t="s">
        <v>104</v>
      </c>
      <c r="E1506" s="4" t="s">
        <v>104</v>
      </c>
      <c r="F1506" s="14" t="s">
        <v>132</v>
      </c>
      <c r="G1506" s="4" t="s">
        <v>1041</v>
      </c>
      <c r="H1506" s="4" t="s">
        <v>2113</v>
      </c>
      <c r="P1506" s="9">
        <v>1</v>
      </c>
      <c r="S1506" s="9">
        <v>2</v>
      </c>
      <c r="V1506" s="9"/>
      <c r="Y1506" s="11">
        <v>1</v>
      </c>
      <c r="AE1506" s="11">
        <v>1</v>
      </c>
      <c r="AH1506" s="11">
        <v>1</v>
      </c>
    </row>
    <row r="1507" spans="1:42" x14ac:dyDescent="0.25">
      <c r="A1507" s="266" t="str">
        <f t="shared" si="24"/>
        <v>SWORDSMAN_OTTOMAN</v>
      </c>
      <c r="B1507" s="4" t="s">
        <v>1037</v>
      </c>
      <c r="D1507" s="4" t="s">
        <v>104</v>
      </c>
      <c r="E1507" s="4" t="s">
        <v>104</v>
      </c>
      <c r="F1507" s="14" t="s">
        <v>2057</v>
      </c>
      <c r="G1507" s="4" t="s">
        <v>1958</v>
      </c>
      <c r="H1507" s="4" t="s">
        <v>2113</v>
      </c>
      <c r="P1507" s="9">
        <v>2</v>
      </c>
      <c r="S1507" s="9">
        <v>3</v>
      </c>
      <c r="V1507" s="9"/>
      <c r="Y1507" s="11">
        <v>0</v>
      </c>
      <c r="AE1507" s="11">
        <v>1</v>
      </c>
      <c r="AH1507" s="11">
        <v>1</v>
      </c>
    </row>
    <row r="1508" spans="1:42" x14ac:dyDescent="0.25">
      <c r="A1508" s="266" t="str">
        <f t="shared" ref="A1508:A1518" si="25">CONCATENATE(D1508,IF(ISBLANK(B1508),"",CONCATENATE("_",B1508)))</f>
        <v>SWORDSMAN_OTTOMAN</v>
      </c>
      <c r="B1508" s="4" t="s">
        <v>1037</v>
      </c>
      <c r="D1508" s="4" t="s">
        <v>104</v>
      </c>
      <c r="E1508" s="4" t="s">
        <v>104</v>
      </c>
      <c r="F1508" s="14" t="s">
        <v>132</v>
      </c>
      <c r="G1508" s="4" t="s">
        <v>1041</v>
      </c>
      <c r="H1508" s="4" t="s">
        <v>2113</v>
      </c>
      <c r="P1508" s="9">
        <v>3</v>
      </c>
      <c r="S1508" s="9">
        <v>3</v>
      </c>
      <c r="V1508" s="9"/>
      <c r="Y1508" s="11">
        <v>0</v>
      </c>
      <c r="AE1508" s="11">
        <v>1</v>
      </c>
      <c r="AH1508" s="11">
        <v>2</v>
      </c>
    </row>
    <row r="1509" spans="1:42" x14ac:dyDescent="0.25">
      <c r="A1509" s="266" t="str">
        <f t="shared" si="25"/>
        <v>SWORDSMAN_OTTOMAN</v>
      </c>
      <c r="B1509" s="4" t="s">
        <v>1037</v>
      </c>
      <c r="D1509" s="4" t="s">
        <v>104</v>
      </c>
      <c r="E1509" s="4" t="s">
        <v>104</v>
      </c>
      <c r="F1509" s="14" t="s">
        <v>2057</v>
      </c>
      <c r="G1509" s="4" t="s">
        <v>1958</v>
      </c>
      <c r="H1509" s="4" t="s">
        <v>2113</v>
      </c>
      <c r="P1509" s="9">
        <v>3</v>
      </c>
      <c r="S1509" s="9">
        <v>3</v>
      </c>
      <c r="V1509" s="9"/>
      <c r="Y1509" s="11">
        <v>0</v>
      </c>
      <c r="AE1509" s="11">
        <v>0</v>
      </c>
      <c r="AH1509" s="11">
        <v>1</v>
      </c>
    </row>
    <row r="1510" spans="1:42" x14ac:dyDescent="0.25">
      <c r="A1510" s="266" t="str">
        <f t="shared" si="25"/>
        <v>SWORDSMAN_OTTOMAN</v>
      </c>
      <c r="B1510" s="4" t="s">
        <v>1037</v>
      </c>
      <c r="D1510" s="4" t="s">
        <v>104</v>
      </c>
      <c r="E1510" s="4" t="s">
        <v>104</v>
      </c>
      <c r="F1510" s="14" t="s">
        <v>132</v>
      </c>
      <c r="G1510" s="4" t="s">
        <v>1041</v>
      </c>
      <c r="H1510" s="4" t="s">
        <v>2113</v>
      </c>
      <c r="P1510" s="9">
        <v>2</v>
      </c>
      <c r="S1510" s="9">
        <v>3</v>
      </c>
      <c r="V1510" s="9"/>
      <c r="Y1510" s="11">
        <v>0</v>
      </c>
      <c r="AE1510" s="11">
        <v>0</v>
      </c>
      <c r="AH1510" s="11">
        <v>1</v>
      </c>
    </row>
    <row r="1511" spans="1:42" x14ac:dyDescent="0.25">
      <c r="A1511" s="266" t="str">
        <f t="shared" si="25"/>
        <v>SWORDSMAN_OTTOMAN</v>
      </c>
      <c r="B1511" s="4" t="s">
        <v>1037</v>
      </c>
      <c r="D1511" s="4" t="s">
        <v>104</v>
      </c>
      <c r="E1511" s="4" t="s">
        <v>104</v>
      </c>
      <c r="F1511" s="14" t="s">
        <v>2057</v>
      </c>
      <c r="G1511" s="4" t="s">
        <v>1958</v>
      </c>
      <c r="H1511" s="4" t="s">
        <v>2113</v>
      </c>
      <c r="P1511" s="9">
        <v>1</v>
      </c>
      <c r="S1511" s="9">
        <v>2</v>
      </c>
      <c r="V1511" s="9"/>
      <c r="Y1511" s="11">
        <v>0</v>
      </c>
      <c r="AE1511" s="11">
        <v>0</v>
      </c>
      <c r="AH1511" s="11">
        <v>1</v>
      </c>
    </row>
    <row r="1512" spans="1:42" s="2" customFormat="1" x14ac:dyDescent="0.25">
      <c r="A1512" s="266" t="str">
        <f t="shared" si="25"/>
        <v>SWORDSMAN_EASTEU</v>
      </c>
      <c r="B1512" s="4" t="s">
        <v>698</v>
      </c>
      <c r="C1512" s="4"/>
      <c r="D1512" s="4" t="s">
        <v>104</v>
      </c>
      <c r="E1512" s="4" t="s">
        <v>104</v>
      </c>
      <c r="F1512" s="4"/>
      <c r="G1512" s="4" t="s">
        <v>915</v>
      </c>
      <c r="H1512" s="4" t="s">
        <v>1820</v>
      </c>
      <c r="I1512" s="11"/>
      <c r="J1512" s="11"/>
      <c r="K1512" s="4"/>
      <c r="L1512" s="12"/>
      <c r="M1512" s="4"/>
      <c r="N1512" s="4"/>
      <c r="O1512" s="4"/>
      <c r="P1512" s="9">
        <v>3</v>
      </c>
      <c r="Q1512" s="11"/>
      <c r="R1512" s="4"/>
      <c r="S1512" s="11">
        <v>2</v>
      </c>
      <c r="T1512" s="11"/>
      <c r="U1512" s="4"/>
      <c r="V1512" s="11"/>
      <c r="W1512" s="11"/>
      <c r="X1512" s="4"/>
      <c r="Y1512" s="9">
        <v>1</v>
      </c>
      <c r="Z1512" s="11"/>
      <c r="AA1512" s="4"/>
      <c r="AB1512" s="11"/>
      <c r="AC1512" s="11"/>
      <c r="AD1512" s="4"/>
      <c r="AE1512" s="11">
        <v>1</v>
      </c>
      <c r="AF1512" s="11"/>
      <c r="AG1512" s="4"/>
      <c r="AH1512" s="11">
        <v>2</v>
      </c>
      <c r="AI1512" s="11"/>
      <c r="AJ1512" s="4"/>
      <c r="AK1512" s="4"/>
      <c r="AL1512" s="4"/>
      <c r="AM1512" s="4"/>
      <c r="AN1512" s="4"/>
      <c r="AO1512" s="4"/>
      <c r="AP1512" s="4"/>
    </row>
    <row r="1513" spans="1:42" s="2" customFormat="1" x14ac:dyDescent="0.25">
      <c r="A1513" s="266" t="str">
        <f t="shared" si="25"/>
        <v>SWORDSMAN_EASTEU</v>
      </c>
      <c r="B1513" s="4" t="s">
        <v>698</v>
      </c>
      <c r="C1513" s="4"/>
      <c r="D1513" s="4" t="s">
        <v>104</v>
      </c>
      <c r="E1513" s="4" t="s">
        <v>104</v>
      </c>
      <c r="F1513" s="4" t="s">
        <v>2057</v>
      </c>
      <c r="G1513" s="4" t="s">
        <v>916</v>
      </c>
      <c r="H1513" s="4" t="s">
        <v>1820</v>
      </c>
      <c r="I1513" s="11"/>
      <c r="J1513" s="11"/>
      <c r="K1513" s="4"/>
      <c r="L1513" s="12"/>
      <c r="M1513" s="4"/>
      <c r="N1513" s="4"/>
      <c r="O1513" s="4"/>
      <c r="P1513" s="9">
        <v>3</v>
      </c>
      <c r="Q1513" s="11"/>
      <c r="R1513" s="4"/>
      <c r="S1513" s="11">
        <v>3</v>
      </c>
      <c r="T1513" s="11"/>
      <c r="U1513" s="4"/>
      <c r="V1513" s="11"/>
      <c r="W1513" s="11"/>
      <c r="X1513" s="4"/>
      <c r="Y1513" s="9">
        <v>0</v>
      </c>
      <c r="Z1513" s="11"/>
      <c r="AA1513" s="4"/>
      <c r="AB1513" s="11"/>
      <c r="AC1513" s="11"/>
      <c r="AD1513" s="4"/>
      <c r="AE1513" s="11">
        <v>1</v>
      </c>
      <c r="AF1513" s="11"/>
      <c r="AG1513" s="4"/>
      <c r="AH1513" s="11">
        <v>1</v>
      </c>
      <c r="AI1513" s="11"/>
      <c r="AJ1513" s="4"/>
      <c r="AK1513" s="4"/>
      <c r="AL1513" s="4"/>
      <c r="AM1513" s="4"/>
      <c r="AN1513" s="4"/>
      <c r="AO1513" s="4"/>
      <c r="AP1513" s="4"/>
    </row>
    <row r="1514" spans="1:42" s="2" customFormat="1" x14ac:dyDescent="0.25">
      <c r="A1514" s="266" t="str">
        <f t="shared" si="25"/>
        <v>SWORDSMAN_EASTEU</v>
      </c>
      <c r="B1514" s="4" t="s">
        <v>698</v>
      </c>
      <c r="C1514" s="4"/>
      <c r="D1514" s="4" t="s">
        <v>104</v>
      </c>
      <c r="E1514" s="4" t="s">
        <v>104</v>
      </c>
      <c r="F1514" s="4"/>
      <c r="G1514" s="4" t="s">
        <v>915</v>
      </c>
      <c r="H1514" s="4" t="s">
        <v>1820</v>
      </c>
      <c r="I1514" s="11"/>
      <c r="J1514" s="11"/>
      <c r="K1514" s="4"/>
      <c r="L1514" s="12"/>
      <c r="M1514" s="4"/>
      <c r="N1514" s="4"/>
      <c r="O1514" s="4"/>
      <c r="P1514" s="9">
        <v>3</v>
      </c>
      <c r="Q1514" s="11"/>
      <c r="R1514" s="4"/>
      <c r="S1514" s="11">
        <v>3</v>
      </c>
      <c r="T1514" s="11"/>
      <c r="U1514" s="4"/>
      <c r="V1514" s="11"/>
      <c r="W1514" s="11"/>
      <c r="X1514" s="4"/>
      <c r="Y1514" s="9">
        <v>0</v>
      </c>
      <c r="Z1514" s="11"/>
      <c r="AA1514" s="4"/>
      <c r="AB1514" s="11"/>
      <c r="AC1514" s="11"/>
      <c r="AD1514" s="4"/>
      <c r="AE1514" s="11">
        <v>1</v>
      </c>
      <c r="AF1514" s="11"/>
      <c r="AG1514" s="4"/>
      <c r="AH1514" s="11">
        <v>2</v>
      </c>
      <c r="AI1514" s="11"/>
      <c r="AJ1514" s="4"/>
      <c r="AK1514" s="4"/>
      <c r="AL1514" s="4"/>
      <c r="AM1514" s="4"/>
      <c r="AN1514" s="4"/>
      <c r="AO1514" s="4"/>
      <c r="AP1514" s="4"/>
    </row>
    <row r="1515" spans="1:42" s="2" customFormat="1" x14ac:dyDescent="0.25">
      <c r="A1515" s="266" t="str">
        <f t="shared" si="25"/>
        <v>SWORDSMAN_EASTEU</v>
      </c>
      <c r="B1515" s="4" t="s">
        <v>698</v>
      </c>
      <c r="C1515" s="4"/>
      <c r="D1515" s="4" t="s">
        <v>104</v>
      </c>
      <c r="E1515" s="4" t="s">
        <v>104</v>
      </c>
      <c r="F1515" s="4" t="s">
        <v>2057</v>
      </c>
      <c r="G1515" s="4" t="s">
        <v>916</v>
      </c>
      <c r="H1515" s="4" t="s">
        <v>1820</v>
      </c>
      <c r="I1515" s="11"/>
      <c r="J1515" s="11"/>
      <c r="K1515" s="4"/>
      <c r="L1515" s="12"/>
      <c r="M1515" s="4"/>
      <c r="N1515" s="4"/>
      <c r="O1515" s="4"/>
      <c r="P1515" s="9">
        <v>3</v>
      </c>
      <c r="Q1515" s="11"/>
      <c r="R1515" s="4"/>
      <c r="S1515" s="11">
        <v>3</v>
      </c>
      <c r="T1515" s="11"/>
      <c r="U1515" s="4"/>
      <c r="V1515" s="11"/>
      <c r="W1515" s="11"/>
      <c r="X1515" s="4"/>
      <c r="Y1515" s="9">
        <v>0</v>
      </c>
      <c r="Z1515" s="11"/>
      <c r="AA1515" s="4"/>
      <c r="AB1515" s="11"/>
      <c r="AC1515" s="11"/>
      <c r="AD1515" s="4"/>
      <c r="AE1515" s="11">
        <v>0</v>
      </c>
      <c r="AF1515" s="11"/>
      <c r="AG1515" s="4"/>
      <c r="AH1515" s="11">
        <v>2</v>
      </c>
      <c r="AI1515" s="11"/>
      <c r="AJ1515" s="4"/>
      <c r="AK1515" s="4"/>
      <c r="AL1515" s="4"/>
      <c r="AM1515" s="4"/>
      <c r="AN1515" s="4"/>
      <c r="AO1515" s="4"/>
      <c r="AP1515" s="4"/>
    </row>
    <row r="1516" spans="1:42" s="2" customFormat="1" x14ac:dyDescent="0.25">
      <c r="A1516" s="266" t="str">
        <f t="shared" si="25"/>
        <v>SWORDSMAN_EASTEU</v>
      </c>
      <c r="B1516" s="4" t="s">
        <v>698</v>
      </c>
      <c r="C1516" s="4"/>
      <c r="D1516" s="4" t="s">
        <v>104</v>
      </c>
      <c r="E1516" s="4" t="s">
        <v>104</v>
      </c>
      <c r="F1516" s="4"/>
      <c r="G1516" s="4" t="s">
        <v>915</v>
      </c>
      <c r="H1516" s="4" t="s">
        <v>1820</v>
      </c>
      <c r="I1516" s="11"/>
      <c r="J1516" s="11"/>
      <c r="K1516" s="4"/>
      <c r="L1516" s="12"/>
      <c r="M1516" s="4"/>
      <c r="N1516" s="4"/>
      <c r="O1516" s="4"/>
      <c r="P1516" s="9">
        <v>3</v>
      </c>
      <c r="Q1516" s="11"/>
      <c r="R1516" s="4"/>
      <c r="S1516" s="11">
        <v>3</v>
      </c>
      <c r="T1516" s="11"/>
      <c r="U1516" s="4"/>
      <c r="V1516" s="11"/>
      <c r="W1516" s="11"/>
      <c r="X1516" s="4"/>
      <c r="Y1516" s="9">
        <v>0</v>
      </c>
      <c r="Z1516" s="11"/>
      <c r="AA1516" s="4"/>
      <c r="AB1516" s="11"/>
      <c r="AC1516" s="11"/>
      <c r="AD1516" s="4"/>
      <c r="AE1516" s="11">
        <v>1</v>
      </c>
      <c r="AF1516" s="11"/>
      <c r="AG1516" s="4"/>
      <c r="AH1516" s="11">
        <v>2</v>
      </c>
      <c r="AI1516" s="11"/>
      <c r="AJ1516" s="4"/>
      <c r="AK1516" s="4"/>
      <c r="AL1516" s="4"/>
      <c r="AM1516" s="4"/>
      <c r="AN1516" s="4"/>
      <c r="AO1516" s="4"/>
      <c r="AP1516" s="4"/>
    </row>
    <row r="1517" spans="1:42" s="2" customFormat="1" x14ac:dyDescent="0.25">
      <c r="A1517" s="266" t="str">
        <f t="shared" si="25"/>
        <v>SWORDSMAN_EASTEU</v>
      </c>
      <c r="B1517" s="4" t="s">
        <v>698</v>
      </c>
      <c r="C1517" s="4"/>
      <c r="D1517" s="4" t="s">
        <v>104</v>
      </c>
      <c r="E1517" s="4" t="s">
        <v>104</v>
      </c>
      <c r="F1517" s="4" t="s">
        <v>2057</v>
      </c>
      <c r="G1517" s="4" t="s">
        <v>916</v>
      </c>
      <c r="H1517" s="4" t="s">
        <v>1820</v>
      </c>
      <c r="I1517" s="11"/>
      <c r="J1517" s="11"/>
      <c r="K1517" s="4"/>
      <c r="L1517" s="12"/>
      <c r="M1517" s="4"/>
      <c r="N1517" s="4"/>
      <c r="O1517" s="4"/>
      <c r="P1517" s="9">
        <v>3</v>
      </c>
      <c r="Q1517" s="11"/>
      <c r="R1517" s="4"/>
      <c r="S1517" s="11">
        <v>2</v>
      </c>
      <c r="T1517" s="11"/>
      <c r="U1517" s="4"/>
      <c r="V1517" s="11"/>
      <c r="W1517" s="11"/>
      <c r="X1517" s="4"/>
      <c r="Y1517" s="9">
        <v>0</v>
      </c>
      <c r="Z1517" s="11"/>
      <c r="AA1517" s="4"/>
      <c r="AB1517" s="11"/>
      <c r="AC1517" s="11"/>
      <c r="AD1517" s="4"/>
      <c r="AE1517" s="11">
        <v>0</v>
      </c>
      <c r="AF1517" s="11"/>
      <c r="AG1517" s="4"/>
      <c r="AH1517" s="11">
        <v>2</v>
      </c>
      <c r="AI1517" s="11"/>
      <c r="AJ1517" s="4"/>
      <c r="AK1517" s="4"/>
      <c r="AL1517" s="4"/>
      <c r="AM1517" s="4"/>
      <c r="AN1517" s="4"/>
      <c r="AO1517" s="4"/>
      <c r="AP1517" s="4"/>
    </row>
    <row r="1518" spans="1:42" s="2" customFormat="1" x14ac:dyDescent="0.25">
      <c r="A1518" s="266" t="str">
        <f t="shared" si="25"/>
        <v>SWORDSMAN_POLAND</v>
      </c>
      <c r="B1518" s="4" t="s">
        <v>732</v>
      </c>
      <c r="C1518" s="4"/>
      <c r="D1518" s="4" t="s">
        <v>104</v>
      </c>
      <c r="E1518" s="4" t="s">
        <v>104</v>
      </c>
      <c r="F1518" s="4"/>
      <c r="G1518" s="4" t="s">
        <v>2115</v>
      </c>
      <c r="H1518" s="4" t="s">
        <v>1938</v>
      </c>
      <c r="I1518" s="11"/>
      <c r="J1518" s="11"/>
      <c r="K1518" s="4"/>
      <c r="L1518" s="12"/>
      <c r="M1518" s="4"/>
      <c r="N1518" s="4"/>
      <c r="O1518" s="4"/>
      <c r="P1518" s="9" t="s">
        <v>1737</v>
      </c>
      <c r="Q1518" s="11"/>
      <c r="R1518" s="4"/>
      <c r="S1518" s="11"/>
      <c r="T1518" s="11"/>
      <c r="U1518" s="4"/>
      <c r="V1518" s="11"/>
      <c r="W1518" s="11"/>
      <c r="X1518" s="4"/>
      <c r="Y1518" s="9"/>
      <c r="Z1518" s="11"/>
      <c r="AA1518" s="4"/>
      <c r="AB1518" s="11"/>
      <c r="AC1518" s="11"/>
      <c r="AD1518" s="4"/>
      <c r="AE1518" s="11"/>
      <c r="AF1518" s="11"/>
      <c r="AG1518" s="4"/>
      <c r="AH1518" s="11"/>
      <c r="AI1518" s="11"/>
      <c r="AJ1518" s="4"/>
      <c r="AK1518" s="4"/>
      <c r="AL1518" s="4"/>
      <c r="AM1518" s="4"/>
      <c r="AN1518" s="4"/>
      <c r="AO1518" s="4"/>
      <c r="AP1518" s="4"/>
    </row>
    <row r="1519" spans="1:42" x14ac:dyDescent="0.25">
      <c r="A1519" s="266" t="str">
        <f t="shared" si="24"/>
        <v>SWORDSMAN_RUSSIA</v>
      </c>
      <c r="B1519" s="4" t="s">
        <v>735</v>
      </c>
      <c r="D1519" s="4" t="s">
        <v>104</v>
      </c>
      <c r="E1519" s="4" t="s">
        <v>104</v>
      </c>
      <c r="G1519" s="4" t="s">
        <v>1009</v>
      </c>
      <c r="H1519" s="4" t="s">
        <v>2113</v>
      </c>
      <c r="P1519" s="9">
        <v>2</v>
      </c>
      <c r="S1519" s="11">
        <v>2</v>
      </c>
      <c r="Y1519" s="9">
        <v>1</v>
      </c>
      <c r="AE1519" s="11">
        <v>1</v>
      </c>
      <c r="AH1519" s="11">
        <v>1</v>
      </c>
    </row>
    <row r="1520" spans="1:42" x14ac:dyDescent="0.25">
      <c r="A1520" s="266" t="str">
        <f t="shared" si="24"/>
        <v>SWORDSMAN_RUSSIA</v>
      </c>
      <c r="B1520" s="4" t="s">
        <v>735</v>
      </c>
      <c r="D1520" s="4" t="s">
        <v>104</v>
      </c>
      <c r="E1520" s="4" t="s">
        <v>104</v>
      </c>
      <c r="F1520" s="4" t="s">
        <v>2057</v>
      </c>
      <c r="G1520" s="4" t="s">
        <v>1010</v>
      </c>
      <c r="H1520" s="4" t="s">
        <v>2113</v>
      </c>
      <c r="P1520" s="9">
        <v>2</v>
      </c>
      <c r="S1520" s="11">
        <v>3</v>
      </c>
      <c r="Y1520" s="9">
        <v>0</v>
      </c>
      <c r="AE1520" s="11">
        <v>1</v>
      </c>
      <c r="AH1520" s="11">
        <v>1</v>
      </c>
    </row>
    <row r="1521" spans="1:34" x14ac:dyDescent="0.25">
      <c r="A1521" s="266" t="str">
        <f t="shared" si="24"/>
        <v>SWORDSMAN_RUSSIA</v>
      </c>
      <c r="B1521" s="4" t="s">
        <v>735</v>
      </c>
      <c r="D1521" s="4" t="s">
        <v>104</v>
      </c>
      <c r="E1521" s="4" t="s">
        <v>104</v>
      </c>
      <c r="F1521" s="4" t="s">
        <v>2059</v>
      </c>
      <c r="G1521" s="4" t="s">
        <v>627</v>
      </c>
      <c r="H1521" s="4" t="s">
        <v>2113</v>
      </c>
      <c r="P1521" s="9">
        <v>2</v>
      </c>
      <c r="S1521" s="11">
        <v>3</v>
      </c>
      <c r="Y1521" s="9">
        <v>0</v>
      </c>
      <c r="AE1521" s="11">
        <v>1</v>
      </c>
      <c r="AH1521" s="11">
        <v>1</v>
      </c>
    </row>
    <row r="1522" spans="1:34" x14ac:dyDescent="0.25">
      <c r="A1522" s="266" t="str">
        <f t="shared" si="24"/>
        <v>SWORDSMAN_RUSSIA</v>
      </c>
      <c r="B1522" s="4" t="s">
        <v>735</v>
      </c>
      <c r="D1522" s="4" t="s">
        <v>104</v>
      </c>
      <c r="E1522" s="4" t="s">
        <v>104</v>
      </c>
      <c r="G1522" s="4" t="s">
        <v>1009</v>
      </c>
      <c r="H1522" s="4" t="s">
        <v>2113</v>
      </c>
      <c r="P1522" s="9">
        <v>2</v>
      </c>
      <c r="S1522" s="11">
        <v>3</v>
      </c>
      <c r="Y1522" s="9">
        <v>0</v>
      </c>
      <c r="AE1522" s="11">
        <v>0</v>
      </c>
      <c r="AH1522" s="11">
        <v>2</v>
      </c>
    </row>
    <row r="1523" spans="1:34" x14ac:dyDescent="0.25">
      <c r="A1523" s="266" t="str">
        <f t="shared" si="24"/>
        <v>SWORDSMAN_RUSSIA</v>
      </c>
      <c r="B1523" s="4" t="s">
        <v>735</v>
      </c>
      <c r="D1523" s="4" t="s">
        <v>104</v>
      </c>
      <c r="E1523" s="4" t="s">
        <v>104</v>
      </c>
      <c r="F1523" s="4" t="s">
        <v>2057</v>
      </c>
      <c r="G1523" s="4" t="s">
        <v>1010</v>
      </c>
      <c r="H1523" s="4" t="s">
        <v>2113</v>
      </c>
      <c r="P1523" s="9">
        <v>2</v>
      </c>
      <c r="S1523" s="11">
        <v>3</v>
      </c>
      <c r="Y1523" s="9">
        <v>0</v>
      </c>
      <c r="AE1523" s="11">
        <v>0</v>
      </c>
      <c r="AH1523" s="11">
        <v>1</v>
      </c>
    </row>
    <row r="1524" spans="1:34" x14ac:dyDescent="0.25">
      <c r="A1524" s="266" t="str">
        <f t="shared" si="24"/>
        <v>SWORDSMAN_RUSSIA</v>
      </c>
      <c r="B1524" s="4" t="s">
        <v>735</v>
      </c>
      <c r="D1524" s="4" t="s">
        <v>104</v>
      </c>
      <c r="E1524" s="4" t="s">
        <v>104</v>
      </c>
      <c r="F1524" s="4" t="s">
        <v>2059</v>
      </c>
      <c r="G1524" s="4" t="s">
        <v>627</v>
      </c>
      <c r="H1524" s="4" t="s">
        <v>2113</v>
      </c>
      <c r="P1524" s="9">
        <v>2</v>
      </c>
      <c r="S1524" s="11">
        <v>2</v>
      </c>
      <c r="Y1524" s="9">
        <v>0</v>
      </c>
      <c r="AE1524" s="11">
        <v>0</v>
      </c>
      <c r="AH1524" s="11">
        <v>1</v>
      </c>
    </row>
    <row r="1525" spans="1:34" x14ac:dyDescent="0.25">
      <c r="A1525" s="266" t="str">
        <f t="shared" si="24"/>
        <v>SWORDSMAN_AMERICA</v>
      </c>
      <c r="B1525" s="4" t="s">
        <v>699</v>
      </c>
      <c r="D1525" s="4" t="s">
        <v>104</v>
      </c>
      <c r="E1525" s="4" t="s">
        <v>104</v>
      </c>
      <c r="F1525" s="14"/>
      <c r="G1525" s="4" t="s">
        <v>152</v>
      </c>
      <c r="H1525" s="4" t="s">
        <v>1944</v>
      </c>
      <c r="P1525" s="9" t="s">
        <v>1737</v>
      </c>
      <c r="S1525" s="9"/>
      <c r="V1525" s="9"/>
      <c r="AE1525" s="9"/>
      <c r="AH1525" s="9"/>
    </row>
    <row r="1526" spans="1:34" x14ac:dyDescent="0.25">
      <c r="A1526" s="266" t="str">
        <f t="shared" si="24"/>
        <v>SWORDSMAN_ENGLAND</v>
      </c>
      <c r="B1526" s="4" t="s">
        <v>713</v>
      </c>
      <c r="D1526" s="4" t="s">
        <v>104</v>
      </c>
      <c r="E1526" s="4" t="s">
        <v>104</v>
      </c>
      <c r="F1526" s="14" t="s">
        <v>132</v>
      </c>
      <c r="G1526" s="4" t="s">
        <v>313</v>
      </c>
      <c r="H1526" s="4" t="s">
        <v>102</v>
      </c>
      <c r="P1526" s="9" t="s">
        <v>1737</v>
      </c>
      <c r="S1526" s="9"/>
      <c r="V1526" s="9"/>
      <c r="AE1526" s="9"/>
      <c r="AH1526" s="9"/>
    </row>
    <row r="1527" spans="1:34" x14ac:dyDescent="0.25">
      <c r="A1527" s="266" t="str">
        <f t="shared" si="24"/>
        <v>SWORDSMAN_FRANCE</v>
      </c>
      <c r="B1527" s="4" t="s">
        <v>715</v>
      </c>
      <c r="D1527" s="4" t="s">
        <v>104</v>
      </c>
      <c r="E1527" s="4" t="s">
        <v>104</v>
      </c>
      <c r="F1527" s="14" t="s">
        <v>132</v>
      </c>
      <c r="G1527" s="4" t="s">
        <v>358</v>
      </c>
      <c r="H1527" s="4" t="s">
        <v>102</v>
      </c>
      <c r="P1527" s="9" t="s">
        <v>1737</v>
      </c>
      <c r="S1527" s="9"/>
      <c r="V1527" s="9"/>
      <c r="AE1527" s="9"/>
      <c r="AH1527" s="9"/>
    </row>
    <row r="1528" spans="1:34" x14ac:dyDescent="0.25">
      <c r="A1528" s="266" t="str">
        <f t="shared" si="24"/>
        <v>SWORDSMAN_GERMANY</v>
      </c>
      <c r="B1528" s="4" t="s">
        <v>717</v>
      </c>
      <c r="D1528" s="4" t="s">
        <v>104</v>
      </c>
      <c r="E1528" s="4" t="s">
        <v>104</v>
      </c>
      <c r="F1528" s="14" t="s">
        <v>132</v>
      </c>
      <c r="G1528" s="4" t="s">
        <v>391</v>
      </c>
      <c r="H1528" s="4" t="s">
        <v>102</v>
      </c>
      <c r="P1528" s="9" t="s">
        <v>1737</v>
      </c>
      <c r="S1528" s="9"/>
      <c r="V1528" s="9"/>
      <c r="AE1528" s="9"/>
      <c r="AH1528" s="9"/>
    </row>
    <row r="1529" spans="1:34" x14ac:dyDescent="0.25">
      <c r="A1529" s="266" t="str">
        <f t="shared" si="24"/>
        <v>SWORDSMAN_MED</v>
      </c>
      <c r="B1529" s="4" t="s">
        <v>692</v>
      </c>
      <c r="D1529" s="4" t="s">
        <v>104</v>
      </c>
      <c r="E1529" s="4" t="s">
        <v>104</v>
      </c>
      <c r="G1529" s="4" t="s">
        <v>854</v>
      </c>
      <c r="H1529" s="4" t="s">
        <v>835</v>
      </c>
      <c r="P1529" s="9" t="s">
        <v>1737</v>
      </c>
      <c r="S1529" s="9"/>
      <c r="V1529" s="9"/>
      <c r="AE1529" s="9"/>
      <c r="AH1529" s="9"/>
    </row>
    <row r="1530" spans="1:34" x14ac:dyDescent="0.25">
      <c r="A1530" s="266" t="str">
        <f t="shared" ref="A1530:A1606" si="26">CONCATENATE(D1530,IF(ISBLANK(B1530),"",CONCATENATE("_",B1530)))</f>
        <v>SWORDSMAN_GREECE</v>
      </c>
      <c r="B1530" s="4" t="s">
        <v>718</v>
      </c>
      <c r="D1530" s="4" t="s">
        <v>104</v>
      </c>
      <c r="E1530" s="4" t="s">
        <v>104</v>
      </c>
      <c r="F1530" s="14" t="s">
        <v>132</v>
      </c>
      <c r="G1530" s="4" t="s">
        <v>414</v>
      </c>
      <c r="H1530" s="4" t="s">
        <v>122</v>
      </c>
      <c r="P1530" s="9" t="s">
        <v>1737</v>
      </c>
      <c r="S1530" s="9"/>
      <c r="V1530" s="9"/>
      <c r="Y1530" s="9"/>
      <c r="AE1530" s="9"/>
      <c r="AH1530" s="9"/>
    </row>
    <row r="1531" spans="1:34" x14ac:dyDescent="0.25">
      <c r="A1531" s="266" t="str">
        <f t="shared" si="26"/>
        <v>SWORDSMAN_ROME</v>
      </c>
      <c r="B1531" s="4" t="s">
        <v>734</v>
      </c>
      <c r="D1531" s="4" t="s">
        <v>104</v>
      </c>
      <c r="E1531" s="4" t="s">
        <v>104</v>
      </c>
      <c r="F1531" s="14" t="s">
        <v>132</v>
      </c>
      <c r="G1531" s="4" t="s">
        <v>600</v>
      </c>
      <c r="H1531" s="4" t="s">
        <v>128</v>
      </c>
      <c r="P1531" s="9" t="s">
        <v>1737</v>
      </c>
      <c r="S1531" s="9"/>
      <c r="V1531" s="9"/>
      <c r="Y1531" s="9"/>
      <c r="AE1531" s="9"/>
      <c r="AH1531" s="9"/>
    </row>
    <row r="1532" spans="1:34" x14ac:dyDescent="0.25">
      <c r="A1532" s="266" t="str">
        <f t="shared" si="26"/>
        <v>SWORDSMAN_SPAIN</v>
      </c>
      <c r="B1532" s="4" t="s">
        <v>738</v>
      </c>
      <c r="D1532" s="4" t="s">
        <v>104</v>
      </c>
      <c r="E1532" s="4" t="s">
        <v>104</v>
      </c>
      <c r="G1532" s="4" t="s">
        <v>1020</v>
      </c>
      <c r="H1532" s="4" t="s">
        <v>2113</v>
      </c>
      <c r="P1532" s="9">
        <v>3</v>
      </c>
      <c r="S1532" s="11">
        <v>3</v>
      </c>
      <c r="Y1532" s="9">
        <v>1</v>
      </c>
      <c r="AE1532" s="11">
        <v>1</v>
      </c>
      <c r="AH1532" s="11">
        <v>2</v>
      </c>
    </row>
    <row r="1533" spans="1:34" x14ac:dyDescent="0.25">
      <c r="A1533" s="266" t="str">
        <f t="shared" si="26"/>
        <v>SWORDSMAN_SPAIN</v>
      </c>
      <c r="B1533" s="4" t="s">
        <v>738</v>
      </c>
      <c r="D1533" s="4" t="s">
        <v>104</v>
      </c>
      <c r="E1533" s="4" t="s">
        <v>104</v>
      </c>
      <c r="F1533" s="4" t="s">
        <v>2057</v>
      </c>
      <c r="G1533" s="4" t="s">
        <v>663</v>
      </c>
      <c r="H1533" s="4" t="s">
        <v>2113</v>
      </c>
      <c r="P1533" s="9">
        <v>3</v>
      </c>
      <c r="S1533" s="11">
        <v>5</v>
      </c>
      <c r="Y1533" s="9">
        <v>0</v>
      </c>
      <c r="AE1533" s="11">
        <v>1</v>
      </c>
      <c r="AH1533" s="11">
        <v>1</v>
      </c>
    </row>
    <row r="1534" spans="1:34" x14ac:dyDescent="0.25">
      <c r="A1534" s="266" t="str">
        <f t="shared" si="26"/>
        <v>SWORDSMAN_SPAIN</v>
      </c>
      <c r="B1534" s="4" t="s">
        <v>738</v>
      </c>
      <c r="D1534" s="4" t="s">
        <v>104</v>
      </c>
      <c r="E1534" s="4" t="s">
        <v>104</v>
      </c>
      <c r="G1534" s="4" t="s">
        <v>1020</v>
      </c>
      <c r="H1534" s="4" t="s">
        <v>2113</v>
      </c>
      <c r="P1534" s="9">
        <v>3</v>
      </c>
      <c r="S1534" s="11">
        <v>5</v>
      </c>
      <c r="Y1534" s="9">
        <v>0</v>
      </c>
      <c r="AE1534" s="11">
        <v>1</v>
      </c>
      <c r="AH1534" s="11">
        <v>2</v>
      </c>
    </row>
    <row r="1535" spans="1:34" x14ac:dyDescent="0.25">
      <c r="A1535" s="266" t="str">
        <f t="shared" si="26"/>
        <v>SWORDSMAN_SPAIN</v>
      </c>
      <c r="B1535" s="4" t="s">
        <v>738</v>
      </c>
      <c r="D1535" s="4" t="s">
        <v>104</v>
      </c>
      <c r="E1535" s="4" t="s">
        <v>104</v>
      </c>
      <c r="F1535" s="4" t="s">
        <v>2057</v>
      </c>
      <c r="G1535" s="4" t="s">
        <v>663</v>
      </c>
      <c r="H1535" s="4" t="s">
        <v>2113</v>
      </c>
      <c r="P1535" s="9">
        <v>3</v>
      </c>
      <c r="S1535" s="11">
        <v>3</v>
      </c>
      <c r="Y1535" s="9">
        <v>0</v>
      </c>
      <c r="AE1535" s="11">
        <v>0</v>
      </c>
      <c r="AH1535" s="11">
        <v>2</v>
      </c>
    </row>
    <row r="1536" spans="1:34" x14ac:dyDescent="0.25">
      <c r="A1536" s="266" t="str">
        <f t="shared" si="26"/>
        <v>SWORDSMAN_MIDEAST</v>
      </c>
      <c r="B1536" s="4" t="s">
        <v>690</v>
      </c>
      <c r="D1536" s="4" t="s">
        <v>104</v>
      </c>
      <c r="E1536" s="4" t="s">
        <v>104</v>
      </c>
      <c r="G1536" s="4" t="s">
        <v>175</v>
      </c>
      <c r="H1536" s="4" t="s">
        <v>122</v>
      </c>
      <c r="P1536" s="9" t="s">
        <v>1737</v>
      </c>
      <c r="S1536" s="9"/>
      <c r="V1536" s="9"/>
      <c r="Y1536" s="9"/>
      <c r="AE1536" s="9"/>
      <c r="AH1536" s="9"/>
    </row>
    <row r="1537" spans="1:34" x14ac:dyDescent="0.25">
      <c r="A1537" s="266" t="str">
        <f t="shared" si="26"/>
        <v>SWORDSMAN_ARABIA</v>
      </c>
      <c r="B1537" s="4" t="s">
        <v>700</v>
      </c>
      <c r="C1537" s="14"/>
      <c r="D1537" s="4" t="s">
        <v>104</v>
      </c>
      <c r="E1537" s="4" t="s">
        <v>104</v>
      </c>
      <c r="G1537" s="4" t="s">
        <v>806</v>
      </c>
      <c r="H1537" s="4" t="s">
        <v>2113</v>
      </c>
      <c r="P1537" s="9">
        <v>2</v>
      </c>
      <c r="S1537" s="11">
        <v>2</v>
      </c>
      <c r="Y1537" s="9">
        <v>1</v>
      </c>
      <c r="AE1537" s="11">
        <v>1</v>
      </c>
      <c r="AH1537" s="11">
        <v>1</v>
      </c>
    </row>
    <row r="1538" spans="1:34" x14ac:dyDescent="0.25">
      <c r="A1538" s="266" t="str">
        <f t="shared" si="26"/>
        <v>SWORDSMAN_ARABIA</v>
      </c>
      <c r="B1538" s="4" t="s">
        <v>700</v>
      </c>
      <c r="C1538" s="14"/>
      <c r="D1538" s="4" t="s">
        <v>104</v>
      </c>
      <c r="E1538" s="4" t="s">
        <v>104</v>
      </c>
      <c r="F1538" s="4" t="s">
        <v>2057</v>
      </c>
      <c r="G1538" s="4" t="s">
        <v>807</v>
      </c>
      <c r="H1538" s="4" t="s">
        <v>2113</v>
      </c>
      <c r="P1538" s="9">
        <v>2</v>
      </c>
      <c r="S1538" s="11">
        <v>3</v>
      </c>
      <c r="Y1538" s="9">
        <v>0</v>
      </c>
      <c r="AE1538" s="11">
        <v>1</v>
      </c>
      <c r="AH1538" s="11">
        <v>1</v>
      </c>
    </row>
    <row r="1539" spans="1:34" x14ac:dyDescent="0.25">
      <c r="A1539" s="266" t="str">
        <f t="shared" si="26"/>
        <v>SWORDSMAN_ARABIA</v>
      </c>
      <c r="B1539" s="4" t="s">
        <v>700</v>
      </c>
      <c r="C1539" s="14"/>
      <c r="D1539" s="4" t="s">
        <v>104</v>
      </c>
      <c r="E1539" s="4" t="s">
        <v>104</v>
      </c>
      <c r="F1539" s="4" t="s">
        <v>2059</v>
      </c>
      <c r="G1539" s="4" t="s">
        <v>171</v>
      </c>
      <c r="H1539" s="4" t="s">
        <v>2113</v>
      </c>
      <c r="P1539" s="9">
        <v>2</v>
      </c>
      <c r="S1539" s="11">
        <v>3</v>
      </c>
      <c r="Y1539" s="9">
        <v>0</v>
      </c>
      <c r="AE1539" s="11">
        <v>1</v>
      </c>
      <c r="AH1539" s="11">
        <v>1</v>
      </c>
    </row>
    <row r="1540" spans="1:34" x14ac:dyDescent="0.25">
      <c r="A1540" s="266" t="str">
        <f t="shared" si="26"/>
        <v>SWORDSMAN_ARABIA</v>
      </c>
      <c r="B1540" s="4" t="s">
        <v>700</v>
      </c>
      <c r="C1540" s="14"/>
      <c r="D1540" s="4" t="s">
        <v>104</v>
      </c>
      <c r="E1540" s="4" t="s">
        <v>104</v>
      </c>
      <c r="G1540" s="4" t="s">
        <v>806</v>
      </c>
      <c r="H1540" s="4" t="s">
        <v>2113</v>
      </c>
      <c r="P1540" s="9">
        <v>2</v>
      </c>
      <c r="S1540" s="11">
        <v>3</v>
      </c>
      <c r="Y1540" s="9">
        <v>0</v>
      </c>
      <c r="AE1540" s="11">
        <v>0</v>
      </c>
      <c r="AH1540" s="11">
        <v>2</v>
      </c>
    </row>
    <row r="1541" spans="1:34" x14ac:dyDescent="0.25">
      <c r="A1541" s="266" t="str">
        <f t="shared" si="26"/>
        <v>SWORDSMAN_ARABIA</v>
      </c>
      <c r="B1541" s="4" t="s">
        <v>700</v>
      </c>
      <c r="C1541" s="14"/>
      <c r="D1541" s="4" t="s">
        <v>104</v>
      </c>
      <c r="E1541" s="4" t="s">
        <v>104</v>
      </c>
      <c r="F1541" s="4" t="s">
        <v>2057</v>
      </c>
      <c r="G1541" s="4" t="s">
        <v>807</v>
      </c>
      <c r="H1541" s="4" t="s">
        <v>2113</v>
      </c>
      <c r="P1541" s="9">
        <v>2</v>
      </c>
      <c r="S1541" s="11">
        <v>3</v>
      </c>
      <c r="Y1541" s="9">
        <v>0</v>
      </c>
      <c r="AE1541" s="11">
        <v>0</v>
      </c>
      <c r="AH1541" s="11">
        <v>1</v>
      </c>
    </row>
    <row r="1542" spans="1:34" x14ac:dyDescent="0.25">
      <c r="A1542" s="266" t="str">
        <f t="shared" si="26"/>
        <v>SWORDSMAN_ARABIA</v>
      </c>
      <c r="B1542" s="4" t="s">
        <v>700</v>
      </c>
      <c r="C1542" s="14"/>
      <c r="D1542" s="4" t="s">
        <v>104</v>
      </c>
      <c r="E1542" s="4" t="s">
        <v>104</v>
      </c>
      <c r="F1542" s="4" t="s">
        <v>2059</v>
      </c>
      <c r="G1542" s="4" t="s">
        <v>171</v>
      </c>
      <c r="H1542" s="4" t="s">
        <v>2113</v>
      </c>
      <c r="P1542" s="9">
        <v>2</v>
      </c>
      <c r="S1542" s="11">
        <v>2</v>
      </c>
      <c r="Y1542" s="9">
        <v>0</v>
      </c>
      <c r="AE1542" s="11">
        <v>0</v>
      </c>
      <c r="AH1542" s="11">
        <v>1</v>
      </c>
    </row>
    <row r="1543" spans="1:34" x14ac:dyDescent="0.25">
      <c r="A1543" s="266" t="str">
        <f t="shared" si="26"/>
        <v>SWORDSMAN_BABYLON</v>
      </c>
      <c r="B1543" s="4" t="s">
        <v>703</v>
      </c>
      <c r="D1543" s="4" t="s">
        <v>104</v>
      </c>
      <c r="E1543" s="4" t="s">
        <v>104</v>
      </c>
      <c r="G1543" s="4" t="s">
        <v>814</v>
      </c>
      <c r="H1543" s="4" t="s">
        <v>102</v>
      </c>
      <c r="P1543" s="9">
        <v>2</v>
      </c>
      <c r="S1543" s="11">
        <v>2</v>
      </c>
      <c r="Y1543" s="9">
        <v>1</v>
      </c>
      <c r="AE1543" s="11">
        <v>1</v>
      </c>
      <c r="AH1543" s="11">
        <v>1</v>
      </c>
    </row>
    <row r="1544" spans="1:34" x14ac:dyDescent="0.25">
      <c r="A1544" s="266" t="str">
        <f t="shared" si="26"/>
        <v>SWORDSMAN_BABYLON</v>
      </c>
      <c r="B1544" s="4" t="s">
        <v>703</v>
      </c>
      <c r="D1544" s="4" t="s">
        <v>104</v>
      </c>
      <c r="E1544" s="4" t="s">
        <v>104</v>
      </c>
      <c r="F1544" s="4" t="s">
        <v>2057</v>
      </c>
      <c r="G1544" s="4" t="s">
        <v>815</v>
      </c>
      <c r="H1544" s="4" t="s">
        <v>102</v>
      </c>
      <c r="P1544" s="9">
        <v>2</v>
      </c>
      <c r="S1544" s="11">
        <v>3</v>
      </c>
      <c r="Y1544" s="9">
        <v>0</v>
      </c>
      <c r="AE1544" s="11">
        <v>1</v>
      </c>
      <c r="AH1544" s="11">
        <v>1</v>
      </c>
    </row>
    <row r="1545" spans="1:34" x14ac:dyDescent="0.25">
      <c r="A1545" s="266" t="str">
        <f t="shared" si="26"/>
        <v>SWORDSMAN_BABYLON</v>
      </c>
      <c r="B1545" s="4" t="s">
        <v>703</v>
      </c>
      <c r="D1545" s="4" t="s">
        <v>104</v>
      </c>
      <c r="E1545" s="4" t="s">
        <v>104</v>
      </c>
      <c r="F1545" s="4" t="s">
        <v>2059</v>
      </c>
      <c r="G1545" s="4" t="s">
        <v>218</v>
      </c>
      <c r="H1545" s="4" t="s">
        <v>102</v>
      </c>
      <c r="P1545" s="9">
        <v>2</v>
      </c>
      <c r="S1545" s="11">
        <v>3</v>
      </c>
      <c r="Y1545" s="9">
        <v>0</v>
      </c>
      <c r="AE1545" s="11">
        <v>1</v>
      </c>
      <c r="AH1545" s="11">
        <v>1</v>
      </c>
    </row>
    <row r="1546" spans="1:34" x14ac:dyDescent="0.25">
      <c r="A1546" s="266" t="str">
        <f t="shared" si="26"/>
        <v>SWORDSMAN_BABYLON</v>
      </c>
      <c r="B1546" s="4" t="s">
        <v>703</v>
      </c>
      <c r="D1546" s="4" t="s">
        <v>104</v>
      </c>
      <c r="E1546" s="4" t="s">
        <v>104</v>
      </c>
      <c r="G1546" s="4" t="s">
        <v>814</v>
      </c>
      <c r="H1546" s="4" t="s">
        <v>102</v>
      </c>
      <c r="P1546" s="9">
        <v>2</v>
      </c>
      <c r="S1546" s="11">
        <v>3</v>
      </c>
      <c r="Y1546" s="9">
        <v>0</v>
      </c>
      <c r="AE1546" s="11">
        <v>0</v>
      </c>
      <c r="AH1546" s="11">
        <v>2</v>
      </c>
    </row>
    <row r="1547" spans="1:34" x14ac:dyDescent="0.25">
      <c r="A1547" s="266" t="str">
        <f t="shared" si="26"/>
        <v>SWORDSMAN_BABYLON</v>
      </c>
      <c r="B1547" s="4" t="s">
        <v>703</v>
      </c>
      <c r="D1547" s="4" t="s">
        <v>104</v>
      </c>
      <c r="E1547" s="4" t="s">
        <v>104</v>
      </c>
      <c r="F1547" s="4" t="s">
        <v>2057</v>
      </c>
      <c r="G1547" s="4" t="s">
        <v>815</v>
      </c>
      <c r="H1547" s="4" t="s">
        <v>102</v>
      </c>
      <c r="P1547" s="9">
        <v>2</v>
      </c>
      <c r="S1547" s="11">
        <v>3</v>
      </c>
      <c r="Y1547" s="9">
        <v>0</v>
      </c>
      <c r="AE1547" s="11">
        <v>0</v>
      </c>
      <c r="AH1547" s="11">
        <v>1</v>
      </c>
    </row>
    <row r="1548" spans="1:34" x14ac:dyDescent="0.25">
      <c r="A1548" s="266" t="str">
        <f t="shared" si="26"/>
        <v>SWORDSMAN_BABYLON</v>
      </c>
      <c r="B1548" s="4" t="s">
        <v>703</v>
      </c>
      <c r="D1548" s="4" t="s">
        <v>104</v>
      </c>
      <c r="E1548" s="4" t="s">
        <v>104</v>
      </c>
      <c r="F1548" s="4" t="s">
        <v>2059</v>
      </c>
      <c r="G1548" s="4" t="s">
        <v>218</v>
      </c>
      <c r="H1548" s="4" t="s">
        <v>102</v>
      </c>
      <c r="P1548" s="9">
        <v>2</v>
      </c>
      <c r="S1548" s="11">
        <v>2</v>
      </c>
      <c r="Y1548" s="9">
        <v>0</v>
      </c>
      <c r="AE1548" s="11">
        <v>0</v>
      </c>
      <c r="AH1548" s="11">
        <v>1</v>
      </c>
    </row>
    <row r="1549" spans="1:34" x14ac:dyDescent="0.25">
      <c r="A1549" s="266" t="str">
        <f t="shared" si="26"/>
        <v>SWORDSMAN_EGYPT</v>
      </c>
      <c r="B1549" s="4" t="s">
        <v>712</v>
      </c>
      <c r="D1549" s="4" t="s">
        <v>104</v>
      </c>
      <c r="E1549" s="4" t="s">
        <v>104</v>
      </c>
      <c r="F1549" s="14" t="s">
        <v>132</v>
      </c>
      <c r="G1549" s="4" t="s">
        <v>288</v>
      </c>
      <c r="H1549" s="4" t="s">
        <v>122</v>
      </c>
      <c r="P1549" s="9" t="s">
        <v>1737</v>
      </c>
      <c r="S1549" s="9"/>
      <c r="V1549" s="9"/>
      <c r="Y1549" s="9"/>
      <c r="AE1549" s="9"/>
      <c r="AH1549" s="9"/>
    </row>
    <row r="1550" spans="1:34" x14ac:dyDescent="0.25">
      <c r="A1550" s="266" t="str">
        <f t="shared" si="26"/>
        <v>SWORDSMAN_JERUSALEM</v>
      </c>
      <c r="B1550" s="4" t="s">
        <v>1184</v>
      </c>
      <c r="D1550" s="4" t="s">
        <v>104</v>
      </c>
      <c r="E1550" s="4" t="s">
        <v>104</v>
      </c>
      <c r="F1550" s="14" t="s">
        <v>132</v>
      </c>
      <c r="G1550" s="4" t="s">
        <v>1825</v>
      </c>
      <c r="H1550" s="4" t="s">
        <v>1025</v>
      </c>
      <c r="P1550" s="9" t="s">
        <v>1737</v>
      </c>
      <c r="S1550" s="9"/>
      <c r="V1550" s="9"/>
      <c r="Y1550" s="9"/>
      <c r="AE1550" s="9"/>
      <c r="AH1550" s="9"/>
    </row>
    <row r="1551" spans="1:34" x14ac:dyDescent="0.25">
      <c r="A1551" s="266" t="str">
        <f t="shared" si="26"/>
        <v>SWORDSMAN_PERSIA</v>
      </c>
      <c r="B1551" s="4" t="s">
        <v>731</v>
      </c>
      <c r="D1551" s="4" t="s">
        <v>104</v>
      </c>
      <c r="E1551" s="4" t="s">
        <v>104</v>
      </c>
      <c r="F1551" s="14" t="s">
        <v>132</v>
      </c>
      <c r="G1551" s="4" t="s">
        <v>564</v>
      </c>
      <c r="H1551" s="4" t="s">
        <v>102</v>
      </c>
      <c r="P1551" s="9" t="s">
        <v>1737</v>
      </c>
      <c r="S1551" s="9"/>
      <c r="V1551" s="9"/>
      <c r="Y1551" s="9"/>
      <c r="AE1551" s="9"/>
      <c r="AH1551" s="9"/>
    </row>
    <row r="1552" spans="1:34" x14ac:dyDescent="0.25">
      <c r="A1552" s="266" t="str">
        <f t="shared" si="26"/>
        <v>SWORDSMAN_NORTHAF</v>
      </c>
      <c r="B1552" s="4" t="s">
        <v>2015</v>
      </c>
      <c r="D1552" s="4" t="s">
        <v>104</v>
      </c>
      <c r="E1552" s="4" t="s">
        <v>104</v>
      </c>
      <c r="G1552" s="4" t="s">
        <v>822</v>
      </c>
      <c r="H1552" s="4" t="s">
        <v>1824</v>
      </c>
      <c r="P1552" s="9">
        <v>2</v>
      </c>
      <c r="Q1552" s="11">
        <v>0.15</v>
      </c>
      <c r="S1552" s="11">
        <v>2</v>
      </c>
      <c r="T1552" s="11">
        <v>9.5000000000000001E-2</v>
      </c>
      <c r="W1552" s="11" t="s">
        <v>3</v>
      </c>
      <c r="Y1552" s="9">
        <v>0</v>
      </c>
      <c r="AE1552" s="11">
        <v>1</v>
      </c>
      <c r="AH1552" s="11">
        <v>1</v>
      </c>
    </row>
    <row r="1553" spans="1:34" x14ac:dyDescent="0.25">
      <c r="A1553" s="266" t="str">
        <f t="shared" si="26"/>
        <v>SWORDSMAN_NORTHAF</v>
      </c>
      <c r="B1553" s="4" t="s">
        <v>2015</v>
      </c>
      <c r="D1553" s="4" t="s">
        <v>104</v>
      </c>
      <c r="E1553" s="4" t="s">
        <v>104</v>
      </c>
      <c r="F1553" s="4" t="s">
        <v>2057</v>
      </c>
      <c r="G1553" s="4" t="s">
        <v>823</v>
      </c>
      <c r="H1553" s="4" t="s">
        <v>1824</v>
      </c>
      <c r="P1553" s="9">
        <v>1</v>
      </c>
      <c r="Q1553" s="11">
        <v>0.15</v>
      </c>
      <c r="S1553" s="11">
        <v>3</v>
      </c>
      <c r="T1553" s="11">
        <v>9.5000000000000001E-2</v>
      </c>
      <c r="W1553" s="11" t="s">
        <v>3</v>
      </c>
      <c r="Y1553" s="9">
        <v>1</v>
      </c>
      <c r="AE1553" s="11">
        <v>1</v>
      </c>
      <c r="AH1553" s="11">
        <v>2</v>
      </c>
    </row>
    <row r="1554" spans="1:34" x14ac:dyDescent="0.25">
      <c r="A1554" s="266" t="str">
        <f t="shared" si="26"/>
        <v>SWORDSMAN_NORTHAF</v>
      </c>
      <c r="B1554" s="4" t="s">
        <v>2015</v>
      </c>
      <c r="D1554" s="4" t="s">
        <v>104</v>
      </c>
      <c r="E1554" s="4" t="s">
        <v>104</v>
      </c>
      <c r="F1554" s="4" t="s">
        <v>2059</v>
      </c>
      <c r="G1554" s="4" t="s">
        <v>235</v>
      </c>
      <c r="H1554" s="4" t="s">
        <v>1823</v>
      </c>
      <c r="P1554" s="9">
        <v>3</v>
      </c>
      <c r="Q1554" s="11">
        <v>0.15</v>
      </c>
      <c r="S1554" s="11">
        <v>2</v>
      </c>
      <c r="T1554" s="11">
        <v>9.5000000000000001E-2</v>
      </c>
      <c r="W1554" s="11" t="s">
        <v>3</v>
      </c>
      <c r="Y1554" s="9">
        <v>0</v>
      </c>
      <c r="AE1554" s="11">
        <v>1</v>
      </c>
      <c r="AH1554" s="11">
        <v>1</v>
      </c>
    </row>
    <row r="1555" spans="1:34" x14ac:dyDescent="0.25">
      <c r="A1555" s="266" t="str">
        <f t="shared" si="26"/>
        <v>SWORDSMAN_NORTHAF</v>
      </c>
      <c r="B1555" s="4" t="s">
        <v>2015</v>
      </c>
      <c r="D1555" s="4" t="s">
        <v>104</v>
      </c>
      <c r="E1555" s="4" t="s">
        <v>104</v>
      </c>
      <c r="G1555" s="4" t="s">
        <v>822</v>
      </c>
      <c r="H1555" s="4" t="s">
        <v>1824</v>
      </c>
      <c r="P1555" s="9">
        <v>2</v>
      </c>
      <c r="Q1555" s="11">
        <v>0.15</v>
      </c>
      <c r="S1555" s="11">
        <v>3</v>
      </c>
      <c r="T1555" s="11">
        <v>9.5000000000000001E-2</v>
      </c>
      <c r="W1555" s="11" t="s">
        <v>3</v>
      </c>
      <c r="Y1555" s="9">
        <v>0</v>
      </c>
      <c r="AE1555" s="11">
        <v>0</v>
      </c>
      <c r="AH1555" s="11">
        <v>1</v>
      </c>
    </row>
    <row r="1556" spans="1:34" x14ac:dyDescent="0.25">
      <c r="A1556" s="266" t="str">
        <f t="shared" si="26"/>
        <v>SWORDSMAN_NORTHAF</v>
      </c>
      <c r="B1556" s="4" t="s">
        <v>2015</v>
      </c>
      <c r="D1556" s="4" t="s">
        <v>104</v>
      </c>
      <c r="E1556" s="4" t="s">
        <v>104</v>
      </c>
      <c r="F1556" s="4" t="s">
        <v>2057</v>
      </c>
      <c r="G1556" s="4" t="s">
        <v>823</v>
      </c>
      <c r="H1556" s="4" t="s">
        <v>1824</v>
      </c>
      <c r="P1556" s="9">
        <v>2</v>
      </c>
      <c r="Q1556" s="11">
        <v>0.15</v>
      </c>
      <c r="S1556" s="11">
        <v>3</v>
      </c>
      <c r="T1556" s="11">
        <v>9.5000000000000001E-2</v>
      </c>
      <c r="W1556" s="11" t="s">
        <v>3</v>
      </c>
      <c r="Y1556" s="9">
        <v>0</v>
      </c>
      <c r="AE1556" s="11">
        <v>0</v>
      </c>
      <c r="AH1556" s="11">
        <v>1</v>
      </c>
    </row>
    <row r="1557" spans="1:34" x14ac:dyDescent="0.25">
      <c r="A1557" s="266" t="str">
        <f t="shared" si="26"/>
        <v>SWORDSMAN_NORTHAF</v>
      </c>
      <c r="B1557" s="4" t="s">
        <v>2015</v>
      </c>
      <c r="D1557" s="4" t="s">
        <v>104</v>
      </c>
      <c r="E1557" s="4" t="s">
        <v>104</v>
      </c>
      <c r="F1557" s="4" t="s">
        <v>2059</v>
      </c>
      <c r="G1557" s="4" t="s">
        <v>235</v>
      </c>
      <c r="H1557" s="4" t="s">
        <v>1823</v>
      </c>
      <c r="P1557" s="9">
        <v>2</v>
      </c>
      <c r="Q1557" s="11">
        <v>0.15</v>
      </c>
      <c r="S1557" s="11">
        <v>3</v>
      </c>
      <c r="T1557" s="11">
        <v>9.5000000000000001E-2</v>
      </c>
      <c r="W1557" s="11" t="s">
        <v>3</v>
      </c>
      <c r="Y1557" s="9">
        <v>0</v>
      </c>
      <c r="AE1557" s="11">
        <v>0</v>
      </c>
      <c r="AH1557" s="11">
        <v>1</v>
      </c>
    </row>
    <row r="1558" spans="1:34" x14ac:dyDescent="0.25">
      <c r="A1558" s="266" t="str">
        <f t="shared" si="26"/>
        <v>SWORDSMAN_NORTHEU</v>
      </c>
      <c r="B1558" s="4" t="s">
        <v>962</v>
      </c>
      <c r="D1558" s="4" t="s">
        <v>104</v>
      </c>
      <c r="E1558" s="4" t="s">
        <v>104</v>
      </c>
      <c r="F1558" s="14" t="s">
        <v>132</v>
      </c>
      <c r="G1558" s="4" t="s">
        <v>273</v>
      </c>
      <c r="H1558" s="4" t="s">
        <v>102</v>
      </c>
      <c r="P1558" s="9" t="s">
        <v>1737</v>
      </c>
      <c r="S1558" s="9"/>
      <c r="V1558" s="9"/>
      <c r="Y1558" s="9"/>
      <c r="AE1558" s="9"/>
      <c r="AH1558" s="9"/>
    </row>
    <row r="1559" spans="1:34" x14ac:dyDescent="0.25">
      <c r="A1559" s="266" t="str">
        <f t="shared" si="26"/>
        <v>SWORDSMAN_OCEAN</v>
      </c>
      <c r="B1559" s="4" t="s">
        <v>994</v>
      </c>
      <c r="D1559" s="4" t="s">
        <v>104</v>
      </c>
      <c r="E1559" s="4" t="s">
        <v>104</v>
      </c>
      <c r="G1559" s="4" t="s">
        <v>996</v>
      </c>
      <c r="H1559" s="4" t="s">
        <v>1800</v>
      </c>
      <c r="P1559" s="9" t="s">
        <v>1737</v>
      </c>
      <c r="S1559" s="9"/>
      <c r="V1559" s="9"/>
      <c r="Y1559" s="9"/>
      <c r="AE1559" s="9"/>
      <c r="AH1559" s="9"/>
    </row>
    <row r="1560" spans="1:34" x14ac:dyDescent="0.25">
      <c r="A1560" s="266" t="str">
        <f t="shared" si="26"/>
        <v>SWORDSMAN_POLYNESIA</v>
      </c>
      <c r="B1560" s="4" t="s">
        <v>1081</v>
      </c>
      <c r="D1560" s="4" t="s">
        <v>104</v>
      </c>
      <c r="E1560" s="4" t="s">
        <v>104</v>
      </c>
      <c r="G1560" s="4" t="s">
        <v>997</v>
      </c>
      <c r="H1560" s="4" t="s">
        <v>1025</v>
      </c>
      <c r="P1560" s="9" t="s">
        <v>1737</v>
      </c>
      <c r="S1560" s="9"/>
      <c r="V1560" s="9"/>
      <c r="Y1560" s="9"/>
      <c r="AE1560" s="9"/>
      <c r="AH1560" s="9"/>
    </row>
    <row r="1561" spans="1:34" x14ac:dyDescent="0.25">
      <c r="A1561" s="266" t="str">
        <f t="shared" si="26"/>
        <v>SWORDSMAN_SEASIA</v>
      </c>
      <c r="B1561" s="4" t="s">
        <v>696</v>
      </c>
      <c r="C1561" s="4" t="s">
        <v>693</v>
      </c>
      <c r="D1561" s="4" t="s">
        <v>104</v>
      </c>
      <c r="E1561" s="4" t="s">
        <v>104</v>
      </c>
      <c r="P1561" s="9"/>
      <c r="S1561" s="9"/>
      <c r="V1561" s="9"/>
      <c r="AE1561" s="9"/>
      <c r="AH1561" s="9"/>
    </row>
    <row r="1562" spans="1:34" x14ac:dyDescent="0.25">
      <c r="A1562" s="266" t="str">
        <f t="shared" si="26"/>
        <v>SWORDSMAN_SOUTHAM</v>
      </c>
      <c r="B1562" s="4" t="s">
        <v>691</v>
      </c>
      <c r="D1562" s="4" t="s">
        <v>104</v>
      </c>
      <c r="E1562" s="4" t="s">
        <v>104</v>
      </c>
      <c r="G1562" s="4" t="s">
        <v>523</v>
      </c>
      <c r="H1562" s="4" t="s">
        <v>2113</v>
      </c>
      <c r="P1562" s="9" t="s">
        <v>1737</v>
      </c>
      <c r="S1562" s="9"/>
      <c r="V1562" s="9"/>
      <c r="Y1562" s="9"/>
      <c r="AE1562" s="9"/>
      <c r="AH1562" s="9"/>
    </row>
    <row r="1563" spans="1:34" x14ac:dyDescent="0.25">
      <c r="A1563" s="266" t="str">
        <f t="shared" si="26"/>
        <v>SWORDSMAN_AZTEC</v>
      </c>
      <c r="B1563" s="4" t="s">
        <v>702</v>
      </c>
      <c r="D1563" s="4" t="s">
        <v>104</v>
      </c>
      <c r="E1563" s="4" t="s">
        <v>104</v>
      </c>
      <c r="F1563" s="14"/>
      <c r="G1563" s="4" t="s">
        <v>203</v>
      </c>
      <c r="H1563" s="4" t="s">
        <v>2113</v>
      </c>
      <c r="P1563" s="9" t="s">
        <v>1737</v>
      </c>
      <c r="S1563" s="9"/>
      <c r="V1563" s="9"/>
      <c r="Y1563" s="9"/>
      <c r="AE1563" s="9"/>
      <c r="AH1563" s="9"/>
    </row>
    <row r="1564" spans="1:34" x14ac:dyDescent="0.25">
      <c r="A1564" s="266" t="str">
        <f t="shared" si="26"/>
        <v>SWORDSMAN_INCA</v>
      </c>
      <c r="B1564" s="4" t="s">
        <v>719</v>
      </c>
      <c r="D1564" s="4" t="s">
        <v>104</v>
      </c>
      <c r="E1564" s="4" t="s">
        <v>104</v>
      </c>
      <c r="G1564" s="4" t="s">
        <v>429</v>
      </c>
      <c r="H1564" s="4" t="s">
        <v>2113</v>
      </c>
      <c r="P1564" s="9"/>
      <c r="Y1564" s="9"/>
    </row>
    <row r="1565" spans="1:34" x14ac:dyDescent="0.25">
      <c r="A1565" s="266" t="str">
        <f t="shared" si="26"/>
        <v>SWORDSMAN_MAYA</v>
      </c>
      <c r="B1565" s="4" t="s">
        <v>725</v>
      </c>
      <c r="C1565" s="4" t="s">
        <v>691</v>
      </c>
      <c r="D1565" s="4" t="s">
        <v>104</v>
      </c>
      <c r="E1565" s="4" t="s">
        <v>104</v>
      </c>
      <c r="F1565" s="14" t="s">
        <v>132</v>
      </c>
      <c r="P1565" s="9"/>
      <c r="S1565" s="9"/>
      <c r="V1565" s="9"/>
      <c r="AE1565" s="9"/>
      <c r="AH1565" s="9"/>
    </row>
    <row r="1566" spans="1:34" x14ac:dyDescent="0.25">
      <c r="A1566" s="266" t="str">
        <f>CONCATENATE(D1566,IF(ISBLANK(B1566),"",CONCATENATE("_",B1566)))</f>
        <v>SWORDSMAN_SOUTHAS</v>
      </c>
      <c r="B1566" s="4" t="s">
        <v>695</v>
      </c>
      <c r="D1566" s="4" t="s">
        <v>104</v>
      </c>
      <c r="E1566" s="4" t="s">
        <v>104</v>
      </c>
      <c r="G1566" s="4" t="s">
        <v>1803</v>
      </c>
      <c r="H1566" s="4" t="s">
        <v>835</v>
      </c>
      <c r="P1566" s="9">
        <v>2</v>
      </c>
      <c r="S1566" s="9">
        <v>2</v>
      </c>
      <c r="V1566" s="9"/>
      <c r="Y1566" s="9">
        <v>0</v>
      </c>
      <c r="AE1566" s="9">
        <v>1</v>
      </c>
      <c r="AF1566" s="9"/>
      <c r="AH1566" s="9">
        <v>1</v>
      </c>
    </row>
    <row r="1567" spans="1:34" x14ac:dyDescent="0.25">
      <c r="A1567" s="266" t="str">
        <f t="shared" si="26"/>
        <v>SWORDSMAN_SOUTHAS</v>
      </c>
      <c r="B1567" s="4" t="s">
        <v>695</v>
      </c>
      <c r="D1567" s="4" t="s">
        <v>104</v>
      </c>
      <c r="E1567" s="4" t="s">
        <v>104</v>
      </c>
      <c r="F1567" s="4" t="s">
        <v>2057</v>
      </c>
      <c r="G1567" s="4" t="s">
        <v>1804</v>
      </c>
      <c r="H1567" s="4" t="s">
        <v>835</v>
      </c>
      <c r="P1567" s="9">
        <v>2</v>
      </c>
      <c r="S1567" s="9">
        <v>3</v>
      </c>
      <c r="V1567" s="9"/>
      <c r="Y1567" s="9">
        <v>1</v>
      </c>
      <c r="AE1567" s="9">
        <v>1</v>
      </c>
      <c r="AF1567" s="9"/>
      <c r="AH1567" s="9">
        <v>2</v>
      </c>
    </row>
    <row r="1568" spans="1:34" x14ac:dyDescent="0.25">
      <c r="A1568" s="266" t="str">
        <f>CONCATENATE(D1568,IF(ISBLANK(B1568),"",CONCATENATE("_",B1568)))</f>
        <v>SWORDSMAN_SOUTHAS</v>
      </c>
      <c r="B1568" s="4" t="s">
        <v>695</v>
      </c>
      <c r="D1568" s="4" t="s">
        <v>104</v>
      </c>
      <c r="E1568" s="4" t="s">
        <v>104</v>
      </c>
      <c r="F1568" s="4" t="s">
        <v>2059</v>
      </c>
      <c r="G1568" s="4" t="s">
        <v>1805</v>
      </c>
      <c r="H1568" s="4" t="s">
        <v>835</v>
      </c>
      <c r="P1568" s="9">
        <v>2</v>
      </c>
      <c r="S1568" s="9">
        <v>3</v>
      </c>
      <c r="V1568" s="9"/>
      <c r="Y1568" s="9">
        <v>0</v>
      </c>
      <c r="AE1568" s="9">
        <v>1</v>
      </c>
      <c r="AF1568" s="9"/>
      <c r="AH1568" s="9">
        <v>1</v>
      </c>
    </row>
    <row r="1569" spans="1:42" x14ac:dyDescent="0.25">
      <c r="A1569" s="266" t="str">
        <f>CONCATENATE(D1569,IF(ISBLANK(B1569),"",CONCATENATE("_",B1569)))</f>
        <v>SWORDSMAN_SOUTHAS</v>
      </c>
      <c r="B1569" s="4" t="s">
        <v>695</v>
      </c>
      <c r="D1569" s="4" t="s">
        <v>104</v>
      </c>
      <c r="E1569" s="4" t="s">
        <v>104</v>
      </c>
      <c r="F1569" s="4" t="s">
        <v>2058</v>
      </c>
      <c r="G1569" s="4" t="s">
        <v>1806</v>
      </c>
      <c r="H1569" s="4" t="s">
        <v>835</v>
      </c>
      <c r="P1569" s="9">
        <v>2</v>
      </c>
      <c r="S1569" s="9">
        <v>3</v>
      </c>
      <c r="V1569" s="9"/>
      <c r="Y1569" s="9">
        <v>0</v>
      </c>
      <c r="AE1569" s="9">
        <v>0</v>
      </c>
      <c r="AF1569" s="9"/>
      <c r="AH1569" s="9">
        <v>1</v>
      </c>
    </row>
    <row r="1570" spans="1:42" x14ac:dyDescent="0.25">
      <c r="A1570" s="266" t="str">
        <f t="shared" si="26"/>
        <v>SWORDSMAN_SOUTHAS</v>
      </c>
      <c r="B1570" s="4" t="s">
        <v>695</v>
      </c>
      <c r="D1570" s="4" t="s">
        <v>104</v>
      </c>
      <c r="E1570" s="4" t="s">
        <v>104</v>
      </c>
      <c r="F1570" s="4" t="s">
        <v>2068</v>
      </c>
      <c r="G1570" s="4" t="s">
        <v>1807</v>
      </c>
      <c r="H1570" s="4" t="s">
        <v>835</v>
      </c>
      <c r="P1570" s="9">
        <v>2</v>
      </c>
      <c r="S1570" s="9">
        <v>3</v>
      </c>
      <c r="V1570" s="9"/>
      <c r="Y1570" s="9">
        <v>0</v>
      </c>
      <c r="AE1570" s="9">
        <v>0</v>
      </c>
      <c r="AF1570" s="9"/>
      <c r="AH1570" s="9">
        <v>1</v>
      </c>
    </row>
    <row r="1571" spans="1:42" x14ac:dyDescent="0.25">
      <c r="A1571" s="266" t="str">
        <f>CONCATENATE(D1571,IF(ISBLANK(B1571),"",CONCATENATE("_",B1571)))</f>
        <v>SWORDSMAN_SOUTHAS</v>
      </c>
      <c r="B1571" s="4" t="s">
        <v>695</v>
      </c>
      <c r="D1571" s="4" t="s">
        <v>104</v>
      </c>
      <c r="E1571" s="4" t="s">
        <v>104</v>
      </c>
      <c r="F1571" s="4" t="s">
        <v>2069</v>
      </c>
      <c r="G1571" s="4" t="s">
        <v>1808</v>
      </c>
      <c r="H1571" s="4" t="s">
        <v>835</v>
      </c>
      <c r="P1571" s="9">
        <v>2</v>
      </c>
      <c r="S1571" s="9">
        <v>2</v>
      </c>
      <c r="V1571" s="9"/>
      <c r="Y1571" s="9">
        <v>0</v>
      </c>
      <c r="AE1571" s="9">
        <v>0</v>
      </c>
      <c r="AF1571" s="9"/>
      <c r="AH1571" s="9">
        <v>1</v>
      </c>
    </row>
    <row r="1572" spans="1:42" x14ac:dyDescent="0.25">
      <c r="A1572" s="266" t="str">
        <f t="shared" si="26"/>
        <v>SWORDSMAN_INDIA</v>
      </c>
      <c r="B1572" s="4" t="s">
        <v>720</v>
      </c>
      <c r="D1572" s="4" t="s">
        <v>104</v>
      </c>
      <c r="E1572" s="4" t="s">
        <v>104</v>
      </c>
      <c r="G1572" s="4" t="s">
        <v>928</v>
      </c>
      <c r="H1572" s="4" t="s">
        <v>102</v>
      </c>
      <c r="P1572" s="9">
        <v>2</v>
      </c>
      <c r="S1572" s="11">
        <v>2</v>
      </c>
      <c r="Y1572" s="9">
        <v>1</v>
      </c>
      <c r="AE1572" s="11">
        <v>1</v>
      </c>
      <c r="AF1572" s="9"/>
      <c r="AH1572" s="11">
        <v>1</v>
      </c>
    </row>
    <row r="1573" spans="1:42" x14ac:dyDescent="0.25">
      <c r="A1573" s="266" t="str">
        <f t="shared" si="26"/>
        <v>SWORDSMAN_INDIA</v>
      </c>
      <c r="B1573" s="4" t="s">
        <v>720</v>
      </c>
      <c r="D1573" s="4" t="s">
        <v>104</v>
      </c>
      <c r="E1573" s="4" t="s">
        <v>104</v>
      </c>
      <c r="F1573" s="4" t="s">
        <v>2057</v>
      </c>
      <c r="G1573" s="4" t="s">
        <v>444</v>
      </c>
      <c r="H1573" s="4" t="s">
        <v>102</v>
      </c>
      <c r="P1573" s="9">
        <v>2</v>
      </c>
      <c r="S1573" s="11">
        <v>3</v>
      </c>
      <c r="Y1573" s="9">
        <v>0</v>
      </c>
      <c r="AE1573" s="11">
        <v>1</v>
      </c>
      <c r="AF1573" s="9"/>
      <c r="AH1573" s="11">
        <v>1</v>
      </c>
    </row>
    <row r="1574" spans="1:42" x14ac:dyDescent="0.25">
      <c r="A1574" s="266" t="str">
        <f t="shared" si="26"/>
        <v>SWORDSMAN_INDIA</v>
      </c>
      <c r="B1574" s="4" t="s">
        <v>720</v>
      </c>
      <c r="D1574" s="4" t="s">
        <v>104</v>
      </c>
      <c r="E1574" s="4" t="s">
        <v>104</v>
      </c>
      <c r="G1574" s="4" t="s">
        <v>928</v>
      </c>
      <c r="H1574" s="4" t="s">
        <v>102</v>
      </c>
      <c r="P1574" s="9">
        <v>2</v>
      </c>
      <c r="S1574" s="11">
        <v>3</v>
      </c>
      <c r="Y1574" s="9">
        <v>0</v>
      </c>
      <c r="AE1574" s="11">
        <v>1</v>
      </c>
      <c r="AF1574" s="9"/>
      <c r="AH1574" s="11">
        <v>2</v>
      </c>
    </row>
    <row r="1575" spans="1:42" x14ac:dyDescent="0.25">
      <c r="A1575" s="266" t="str">
        <f t="shared" si="26"/>
        <v>SWORDSMAN_INDIA</v>
      </c>
      <c r="B1575" s="4" t="s">
        <v>720</v>
      </c>
      <c r="D1575" s="4" t="s">
        <v>104</v>
      </c>
      <c r="E1575" s="4" t="s">
        <v>104</v>
      </c>
      <c r="F1575" s="4" t="s">
        <v>2057</v>
      </c>
      <c r="G1575" s="4" t="s">
        <v>444</v>
      </c>
      <c r="H1575" s="4" t="s">
        <v>102</v>
      </c>
      <c r="P1575" s="9">
        <v>2</v>
      </c>
      <c r="S1575" s="11">
        <v>3</v>
      </c>
      <c r="Y1575" s="9">
        <v>0</v>
      </c>
      <c r="AE1575" s="11">
        <v>0</v>
      </c>
      <c r="AH1575" s="11">
        <v>1</v>
      </c>
    </row>
    <row r="1576" spans="1:42" x14ac:dyDescent="0.25">
      <c r="A1576" s="266" t="str">
        <f t="shared" si="26"/>
        <v>SWORDSMAN_INDIA</v>
      </c>
      <c r="B1576" s="4" t="s">
        <v>720</v>
      </c>
      <c r="D1576" s="4" t="s">
        <v>104</v>
      </c>
      <c r="E1576" s="4" t="s">
        <v>104</v>
      </c>
      <c r="G1576" s="4" t="s">
        <v>928</v>
      </c>
      <c r="H1576" s="4" t="s">
        <v>102</v>
      </c>
      <c r="P1576" s="9">
        <v>2</v>
      </c>
      <c r="S1576" s="11">
        <v>3</v>
      </c>
      <c r="Y1576" s="9">
        <v>0</v>
      </c>
      <c r="AE1576" s="11">
        <v>0</v>
      </c>
      <c r="AH1576" s="11">
        <v>1</v>
      </c>
    </row>
    <row r="1577" spans="1:42" x14ac:dyDescent="0.25">
      <c r="A1577" s="266" t="str">
        <f t="shared" si="26"/>
        <v>SWORDSMAN_INDIA</v>
      </c>
      <c r="B1577" s="4" t="s">
        <v>720</v>
      </c>
      <c r="D1577" s="4" t="s">
        <v>104</v>
      </c>
      <c r="E1577" s="4" t="s">
        <v>104</v>
      </c>
      <c r="F1577" s="4" t="s">
        <v>2057</v>
      </c>
      <c r="G1577" s="4" t="s">
        <v>444</v>
      </c>
      <c r="H1577" s="4" t="s">
        <v>102</v>
      </c>
      <c r="P1577" s="9">
        <v>2</v>
      </c>
      <c r="S1577" s="11">
        <v>2</v>
      </c>
      <c r="Y1577" s="9">
        <v>0</v>
      </c>
      <c r="AE1577" s="11">
        <v>0</v>
      </c>
      <c r="AH1577" s="11">
        <v>1</v>
      </c>
    </row>
    <row r="1578" spans="1:42" x14ac:dyDescent="0.25">
      <c r="A1578" s="266" t="str">
        <f t="shared" si="26"/>
        <v>TANK</v>
      </c>
      <c r="B1578" s="5"/>
      <c r="C1578" s="5"/>
      <c r="D1578" s="5" t="s">
        <v>103</v>
      </c>
      <c r="E1578" s="5" t="s">
        <v>103</v>
      </c>
      <c r="F1578" s="5"/>
      <c r="G1578" s="5" t="s">
        <v>15</v>
      </c>
      <c r="H1578" s="5" t="s">
        <v>128</v>
      </c>
      <c r="I1578" s="6"/>
      <c r="J1578" s="6"/>
      <c r="K1578" s="13" t="s">
        <v>1709</v>
      </c>
      <c r="L1578" s="8"/>
      <c r="M1578" s="5"/>
      <c r="N1578" s="5"/>
      <c r="O1578" s="5"/>
      <c r="P1578" s="7">
        <v>3</v>
      </c>
      <c r="Q1578" s="6" t="s">
        <v>1695</v>
      </c>
      <c r="R1578" s="13" t="s">
        <v>1623</v>
      </c>
      <c r="S1578" s="6"/>
      <c r="T1578" s="6"/>
      <c r="U1578" s="5"/>
      <c r="V1578" s="6" t="s">
        <v>3</v>
      </c>
      <c r="W1578" s="6" t="s">
        <v>3</v>
      </c>
      <c r="X1578" s="5"/>
      <c r="Y1578" s="7">
        <v>1</v>
      </c>
      <c r="Z1578" s="6"/>
      <c r="AA1578" s="5"/>
      <c r="AB1578" s="6"/>
      <c r="AC1578" s="6" t="s">
        <v>3</v>
      </c>
      <c r="AD1578" s="5"/>
      <c r="AE1578" s="6"/>
      <c r="AF1578" s="6"/>
      <c r="AG1578" s="5"/>
      <c r="AH1578" s="6"/>
      <c r="AI1578" s="6"/>
      <c r="AJ1578" s="5"/>
      <c r="AK1578" s="5"/>
      <c r="AL1578" s="5"/>
      <c r="AM1578" s="5"/>
      <c r="AN1578" s="5"/>
      <c r="AO1578" s="5"/>
      <c r="AP1578" s="5"/>
    </row>
    <row r="1579" spans="1:42" x14ac:dyDescent="0.25">
      <c r="A1579" s="266" t="str">
        <f t="shared" si="26"/>
        <v>TANK_AFRI</v>
      </c>
      <c r="B1579" s="4" t="s">
        <v>694</v>
      </c>
      <c r="C1579" s="4" t="s">
        <v>690</v>
      </c>
      <c r="D1579" s="4" t="s">
        <v>103</v>
      </c>
      <c r="E1579" s="4" t="s">
        <v>103</v>
      </c>
      <c r="P1579" s="9"/>
      <c r="S1579" s="9"/>
      <c r="V1579" s="9"/>
      <c r="AE1579" s="9"/>
      <c r="AH1579" s="9"/>
    </row>
    <row r="1580" spans="1:42" x14ac:dyDescent="0.25">
      <c r="A1580" s="266" t="str">
        <f t="shared" si="26"/>
        <v>TANK_AMER</v>
      </c>
      <c r="B1580" s="4" t="s">
        <v>697</v>
      </c>
      <c r="C1580" s="4" t="s">
        <v>2233</v>
      </c>
      <c r="D1580" s="4" t="s">
        <v>103</v>
      </c>
      <c r="E1580" s="4" t="s">
        <v>103</v>
      </c>
    </row>
    <row r="1581" spans="1:42" x14ac:dyDescent="0.25">
      <c r="A1581" s="266" t="str">
        <f t="shared" si="26"/>
        <v>TANK_ASIA</v>
      </c>
      <c r="B1581" s="4" t="s">
        <v>693</v>
      </c>
      <c r="D1581" s="4" t="s">
        <v>103</v>
      </c>
      <c r="E1581" s="4" t="s">
        <v>103</v>
      </c>
      <c r="G1581" s="4" t="s">
        <v>260</v>
      </c>
      <c r="H1581" s="4" t="s">
        <v>102</v>
      </c>
    </row>
    <row r="1582" spans="1:42" x14ac:dyDescent="0.25">
      <c r="A1582" s="266" t="str">
        <f t="shared" si="26"/>
        <v>TANK_CHINA</v>
      </c>
      <c r="B1582" s="4" t="s">
        <v>710</v>
      </c>
      <c r="C1582" s="4" t="s">
        <v>693</v>
      </c>
      <c r="D1582" s="4" t="s">
        <v>103</v>
      </c>
      <c r="E1582" s="4" t="s">
        <v>103</v>
      </c>
      <c r="F1582" s="14" t="s">
        <v>132</v>
      </c>
    </row>
    <row r="1583" spans="1:42" x14ac:dyDescent="0.25">
      <c r="A1583" s="266" t="str">
        <f t="shared" si="26"/>
        <v>TANK_JAPAN</v>
      </c>
      <c r="B1583" s="4" t="s">
        <v>722</v>
      </c>
      <c r="D1583" s="4" t="s">
        <v>103</v>
      </c>
      <c r="E1583" s="4" t="s">
        <v>103</v>
      </c>
      <c r="F1583" s="14" t="s">
        <v>132</v>
      </c>
      <c r="G1583" s="4" t="s">
        <v>492</v>
      </c>
      <c r="H1583" s="4" t="s">
        <v>102</v>
      </c>
    </row>
    <row r="1584" spans="1:42" x14ac:dyDescent="0.25">
      <c r="A1584" s="266" t="str">
        <f t="shared" si="26"/>
        <v>TANK_HUNS</v>
      </c>
      <c r="B1584" s="4" t="s">
        <v>904</v>
      </c>
      <c r="D1584" s="4" t="s">
        <v>103</v>
      </c>
      <c r="E1584" s="4" t="s">
        <v>103</v>
      </c>
      <c r="G1584" s="4" t="s">
        <v>914</v>
      </c>
      <c r="H1584" s="4" t="s">
        <v>102</v>
      </c>
    </row>
    <row r="1585" spans="1:8" x14ac:dyDescent="0.25">
      <c r="A1585" s="266" t="str">
        <f t="shared" si="26"/>
        <v>TANK_EASTEU</v>
      </c>
      <c r="B1585" s="4" t="s">
        <v>698</v>
      </c>
      <c r="D1585" s="4" t="s">
        <v>103</v>
      </c>
      <c r="E1585" s="4" t="s">
        <v>103</v>
      </c>
      <c r="G1585" s="4" t="s">
        <v>628</v>
      </c>
      <c r="H1585" s="4" t="s">
        <v>131</v>
      </c>
    </row>
    <row r="1586" spans="1:8" x14ac:dyDescent="0.25">
      <c r="A1586" s="266" t="str">
        <f t="shared" si="26"/>
        <v>TANK_POLAND</v>
      </c>
      <c r="B1586" s="4" t="s">
        <v>732</v>
      </c>
      <c r="D1586" s="4" t="s">
        <v>103</v>
      </c>
      <c r="E1586" s="4" t="s">
        <v>103</v>
      </c>
      <c r="F1586" s="14" t="s">
        <v>132</v>
      </c>
      <c r="G1586" s="4" t="s">
        <v>575</v>
      </c>
      <c r="H1586" s="4" t="s">
        <v>1938</v>
      </c>
    </row>
    <row r="1587" spans="1:8" x14ac:dyDescent="0.25">
      <c r="A1587" s="266" t="str">
        <f t="shared" si="26"/>
        <v>TANK_RUSSIA</v>
      </c>
      <c r="B1587" s="4" t="s">
        <v>735</v>
      </c>
      <c r="C1587" s="4" t="s">
        <v>698</v>
      </c>
      <c r="D1587" s="4" t="s">
        <v>103</v>
      </c>
      <c r="E1587" s="4" t="s">
        <v>103</v>
      </c>
      <c r="F1587" s="14" t="s">
        <v>132</v>
      </c>
    </row>
    <row r="1588" spans="1:8" x14ac:dyDescent="0.25">
      <c r="A1588" s="266" t="str">
        <f t="shared" si="26"/>
        <v>TANK_AMERICA</v>
      </c>
      <c r="B1588" s="4" t="s">
        <v>699</v>
      </c>
      <c r="D1588" s="4" t="s">
        <v>103</v>
      </c>
      <c r="E1588" s="4" t="s">
        <v>103</v>
      </c>
      <c r="F1588" s="14"/>
      <c r="G1588" s="4" t="s">
        <v>153</v>
      </c>
      <c r="H1588" s="4" t="s">
        <v>131</v>
      </c>
    </row>
    <row r="1589" spans="1:8" x14ac:dyDescent="0.25">
      <c r="A1589" s="266" t="str">
        <f t="shared" si="26"/>
        <v>TANK_AUSTRALIA</v>
      </c>
      <c r="B1589" s="4" t="s">
        <v>1302</v>
      </c>
      <c r="C1589" s="4" t="s">
        <v>713</v>
      </c>
      <c r="D1589" s="4" t="s">
        <v>103</v>
      </c>
      <c r="E1589" s="4" t="s">
        <v>103</v>
      </c>
      <c r="F1589" s="14"/>
    </row>
    <row r="1590" spans="1:8" x14ac:dyDescent="0.25">
      <c r="A1590" s="266" t="str">
        <f t="shared" si="26"/>
        <v>TANK_AUSTRIA</v>
      </c>
      <c r="B1590" s="4" t="s">
        <v>701</v>
      </c>
      <c r="D1590" s="4" t="s">
        <v>103</v>
      </c>
      <c r="E1590" s="4" t="s">
        <v>103</v>
      </c>
      <c r="F1590" s="14"/>
      <c r="G1590" s="4" t="s">
        <v>187</v>
      </c>
      <c r="H1590" s="4" t="s">
        <v>102</v>
      </c>
    </row>
    <row r="1591" spans="1:8" x14ac:dyDescent="0.25">
      <c r="A1591" s="266" t="str">
        <f t="shared" si="26"/>
        <v>TANK_CANADA</v>
      </c>
      <c r="B1591" s="4" t="s">
        <v>2233</v>
      </c>
      <c r="D1591" s="4" t="s">
        <v>103</v>
      </c>
      <c r="E1591" s="4" t="s">
        <v>103</v>
      </c>
      <c r="F1591" s="14"/>
      <c r="G1591" s="4" t="s">
        <v>2234</v>
      </c>
      <c r="H1591" s="4" t="s">
        <v>102</v>
      </c>
    </row>
    <row r="1592" spans="1:8" x14ac:dyDescent="0.25">
      <c r="A1592" s="266" t="str">
        <f t="shared" si="26"/>
        <v>TANK_CELTS</v>
      </c>
      <c r="B1592" s="4" t="s">
        <v>709</v>
      </c>
      <c r="C1592" s="4" t="s">
        <v>713</v>
      </c>
      <c r="D1592" s="4" t="s">
        <v>103</v>
      </c>
      <c r="E1592" s="4" t="s">
        <v>103</v>
      </c>
      <c r="F1592" s="14"/>
    </row>
    <row r="1593" spans="1:8" x14ac:dyDescent="0.25">
      <c r="A1593" s="266" t="str">
        <f t="shared" si="26"/>
        <v>TANK_ENGLAND</v>
      </c>
      <c r="B1593" s="4" t="s">
        <v>713</v>
      </c>
      <c r="D1593" s="4" t="s">
        <v>103</v>
      </c>
      <c r="E1593" s="4" t="s">
        <v>103</v>
      </c>
      <c r="F1593" s="14" t="s">
        <v>132</v>
      </c>
      <c r="G1593" s="4" t="s">
        <v>314</v>
      </c>
      <c r="H1593" s="4" t="s">
        <v>1049</v>
      </c>
    </row>
    <row r="1594" spans="1:8" x14ac:dyDescent="0.25">
      <c r="A1594" s="266" t="str">
        <f t="shared" si="26"/>
        <v>TANK_FRANCE</v>
      </c>
      <c r="B1594" s="4" t="s">
        <v>715</v>
      </c>
      <c r="D1594" s="4" t="s">
        <v>103</v>
      </c>
      <c r="E1594" s="4" t="s">
        <v>103</v>
      </c>
      <c r="F1594" s="14" t="s">
        <v>132</v>
      </c>
      <c r="G1594" s="4" t="s">
        <v>359</v>
      </c>
      <c r="H1594" s="4" t="s">
        <v>1938</v>
      </c>
    </row>
    <row r="1595" spans="1:8" x14ac:dyDescent="0.25">
      <c r="A1595" s="266" t="str">
        <f t="shared" si="26"/>
        <v>TANK_GERMANY</v>
      </c>
      <c r="B1595" s="4" t="s">
        <v>717</v>
      </c>
      <c r="D1595" s="4" t="s">
        <v>103</v>
      </c>
      <c r="E1595" s="4" t="s">
        <v>103</v>
      </c>
      <c r="F1595" s="14" t="s">
        <v>132</v>
      </c>
      <c r="G1595" s="4" t="s">
        <v>392</v>
      </c>
      <c r="H1595" s="4" t="s">
        <v>102</v>
      </c>
    </row>
    <row r="1596" spans="1:8" x14ac:dyDescent="0.25">
      <c r="A1596" s="266" t="str">
        <f t="shared" si="26"/>
        <v>TANK_MIDEAST</v>
      </c>
      <c r="B1596" s="4" t="s">
        <v>690</v>
      </c>
      <c r="D1596" s="4" t="s">
        <v>103</v>
      </c>
      <c r="E1596" s="4" t="s">
        <v>103</v>
      </c>
      <c r="F1596" s="14"/>
      <c r="G1596" s="4" t="s">
        <v>204</v>
      </c>
      <c r="H1596" s="4" t="s">
        <v>102</v>
      </c>
    </row>
    <row r="1597" spans="1:8" x14ac:dyDescent="0.25">
      <c r="A1597" s="266" t="str">
        <f t="shared" si="26"/>
        <v>TANK_NETHERLANDS</v>
      </c>
      <c r="B1597" s="4" t="s">
        <v>730</v>
      </c>
      <c r="D1597" s="4" t="s">
        <v>103</v>
      </c>
      <c r="E1597" s="4" t="s">
        <v>103</v>
      </c>
      <c r="F1597" s="14" t="s">
        <v>132</v>
      </c>
      <c r="G1597" s="4" t="s">
        <v>550</v>
      </c>
      <c r="H1597" s="4" t="s">
        <v>102</v>
      </c>
    </row>
    <row r="1598" spans="1:8" x14ac:dyDescent="0.25">
      <c r="A1598" s="266" t="str">
        <f t="shared" si="26"/>
        <v>TANK_ROME</v>
      </c>
      <c r="B1598" s="4" t="s">
        <v>734</v>
      </c>
      <c r="D1598" s="4" t="s">
        <v>103</v>
      </c>
      <c r="E1598" s="4" t="s">
        <v>103</v>
      </c>
      <c r="F1598" s="14" t="s">
        <v>132</v>
      </c>
      <c r="G1598" s="4" t="s">
        <v>127</v>
      </c>
      <c r="H1598" s="4" t="s">
        <v>1070</v>
      </c>
    </row>
    <row r="1599" spans="1:8" x14ac:dyDescent="0.25">
      <c r="A1599" s="266" t="str">
        <f t="shared" si="26"/>
        <v>TANK_SPAIN</v>
      </c>
      <c r="B1599" s="4" t="s">
        <v>738</v>
      </c>
      <c r="D1599" s="4" t="s">
        <v>103</v>
      </c>
      <c r="E1599" s="4" t="s">
        <v>103</v>
      </c>
      <c r="F1599" s="14" t="s">
        <v>132</v>
      </c>
      <c r="G1599" s="4" t="s">
        <v>664</v>
      </c>
      <c r="H1599" s="4" t="s">
        <v>102</v>
      </c>
    </row>
    <row r="1600" spans="1:8" x14ac:dyDescent="0.25">
      <c r="A1600" s="266" t="str">
        <f t="shared" si="26"/>
        <v>TANK_SWEDEN</v>
      </c>
      <c r="B1600" s="4" t="s">
        <v>739</v>
      </c>
      <c r="D1600" s="4" t="s">
        <v>103</v>
      </c>
      <c r="E1600" s="4" t="s">
        <v>103</v>
      </c>
      <c r="F1600" s="14" t="s">
        <v>132</v>
      </c>
      <c r="G1600" s="4" t="s">
        <v>676</v>
      </c>
      <c r="H1600" s="4" t="s">
        <v>102</v>
      </c>
    </row>
    <row r="1601" spans="1:42" x14ac:dyDescent="0.25">
      <c r="A1601" s="266" t="str">
        <f t="shared" si="26"/>
        <v>TANK_OCEAN</v>
      </c>
      <c r="B1601" s="4" t="s">
        <v>994</v>
      </c>
      <c r="C1601" s="4" t="s">
        <v>690</v>
      </c>
      <c r="D1601" s="4" t="s">
        <v>103</v>
      </c>
      <c r="E1601" s="4" t="s">
        <v>103</v>
      </c>
    </row>
    <row r="1602" spans="1:42" x14ac:dyDescent="0.25">
      <c r="A1602" s="266" t="str">
        <f t="shared" si="26"/>
        <v>TANK_SOUTHAM</v>
      </c>
      <c r="B1602" s="4" t="s">
        <v>691</v>
      </c>
      <c r="C1602" s="4" t="s">
        <v>690</v>
      </c>
      <c r="D1602" s="4" t="s">
        <v>103</v>
      </c>
      <c r="E1602" s="4" t="s">
        <v>103</v>
      </c>
    </row>
    <row r="1603" spans="1:42" x14ac:dyDescent="0.25">
      <c r="A1603" s="266" t="str">
        <f t="shared" si="26"/>
        <v>TRANSPORT</v>
      </c>
      <c r="B1603" s="5"/>
      <c r="C1603" s="5"/>
      <c r="D1603" s="5" t="s">
        <v>775</v>
      </c>
      <c r="E1603" s="5" t="s">
        <v>775</v>
      </c>
      <c r="F1603" s="5"/>
      <c r="G1603" s="5" t="s">
        <v>1120</v>
      </c>
      <c r="H1603" s="5" t="s">
        <v>128</v>
      </c>
      <c r="I1603" s="6"/>
      <c r="J1603" s="7"/>
      <c r="K1603" s="13" t="s">
        <v>1713</v>
      </c>
      <c r="L1603" s="8"/>
      <c r="M1603" s="13" t="s">
        <v>1727</v>
      </c>
      <c r="N1603" s="13"/>
      <c r="O1603" s="13"/>
      <c r="P1603" s="7">
        <v>2</v>
      </c>
      <c r="Q1603" s="6">
        <v>0.11</v>
      </c>
      <c r="R1603" s="13" t="s">
        <v>1613</v>
      </c>
      <c r="S1603" s="7">
        <v>3</v>
      </c>
      <c r="T1603" s="6">
        <v>6.5000000000000002E-2</v>
      </c>
      <c r="U1603" s="5" t="s">
        <v>1696</v>
      </c>
      <c r="V1603" s="6"/>
      <c r="W1603" s="6"/>
      <c r="X1603" s="5"/>
      <c r="Y1603" s="7">
        <v>1</v>
      </c>
      <c r="Z1603" s="6"/>
      <c r="AA1603" s="5"/>
      <c r="AB1603" s="6"/>
      <c r="AC1603" s="6"/>
      <c r="AD1603" s="5"/>
      <c r="AE1603" s="6"/>
      <c r="AF1603" s="6"/>
      <c r="AG1603" s="5"/>
      <c r="AH1603" s="6"/>
      <c r="AI1603" s="6"/>
      <c r="AJ1603" s="5"/>
      <c r="AK1603" s="5"/>
      <c r="AL1603" s="5"/>
      <c r="AM1603" s="5"/>
      <c r="AN1603" s="5"/>
      <c r="AO1603" s="5"/>
      <c r="AP1603" s="5"/>
    </row>
    <row r="1604" spans="1:42" x14ac:dyDescent="0.25">
      <c r="A1604" s="266" t="str">
        <f t="shared" si="26"/>
        <v>TREBUCHET</v>
      </c>
      <c r="B1604" s="5"/>
      <c r="C1604" s="5"/>
      <c r="D1604" s="5" t="s">
        <v>776</v>
      </c>
      <c r="E1604" s="5" t="s">
        <v>776</v>
      </c>
      <c r="F1604" s="5"/>
      <c r="G1604" s="5" t="s">
        <v>14</v>
      </c>
      <c r="H1604" s="5" t="s">
        <v>128</v>
      </c>
      <c r="I1604" s="6"/>
      <c r="J1604" s="6"/>
      <c r="K1604" s="13" t="s">
        <v>746</v>
      </c>
      <c r="L1604" s="8"/>
      <c r="M1604" s="5"/>
      <c r="N1604" s="5"/>
      <c r="O1604" s="5"/>
      <c r="P1604" s="7">
        <v>2</v>
      </c>
      <c r="Q1604" s="6" t="s">
        <v>1695</v>
      </c>
      <c r="R1604" s="13" t="s">
        <v>1613</v>
      </c>
      <c r="S1604" s="7">
        <v>3</v>
      </c>
      <c r="T1604" s="7" t="s">
        <v>1737</v>
      </c>
      <c r="U1604" s="5" t="s">
        <v>688</v>
      </c>
      <c r="V1604" s="6">
        <v>7</v>
      </c>
      <c r="W1604" s="6" t="s">
        <v>3</v>
      </c>
      <c r="X1604" s="5"/>
      <c r="Y1604" s="7">
        <v>1</v>
      </c>
      <c r="Z1604" s="6"/>
      <c r="AA1604" s="5"/>
      <c r="AB1604" s="6"/>
      <c r="AC1604" s="6" t="s">
        <v>3</v>
      </c>
      <c r="AD1604" s="5"/>
      <c r="AE1604" s="6"/>
      <c r="AF1604" s="6"/>
      <c r="AG1604" s="5"/>
      <c r="AH1604" s="6"/>
      <c r="AI1604" s="6"/>
      <c r="AJ1604" s="5"/>
      <c r="AK1604" s="5"/>
      <c r="AL1604" s="5"/>
      <c r="AM1604" s="5"/>
      <c r="AN1604" s="5"/>
      <c r="AO1604" s="5"/>
      <c r="AP1604" s="5"/>
    </row>
    <row r="1605" spans="1:42" x14ac:dyDescent="0.25">
      <c r="A1605" s="266" t="str">
        <f t="shared" si="26"/>
        <v>TRIREME</v>
      </c>
      <c r="B1605" s="5"/>
      <c r="C1605" s="5"/>
      <c r="D1605" s="5" t="s">
        <v>777</v>
      </c>
      <c r="E1605" s="5" t="s">
        <v>777</v>
      </c>
      <c r="F1605" s="5"/>
      <c r="G1605" s="5" t="s">
        <v>13</v>
      </c>
      <c r="H1605" s="5" t="s">
        <v>128</v>
      </c>
      <c r="I1605" s="6"/>
      <c r="J1605" s="7"/>
      <c r="K1605" s="13" t="s">
        <v>1712</v>
      </c>
      <c r="L1605" s="8"/>
      <c r="M1605" s="13" t="s">
        <v>1727</v>
      </c>
      <c r="N1605" s="13"/>
      <c r="O1605" s="13"/>
      <c r="P1605" s="7">
        <v>1</v>
      </c>
      <c r="Q1605" s="6">
        <v>7.0000000000000007E-2</v>
      </c>
      <c r="R1605" s="5"/>
      <c r="S1605" s="7">
        <v>2</v>
      </c>
      <c r="T1605" s="6">
        <v>5.3999999999999999E-2</v>
      </c>
      <c r="U1605" s="5" t="s">
        <v>1696</v>
      </c>
      <c r="V1605" s="6"/>
      <c r="W1605" s="6"/>
      <c r="X1605" s="5"/>
      <c r="Y1605" s="6"/>
      <c r="Z1605" s="6"/>
      <c r="AA1605" s="5"/>
      <c r="AB1605" s="6"/>
      <c r="AC1605" s="6"/>
      <c r="AD1605" s="5"/>
      <c r="AE1605" s="6"/>
      <c r="AF1605" s="6"/>
      <c r="AG1605" s="5"/>
      <c r="AH1605" s="6"/>
      <c r="AI1605" s="6"/>
      <c r="AJ1605" s="5"/>
      <c r="AK1605" s="5"/>
      <c r="AL1605" s="5"/>
      <c r="AM1605" s="5"/>
      <c r="AN1605" s="5"/>
      <c r="AO1605" s="5"/>
      <c r="AP1605" s="5"/>
    </row>
    <row r="1606" spans="1:42" x14ac:dyDescent="0.25">
      <c r="A1606" s="266" t="str">
        <f t="shared" si="26"/>
        <v>TRIREME_NORTHEU</v>
      </c>
      <c r="B1606" s="5" t="s">
        <v>962</v>
      </c>
      <c r="C1606" s="5"/>
      <c r="D1606" s="5" t="s">
        <v>777</v>
      </c>
      <c r="E1606" s="5" t="s">
        <v>777</v>
      </c>
      <c r="F1606" s="5"/>
      <c r="G1606" s="5" t="s">
        <v>1952</v>
      </c>
      <c r="H1606" s="5" t="s">
        <v>1953</v>
      </c>
      <c r="I1606" s="6"/>
      <c r="J1606" s="7"/>
      <c r="K1606" s="13"/>
      <c r="L1606" s="8"/>
      <c r="M1606" s="13"/>
      <c r="N1606" s="13"/>
      <c r="O1606" s="13"/>
      <c r="P1606" s="7"/>
      <c r="Q1606" s="6"/>
      <c r="R1606" s="5"/>
      <c r="S1606" s="7"/>
      <c r="T1606" s="6"/>
      <c r="U1606" s="5"/>
      <c r="V1606" s="6"/>
      <c r="W1606" s="6"/>
      <c r="X1606" s="5"/>
      <c r="Y1606" s="6"/>
      <c r="Z1606" s="6"/>
      <c r="AA1606" s="5"/>
      <c r="AB1606" s="6"/>
      <c r="AC1606" s="6"/>
      <c r="AD1606" s="5"/>
      <c r="AE1606" s="6"/>
      <c r="AF1606" s="6"/>
      <c r="AG1606" s="5"/>
      <c r="AH1606" s="6"/>
      <c r="AI1606" s="6"/>
      <c r="AJ1606" s="5"/>
      <c r="AK1606" s="5"/>
      <c r="AL1606" s="5"/>
      <c r="AM1606" s="5"/>
      <c r="AN1606" s="5"/>
      <c r="AO1606" s="5"/>
      <c r="AP1606" s="5"/>
    </row>
    <row r="1607" spans="1:42" x14ac:dyDescent="0.25">
      <c r="A1607" s="266" t="str">
        <f t="shared" ref="A1607:A1670" si="27">CONCATENATE(D1607,IF(ISBLANK(B1607),"",CONCATENATE("_",B1607)))</f>
        <v>U_AMERICAN_B17</v>
      </c>
      <c r="B1607" s="5"/>
      <c r="C1607" s="5"/>
      <c r="D1607" s="5" t="s">
        <v>1544</v>
      </c>
      <c r="E1607" s="5" t="s">
        <v>1544</v>
      </c>
      <c r="F1607" s="5"/>
      <c r="G1607" s="5" t="s">
        <v>1670</v>
      </c>
      <c r="H1607" s="5" t="s">
        <v>128</v>
      </c>
      <c r="I1607" s="6"/>
      <c r="J1607" s="7"/>
      <c r="K1607" s="13" t="s">
        <v>1711</v>
      </c>
      <c r="L1607" s="8">
        <v>1.7</v>
      </c>
      <c r="M1607" s="13" t="s">
        <v>1725</v>
      </c>
      <c r="N1607" s="13"/>
      <c r="O1607" s="13"/>
      <c r="P1607" s="7">
        <v>1</v>
      </c>
      <c r="Q1607" s="6">
        <v>0.08</v>
      </c>
      <c r="R1607" s="13" t="s">
        <v>1615</v>
      </c>
      <c r="S1607" s="7">
        <v>3</v>
      </c>
      <c r="T1607" s="6">
        <v>0.1</v>
      </c>
      <c r="U1607" s="5"/>
      <c r="V1607" s="6" t="s">
        <v>3</v>
      </c>
      <c r="W1607" s="6" t="s">
        <v>3</v>
      </c>
      <c r="X1607" s="5"/>
      <c r="Y1607" s="6"/>
      <c r="Z1607" s="6"/>
      <c r="AA1607" s="5"/>
      <c r="AB1607" s="6"/>
      <c r="AC1607" s="6" t="s">
        <v>3</v>
      </c>
      <c r="AD1607" s="5"/>
      <c r="AE1607" s="6"/>
      <c r="AF1607" s="6"/>
      <c r="AG1607" s="5"/>
      <c r="AH1607" s="6"/>
      <c r="AI1607" s="6"/>
      <c r="AJ1607" s="5"/>
      <c r="AK1607" s="5"/>
      <c r="AL1607" s="5"/>
      <c r="AM1607" s="5"/>
      <c r="AN1607" s="5"/>
      <c r="AO1607" s="5"/>
      <c r="AP1607" s="5"/>
    </row>
    <row r="1608" spans="1:42" x14ac:dyDescent="0.25">
      <c r="A1608" s="266" t="str">
        <f t="shared" si="27"/>
        <v>U_AMERICAN_MINUTEMAN</v>
      </c>
      <c r="B1608" s="5"/>
      <c r="C1608" s="5"/>
      <c r="D1608" s="5" t="s">
        <v>1545</v>
      </c>
      <c r="E1608" s="5" t="s">
        <v>1545</v>
      </c>
      <c r="F1608" s="5"/>
      <c r="G1608" s="5" t="s">
        <v>1671</v>
      </c>
      <c r="H1608" s="5" t="s">
        <v>128</v>
      </c>
      <c r="I1608" s="6"/>
      <c r="J1608" s="6"/>
      <c r="K1608" s="13" t="s">
        <v>1708</v>
      </c>
      <c r="L1608" s="8"/>
      <c r="M1608" s="5"/>
      <c r="N1608" s="5"/>
      <c r="O1608" s="5"/>
      <c r="P1608" s="7">
        <v>14</v>
      </c>
      <c r="Q1608" s="6" t="s">
        <v>1737</v>
      </c>
      <c r="R1608" s="13" t="s">
        <v>1619</v>
      </c>
      <c r="S1608" s="6">
        <v>19</v>
      </c>
      <c r="T1608" s="7" t="s">
        <v>1737</v>
      </c>
      <c r="U1608" s="5"/>
      <c r="V1608" s="6" t="s">
        <v>3</v>
      </c>
      <c r="W1608" s="6" t="s">
        <v>3</v>
      </c>
      <c r="X1608" s="5"/>
      <c r="Y1608" s="7">
        <v>1</v>
      </c>
      <c r="Z1608" s="6"/>
      <c r="AA1608" s="5"/>
      <c r="AB1608" s="6"/>
      <c r="AC1608" s="6" t="s">
        <v>3</v>
      </c>
      <c r="AD1608" s="5"/>
      <c r="AE1608" s="6" t="s">
        <v>1737</v>
      </c>
      <c r="AF1608" s="6"/>
      <c r="AG1608" s="5"/>
      <c r="AH1608" s="6" t="s">
        <v>1737</v>
      </c>
      <c r="AI1608" s="6"/>
      <c r="AJ1608" s="5"/>
      <c r="AK1608" s="5"/>
      <c r="AL1608" s="5"/>
      <c r="AM1608" s="5"/>
      <c r="AN1608" s="5"/>
      <c r="AO1608" s="5"/>
      <c r="AP1608" s="5"/>
    </row>
    <row r="1609" spans="1:42" x14ac:dyDescent="0.25">
      <c r="A1609" s="266" t="str">
        <f t="shared" si="27"/>
        <v>U_ARABIAN_CAMELARCHER</v>
      </c>
      <c r="B1609" s="5"/>
      <c r="C1609" s="5"/>
      <c r="D1609" s="5" t="s">
        <v>1546</v>
      </c>
      <c r="E1609" s="5" t="s">
        <v>1546</v>
      </c>
      <c r="F1609" s="5"/>
      <c r="G1609" s="5" t="s">
        <v>1672</v>
      </c>
      <c r="H1609" s="5" t="s">
        <v>128</v>
      </c>
      <c r="I1609" s="6"/>
      <c r="J1609" s="6"/>
      <c r="K1609" s="13" t="s">
        <v>1714</v>
      </c>
      <c r="L1609" s="8"/>
      <c r="M1609" s="5"/>
      <c r="N1609" s="5"/>
      <c r="O1609" s="5"/>
      <c r="P1609" s="7" t="s">
        <v>1695</v>
      </c>
      <c r="Q1609" s="6" t="s">
        <v>1695</v>
      </c>
      <c r="R1609" s="13" t="s">
        <v>1695</v>
      </c>
      <c r="S1609" s="6" t="s">
        <v>1695</v>
      </c>
      <c r="T1609" s="7" t="s">
        <v>1695</v>
      </c>
      <c r="U1609" s="5"/>
      <c r="V1609" s="6" t="s">
        <v>3</v>
      </c>
      <c r="W1609" s="6" t="s">
        <v>3</v>
      </c>
      <c r="X1609" s="5"/>
      <c r="Y1609" s="7">
        <v>1</v>
      </c>
      <c r="Z1609" s="6"/>
      <c r="AA1609" s="5"/>
      <c r="AB1609" s="6"/>
      <c r="AC1609" s="6" t="s">
        <v>3</v>
      </c>
      <c r="AD1609" s="5"/>
      <c r="AE1609" s="6" t="s">
        <v>1695</v>
      </c>
      <c r="AF1609" s="6"/>
      <c r="AG1609" s="5"/>
      <c r="AH1609" s="6"/>
      <c r="AI1609" s="6"/>
      <c r="AJ1609" s="5"/>
      <c r="AK1609" s="5"/>
      <c r="AL1609" s="5"/>
      <c r="AM1609" s="5"/>
      <c r="AN1609" s="5"/>
      <c r="AO1609" s="5"/>
      <c r="AP1609" s="5"/>
    </row>
    <row r="1610" spans="1:42" x14ac:dyDescent="0.25">
      <c r="A1610" s="266" t="str">
        <f t="shared" si="27"/>
        <v>U_ASSYRIAN_SIEGE_TOWER</v>
      </c>
      <c r="B1610" s="5"/>
      <c r="C1610" s="5"/>
      <c r="D1610" s="5" t="s">
        <v>1547</v>
      </c>
      <c r="E1610" s="5" t="s">
        <v>1547</v>
      </c>
      <c r="F1610" s="5"/>
      <c r="G1610" s="5" t="s">
        <v>1628</v>
      </c>
      <c r="H1610" s="5" t="s">
        <v>128</v>
      </c>
      <c r="I1610" s="6"/>
      <c r="J1610" s="6"/>
      <c r="K1610" s="13" t="s">
        <v>746</v>
      </c>
      <c r="L1610" s="8"/>
      <c r="M1610" s="5"/>
      <c r="N1610" s="5"/>
      <c r="O1610" s="5"/>
      <c r="P1610" s="7">
        <v>1</v>
      </c>
      <c r="Q1610" s="6">
        <v>0.1</v>
      </c>
      <c r="R1610" s="13" t="s">
        <v>1613</v>
      </c>
      <c r="S1610" s="6"/>
      <c r="T1610" s="6" t="s">
        <v>1737</v>
      </c>
      <c r="U1610" s="5"/>
      <c r="V1610" s="6">
        <v>4</v>
      </c>
      <c r="W1610" s="6" t="s">
        <v>3</v>
      </c>
      <c r="X1610" s="5"/>
      <c r="Y1610" s="6"/>
      <c r="Z1610" s="6"/>
      <c r="AA1610" s="5"/>
      <c r="AB1610" s="6"/>
      <c r="AC1610" s="6" t="s">
        <v>3</v>
      </c>
      <c r="AD1610" s="5"/>
      <c r="AE1610" s="6"/>
      <c r="AF1610" s="6"/>
      <c r="AG1610" s="5"/>
      <c r="AH1610" s="6"/>
      <c r="AI1610" s="6"/>
      <c r="AJ1610" s="5"/>
      <c r="AK1610" s="5"/>
      <c r="AL1610" s="5"/>
      <c r="AM1610" s="5"/>
      <c r="AN1610" s="5"/>
      <c r="AO1610" s="5"/>
      <c r="AP1610" s="5"/>
    </row>
    <row r="1611" spans="1:42" x14ac:dyDescent="0.25">
      <c r="A1611" s="266" t="str">
        <f t="shared" si="27"/>
        <v>U_AUSTRIAN_HUSSAR</v>
      </c>
      <c r="B1611" s="5"/>
      <c r="C1611" s="5"/>
      <c r="D1611" s="5" t="s">
        <v>1548</v>
      </c>
      <c r="E1611" s="5" t="s">
        <v>1548</v>
      </c>
      <c r="F1611" s="5"/>
      <c r="G1611" s="5" t="s">
        <v>1629</v>
      </c>
      <c r="H1611" s="5" t="s">
        <v>128</v>
      </c>
      <c r="I1611" s="6"/>
      <c r="J1611" s="6"/>
      <c r="K1611" s="13" t="s">
        <v>1714</v>
      </c>
      <c r="L1611" s="8"/>
      <c r="M1611" s="5"/>
      <c r="N1611" s="5"/>
      <c r="O1611" s="5"/>
      <c r="P1611" s="7" t="s">
        <v>1695</v>
      </c>
      <c r="Q1611" s="6" t="s">
        <v>1695</v>
      </c>
      <c r="R1611" s="13" t="s">
        <v>1695</v>
      </c>
      <c r="S1611" s="6" t="s">
        <v>1695</v>
      </c>
      <c r="T1611" s="7" t="s">
        <v>1695</v>
      </c>
      <c r="U1611" s="5"/>
      <c r="V1611" s="7" t="s">
        <v>3</v>
      </c>
      <c r="W1611" s="6" t="s">
        <v>3</v>
      </c>
      <c r="X1611" s="5"/>
      <c r="Y1611" s="6">
        <v>1</v>
      </c>
      <c r="Z1611" s="6"/>
      <c r="AA1611" s="5"/>
      <c r="AB1611" s="6"/>
      <c r="AC1611" s="6" t="s">
        <v>3</v>
      </c>
      <c r="AD1611" s="5"/>
      <c r="AE1611" s="6" t="s">
        <v>1695</v>
      </c>
      <c r="AF1611" s="6"/>
      <c r="AG1611" s="5"/>
      <c r="AH1611" s="6"/>
      <c r="AI1611" s="6"/>
      <c r="AJ1611" s="5"/>
      <c r="AK1611" s="5"/>
      <c r="AL1611" s="5"/>
      <c r="AM1611" s="5"/>
      <c r="AN1611" s="5"/>
      <c r="AO1611" s="5"/>
      <c r="AP1611" s="5"/>
    </row>
    <row r="1612" spans="1:42" x14ac:dyDescent="0.25">
      <c r="A1612" s="266" t="str">
        <f t="shared" si="27"/>
        <v>U_AZTEC_JAGUAR</v>
      </c>
      <c r="B1612" s="5"/>
      <c r="C1612" s="5"/>
      <c r="D1612" s="5" t="s">
        <v>1549</v>
      </c>
      <c r="E1612" s="5" t="s">
        <v>1549</v>
      </c>
      <c r="F1612" s="5"/>
      <c r="G1612" s="5" t="s">
        <v>1673</v>
      </c>
      <c r="H1612" s="5" t="s">
        <v>128</v>
      </c>
      <c r="I1612" s="6"/>
      <c r="J1612" s="6"/>
      <c r="K1612" s="13" t="s">
        <v>1708</v>
      </c>
      <c r="L1612" s="8"/>
      <c r="M1612" s="5"/>
      <c r="N1612" s="5"/>
      <c r="O1612" s="5"/>
      <c r="P1612" s="7" t="s">
        <v>1737</v>
      </c>
      <c r="Q1612" s="6" t="s">
        <v>1737</v>
      </c>
      <c r="R1612" s="13" t="s">
        <v>1620</v>
      </c>
      <c r="S1612" s="6">
        <v>18</v>
      </c>
      <c r="T1612" s="7" t="s">
        <v>1737</v>
      </c>
      <c r="U1612" s="5"/>
      <c r="V1612" s="7" t="s">
        <v>3</v>
      </c>
      <c r="W1612" s="6" t="s">
        <v>3</v>
      </c>
      <c r="X1612" s="5"/>
      <c r="Y1612" s="7">
        <v>1</v>
      </c>
      <c r="Z1612" s="6"/>
      <c r="AA1612" s="5"/>
      <c r="AB1612" s="6"/>
      <c r="AC1612" s="6" t="s">
        <v>3</v>
      </c>
      <c r="AD1612" s="5"/>
      <c r="AE1612" s="7" t="s">
        <v>1737</v>
      </c>
      <c r="AF1612" s="6"/>
      <c r="AG1612" s="5"/>
      <c r="AH1612" s="6" t="s">
        <v>1737</v>
      </c>
      <c r="AI1612" s="6"/>
      <c r="AJ1612" s="5"/>
      <c r="AK1612" s="5"/>
      <c r="AL1612" s="5"/>
      <c r="AM1612" s="5"/>
      <c r="AN1612" s="5"/>
      <c r="AO1612" s="5"/>
      <c r="AP1612" s="5"/>
    </row>
    <row r="1613" spans="1:42" x14ac:dyDescent="0.25">
      <c r="A1613" s="266" t="str">
        <f t="shared" si="27"/>
        <v>U_BABYLONIAN_BOWMAN</v>
      </c>
      <c r="B1613" s="5"/>
      <c r="C1613" s="5"/>
      <c r="D1613" s="5" t="s">
        <v>1550</v>
      </c>
      <c r="E1613" s="5" t="s">
        <v>1550</v>
      </c>
      <c r="F1613" s="5"/>
      <c r="G1613" s="5" t="s">
        <v>1630</v>
      </c>
      <c r="H1613" s="5" t="s">
        <v>128</v>
      </c>
      <c r="I1613" s="6"/>
      <c r="J1613" s="6"/>
      <c r="K1613" s="13" t="s">
        <v>1708</v>
      </c>
      <c r="L1613" s="8"/>
      <c r="M1613" s="5"/>
      <c r="N1613" s="5"/>
      <c r="O1613" s="5"/>
      <c r="P1613" s="7" t="s">
        <v>1737</v>
      </c>
      <c r="Q1613" s="6" t="s">
        <v>1737</v>
      </c>
      <c r="R1613" s="13" t="s">
        <v>44</v>
      </c>
      <c r="S1613" s="6" t="s">
        <v>1737</v>
      </c>
      <c r="T1613" s="7" t="s">
        <v>1737</v>
      </c>
      <c r="U1613" s="5"/>
      <c r="V1613" s="7" t="s">
        <v>3</v>
      </c>
      <c r="W1613" s="6" t="s">
        <v>3</v>
      </c>
      <c r="X1613" s="5"/>
      <c r="Y1613" s="7">
        <v>1</v>
      </c>
      <c r="Z1613" s="6"/>
      <c r="AA1613" s="5"/>
      <c r="AB1613" s="6"/>
      <c r="AC1613" s="6" t="s">
        <v>3</v>
      </c>
      <c r="AD1613" s="5"/>
      <c r="AE1613" s="7" t="s">
        <v>1737</v>
      </c>
      <c r="AF1613" s="6"/>
      <c r="AG1613" s="5"/>
      <c r="AH1613" s="6" t="s">
        <v>1737</v>
      </c>
      <c r="AI1613" s="6"/>
      <c r="AJ1613" s="5"/>
      <c r="AK1613" s="5"/>
      <c r="AL1613" s="5"/>
      <c r="AM1613" s="5"/>
      <c r="AN1613" s="5"/>
      <c r="AO1613" s="5"/>
      <c r="AP1613" s="5"/>
    </row>
    <row r="1614" spans="1:42" x14ac:dyDescent="0.25">
      <c r="A1614" s="266" t="str">
        <f t="shared" si="27"/>
        <v>U_BRAZILIAN_PRACINHAS</v>
      </c>
      <c r="B1614" s="5"/>
      <c r="C1614" s="5"/>
      <c r="D1614" s="5" t="s">
        <v>1551</v>
      </c>
      <c r="E1614" s="5" t="s">
        <v>1551</v>
      </c>
      <c r="F1614" s="5"/>
      <c r="G1614" s="5" t="s">
        <v>1631</v>
      </c>
      <c r="H1614" s="5" t="s">
        <v>128</v>
      </c>
      <c r="I1614" s="6"/>
      <c r="J1614" s="6"/>
      <c r="K1614" s="13" t="s">
        <v>1708</v>
      </c>
      <c r="L1614" s="8"/>
      <c r="M1614" s="5"/>
      <c r="N1614" s="5"/>
      <c r="O1614" s="5"/>
      <c r="P1614" s="7" t="s">
        <v>1737</v>
      </c>
      <c r="Q1614" s="6" t="s">
        <v>1737</v>
      </c>
      <c r="R1614" s="13" t="s">
        <v>1620</v>
      </c>
      <c r="S1614" s="6"/>
      <c r="T1614" s="7" t="s">
        <v>1695</v>
      </c>
      <c r="U1614" s="5"/>
      <c r="V1614" s="7" t="s">
        <v>3</v>
      </c>
      <c r="W1614" s="6" t="s">
        <v>3</v>
      </c>
      <c r="X1614" s="5"/>
      <c r="Y1614" s="7">
        <v>1</v>
      </c>
      <c r="Z1614" s="6"/>
      <c r="AA1614" s="5"/>
      <c r="AB1614" s="6"/>
      <c r="AC1614" s="6" t="s">
        <v>3</v>
      </c>
      <c r="AD1614" s="5"/>
      <c r="AE1614" s="7" t="s">
        <v>1695</v>
      </c>
      <c r="AF1614" s="6"/>
      <c r="AG1614" s="5"/>
      <c r="AH1614" s="6" t="s">
        <v>1737</v>
      </c>
      <c r="AI1614" s="6"/>
      <c r="AJ1614" s="5"/>
      <c r="AK1614" s="5"/>
      <c r="AL1614" s="5"/>
      <c r="AM1614" s="5"/>
      <c r="AN1614" s="5"/>
      <c r="AO1614" s="5"/>
      <c r="AP1614" s="5"/>
    </row>
    <row r="1615" spans="1:42" x14ac:dyDescent="0.25">
      <c r="A1615" s="266" t="str">
        <f t="shared" si="27"/>
        <v>U_BYZANTIUM_CATAPHRACT</v>
      </c>
      <c r="B1615" s="5"/>
      <c r="C1615" s="5"/>
      <c r="D1615" s="5" t="s">
        <v>1552</v>
      </c>
      <c r="E1615" s="5" t="s">
        <v>1552</v>
      </c>
      <c r="F1615" s="5"/>
      <c r="G1615" s="5" t="s">
        <v>1632</v>
      </c>
      <c r="H1615" s="5" t="s">
        <v>128</v>
      </c>
      <c r="I1615" s="6"/>
      <c r="J1615" s="6"/>
      <c r="K1615" s="13" t="s">
        <v>1714</v>
      </c>
      <c r="L1615" s="8"/>
      <c r="M1615" s="5"/>
      <c r="N1615" s="5"/>
      <c r="O1615" s="5"/>
      <c r="P1615" s="7" t="s">
        <v>1695</v>
      </c>
      <c r="Q1615" s="6" t="s">
        <v>1695</v>
      </c>
      <c r="R1615" s="13" t="s">
        <v>1695</v>
      </c>
      <c r="S1615" s="6" t="s">
        <v>1695</v>
      </c>
      <c r="T1615" s="7" t="s">
        <v>1695</v>
      </c>
      <c r="U1615" s="5" t="s">
        <v>1701</v>
      </c>
      <c r="V1615" s="7" t="s">
        <v>3</v>
      </c>
      <c r="W1615" s="6" t="s">
        <v>3</v>
      </c>
      <c r="X1615" s="5"/>
      <c r="Y1615" s="7">
        <v>1</v>
      </c>
      <c r="Z1615" s="6"/>
      <c r="AA1615" s="5"/>
      <c r="AB1615" s="6"/>
      <c r="AC1615" s="6" t="s">
        <v>3</v>
      </c>
      <c r="AD1615" s="5"/>
      <c r="AE1615" s="7" t="s">
        <v>1695</v>
      </c>
      <c r="AF1615" s="6"/>
      <c r="AG1615" s="5"/>
      <c r="AH1615" s="6"/>
      <c r="AI1615" s="6"/>
      <c r="AJ1615" s="5"/>
      <c r="AK1615" s="5"/>
      <c r="AL1615" s="5"/>
      <c r="AM1615" s="5"/>
      <c r="AN1615" s="5"/>
      <c r="AO1615" s="5"/>
      <c r="AP1615" s="5"/>
    </row>
    <row r="1616" spans="1:42" x14ac:dyDescent="0.25">
      <c r="A1616" s="266" t="str">
        <f t="shared" si="27"/>
        <v>U_BYZANTIUM_DROMON</v>
      </c>
      <c r="B1616" s="5"/>
      <c r="C1616" s="5"/>
      <c r="D1616" s="5" t="s">
        <v>1553</v>
      </c>
      <c r="E1616" s="5" t="s">
        <v>1553</v>
      </c>
      <c r="F1616" s="5"/>
      <c r="G1616" s="5" t="s">
        <v>1633</v>
      </c>
      <c r="H1616" s="5" t="s">
        <v>128</v>
      </c>
      <c r="I1616" s="6"/>
      <c r="J1616" s="7"/>
      <c r="K1616" s="13" t="s">
        <v>1712</v>
      </c>
      <c r="L1616" s="8"/>
      <c r="M1616" s="13" t="s">
        <v>1727</v>
      </c>
      <c r="N1616" s="13"/>
      <c r="O1616" s="13"/>
      <c r="P1616" s="7">
        <v>1</v>
      </c>
      <c r="Q1616" s="6">
        <v>0.16</v>
      </c>
      <c r="R1616" s="5"/>
      <c r="S1616" s="7">
        <v>2</v>
      </c>
      <c r="T1616" s="6">
        <v>0.11</v>
      </c>
      <c r="U1616" s="5" t="s">
        <v>1696</v>
      </c>
      <c r="V1616" s="6"/>
      <c r="W1616" s="6"/>
      <c r="X1616" s="5"/>
      <c r="Y1616" s="6"/>
      <c r="Z1616" s="6"/>
      <c r="AA1616" s="5"/>
      <c r="AB1616" s="6"/>
      <c r="AC1616" s="6"/>
      <c r="AD1616" s="5"/>
      <c r="AE1616" s="6"/>
      <c r="AF1616" s="6"/>
      <c r="AG1616" s="5"/>
      <c r="AH1616" s="6"/>
      <c r="AI1616" s="6"/>
      <c r="AJ1616" s="5"/>
      <c r="AK1616" s="5"/>
      <c r="AL1616" s="5"/>
      <c r="AM1616" s="5"/>
      <c r="AN1616" s="5"/>
      <c r="AO1616" s="5"/>
      <c r="AP1616" s="5"/>
    </row>
    <row r="1617" spans="1:42" x14ac:dyDescent="0.25">
      <c r="A1617" s="266" t="str">
        <f t="shared" si="27"/>
        <v>U_CARTHAGE_AFRICANFOREST_ELEPHANT</v>
      </c>
      <c r="B1617" s="5"/>
      <c r="C1617" s="5"/>
      <c r="D1617" s="5" t="s">
        <v>1554</v>
      </c>
      <c r="E1617" s="5" t="s">
        <v>1554</v>
      </c>
      <c r="F1617" s="5"/>
      <c r="G1617" s="5" t="s">
        <v>1634</v>
      </c>
      <c r="H1617" s="5" t="s">
        <v>128</v>
      </c>
      <c r="I1617" s="6"/>
      <c r="J1617" s="6"/>
      <c r="K1617" s="13" t="s">
        <v>1714</v>
      </c>
      <c r="L1617" s="8"/>
      <c r="M1617" s="5"/>
      <c r="N1617" s="5"/>
      <c r="O1617" s="5"/>
      <c r="P1617" s="7">
        <v>2</v>
      </c>
      <c r="Q1617" s="6">
        <v>0.13</v>
      </c>
      <c r="R1617" s="13" t="s">
        <v>1618</v>
      </c>
      <c r="S1617" s="6">
        <v>3</v>
      </c>
      <c r="T1617" s="6" t="s">
        <v>1695</v>
      </c>
      <c r="U1617" s="5"/>
      <c r="V1617" s="7" t="s">
        <v>3</v>
      </c>
      <c r="W1617" s="6" t="s">
        <v>3</v>
      </c>
      <c r="X1617" s="5"/>
      <c r="Y1617" s="7">
        <v>1</v>
      </c>
      <c r="Z1617" s="6"/>
      <c r="AA1617" s="5"/>
      <c r="AB1617" s="6"/>
      <c r="AC1617" s="6" t="s">
        <v>3</v>
      </c>
      <c r="AD1617" s="5"/>
      <c r="AE1617" s="6"/>
      <c r="AF1617" s="6"/>
      <c r="AG1617" s="5"/>
      <c r="AH1617" s="6"/>
      <c r="AI1617" s="6"/>
      <c r="AJ1617" s="5"/>
      <c r="AK1617" s="5"/>
      <c r="AL1617" s="5"/>
      <c r="AM1617" s="5"/>
      <c r="AN1617" s="5"/>
      <c r="AO1617" s="5"/>
      <c r="AP1617" s="5"/>
    </row>
    <row r="1618" spans="1:42" x14ac:dyDescent="0.25">
      <c r="A1618" s="266" t="str">
        <f t="shared" si="27"/>
        <v>U_CARTHAGE_QUINQUEREME</v>
      </c>
      <c r="B1618" s="5"/>
      <c r="C1618" s="5"/>
      <c r="D1618" s="5" t="s">
        <v>1555</v>
      </c>
      <c r="E1618" s="5" t="s">
        <v>1555</v>
      </c>
      <c r="F1618" s="5"/>
      <c r="G1618" s="5" t="s">
        <v>1635</v>
      </c>
      <c r="H1618" s="5" t="s">
        <v>128</v>
      </c>
      <c r="I1618" s="6"/>
      <c r="J1618" s="7"/>
      <c r="K1618" s="13" t="s">
        <v>1712</v>
      </c>
      <c r="L1618" s="8"/>
      <c r="M1618" s="13" t="s">
        <v>1727</v>
      </c>
      <c r="N1618" s="13"/>
      <c r="O1618" s="13"/>
      <c r="P1618" s="7">
        <v>1</v>
      </c>
      <c r="Q1618" s="6">
        <v>7.4999999999999997E-2</v>
      </c>
      <c r="R1618" s="5"/>
      <c r="S1618" s="7">
        <v>2</v>
      </c>
      <c r="T1618" s="6">
        <v>0.05</v>
      </c>
      <c r="U1618" s="5" t="s">
        <v>1698</v>
      </c>
      <c r="V1618" s="6"/>
      <c r="W1618" s="6"/>
      <c r="X1618" s="5"/>
      <c r="Y1618" s="6"/>
      <c r="Z1618" s="6"/>
      <c r="AA1618" s="5"/>
      <c r="AB1618" s="6"/>
      <c r="AC1618" s="6"/>
      <c r="AD1618" s="5"/>
      <c r="AE1618" s="6"/>
      <c r="AF1618" s="6"/>
      <c r="AG1618" s="5"/>
      <c r="AH1618" s="6"/>
      <c r="AI1618" s="6"/>
      <c r="AJ1618" s="5"/>
      <c r="AK1618" s="5"/>
      <c r="AL1618" s="5"/>
      <c r="AM1618" s="5"/>
      <c r="AN1618" s="5"/>
      <c r="AO1618" s="5"/>
      <c r="AP1618" s="5"/>
    </row>
    <row r="1619" spans="1:42" x14ac:dyDescent="0.25">
      <c r="A1619" s="266" t="str">
        <f t="shared" si="27"/>
        <v>U_CELT_PICTISH_WARRIOR</v>
      </c>
      <c r="B1619" s="5"/>
      <c r="C1619" s="5"/>
      <c r="D1619" s="5" t="s">
        <v>1556</v>
      </c>
      <c r="E1619" s="5" t="s">
        <v>1556</v>
      </c>
      <c r="F1619" s="5"/>
      <c r="G1619" s="5" t="s">
        <v>1636</v>
      </c>
      <c r="H1619" s="5" t="s">
        <v>128</v>
      </c>
      <c r="I1619" s="6"/>
      <c r="J1619" s="6"/>
      <c r="K1619" s="13" t="s">
        <v>1708</v>
      </c>
      <c r="L1619" s="8"/>
      <c r="M1619" s="5"/>
      <c r="N1619" s="5"/>
      <c r="O1619" s="5"/>
      <c r="P1619" s="7">
        <v>10</v>
      </c>
      <c r="Q1619" s="6" t="s">
        <v>1737</v>
      </c>
      <c r="R1619" s="13" t="s">
        <v>1620</v>
      </c>
      <c r="S1619" s="6">
        <v>18</v>
      </c>
      <c r="T1619" s="7" t="s">
        <v>1737</v>
      </c>
      <c r="U1619" s="5"/>
      <c r="V1619" s="6" t="s">
        <v>3</v>
      </c>
      <c r="W1619" s="6" t="s">
        <v>3</v>
      </c>
      <c r="X1619" s="5"/>
      <c r="Y1619" s="7">
        <v>1</v>
      </c>
      <c r="Z1619" s="6"/>
      <c r="AA1619" s="5"/>
      <c r="AB1619" s="6"/>
      <c r="AC1619" s="6" t="s">
        <v>3</v>
      </c>
      <c r="AD1619" s="5"/>
      <c r="AE1619" s="6" t="s">
        <v>1737</v>
      </c>
      <c r="AF1619" s="6"/>
      <c r="AG1619" s="5"/>
      <c r="AH1619" s="6">
        <v>6</v>
      </c>
      <c r="AI1619" s="6"/>
      <c r="AJ1619" s="5"/>
      <c r="AK1619" s="5"/>
      <c r="AL1619" s="5"/>
      <c r="AM1619" s="5"/>
      <c r="AN1619" s="5"/>
      <c r="AO1619" s="5"/>
      <c r="AP1619" s="5"/>
    </row>
    <row r="1620" spans="1:42" x14ac:dyDescent="0.25">
      <c r="A1620" s="266" t="str">
        <f t="shared" si="27"/>
        <v>U_CHINESE_CHUKONU</v>
      </c>
      <c r="B1620" s="5"/>
      <c r="C1620" s="5"/>
      <c r="D1620" s="5" t="s">
        <v>1557</v>
      </c>
      <c r="E1620" s="5" t="s">
        <v>1557</v>
      </c>
      <c r="F1620" s="5"/>
      <c r="G1620" s="5" t="s">
        <v>1674</v>
      </c>
      <c r="H1620" s="5" t="s">
        <v>128</v>
      </c>
      <c r="I1620" s="6"/>
      <c r="J1620" s="6"/>
      <c r="K1620" s="13" t="s">
        <v>1708</v>
      </c>
      <c r="L1620" s="8"/>
      <c r="M1620" s="5"/>
      <c r="N1620" s="5"/>
      <c r="O1620" s="5"/>
      <c r="P1620" s="7" t="s">
        <v>1737</v>
      </c>
      <c r="Q1620" s="6" t="s">
        <v>1737</v>
      </c>
      <c r="R1620" s="13" t="s">
        <v>44</v>
      </c>
      <c r="S1620" s="7">
        <v>15</v>
      </c>
      <c r="T1620" s="7" t="s">
        <v>1737</v>
      </c>
      <c r="U1620" s="5" t="s">
        <v>34</v>
      </c>
      <c r="V1620" s="6" t="s">
        <v>3</v>
      </c>
      <c r="W1620" s="6" t="s">
        <v>3</v>
      </c>
      <c r="X1620" s="5"/>
      <c r="Y1620" s="7">
        <v>1</v>
      </c>
      <c r="Z1620" s="6"/>
      <c r="AA1620" s="5"/>
      <c r="AB1620" s="6"/>
      <c r="AC1620" s="6" t="s">
        <v>3</v>
      </c>
      <c r="AD1620" s="5"/>
      <c r="AE1620" s="6" t="s">
        <v>1737</v>
      </c>
      <c r="AF1620" s="6"/>
      <c r="AG1620" s="5"/>
      <c r="AH1620" s="6" t="s">
        <v>1737</v>
      </c>
      <c r="AI1620" s="6"/>
      <c r="AJ1620" s="5"/>
      <c r="AK1620" s="5"/>
      <c r="AL1620" s="5"/>
      <c r="AM1620" s="5"/>
      <c r="AN1620" s="5"/>
      <c r="AO1620" s="5"/>
      <c r="AP1620" s="5"/>
    </row>
    <row r="1621" spans="1:42" x14ac:dyDescent="0.25">
      <c r="A1621" s="266" t="str">
        <f t="shared" si="27"/>
        <v>U_DANISH_BERSERKER</v>
      </c>
      <c r="B1621" s="5"/>
      <c r="C1621" s="5"/>
      <c r="D1621" s="5" t="s">
        <v>1558</v>
      </c>
      <c r="E1621" s="5" t="s">
        <v>1558</v>
      </c>
      <c r="F1621" s="5"/>
      <c r="G1621" s="5" t="s">
        <v>1637</v>
      </c>
      <c r="H1621" s="5" t="s">
        <v>128</v>
      </c>
      <c r="I1621" s="6"/>
      <c r="J1621" s="6"/>
      <c r="K1621" s="13" t="s">
        <v>1718</v>
      </c>
      <c r="L1621" s="8"/>
      <c r="M1621" s="5"/>
      <c r="N1621" s="5"/>
      <c r="O1621" s="5"/>
      <c r="P1621" s="7" t="s">
        <v>1737</v>
      </c>
      <c r="Q1621" s="6">
        <v>0.14000000000000001</v>
      </c>
      <c r="R1621" s="13" t="s">
        <v>1620</v>
      </c>
      <c r="S1621" s="7">
        <v>18</v>
      </c>
      <c r="T1621" s="6">
        <v>9.8000000000000004E-2</v>
      </c>
      <c r="U1621" s="5"/>
      <c r="V1621" s="6" t="s">
        <v>3</v>
      </c>
      <c r="W1621" s="6" t="s">
        <v>3</v>
      </c>
      <c r="X1621" s="5"/>
      <c r="Y1621" s="7">
        <v>1</v>
      </c>
      <c r="Z1621" s="6"/>
      <c r="AA1621" s="5"/>
      <c r="AB1621" s="6"/>
      <c r="AC1621" s="6" t="s">
        <v>3</v>
      </c>
      <c r="AD1621" s="5"/>
      <c r="AE1621" s="6" t="s">
        <v>1737</v>
      </c>
      <c r="AF1621" s="6"/>
      <c r="AG1621" s="5"/>
      <c r="AH1621" s="6" t="s">
        <v>1737</v>
      </c>
      <c r="AI1621" s="6"/>
      <c r="AJ1621" s="5"/>
      <c r="AK1621" s="5"/>
      <c r="AL1621" s="5"/>
      <c r="AM1621" s="5"/>
      <c r="AN1621" s="5"/>
      <c r="AO1621" s="5"/>
      <c r="AP1621" s="5"/>
    </row>
    <row r="1622" spans="1:42" x14ac:dyDescent="0.25">
      <c r="A1622" s="266" t="str">
        <f t="shared" si="27"/>
        <v>U_DANISH_LONGBOAT</v>
      </c>
      <c r="B1622" s="5"/>
      <c r="C1622" s="5"/>
      <c r="D1622" s="5" t="s">
        <v>1559</v>
      </c>
      <c r="E1622" s="5" t="s">
        <v>1559</v>
      </c>
      <c r="F1622" s="5"/>
      <c r="G1622" s="5" t="s">
        <v>992</v>
      </c>
      <c r="H1622" s="5" t="s">
        <v>128</v>
      </c>
      <c r="I1622" s="6"/>
      <c r="J1622" s="7"/>
      <c r="K1622" s="13" t="s">
        <v>1712</v>
      </c>
      <c r="L1622" s="8"/>
      <c r="M1622" s="13" t="s">
        <v>1727</v>
      </c>
      <c r="N1622" s="13"/>
      <c r="O1622" s="13"/>
      <c r="P1622" s="7">
        <v>2</v>
      </c>
      <c r="Q1622" s="6">
        <v>0.1</v>
      </c>
      <c r="R1622" s="13" t="s">
        <v>1613</v>
      </c>
      <c r="S1622" s="7">
        <v>4</v>
      </c>
      <c r="T1622" s="6">
        <v>5.5E-2</v>
      </c>
      <c r="U1622" s="5" t="s">
        <v>1696</v>
      </c>
      <c r="V1622" s="6"/>
      <c r="W1622" s="6"/>
      <c r="X1622" s="5"/>
      <c r="Y1622" s="7">
        <v>1</v>
      </c>
      <c r="Z1622" s="6"/>
      <c r="AA1622" s="5"/>
      <c r="AB1622" s="6"/>
      <c r="AC1622" s="6"/>
      <c r="AD1622" s="5"/>
      <c r="AE1622" s="6"/>
      <c r="AF1622" s="6"/>
      <c r="AG1622" s="5"/>
      <c r="AH1622" s="6"/>
      <c r="AI1622" s="6"/>
      <c r="AJ1622" s="5"/>
      <c r="AK1622" s="5"/>
      <c r="AL1622" s="5"/>
      <c r="AM1622" s="5"/>
      <c r="AN1622" s="5"/>
      <c r="AO1622" s="5"/>
      <c r="AP1622" s="5"/>
    </row>
    <row r="1623" spans="1:42" x14ac:dyDescent="0.25">
      <c r="A1623" s="266" t="str">
        <f t="shared" si="27"/>
        <v>U_DANISH_SKI_INFANTRY</v>
      </c>
      <c r="B1623" s="5"/>
      <c r="C1623" s="5"/>
      <c r="D1623" s="5" t="s">
        <v>1560</v>
      </c>
      <c r="E1623" s="5" t="s">
        <v>1609</v>
      </c>
      <c r="F1623" s="5"/>
      <c r="G1623" s="5" t="s">
        <v>1638</v>
      </c>
      <c r="H1623" s="5" t="s">
        <v>128</v>
      </c>
      <c r="I1623" s="6"/>
      <c r="J1623" s="6"/>
      <c r="K1623" s="13" t="s">
        <v>1708</v>
      </c>
      <c r="L1623" s="8"/>
      <c r="M1623" s="5"/>
      <c r="N1623" s="5"/>
      <c r="O1623" s="5"/>
      <c r="P1623" s="7">
        <v>14</v>
      </c>
      <c r="Q1623" s="6">
        <v>0.13</v>
      </c>
      <c r="R1623" s="13" t="s">
        <v>1619</v>
      </c>
      <c r="S1623" s="7">
        <v>19</v>
      </c>
      <c r="T1623" s="6">
        <v>8.6999999999999994E-2</v>
      </c>
      <c r="U1623" s="5"/>
      <c r="V1623" s="6" t="s">
        <v>3</v>
      </c>
      <c r="W1623" s="6" t="s">
        <v>3</v>
      </c>
      <c r="X1623" s="5"/>
      <c r="Y1623" s="7">
        <v>1</v>
      </c>
      <c r="Z1623" s="6"/>
      <c r="AA1623" s="5"/>
      <c r="AB1623" s="6"/>
      <c r="AC1623" s="6" t="s">
        <v>3</v>
      </c>
      <c r="AD1623" s="5"/>
      <c r="AE1623" s="7" t="s">
        <v>1737</v>
      </c>
      <c r="AF1623" s="6"/>
      <c r="AG1623" s="5"/>
      <c r="AH1623" s="7" t="s">
        <v>1737</v>
      </c>
      <c r="AI1623" s="6"/>
      <c r="AJ1623" s="5"/>
      <c r="AK1623" s="5"/>
      <c r="AL1623" s="5"/>
      <c r="AM1623" s="5"/>
      <c r="AN1623" s="5"/>
      <c r="AO1623" s="5"/>
      <c r="AP1623" s="5"/>
    </row>
    <row r="1624" spans="1:42" x14ac:dyDescent="0.25">
      <c r="A1624" s="266" t="str">
        <f t="shared" si="27"/>
        <v>U_DUTCH_SEA_BEGGARS</v>
      </c>
      <c r="B1624" s="5"/>
      <c r="C1624" s="5"/>
      <c r="D1624" s="5" t="s">
        <v>1561</v>
      </c>
      <c r="E1624" s="5" t="s">
        <v>1561</v>
      </c>
      <c r="F1624" s="5"/>
      <c r="G1624" s="5" t="s">
        <v>1639</v>
      </c>
      <c r="H1624" s="5" t="s">
        <v>128</v>
      </c>
      <c r="I1624" s="6"/>
      <c r="J1624" s="7"/>
      <c r="K1624" s="13" t="s">
        <v>1712</v>
      </c>
      <c r="L1624" s="8"/>
      <c r="M1624" s="13" t="s">
        <v>1727</v>
      </c>
      <c r="N1624" s="13"/>
      <c r="O1624" s="13"/>
      <c r="P1624" s="7">
        <v>1</v>
      </c>
      <c r="Q1624" s="6" t="s">
        <v>1737</v>
      </c>
      <c r="R1624" s="5"/>
      <c r="S1624" s="6"/>
      <c r="T1624" s="6">
        <v>0.1</v>
      </c>
      <c r="U1624" s="5" t="s">
        <v>1696</v>
      </c>
      <c r="V1624" s="6"/>
      <c r="W1624" s="6"/>
      <c r="X1624" s="5"/>
      <c r="Y1624" s="6"/>
      <c r="Z1624" s="6"/>
      <c r="AA1624" s="5"/>
      <c r="AB1624" s="6"/>
      <c r="AC1624" s="6"/>
      <c r="AD1624" s="5"/>
      <c r="AE1624" s="6"/>
      <c r="AF1624" s="6"/>
      <c r="AG1624" s="5"/>
      <c r="AH1624" s="6"/>
      <c r="AI1624" s="6"/>
      <c r="AJ1624" s="5"/>
      <c r="AK1624" s="5"/>
      <c r="AL1624" s="5"/>
      <c r="AM1624" s="5"/>
      <c r="AN1624" s="5"/>
      <c r="AO1624" s="5"/>
      <c r="AP1624" s="5"/>
    </row>
    <row r="1625" spans="1:42" x14ac:dyDescent="0.25">
      <c r="A1625" s="266" t="str">
        <f t="shared" si="27"/>
        <v>U_EGYPTIAN_WARCHARIOT</v>
      </c>
      <c r="B1625" s="5"/>
      <c r="C1625" s="5"/>
      <c r="D1625" s="5" t="s">
        <v>1562</v>
      </c>
      <c r="E1625" s="5" t="s">
        <v>1562</v>
      </c>
      <c r="F1625" s="5"/>
      <c r="G1625" s="5" t="s">
        <v>1675</v>
      </c>
      <c r="H1625" s="5" t="s">
        <v>128</v>
      </c>
      <c r="I1625" s="6"/>
      <c r="J1625" s="6"/>
      <c r="K1625" s="13" t="s">
        <v>1709</v>
      </c>
      <c r="L1625" s="8"/>
      <c r="M1625" s="5"/>
      <c r="N1625" s="5"/>
      <c r="O1625" s="5"/>
      <c r="P1625" s="7">
        <v>2</v>
      </c>
      <c r="Q1625" s="6">
        <v>0.13</v>
      </c>
      <c r="R1625" s="13" t="s">
        <v>1618</v>
      </c>
      <c r="S1625" s="7">
        <v>3</v>
      </c>
      <c r="T1625" s="6" t="s">
        <v>1695</v>
      </c>
      <c r="U1625" s="5"/>
      <c r="V1625" s="6" t="s">
        <v>3</v>
      </c>
      <c r="W1625" s="6" t="s">
        <v>3</v>
      </c>
      <c r="X1625" s="5"/>
      <c r="Y1625" s="7">
        <v>1</v>
      </c>
      <c r="Z1625" s="6"/>
      <c r="AA1625" s="5"/>
      <c r="AB1625" s="6"/>
      <c r="AC1625" s="6" t="s">
        <v>3</v>
      </c>
      <c r="AD1625" s="5"/>
      <c r="AE1625" s="6"/>
      <c r="AF1625" s="6"/>
      <c r="AG1625" s="5"/>
      <c r="AH1625" s="6"/>
      <c r="AI1625" s="6"/>
      <c r="AJ1625" s="5"/>
      <c r="AK1625" s="5"/>
      <c r="AL1625" s="5"/>
      <c r="AM1625" s="5"/>
      <c r="AN1625" s="5"/>
      <c r="AO1625" s="5"/>
      <c r="AP1625" s="5"/>
    </row>
    <row r="1626" spans="1:42" x14ac:dyDescent="0.25">
      <c r="A1626" s="266" t="str">
        <f t="shared" si="27"/>
        <v>U_ENGLISH_LONGBOWMAN</v>
      </c>
      <c r="B1626" s="5"/>
      <c r="C1626" s="5"/>
      <c r="D1626" s="5" t="s">
        <v>1563</v>
      </c>
      <c r="E1626" s="5" t="s">
        <v>1563</v>
      </c>
      <c r="F1626" s="5"/>
      <c r="G1626" s="5" t="s">
        <v>1676</v>
      </c>
      <c r="H1626" s="5" t="s">
        <v>128</v>
      </c>
      <c r="I1626" s="6"/>
      <c r="J1626" s="6"/>
      <c r="K1626" s="13" t="s">
        <v>1708</v>
      </c>
      <c r="L1626" s="8"/>
      <c r="M1626" s="5"/>
      <c r="N1626" s="5"/>
      <c r="O1626" s="5"/>
      <c r="P1626" s="7" t="s">
        <v>1737</v>
      </c>
      <c r="Q1626" s="6" t="s">
        <v>1737</v>
      </c>
      <c r="R1626" s="13" t="s">
        <v>44</v>
      </c>
      <c r="S1626" s="7">
        <v>19</v>
      </c>
      <c r="T1626" s="7" t="s">
        <v>1737</v>
      </c>
      <c r="U1626" s="5" t="s">
        <v>1704</v>
      </c>
      <c r="V1626" s="6">
        <v>31</v>
      </c>
      <c r="W1626" s="6" t="s">
        <v>3</v>
      </c>
      <c r="X1626" s="5"/>
      <c r="Y1626" s="7">
        <v>1</v>
      </c>
      <c r="Z1626" s="6"/>
      <c r="AA1626" s="5"/>
      <c r="AB1626" s="6"/>
      <c r="AC1626" s="6" t="s">
        <v>3</v>
      </c>
      <c r="AD1626" s="5"/>
      <c r="AE1626" s="6" t="s">
        <v>1737</v>
      </c>
      <c r="AF1626" s="6"/>
      <c r="AG1626" s="5"/>
      <c r="AH1626" s="6" t="s">
        <v>1737</v>
      </c>
      <c r="AI1626" s="6"/>
      <c r="AJ1626" s="5"/>
      <c r="AK1626" s="5"/>
      <c r="AL1626" s="5"/>
      <c r="AM1626" s="5"/>
      <c r="AN1626" s="5"/>
      <c r="AO1626" s="5"/>
      <c r="AP1626" s="5"/>
    </row>
    <row r="1627" spans="1:42" x14ac:dyDescent="0.25">
      <c r="A1627" s="266" t="str">
        <f t="shared" si="27"/>
        <v>U_ENGLISH_SHIPOFTHELINE</v>
      </c>
      <c r="B1627" s="5"/>
      <c r="C1627" s="5"/>
      <c r="D1627" s="5" t="s">
        <v>1564</v>
      </c>
      <c r="E1627" s="5" t="s">
        <v>1564</v>
      </c>
      <c r="F1627" s="5"/>
      <c r="G1627" s="5" t="s">
        <v>1677</v>
      </c>
      <c r="H1627" s="5" t="s">
        <v>128</v>
      </c>
      <c r="I1627" s="6"/>
      <c r="J1627" s="7"/>
      <c r="K1627" s="13" t="s">
        <v>1712</v>
      </c>
      <c r="L1627" s="8"/>
      <c r="M1627" s="13" t="s">
        <v>1727</v>
      </c>
      <c r="N1627" s="13"/>
      <c r="O1627" s="13"/>
      <c r="P1627" s="7">
        <v>1</v>
      </c>
      <c r="Q1627" s="6" t="s">
        <v>1737</v>
      </c>
      <c r="R1627" s="5"/>
      <c r="S1627" s="6">
        <v>2</v>
      </c>
      <c r="T1627" s="7">
        <v>0.11</v>
      </c>
      <c r="U1627" s="5" t="s">
        <v>1700</v>
      </c>
      <c r="V1627" s="6"/>
      <c r="W1627" s="6"/>
      <c r="X1627" s="5"/>
      <c r="Y1627" s="6"/>
      <c r="Z1627" s="6"/>
      <c r="AA1627" s="5"/>
      <c r="AB1627" s="6"/>
      <c r="AC1627" s="6"/>
      <c r="AD1627" s="5"/>
      <c r="AE1627" s="6"/>
      <c r="AF1627" s="6"/>
      <c r="AG1627" s="5"/>
      <c r="AH1627" s="6"/>
      <c r="AI1627" s="6"/>
      <c r="AJ1627" s="5"/>
      <c r="AK1627" s="5"/>
      <c r="AL1627" s="5"/>
      <c r="AM1627" s="5"/>
      <c r="AN1627" s="5"/>
      <c r="AO1627" s="5"/>
      <c r="AP1627" s="5"/>
    </row>
    <row r="1628" spans="1:42" x14ac:dyDescent="0.25">
      <c r="A1628" s="266" t="str">
        <f t="shared" si="27"/>
        <v>U_ETHIOPIA_MEHAL_SEFARI</v>
      </c>
      <c r="B1628" s="5"/>
      <c r="C1628" s="5"/>
      <c r="D1628" s="5" t="s">
        <v>1565</v>
      </c>
      <c r="E1628" s="5" t="s">
        <v>1565</v>
      </c>
      <c r="F1628" s="5"/>
      <c r="G1628" s="5" t="s">
        <v>1640</v>
      </c>
      <c r="H1628" s="5" t="s">
        <v>128</v>
      </c>
      <c r="I1628" s="6"/>
      <c r="J1628" s="6"/>
      <c r="K1628" s="13" t="s">
        <v>1708</v>
      </c>
      <c r="L1628" s="8"/>
      <c r="M1628" s="5"/>
      <c r="N1628" s="5"/>
      <c r="O1628" s="5"/>
      <c r="P1628" s="7">
        <v>14</v>
      </c>
      <c r="Q1628" s="6">
        <v>0.13</v>
      </c>
      <c r="R1628" s="13" t="s">
        <v>1619</v>
      </c>
      <c r="S1628" s="6">
        <v>19</v>
      </c>
      <c r="T1628" s="6" t="s">
        <v>1695</v>
      </c>
      <c r="U1628" s="5"/>
      <c r="V1628" s="6" t="s">
        <v>3</v>
      </c>
      <c r="W1628" s="6" t="s">
        <v>3</v>
      </c>
      <c r="X1628" s="5"/>
      <c r="Y1628" s="7">
        <v>1</v>
      </c>
      <c r="Z1628" s="6"/>
      <c r="AA1628" s="5"/>
      <c r="AB1628" s="6"/>
      <c r="AC1628" s="6" t="s">
        <v>3</v>
      </c>
      <c r="AD1628" s="5"/>
      <c r="AE1628" s="6" t="s">
        <v>1695</v>
      </c>
      <c r="AF1628" s="6"/>
      <c r="AG1628" s="5"/>
      <c r="AH1628" s="6" t="s">
        <v>1737</v>
      </c>
      <c r="AI1628" s="6"/>
      <c r="AJ1628" s="5"/>
      <c r="AK1628" s="5"/>
      <c r="AL1628" s="5"/>
      <c r="AM1628" s="5"/>
      <c r="AN1628" s="5"/>
      <c r="AO1628" s="5"/>
      <c r="AP1628" s="5"/>
    </row>
    <row r="1629" spans="1:42" x14ac:dyDescent="0.25">
      <c r="A1629" s="266" t="str">
        <f t="shared" si="27"/>
        <v>U_FRENCH_FOREIGNLEGION</v>
      </c>
      <c r="B1629" s="5"/>
      <c r="C1629" s="5"/>
      <c r="D1629" s="5" t="s">
        <v>1566</v>
      </c>
      <c r="E1629" s="5" t="s">
        <v>1566</v>
      </c>
      <c r="F1629" s="5"/>
      <c r="G1629" s="5" t="s">
        <v>1508</v>
      </c>
      <c r="H1629" s="5" t="s">
        <v>128</v>
      </c>
      <c r="I1629" s="6"/>
      <c r="J1629" s="6"/>
      <c r="K1629" s="13" t="s">
        <v>1708</v>
      </c>
      <c r="L1629" s="8"/>
      <c r="M1629" s="5"/>
      <c r="N1629" s="5"/>
      <c r="O1629" s="5"/>
      <c r="P1629" s="7" t="s">
        <v>1737</v>
      </c>
      <c r="Q1629" s="6" t="s">
        <v>1737</v>
      </c>
      <c r="R1629" s="13" t="s">
        <v>1620</v>
      </c>
      <c r="S1629" s="6">
        <v>18</v>
      </c>
      <c r="T1629" s="7" t="s">
        <v>1737</v>
      </c>
      <c r="U1629" s="5"/>
      <c r="V1629" s="6" t="s">
        <v>3</v>
      </c>
      <c r="W1629" s="6" t="s">
        <v>3</v>
      </c>
      <c r="X1629" s="5"/>
      <c r="Y1629" s="7">
        <v>1</v>
      </c>
      <c r="Z1629" s="6"/>
      <c r="AA1629" s="5"/>
      <c r="AB1629" s="6"/>
      <c r="AC1629" s="6" t="s">
        <v>3</v>
      </c>
      <c r="AD1629" s="5"/>
      <c r="AE1629" s="6" t="s">
        <v>1737</v>
      </c>
      <c r="AF1629" s="6"/>
      <c r="AG1629" s="5"/>
      <c r="AH1629" s="6" t="s">
        <v>1737</v>
      </c>
      <c r="AI1629" s="6"/>
      <c r="AJ1629" s="5"/>
      <c r="AK1629" s="5"/>
      <c r="AL1629" s="5"/>
      <c r="AM1629" s="5"/>
      <c r="AN1629" s="5"/>
      <c r="AO1629" s="5"/>
      <c r="AP1629" s="5"/>
    </row>
    <row r="1630" spans="1:42" x14ac:dyDescent="0.25">
      <c r="A1630" s="266" t="str">
        <f t="shared" si="27"/>
        <v>U_FRENCH_MUSKETEER</v>
      </c>
      <c r="B1630" s="5"/>
      <c r="C1630" s="5"/>
      <c r="D1630" s="5" t="s">
        <v>1567</v>
      </c>
      <c r="E1630" s="5" t="s">
        <v>1567</v>
      </c>
      <c r="F1630" s="5"/>
      <c r="G1630" s="5" t="s">
        <v>1678</v>
      </c>
      <c r="H1630" s="5" t="s">
        <v>128</v>
      </c>
      <c r="I1630" s="6"/>
      <c r="J1630" s="6"/>
      <c r="K1630" s="13" t="s">
        <v>1708</v>
      </c>
      <c r="L1630" s="8"/>
      <c r="M1630" s="5"/>
      <c r="N1630" s="5"/>
      <c r="O1630" s="5"/>
      <c r="P1630" s="7">
        <v>14</v>
      </c>
      <c r="Q1630" s="6" t="s">
        <v>1737</v>
      </c>
      <c r="R1630" s="13" t="s">
        <v>1619</v>
      </c>
      <c r="S1630" s="6">
        <v>19</v>
      </c>
      <c r="T1630" s="7" t="s">
        <v>1695</v>
      </c>
      <c r="U1630" s="5"/>
      <c r="V1630" s="6" t="s">
        <v>3</v>
      </c>
      <c r="W1630" s="6" t="s">
        <v>3</v>
      </c>
      <c r="X1630" s="5"/>
      <c r="Y1630" s="7">
        <v>1</v>
      </c>
      <c r="Z1630" s="6"/>
      <c r="AA1630" s="5"/>
      <c r="AB1630" s="6"/>
      <c r="AC1630" s="6" t="s">
        <v>3</v>
      </c>
      <c r="AD1630" s="5"/>
      <c r="AE1630" s="7" t="s">
        <v>1737</v>
      </c>
      <c r="AF1630" s="6"/>
      <c r="AG1630" s="5"/>
      <c r="AH1630" s="7" t="s">
        <v>1737</v>
      </c>
      <c r="AI1630" s="6"/>
      <c r="AJ1630" s="5"/>
      <c r="AK1630" s="5"/>
      <c r="AL1630" s="5"/>
      <c r="AM1630" s="5"/>
      <c r="AN1630" s="5"/>
      <c r="AO1630" s="5"/>
      <c r="AP1630" s="5"/>
    </row>
    <row r="1631" spans="1:42" x14ac:dyDescent="0.25">
      <c r="A1631" s="266" t="str">
        <f t="shared" si="27"/>
        <v>U_GERMAN_LANDSKNECHT</v>
      </c>
      <c r="B1631" s="5"/>
      <c r="C1631" s="5"/>
      <c r="D1631" s="5" t="s">
        <v>1568</v>
      </c>
      <c r="E1631" s="5" t="s">
        <v>1568</v>
      </c>
      <c r="F1631" s="5"/>
      <c r="G1631" s="5" t="s">
        <v>1679</v>
      </c>
      <c r="H1631" s="5" t="s">
        <v>128</v>
      </c>
      <c r="I1631" s="6"/>
      <c r="J1631" s="6"/>
      <c r="K1631" s="13" t="s">
        <v>1708</v>
      </c>
      <c r="L1631" s="8"/>
      <c r="M1631" s="5"/>
      <c r="N1631" s="5"/>
      <c r="O1631" s="5"/>
      <c r="P1631" s="7">
        <v>6</v>
      </c>
      <c r="Q1631" s="6" t="s">
        <v>1737</v>
      </c>
      <c r="R1631" s="13" t="s">
        <v>22</v>
      </c>
      <c r="S1631" s="6">
        <v>5</v>
      </c>
      <c r="T1631" s="7" t="s">
        <v>1737</v>
      </c>
      <c r="U1631" s="5"/>
      <c r="V1631" s="7" t="s">
        <v>3</v>
      </c>
      <c r="W1631" s="6" t="s">
        <v>3</v>
      </c>
      <c r="X1631" s="5"/>
      <c r="Y1631" s="7">
        <v>1</v>
      </c>
      <c r="Z1631" s="6"/>
      <c r="AA1631" s="5"/>
      <c r="AB1631" s="6"/>
      <c r="AC1631" s="6" t="s">
        <v>3</v>
      </c>
      <c r="AD1631" s="5"/>
      <c r="AE1631" s="7">
        <v>1</v>
      </c>
      <c r="AF1631" s="6"/>
      <c r="AG1631" s="5"/>
      <c r="AH1631" s="7">
        <v>2</v>
      </c>
      <c r="AI1631" s="6"/>
      <c r="AJ1631" s="5"/>
      <c r="AK1631" s="5"/>
      <c r="AL1631" s="5"/>
      <c r="AM1631" s="5"/>
      <c r="AN1631" s="5"/>
      <c r="AO1631" s="5"/>
      <c r="AP1631" s="5"/>
    </row>
    <row r="1632" spans="1:42" x14ac:dyDescent="0.25">
      <c r="A1632" s="266" t="str">
        <f t="shared" si="27"/>
        <v>U_GERMAN_LANDSKNECHT</v>
      </c>
      <c r="B1632" s="5"/>
      <c r="C1632" s="5"/>
      <c r="D1632" s="5" t="s">
        <v>1568</v>
      </c>
      <c r="E1632" s="5" t="s">
        <v>1568</v>
      </c>
      <c r="F1632" s="5" t="s">
        <v>92</v>
      </c>
      <c r="G1632" s="5" t="s">
        <v>1680</v>
      </c>
      <c r="H1632" s="5" t="s">
        <v>128</v>
      </c>
      <c r="I1632" s="6"/>
      <c r="J1632" s="6"/>
      <c r="K1632" s="13" t="s">
        <v>1708</v>
      </c>
      <c r="L1632" s="8"/>
      <c r="M1632" s="5"/>
      <c r="N1632" s="5"/>
      <c r="O1632" s="5"/>
      <c r="P1632" s="7">
        <v>6</v>
      </c>
      <c r="Q1632" s="6" t="s">
        <v>1737</v>
      </c>
      <c r="R1632" s="13" t="s">
        <v>22</v>
      </c>
      <c r="S1632" s="6">
        <v>6</v>
      </c>
      <c r="T1632" s="7" t="s">
        <v>1737</v>
      </c>
      <c r="U1632" s="5"/>
      <c r="V1632" s="7" t="s">
        <v>3</v>
      </c>
      <c r="W1632" s="6" t="s">
        <v>3</v>
      </c>
      <c r="X1632" s="5"/>
      <c r="Y1632" s="7">
        <v>0</v>
      </c>
      <c r="Z1632" s="6"/>
      <c r="AA1632" s="5"/>
      <c r="AB1632" s="6"/>
      <c r="AC1632" s="6" t="s">
        <v>3</v>
      </c>
      <c r="AD1632" s="5"/>
      <c r="AE1632" s="7">
        <v>1</v>
      </c>
      <c r="AF1632" s="6"/>
      <c r="AG1632" s="5"/>
      <c r="AH1632" s="7">
        <v>3</v>
      </c>
      <c r="AI1632" s="6"/>
      <c r="AJ1632" s="5"/>
      <c r="AK1632" s="5"/>
      <c r="AL1632" s="5"/>
      <c r="AM1632" s="5"/>
      <c r="AN1632" s="5"/>
      <c r="AO1632" s="5"/>
      <c r="AP1632" s="5"/>
    </row>
    <row r="1633" spans="1:42" x14ac:dyDescent="0.25">
      <c r="A1633" s="266" t="str">
        <f t="shared" si="27"/>
        <v>U_GERMAN_LANDSKNECHT</v>
      </c>
      <c r="B1633" s="5"/>
      <c r="C1633" s="5"/>
      <c r="D1633" s="5" t="s">
        <v>1568</v>
      </c>
      <c r="E1633" s="5" t="s">
        <v>1568</v>
      </c>
      <c r="F1633" s="5"/>
      <c r="G1633" s="5" t="s">
        <v>1679</v>
      </c>
      <c r="H1633" s="5" t="s">
        <v>128</v>
      </c>
      <c r="I1633" s="6"/>
      <c r="J1633" s="6"/>
      <c r="K1633" s="13" t="s">
        <v>1708</v>
      </c>
      <c r="L1633" s="8"/>
      <c r="M1633" s="5"/>
      <c r="N1633" s="5"/>
      <c r="O1633" s="5"/>
      <c r="P1633" s="7">
        <v>0</v>
      </c>
      <c r="Q1633" s="6" t="s">
        <v>1737</v>
      </c>
      <c r="R1633" s="13" t="s">
        <v>22</v>
      </c>
      <c r="S1633" s="7">
        <v>5</v>
      </c>
      <c r="T1633" s="7" t="s">
        <v>1737</v>
      </c>
      <c r="U1633" s="5"/>
      <c r="V1633" s="7" t="s">
        <v>3</v>
      </c>
      <c r="W1633" s="6" t="s">
        <v>3</v>
      </c>
      <c r="X1633" s="5"/>
      <c r="Y1633" s="7">
        <v>0</v>
      </c>
      <c r="Z1633" s="6"/>
      <c r="AA1633" s="5"/>
      <c r="AB1633" s="6"/>
      <c r="AC1633" s="6" t="s">
        <v>3</v>
      </c>
      <c r="AD1633" s="5"/>
      <c r="AE1633" s="7">
        <v>1</v>
      </c>
      <c r="AF1633" s="6"/>
      <c r="AG1633" s="5"/>
      <c r="AH1633" s="7">
        <v>2</v>
      </c>
      <c r="AI1633" s="6"/>
      <c r="AJ1633" s="5"/>
      <c r="AK1633" s="5"/>
      <c r="AL1633" s="5"/>
      <c r="AM1633" s="5"/>
      <c r="AN1633" s="5"/>
      <c r="AO1633" s="5"/>
      <c r="AP1633" s="5"/>
    </row>
    <row r="1634" spans="1:42" x14ac:dyDescent="0.25">
      <c r="A1634" s="266" t="str">
        <f t="shared" si="27"/>
        <v>U_GERMAN_PANZER</v>
      </c>
      <c r="B1634" s="5"/>
      <c r="C1634" s="5"/>
      <c r="D1634" s="5" t="s">
        <v>1569</v>
      </c>
      <c r="E1634" s="5" t="s">
        <v>1569</v>
      </c>
      <c r="F1634" s="5"/>
      <c r="G1634" s="5" t="s">
        <v>1681</v>
      </c>
      <c r="H1634" s="5" t="s">
        <v>128</v>
      </c>
      <c r="I1634" s="6"/>
      <c r="J1634" s="6"/>
      <c r="K1634" s="13" t="s">
        <v>1709</v>
      </c>
      <c r="L1634" s="8"/>
      <c r="M1634" s="5"/>
      <c r="N1634" s="5"/>
      <c r="O1634" s="5"/>
      <c r="P1634" s="7">
        <v>3</v>
      </c>
      <c r="Q1634" s="6">
        <v>0.11</v>
      </c>
      <c r="R1634" s="13" t="s">
        <v>1623</v>
      </c>
      <c r="S1634" s="6"/>
      <c r="T1634" s="6">
        <v>0.11</v>
      </c>
      <c r="U1634" s="5"/>
      <c r="V1634" s="6" t="s">
        <v>3</v>
      </c>
      <c r="W1634" s="6" t="s">
        <v>3</v>
      </c>
      <c r="X1634" s="5"/>
      <c r="Y1634" s="7">
        <v>1</v>
      </c>
      <c r="Z1634" s="6"/>
      <c r="AA1634" s="5"/>
      <c r="AB1634" s="6"/>
      <c r="AC1634" s="6" t="s">
        <v>3</v>
      </c>
      <c r="AD1634" s="5"/>
      <c r="AE1634" s="6"/>
      <c r="AF1634" s="6"/>
      <c r="AG1634" s="5"/>
      <c r="AH1634" s="6"/>
      <c r="AI1634" s="6"/>
      <c r="AJ1634" s="5"/>
      <c r="AK1634" s="5"/>
      <c r="AL1634" s="5"/>
      <c r="AM1634" s="5"/>
      <c r="AN1634" s="5"/>
      <c r="AO1634" s="5"/>
      <c r="AP1634" s="5"/>
    </row>
    <row r="1635" spans="1:42" x14ac:dyDescent="0.25">
      <c r="A1635" s="266" t="str">
        <f t="shared" si="27"/>
        <v>U_GREEK_COMPANIONCAVALRY</v>
      </c>
      <c r="B1635" s="5"/>
      <c r="C1635" s="5"/>
      <c r="D1635" s="5" t="s">
        <v>1570</v>
      </c>
      <c r="E1635" s="5" t="s">
        <v>1570</v>
      </c>
      <c r="F1635" s="5"/>
      <c r="G1635" s="5" t="s">
        <v>925</v>
      </c>
      <c r="H1635" s="5" t="s">
        <v>128</v>
      </c>
      <c r="I1635" s="6"/>
      <c r="J1635" s="6"/>
      <c r="K1635" s="13" t="s">
        <v>1714</v>
      </c>
      <c r="L1635" s="8"/>
      <c r="M1635" s="5"/>
      <c r="N1635" s="5"/>
      <c r="O1635" s="5"/>
      <c r="P1635" s="7" t="s">
        <v>1695</v>
      </c>
      <c r="Q1635" s="6" t="s">
        <v>1695</v>
      </c>
      <c r="R1635" s="13" t="s">
        <v>1695</v>
      </c>
      <c r="S1635" s="6" t="s">
        <v>1695</v>
      </c>
      <c r="T1635" s="7" t="s">
        <v>1695</v>
      </c>
      <c r="U1635" s="5" t="s">
        <v>1701</v>
      </c>
      <c r="V1635" s="6" t="s">
        <v>3</v>
      </c>
      <c r="W1635" s="6" t="s">
        <v>3</v>
      </c>
      <c r="X1635" s="5"/>
      <c r="Y1635" s="7">
        <v>1</v>
      </c>
      <c r="Z1635" s="6"/>
      <c r="AA1635" s="5"/>
      <c r="AB1635" s="6"/>
      <c r="AC1635" s="6" t="s">
        <v>3</v>
      </c>
      <c r="AD1635" s="5"/>
      <c r="AE1635" s="7" t="s">
        <v>1695</v>
      </c>
      <c r="AF1635" s="6"/>
      <c r="AG1635" s="5"/>
      <c r="AH1635" s="6"/>
      <c r="AI1635" s="6"/>
      <c r="AJ1635" s="5"/>
      <c r="AK1635" s="5"/>
      <c r="AL1635" s="5"/>
      <c r="AM1635" s="5"/>
      <c r="AN1635" s="5"/>
      <c r="AO1635" s="5"/>
      <c r="AP1635" s="5"/>
    </row>
    <row r="1636" spans="1:42" x14ac:dyDescent="0.25">
      <c r="A1636" s="266" t="str">
        <f t="shared" si="27"/>
        <v>U_GREEK_HOPLITE</v>
      </c>
      <c r="B1636" s="5"/>
      <c r="C1636" s="5"/>
      <c r="D1636" s="5" t="s">
        <v>785</v>
      </c>
      <c r="E1636" s="5" t="s">
        <v>785</v>
      </c>
      <c r="F1636" s="5"/>
      <c r="G1636" s="5" t="s">
        <v>412</v>
      </c>
      <c r="H1636" s="5" t="s">
        <v>128</v>
      </c>
      <c r="I1636" s="6"/>
      <c r="J1636" s="6"/>
      <c r="K1636" s="13" t="s">
        <v>1708</v>
      </c>
      <c r="L1636" s="8"/>
      <c r="M1636" s="5"/>
      <c r="N1636" s="5"/>
      <c r="O1636" s="5"/>
      <c r="P1636" s="7">
        <v>0</v>
      </c>
      <c r="Q1636" s="6" t="s">
        <v>1737</v>
      </c>
      <c r="R1636" s="13" t="s">
        <v>1625</v>
      </c>
      <c r="S1636" s="6">
        <v>0</v>
      </c>
      <c r="T1636" s="7" t="s">
        <v>1737</v>
      </c>
      <c r="U1636" s="5" t="s">
        <v>1705</v>
      </c>
      <c r="V1636" s="7">
        <v>0</v>
      </c>
      <c r="W1636" s="6" t="s">
        <v>3</v>
      </c>
      <c r="X1636" s="5"/>
      <c r="Y1636" s="7">
        <v>0</v>
      </c>
      <c r="Z1636" s="6"/>
      <c r="AA1636" s="5"/>
      <c r="AB1636" s="6">
        <v>0</v>
      </c>
      <c r="AC1636" s="6" t="s">
        <v>3</v>
      </c>
      <c r="AD1636" s="5"/>
      <c r="AE1636" s="7">
        <v>0</v>
      </c>
      <c r="AF1636" s="6"/>
      <c r="AG1636" s="5"/>
      <c r="AH1636" s="7">
        <v>0</v>
      </c>
      <c r="AI1636" s="6"/>
      <c r="AJ1636" s="5"/>
      <c r="AK1636" s="5" t="s">
        <v>1911</v>
      </c>
      <c r="AL1636" s="5"/>
      <c r="AM1636" s="5"/>
      <c r="AN1636" s="5" t="s">
        <v>1911</v>
      </c>
      <c r="AO1636" s="5"/>
      <c r="AP1636" s="5"/>
    </row>
    <row r="1637" spans="1:42" x14ac:dyDescent="0.25">
      <c r="A1637" s="266" t="str">
        <f t="shared" si="27"/>
        <v>U_GREEK_HOPLITE</v>
      </c>
      <c r="D1637" s="4" t="s">
        <v>785</v>
      </c>
      <c r="E1637" s="4" t="s">
        <v>785</v>
      </c>
      <c r="F1637" s="4" t="s">
        <v>2065</v>
      </c>
      <c r="G1637" s="4" t="s">
        <v>922</v>
      </c>
      <c r="H1637" s="4" t="s">
        <v>102</v>
      </c>
      <c r="P1637" s="11">
        <v>2</v>
      </c>
      <c r="R1637" s="13" t="s">
        <v>1625</v>
      </c>
      <c r="S1637" s="11">
        <v>2</v>
      </c>
      <c r="U1637" s="5" t="s">
        <v>1705</v>
      </c>
      <c r="V1637" s="11" t="s">
        <v>3</v>
      </c>
      <c r="Y1637" s="11">
        <v>1</v>
      </c>
      <c r="AC1637" s="6" t="s">
        <v>3</v>
      </c>
      <c r="AE1637" s="11">
        <v>1</v>
      </c>
      <c r="AH1637" s="11">
        <v>1</v>
      </c>
    </row>
    <row r="1638" spans="1:42" x14ac:dyDescent="0.25">
      <c r="A1638" s="266" t="str">
        <f t="shared" si="27"/>
        <v>U_GREEK_HOPLITE</v>
      </c>
      <c r="D1638" s="4" t="s">
        <v>785</v>
      </c>
      <c r="E1638" s="4" t="s">
        <v>785</v>
      </c>
      <c r="F1638" s="4" t="s">
        <v>2057</v>
      </c>
      <c r="G1638" s="4" t="s">
        <v>923</v>
      </c>
      <c r="H1638" s="4" t="s">
        <v>102</v>
      </c>
      <c r="P1638" s="11">
        <v>2</v>
      </c>
      <c r="R1638" s="13" t="s">
        <v>1625</v>
      </c>
      <c r="S1638" s="11">
        <v>3</v>
      </c>
      <c r="U1638" s="5" t="s">
        <v>1705</v>
      </c>
      <c r="V1638" s="11" t="s">
        <v>3</v>
      </c>
      <c r="Y1638" s="11">
        <v>0</v>
      </c>
      <c r="AC1638" s="6" t="s">
        <v>3</v>
      </c>
      <c r="AE1638" s="11">
        <v>1</v>
      </c>
      <c r="AH1638" s="11">
        <v>1</v>
      </c>
    </row>
    <row r="1639" spans="1:42" x14ac:dyDescent="0.25">
      <c r="A1639" s="266" t="str">
        <f t="shared" si="27"/>
        <v>U_GREEK_HOPLITE</v>
      </c>
      <c r="D1639" s="4" t="s">
        <v>785</v>
      </c>
      <c r="E1639" s="4" t="s">
        <v>785</v>
      </c>
      <c r="F1639" s="4" t="s">
        <v>2059</v>
      </c>
      <c r="G1639" s="4" t="s">
        <v>679</v>
      </c>
      <c r="H1639" s="4" t="s">
        <v>102</v>
      </c>
      <c r="P1639" s="11">
        <v>2</v>
      </c>
      <c r="R1639" s="13" t="s">
        <v>1625</v>
      </c>
      <c r="S1639" s="11">
        <v>4</v>
      </c>
      <c r="U1639" s="5" t="s">
        <v>1705</v>
      </c>
      <c r="V1639" s="11" t="s">
        <v>3</v>
      </c>
      <c r="Y1639" s="11">
        <v>0</v>
      </c>
      <c r="AC1639" s="6" t="s">
        <v>3</v>
      </c>
      <c r="AE1639" s="11">
        <v>1</v>
      </c>
      <c r="AH1639" s="11">
        <v>1</v>
      </c>
    </row>
    <row r="1640" spans="1:42" x14ac:dyDescent="0.25">
      <c r="A1640" s="266" t="str">
        <f t="shared" si="27"/>
        <v>U_GREEK_HOPLITE</v>
      </c>
      <c r="D1640" s="4" t="s">
        <v>785</v>
      </c>
      <c r="E1640" s="4" t="s">
        <v>785</v>
      </c>
      <c r="F1640" s="4" t="s">
        <v>2065</v>
      </c>
      <c r="G1640" s="4" t="s">
        <v>922</v>
      </c>
      <c r="H1640" s="4" t="s">
        <v>102</v>
      </c>
      <c r="P1640" s="9">
        <v>2</v>
      </c>
      <c r="R1640" s="13" t="s">
        <v>1625</v>
      </c>
      <c r="S1640" s="11">
        <v>4</v>
      </c>
      <c r="U1640" s="5" t="s">
        <v>1705</v>
      </c>
      <c r="V1640" s="9" t="s">
        <v>3</v>
      </c>
      <c r="Y1640" s="9">
        <v>0</v>
      </c>
      <c r="AC1640" s="6" t="s">
        <v>3</v>
      </c>
      <c r="AE1640" s="11">
        <v>0</v>
      </c>
      <c r="AH1640" s="11">
        <v>2</v>
      </c>
    </row>
    <row r="1641" spans="1:42" x14ac:dyDescent="0.25">
      <c r="A1641" s="266" t="str">
        <f t="shared" si="27"/>
        <v>U_GREEK_HOPLITE</v>
      </c>
      <c r="D1641" s="4" t="s">
        <v>785</v>
      </c>
      <c r="E1641" s="4" t="s">
        <v>785</v>
      </c>
      <c r="F1641" s="4" t="s">
        <v>2057</v>
      </c>
      <c r="G1641" s="4" t="s">
        <v>923</v>
      </c>
      <c r="H1641" s="4" t="s">
        <v>102</v>
      </c>
      <c r="P1641" s="9">
        <v>2</v>
      </c>
      <c r="R1641" s="13" t="s">
        <v>1625</v>
      </c>
      <c r="S1641" s="11">
        <v>3</v>
      </c>
      <c r="U1641" s="5" t="s">
        <v>1705</v>
      </c>
      <c r="V1641" s="9" t="s">
        <v>3</v>
      </c>
      <c r="Y1641" s="9">
        <v>0</v>
      </c>
      <c r="AC1641" s="6" t="s">
        <v>3</v>
      </c>
      <c r="AE1641" s="11">
        <v>0</v>
      </c>
      <c r="AH1641" s="11">
        <v>1</v>
      </c>
    </row>
    <row r="1642" spans="1:42" x14ac:dyDescent="0.25">
      <c r="A1642" s="266" t="str">
        <f t="shared" si="27"/>
        <v>U_GREEK_HOPLITE</v>
      </c>
      <c r="D1642" s="4" t="s">
        <v>785</v>
      </c>
      <c r="E1642" s="4" t="s">
        <v>785</v>
      </c>
      <c r="F1642" s="4" t="s">
        <v>2059</v>
      </c>
      <c r="G1642" s="4" t="s">
        <v>679</v>
      </c>
      <c r="H1642" s="4" t="s">
        <v>102</v>
      </c>
      <c r="P1642" s="9">
        <v>2</v>
      </c>
      <c r="R1642" s="13" t="s">
        <v>1625</v>
      </c>
      <c r="S1642" s="11">
        <v>2</v>
      </c>
      <c r="U1642" s="5" t="s">
        <v>1705</v>
      </c>
      <c r="V1642" s="9" t="s">
        <v>3</v>
      </c>
      <c r="Y1642" s="9">
        <v>0</v>
      </c>
      <c r="AC1642" s="6" t="s">
        <v>3</v>
      </c>
      <c r="AE1642" s="11">
        <v>0</v>
      </c>
      <c r="AH1642" s="11">
        <v>1</v>
      </c>
    </row>
    <row r="1643" spans="1:42" x14ac:dyDescent="0.25">
      <c r="A1643" s="266" t="str">
        <f t="shared" si="27"/>
        <v>U_HITTITE_WARCHARIOT</v>
      </c>
      <c r="B1643" s="5"/>
      <c r="C1643" s="5"/>
      <c r="D1643" s="5" t="s">
        <v>1571</v>
      </c>
      <c r="E1643" s="5" t="s">
        <v>1571</v>
      </c>
      <c r="F1643" s="5"/>
      <c r="G1643" s="5" t="s">
        <v>1641</v>
      </c>
      <c r="H1643" s="5" t="s">
        <v>128</v>
      </c>
      <c r="I1643" s="6"/>
      <c r="J1643" s="6"/>
      <c r="K1643" s="13" t="s">
        <v>1709</v>
      </c>
      <c r="L1643" s="8"/>
      <c r="M1643" s="5"/>
      <c r="N1643" s="5"/>
      <c r="O1643" s="5"/>
      <c r="P1643" s="7">
        <v>2</v>
      </c>
      <c r="Q1643" s="6">
        <v>0.14499999999999999</v>
      </c>
      <c r="R1643" s="13" t="s">
        <v>1613</v>
      </c>
      <c r="S1643" s="6">
        <v>3</v>
      </c>
      <c r="T1643" s="6" t="s">
        <v>1737</v>
      </c>
      <c r="U1643" s="5" t="s">
        <v>1618</v>
      </c>
      <c r="V1643" s="6" t="s">
        <v>3</v>
      </c>
      <c r="W1643" s="6" t="s">
        <v>3</v>
      </c>
      <c r="X1643" s="5"/>
      <c r="Y1643" s="7">
        <v>1</v>
      </c>
      <c r="Z1643" s="6"/>
      <c r="AA1643" s="5"/>
      <c r="AB1643" s="6"/>
      <c r="AC1643" s="6" t="s">
        <v>3</v>
      </c>
      <c r="AD1643" s="5"/>
      <c r="AE1643" s="6"/>
      <c r="AF1643" s="6"/>
      <c r="AG1643" s="5"/>
      <c r="AH1643" s="6"/>
      <c r="AI1643" s="6"/>
      <c r="AJ1643" s="5"/>
      <c r="AK1643" s="5"/>
      <c r="AL1643" s="5"/>
      <c r="AM1643" s="5"/>
      <c r="AN1643" s="5"/>
      <c r="AO1643" s="5"/>
      <c r="AP1643" s="5"/>
    </row>
    <row r="1644" spans="1:42" x14ac:dyDescent="0.25">
      <c r="A1644" s="266" t="str">
        <f t="shared" si="27"/>
        <v>U_HUNS_BATTERING_RAM</v>
      </c>
      <c r="B1644" s="5"/>
      <c r="C1644" s="5"/>
      <c r="D1644" s="5" t="s">
        <v>1572</v>
      </c>
      <c r="E1644" s="5" t="s">
        <v>1572</v>
      </c>
      <c r="F1644" s="5"/>
      <c r="G1644" s="5" t="s">
        <v>1642</v>
      </c>
      <c r="H1644" s="5" t="s">
        <v>128</v>
      </c>
      <c r="I1644" s="6"/>
      <c r="J1644" s="6"/>
      <c r="K1644" s="13" t="s">
        <v>1708</v>
      </c>
      <c r="L1644" s="8"/>
      <c r="M1644" s="5"/>
      <c r="N1644" s="5"/>
      <c r="O1644" s="5"/>
      <c r="P1644" s="7">
        <v>1</v>
      </c>
      <c r="Q1644" s="6">
        <v>0.115</v>
      </c>
      <c r="R1644" s="13" t="s">
        <v>1613</v>
      </c>
      <c r="S1644" s="7">
        <v>3</v>
      </c>
      <c r="T1644" s="6">
        <v>7.4999999999999997E-2</v>
      </c>
      <c r="U1644" s="5" t="s">
        <v>1697</v>
      </c>
      <c r="V1644" s="7"/>
      <c r="W1644" s="6" t="s">
        <v>3</v>
      </c>
      <c r="X1644" s="5"/>
      <c r="Y1644" s="6"/>
      <c r="Z1644" s="6"/>
      <c r="AA1644" s="5"/>
      <c r="AB1644" s="6"/>
      <c r="AC1644" s="6" t="s">
        <v>3</v>
      </c>
      <c r="AD1644" s="5"/>
      <c r="AE1644" s="6"/>
      <c r="AF1644" s="6"/>
      <c r="AG1644" s="5"/>
      <c r="AH1644" s="6"/>
      <c r="AI1644" s="6"/>
      <c r="AJ1644" s="5"/>
      <c r="AK1644" s="5"/>
      <c r="AL1644" s="5"/>
      <c r="AM1644" s="5"/>
      <c r="AN1644" s="5"/>
      <c r="AO1644" s="5"/>
      <c r="AP1644" s="5"/>
    </row>
    <row r="1645" spans="1:42" x14ac:dyDescent="0.25">
      <c r="A1645" s="266" t="str">
        <f t="shared" si="27"/>
        <v>U_HUNS_BATTERING_RAM</v>
      </c>
      <c r="B1645" s="5"/>
      <c r="C1645" s="5"/>
      <c r="D1645" s="5" t="s">
        <v>1572</v>
      </c>
      <c r="E1645" s="5" t="s">
        <v>1572</v>
      </c>
      <c r="F1645" s="5" t="s">
        <v>750</v>
      </c>
      <c r="G1645" s="5" t="s">
        <v>36</v>
      </c>
      <c r="H1645" s="5" t="s">
        <v>128</v>
      </c>
      <c r="I1645" s="6"/>
      <c r="J1645" s="6"/>
      <c r="K1645" s="13" t="s">
        <v>746</v>
      </c>
      <c r="L1645" s="8"/>
      <c r="M1645" s="5"/>
      <c r="N1645" s="5"/>
      <c r="O1645" s="5"/>
      <c r="P1645" s="7">
        <v>0</v>
      </c>
      <c r="Q1645" s="6" t="s">
        <v>1695</v>
      </c>
      <c r="R1645" s="13" t="s">
        <v>1613</v>
      </c>
      <c r="S1645" s="6">
        <v>0</v>
      </c>
      <c r="T1645" s="6"/>
      <c r="U1645" s="5" t="s">
        <v>1611</v>
      </c>
      <c r="V1645" s="6">
        <v>3</v>
      </c>
      <c r="W1645" s="6" t="s">
        <v>3</v>
      </c>
      <c r="X1645" s="5"/>
      <c r="Y1645" s="7">
        <v>0</v>
      </c>
      <c r="Z1645" s="6"/>
      <c r="AA1645" s="5"/>
      <c r="AB1645" s="6"/>
      <c r="AC1645" s="6" t="s">
        <v>3</v>
      </c>
      <c r="AD1645" s="5"/>
      <c r="AE1645" s="6">
        <v>0</v>
      </c>
      <c r="AF1645" s="6"/>
      <c r="AG1645" s="5"/>
      <c r="AH1645" s="6">
        <v>0</v>
      </c>
      <c r="AI1645" s="6"/>
      <c r="AJ1645" s="5"/>
      <c r="AK1645" s="5"/>
      <c r="AL1645" s="5"/>
      <c r="AM1645" s="5"/>
      <c r="AN1645" s="5"/>
      <c r="AO1645" s="5"/>
      <c r="AP1645" s="5"/>
    </row>
    <row r="1646" spans="1:42" x14ac:dyDescent="0.25">
      <c r="A1646" s="266" t="str">
        <f t="shared" si="27"/>
        <v>U_HUNS_HORSE_ARCHER</v>
      </c>
      <c r="B1646" s="5"/>
      <c r="C1646" s="5"/>
      <c r="D1646" s="5" t="s">
        <v>1573</v>
      </c>
      <c r="E1646" s="5" t="s">
        <v>1573</v>
      </c>
      <c r="F1646" s="5"/>
      <c r="G1646" s="5" t="s">
        <v>1643</v>
      </c>
      <c r="H1646" s="5" t="s">
        <v>128</v>
      </c>
      <c r="I1646" s="6"/>
      <c r="J1646" s="6"/>
      <c r="K1646" s="13" t="s">
        <v>1714</v>
      </c>
      <c r="L1646" s="8"/>
      <c r="M1646" s="5"/>
      <c r="N1646" s="5"/>
      <c r="O1646" s="5"/>
      <c r="P1646" s="7" t="s">
        <v>1695</v>
      </c>
      <c r="Q1646" s="6" t="s">
        <v>1695</v>
      </c>
      <c r="R1646" s="13" t="s">
        <v>1695</v>
      </c>
      <c r="S1646" s="6" t="s">
        <v>1695</v>
      </c>
      <c r="T1646" s="7" t="s">
        <v>1695</v>
      </c>
      <c r="U1646" s="5"/>
      <c r="V1646" s="6" t="s">
        <v>3</v>
      </c>
      <c r="W1646" s="6" t="s">
        <v>3</v>
      </c>
      <c r="X1646" s="5"/>
      <c r="Y1646" s="7">
        <v>1</v>
      </c>
      <c r="Z1646" s="6"/>
      <c r="AA1646" s="5"/>
      <c r="AB1646" s="6"/>
      <c r="AC1646" s="6" t="s">
        <v>3</v>
      </c>
      <c r="AD1646" s="5"/>
      <c r="AE1646" s="7" t="s">
        <v>1695</v>
      </c>
      <c r="AF1646" s="6"/>
      <c r="AG1646" s="5"/>
      <c r="AH1646" s="6"/>
      <c r="AI1646" s="6"/>
      <c r="AJ1646" s="5"/>
      <c r="AK1646" s="5"/>
      <c r="AL1646" s="5"/>
      <c r="AM1646" s="5"/>
      <c r="AN1646" s="5"/>
      <c r="AO1646" s="5"/>
      <c r="AP1646" s="5"/>
    </row>
    <row r="1647" spans="1:42" x14ac:dyDescent="0.25">
      <c r="A1647" s="266" t="str">
        <f t="shared" si="27"/>
        <v>U_INCAN_SLINGER</v>
      </c>
      <c r="B1647" s="5"/>
      <c r="C1647" s="5"/>
      <c r="D1647" s="5" t="s">
        <v>1574</v>
      </c>
      <c r="E1647" s="5" t="s">
        <v>1574</v>
      </c>
      <c r="F1647" s="5"/>
      <c r="G1647" s="5" t="s">
        <v>1644</v>
      </c>
      <c r="H1647" s="5" t="s">
        <v>128</v>
      </c>
      <c r="I1647" s="6"/>
      <c r="J1647" s="6"/>
      <c r="K1647" s="13" t="s">
        <v>1708</v>
      </c>
      <c r="L1647" s="8"/>
      <c r="M1647" s="5"/>
      <c r="N1647" s="5"/>
      <c r="O1647" s="5"/>
      <c r="P1647" s="7" t="s">
        <v>1737</v>
      </c>
      <c r="Q1647" s="6" t="s">
        <v>1737</v>
      </c>
      <c r="R1647" s="13" t="s">
        <v>44</v>
      </c>
      <c r="S1647" s="6"/>
      <c r="T1647" s="6"/>
      <c r="U1647" s="5"/>
      <c r="V1647" s="6" t="s">
        <v>3</v>
      </c>
      <c r="W1647" s="6" t="s">
        <v>3</v>
      </c>
      <c r="X1647" s="5"/>
      <c r="Y1647" s="7">
        <v>1</v>
      </c>
      <c r="Z1647" s="6"/>
      <c r="AA1647" s="5"/>
      <c r="AB1647" s="6"/>
      <c r="AC1647" s="6" t="s">
        <v>3</v>
      </c>
      <c r="AD1647" s="5"/>
      <c r="AE1647" s="7" t="s">
        <v>1737</v>
      </c>
      <c r="AF1647" s="6"/>
      <c r="AG1647" s="5"/>
      <c r="AH1647" s="6" t="s">
        <v>1737</v>
      </c>
      <c r="AI1647" s="6"/>
      <c r="AJ1647" s="5"/>
      <c r="AK1647" s="5"/>
      <c r="AL1647" s="5"/>
      <c r="AM1647" s="5"/>
      <c r="AN1647" s="5"/>
      <c r="AO1647" s="5"/>
      <c r="AP1647" s="5"/>
    </row>
    <row r="1648" spans="1:42" x14ac:dyDescent="0.25">
      <c r="A1648" s="266" t="str">
        <f t="shared" si="27"/>
        <v>U_INDIAN_WARELEPHANT</v>
      </c>
      <c r="B1648" s="5"/>
      <c r="C1648" s="5"/>
      <c r="D1648" s="5" t="s">
        <v>1575</v>
      </c>
      <c r="E1648" s="5" t="s">
        <v>1575</v>
      </c>
      <c r="F1648" s="5"/>
      <c r="G1648" s="5" t="s">
        <v>1682</v>
      </c>
      <c r="H1648" s="5" t="s">
        <v>128</v>
      </c>
      <c r="I1648" s="6"/>
      <c r="J1648" s="6"/>
      <c r="K1648" s="13" t="s">
        <v>1717</v>
      </c>
      <c r="L1648" s="8"/>
      <c r="M1648" s="5"/>
      <c r="N1648" s="5"/>
      <c r="O1648" s="5"/>
      <c r="P1648" s="7">
        <v>2</v>
      </c>
      <c r="Q1648" s="6" t="s">
        <v>1695</v>
      </c>
      <c r="R1648" s="13" t="s">
        <v>1618</v>
      </c>
      <c r="S1648" s="7">
        <v>3</v>
      </c>
      <c r="T1648" s="7" t="s">
        <v>1695</v>
      </c>
      <c r="U1648" s="5"/>
      <c r="V1648" s="6" t="s">
        <v>3</v>
      </c>
      <c r="W1648" s="6" t="s">
        <v>3</v>
      </c>
      <c r="X1648" s="5"/>
      <c r="Y1648" s="7">
        <v>1</v>
      </c>
      <c r="Z1648" s="6"/>
      <c r="AA1648" s="5"/>
      <c r="AB1648" s="6"/>
      <c r="AC1648" s="6" t="s">
        <v>3</v>
      </c>
      <c r="AD1648" s="5"/>
      <c r="AE1648" s="6"/>
      <c r="AF1648" s="6"/>
      <c r="AG1648" s="5"/>
      <c r="AH1648" s="6"/>
      <c r="AI1648" s="6"/>
      <c r="AJ1648" s="5"/>
      <c r="AK1648" s="5"/>
      <c r="AL1648" s="5"/>
      <c r="AM1648" s="5"/>
      <c r="AN1648" s="5"/>
      <c r="AO1648" s="5"/>
      <c r="AP1648" s="5"/>
    </row>
    <row r="1649" spans="1:42" x14ac:dyDescent="0.25">
      <c r="A1649" s="266" t="str">
        <f t="shared" si="27"/>
        <v>U_INDONESIAN_KRIS_SWORDSMAN</v>
      </c>
      <c r="B1649" s="5"/>
      <c r="C1649" s="5"/>
      <c r="D1649" s="5" t="s">
        <v>1576</v>
      </c>
      <c r="E1649" s="5" t="s">
        <v>1576</v>
      </c>
      <c r="F1649" s="5"/>
      <c r="G1649" s="5" t="s">
        <v>1645</v>
      </c>
      <c r="H1649" s="5" t="s">
        <v>128</v>
      </c>
      <c r="I1649" s="6"/>
      <c r="J1649" s="6"/>
      <c r="K1649" s="13" t="s">
        <v>1708</v>
      </c>
      <c r="L1649" s="8"/>
      <c r="M1649" s="5"/>
      <c r="N1649" s="5"/>
      <c r="O1649" s="5"/>
      <c r="P1649" s="7" t="s">
        <v>1737</v>
      </c>
      <c r="Q1649" s="6" t="s">
        <v>1737</v>
      </c>
      <c r="R1649" s="13" t="s">
        <v>1737</v>
      </c>
      <c r="S1649" s="6"/>
      <c r="T1649" s="7" t="s">
        <v>1695</v>
      </c>
      <c r="U1649" s="5"/>
      <c r="V1649" s="7" t="s">
        <v>3</v>
      </c>
      <c r="W1649" s="6" t="s">
        <v>3</v>
      </c>
      <c r="X1649" s="5"/>
      <c r="Y1649" s="7">
        <v>1</v>
      </c>
      <c r="Z1649" s="6"/>
      <c r="AA1649" s="5"/>
      <c r="AB1649" s="6"/>
      <c r="AC1649" s="6" t="s">
        <v>3</v>
      </c>
      <c r="AD1649" s="5"/>
      <c r="AE1649" s="7" t="s">
        <v>1737</v>
      </c>
      <c r="AF1649" s="6"/>
      <c r="AG1649" s="5"/>
      <c r="AH1649" s="6" t="s">
        <v>1737</v>
      </c>
      <c r="AI1649" s="6"/>
      <c r="AJ1649" s="5"/>
      <c r="AK1649" s="5"/>
      <c r="AL1649" s="5"/>
      <c r="AM1649" s="5"/>
      <c r="AN1649" s="5"/>
      <c r="AO1649" s="5"/>
      <c r="AP1649" s="5"/>
    </row>
    <row r="1650" spans="1:42" x14ac:dyDescent="0.25">
      <c r="A1650" s="266" t="str">
        <f t="shared" si="27"/>
        <v>U_IROQUOIAN_MOHAWKWARRIOR</v>
      </c>
      <c r="B1650" s="5"/>
      <c r="C1650" s="5"/>
      <c r="D1650" s="5" t="s">
        <v>1577</v>
      </c>
      <c r="E1650" s="5" t="s">
        <v>1577</v>
      </c>
      <c r="F1650" s="5"/>
      <c r="G1650" s="5" t="s">
        <v>1683</v>
      </c>
      <c r="H1650" s="5" t="s">
        <v>128</v>
      </c>
      <c r="I1650" s="6"/>
      <c r="J1650" s="6"/>
      <c r="K1650" s="13" t="s">
        <v>1708</v>
      </c>
      <c r="L1650" s="8"/>
      <c r="M1650" s="5"/>
      <c r="N1650" s="5"/>
      <c r="O1650" s="5"/>
      <c r="P1650" s="7" t="s">
        <v>1737</v>
      </c>
      <c r="Q1650" s="6" t="s">
        <v>1737</v>
      </c>
      <c r="R1650" s="13" t="s">
        <v>1620</v>
      </c>
      <c r="S1650" s="6">
        <v>18</v>
      </c>
      <c r="T1650" s="7" t="s">
        <v>1737</v>
      </c>
      <c r="U1650" s="5"/>
      <c r="V1650" s="6" t="s">
        <v>3</v>
      </c>
      <c r="W1650" s="6" t="s">
        <v>3</v>
      </c>
      <c r="X1650" s="5"/>
      <c r="Y1650" s="7">
        <v>1</v>
      </c>
      <c r="Z1650" s="6"/>
      <c r="AA1650" s="5"/>
      <c r="AB1650" s="6"/>
      <c r="AC1650" s="6" t="s">
        <v>3</v>
      </c>
      <c r="AD1650" s="5"/>
      <c r="AE1650" s="7" t="s">
        <v>1737</v>
      </c>
      <c r="AF1650" s="6"/>
      <c r="AG1650" s="5"/>
      <c r="AH1650" s="7" t="s">
        <v>1737</v>
      </c>
      <c r="AI1650" s="6"/>
      <c r="AJ1650" s="5"/>
      <c r="AK1650" s="5"/>
      <c r="AL1650" s="5"/>
      <c r="AM1650" s="5"/>
      <c r="AN1650" s="5"/>
      <c r="AO1650" s="5"/>
      <c r="AP1650" s="5"/>
    </row>
    <row r="1651" spans="1:42" x14ac:dyDescent="0.25">
      <c r="A1651" s="266" t="str">
        <f t="shared" si="27"/>
        <v>U_JAPANESE_SAMURAI</v>
      </c>
      <c r="B1651" s="5"/>
      <c r="C1651" s="5"/>
      <c r="D1651" s="5" t="s">
        <v>786</v>
      </c>
      <c r="E1651" s="5" t="s">
        <v>786</v>
      </c>
      <c r="F1651" s="5"/>
      <c r="G1651" s="5" t="s">
        <v>1684</v>
      </c>
      <c r="H1651" s="5" t="s">
        <v>128</v>
      </c>
      <c r="I1651" s="6"/>
      <c r="J1651" s="6"/>
      <c r="K1651" s="13" t="s">
        <v>1708</v>
      </c>
      <c r="L1651" s="8"/>
      <c r="M1651" s="5"/>
      <c r="N1651" s="5"/>
      <c r="O1651" s="5"/>
      <c r="P1651" s="7">
        <v>0</v>
      </c>
      <c r="Q1651" s="6" t="s">
        <v>1737</v>
      </c>
      <c r="R1651" s="13" t="s">
        <v>1626</v>
      </c>
      <c r="S1651" s="6">
        <v>0</v>
      </c>
      <c r="T1651" s="7" t="s">
        <v>1737</v>
      </c>
      <c r="U1651" s="5"/>
      <c r="V1651" s="6">
        <v>0</v>
      </c>
      <c r="W1651" s="6" t="s">
        <v>3</v>
      </c>
      <c r="X1651" s="5"/>
      <c r="Y1651" s="7">
        <v>0</v>
      </c>
      <c r="Z1651" s="6"/>
      <c r="AA1651" s="5"/>
      <c r="AB1651" s="6">
        <v>0</v>
      </c>
      <c r="AC1651" s="6" t="s">
        <v>3</v>
      </c>
      <c r="AD1651" s="5"/>
      <c r="AE1651" s="7">
        <v>0</v>
      </c>
      <c r="AF1651" s="6"/>
      <c r="AG1651" s="5"/>
      <c r="AH1651" s="7">
        <v>0</v>
      </c>
      <c r="AI1651" s="6"/>
      <c r="AJ1651" s="5"/>
      <c r="AK1651" s="5" t="s">
        <v>1911</v>
      </c>
      <c r="AL1651" s="5"/>
      <c r="AM1651" s="5"/>
      <c r="AN1651" s="5" t="s">
        <v>1911</v>
      </c>
      <c r="AO1651" s="5"/>
      <c r="AP1651" s="5"/>
    </row>
    <row r="1652" spans="1:42" x14ac:dyDescent="0.25">
      <c r="A1652" s="266" t="str">
        <f t="shared" si="27"/>
        <v>U_JAPANESE_SAMURAI</v>
      </c>
      <c r="D1652" s="4" t="s">
        <v>786</v>
      </c>
      <c r="E1652" s="4" t="s">
        <v>786</v>
      </c>
      <c r="F1652" s="4" t="s">
        <v>2065</v>
      </c>
      <c r="G1652" s="4" t="s">
        <v>680</v>
      </c>
      <c r="H1652" s="4" t="s">
        <v>102</v>
      </c>
      <c r="P1652" s="9">
        <v>1</v>
      </c>
      <c r="R1652" s="13" t="s">
        <v>1626</v>
      </c>
      <c r="S1652" s="11">
        <v>2</v>
      </c>
      <c r="V1652" s="11">
        <v>3</v>
      </c>
      <c r="Y1652" s="9">
        <v>1</v>
      </c>
      <c r="AC1652" s="6" t="s">
        <v>3</v>
      </c>
      <c r="AE1652" s="11">
        <v>1</v>
      </c>
      <c r="AH1652" s="11">
        <v>1</v>
      </c>
    </row>
    <row r="1653" spans="1:42" x14ac:dyDescent="0.25">
      <c r="A1653" s="266" t="str">
        <f t="shared" si="27"/>
        <v>U_JAPANESE_SAMURAI</v>
      </c>
      <c r="D1653" s="4" t="s">
        <v>786</v>
      </c>
      <c r="E1653" s="4" t="s">
        <v>786</v>
      </c>
      <c r="F1653" s="4" t="s">
        <v>2057</v>
      </c>
      <c r="G1653" s="4" t="s">
        <v>953</v>
      </c>
      <c r="H1653" s="4" t="s">
        <v>102</v>
      </c>
      <c r="P1653" s="9">
        <v>1</v>
      </c>
      <c r="R1653" s="13" t="s">
        <v>1626</v>
      </c>
      <c r="S1653" s="11">
        <v>2</v>
      </c>
      <c r="V1653" s="11">
        <v>4</v>
      </c>
      <c r="Y1653" s="9">
        <v>0</v>
      </c>
      <c r="AC1653" s="6" t="s">
        <v>3</v>
      </c>
      <c r="AE1653" s="11">
        <v>1</v>
      </c>
      <c r="AH1653" s="11">
        <v>1</v>
      </c>
    </row>
    <row r="1654" spans="1:42" x14ac:dyDescent="0.25">
      <c r="A1654" s="266" t="str">
        <f t="shared" si="27"/>
        <v>U_JAPANESE_SAMURAI</v>
      </c>
      <c r="D1654" s="4" t="s">
        <v>786</v>
      </c>
      <c r="E1654" s="4" t="s">
        <v>786</v>
      </c>
      <c r="F1654" s="4" t="s">
        <v>2065</v>
      </c>
      <c r="G1654" s="4" t="s">
        <v>680</v>
      </c>
      <c r="H1654" s="4" t="s">
        <v>102</v>
      </c>
      <c r="P1654" s="9">
        <v>1</v>
      </c>
      <c r="R1654" s="13" t="s">
        <v>1626</v>
      </c>
      <c r="S1654" s="11">
        <v>2</v>
      </c>
      <c r="V1654" s="11">
        <v>3</v>
      </c>
      <c r="Y1654" s="9">
        <v>0</v>
      </c>
      <c r="AC1654" s="6" t="s">
        <v>3</v>
      </c>
      <c r="AE1654" s="11">
        <v>1</v>
      </c>
      <c r="AH1654" s="11">
        <v>1</v>
      </c>
    </row>
    <row r="1655" spans="1:42" x14ac:dyDescent="0.25">
      <c r="A1655" s="266" t="str">
        <f t="shared" si="27"/>
        <v>U_JAPANESE_SAMURAI</v>
      </c>
      <c r="D1655" s="4" t="s">
        <v>786</v>
      </c>
      <c r="E1655" s="4" t="s">
        <v>786</v>
      </c>
      <c r="F1655" s="4" t="s">
        <v>2057</v>
      </c>
      <c r="G1655" s="4" t="s">
        <v>953</v>
      </c>
      <c r="H1655" s="4" t="s">
        <v>102</v>
      </c>
      <c r="P1655" s="9">
        <v>2</v>
      </c>
      <c r="R1655" s="13" t="s">
        <v>1626</v>
      </c>
      <c r="S1655" s="11">
        <v>2</v>
      </c>
      <c r="V1655" s="9">
        <v>3</v>
      </c>
      <c r="Y1655" s="9">
        <v>0</v>
      </c>
      <c r="AC1655" s="6" t="s">
        <v>3</v>
      </c>
      <c r="AE1655" s="11">
        <v>0</v>
      </c>
      <c r="AH1655" s="11">
        <v>1</v>
      </c>
    </row>
    <row r="1656" spans="1:42" x14ac:dyDescent="0.25">
      <c r="A1656" s="266" t="str">
        <f t="shared" si="27"/>
        <v>U_JAPANESE_SAMURAI</v>
      </c>
      <c r="D1656" s="4" t="s">
        <v>786</v>
      </c>
      <c r="E1656" s="4" t="s">
        <v>786</v>
      </c>
      <c r="F1656" s="4" t="s">
        <v>2065</v>
      </c>
      <c r="G1656" s="4" t="s">
        <v>680</v>
      </c>
      <c r="H1656" s="4" t="s">
        <v>102</v>
      </c>
      <c r="P1656" s="9">
        <v>2</v>
      </c>
      <c r="R1656" s="13" t="s">
        <v>1626</v>
      </c>
      <c r="S1656" s="11">
        <v>2</v>
      </c>
      <c r="V1656" s="9">
        <v>4</v>
      </c>
      <c r="Y1656" s="9">
        <v>0</v>
      </c>
      <c r="AC1656" s="6" t="s">
        <v>3</v>
      </c>
      <c r="AE1656" s="11">
        <v>0</v>
      </c>
      <c r="AH1656" s="11">
        <v>1</v>
      </c>
    </row>
    <row r="1657" spans="1:42" x14ac:dyDescent="0.25">
      <c r="A1657" s="266" t="str">
        <f t="shared" si="27"/>
        <v>U_JAPANESE_SAMURAI</v>
      </c>
      <c r="D1657" s="4" t="s">
        <v>786</v>
      </c>
      <c r="E1657" s="4" t="s">
        <v>786</v>
      </c>
      <c r="F1657" s="4" t="s">
        <v>2057</v>
      </c>
      <c r="G1657" s="4" t="s">
        <v>953</v>
      </c>
      <c r="H1657" s="4" t="s">
        <v>102</v>
      </c>
      <c r="P1657" s="9">
        <v>2</v>
      </c>
      <c r="R1657" s="13" t="s">
        <v>1626</v>
      </c>
      <c r="S1657" s="11">
        <v>2</v>
      </c>
      <c r="V1657" s="9">
        <v>3</v>
      </c>
      <c r="Y1657" s="9">
        <v>0</v>
      </c>
      <c r="AC1657" s="6" t="s">
        <v>3</v>
      </c>
      <c r="AE1657" s="11">
        <v>0</v>
      </c>
      <c r="AH1657" s="11">
        <v>1</v>
      </c>
    </row>
    <row r="1658" spans="1:42" x14ac:dyDescent="0.25">
      <c r="A1658" s="266" t="str">
        <f t="shared" si="27"/>
        <v>U_JAPANESE_SAMURAI</v>
      </c>
      <c r="D1658" s="4" t="s">
        <v>786</v>
      </c>
      <c r="E1658" s="4" t="s">
        <v>786</v>
      </c>
      <c r="F1658" s="4" t="s">
        <v>2065</v>
      </c>
      <c r="G1658" s="4" t="s">
        <v>680</v>
      </c>
      <c r="H1658" s="4" t="s">
        <v>102</v>
      </c>
      <c r="P1658" s="9">
        <v>1</v>
      </c>
      <c r="R1658" s="13" t="s">
        <v>1626</v>
      </c>
      <c r="S1658" s="11">
        <v>2</v>
      </c>
      <c r="V1658" s="9">
        <v>3</v>
      </c>
      <c r="Y1658" s="9">
        <v>0</v>
      </c>
      <c r="AC1658" s="6" t="s">
        <v>3</v>
      </c>
      <c r="AE1658" s="11">
        <v>0</v>
      </c>
      <c r="AH1658" s="11">
        <v>1</v>
      </c>
    </row>
    <row r="1659" spans="1:42" x14ac:dyDescent="0.25">
      <c r="A1659" s="266" t="str">
        <f t="shared" si="27"/>
        <v>U_JAPANESE_SAMURAI</v>
      </c>
      <c r="D1659" s="4" t="s">
        <v>786</v>
      </c>
      <c r="E1659" s="4" t="s">
        <v>786</v>
      </c>
      <c r="F1659" s="4" t="s">
        <v>2057</v>
      </c>
      <c r="G1659" s="4" t="s">
        <v>953</v>
      </c>
      <c r="H1659" s="4" t="s">
        <v>102</v>
      </c>
      <c r="P1659" s="9">
        <v>1</v>
      </c>
      <c r="R1659" s="13" t="s">
        <v>1626</v>
      </c>
      <c r="S1659" s="11">
        <v>2</v>
      </c>
      <c r="V1659" s="9">
        <v>3</v>
      </c>
      <c r="Y1659" s="9">
        <v>0</v>
      </c>
      <c r="AC1659" s="6" t="s">
        <v>3</v>
      </c>
      <c r="AE1659" s="11">
        <v>0</v>
      </c>
      <c r="AH1659" s="11">
        <v>1</v>
      </c>
    </row>
    <row r="1660" spans="1:42" x14ac:dyDescent="0.25">
      <c r="A1660" s="266" t="str">
        <f t="shared" si="27"/>
        <v>U_JAPANESE_SAMURAI</v>
      </c>
      <c r="D1660" s="4" t="s">
        <v>786</v>
      </c>
      <c r="E1660" s="4" t="s">
        <v>786</v>
      </c>
      <c r="F1660" s="4" t="s">
        <v>2065</v>
      </c>
      <c r="G1660" s="4" t="s">
        <v>680</v>
      </c>
      <c r="H1660" s="4" t="s">
        <v>102</v>
      </c>
      <c r="P1660" s="9">
        <v>1</v>
      </c>
      <c r="R1660" s="13" t="s">
        <v>1626</v>
      </c>
      <c r="S1660" s="11">
        <v>2</v>
      </c>
      <c r="V1660" s="9">
        <v>4</v>
      </c>
      <c r="Y1660" s="9">
        <v>0</v>
      </c>
      <c r="AC1660" s="6" t="s">
        <v>3</v>
      </c>
      <c r="AE1660" s="11">
        <v>0</v>
      </c>
      <c r="AH1660" s="11">
        <v>1</v>
      </c>
    </row>
    <row r="1661" spans="1:42" x14ac:dyDescent="0.25">
      <c r="A1661" s="266" t="str">
        <f t="shared" si="27"/>
        <v>U_JAPANESE_ZERO</v>
      </c>
      <c r="B1661" s="5"/>
      <c r="C1661" s="5"/>
      <c r="D1661" s="5" t="s">
        <v>1578</v>
      </c>
      <c r="E1661" s="5" t="s">
        <v>1578</v>
      </c>
      <c r="F1661" s="5"/>
      <c r="G1661" s="5" t="s">
        <v>1685</v>
      </c>
      <c r="H1661" s="5" t="s">
        <v>128</v>
      </c>
      <c r="I1661" s="6"/>
      <c r="J1661" s="7"/>
      <c r="K1661" s="13" t="s">
        <v>1711</v>
      </c>
      <c r="L1661" s="8">
        <v>2</v>
      </c>
      <c r="M1661" s="13" t="s">
        <v>1725</v>
      </c>
      <c r="N1661" s="13"/>
      <c r="O1661" s="13"/>
      <c r="P1661" s="7">
        <v>3</v>
      </c>
      <c r="Q1661" s="6">
        <v>7.0000000000000007E-2</v>
      </c>
      <c r="R1661" s="13" t="s">
        <v>1621</v>
      </c>
      <c r="S1661" s="7">
        <v>4</v>
      </c>
      <c r="T1661" s="6">
        <v>0.06</v>
      </c>
      <c r="U1661" s="5" t="s">
        <v>1699</v>
      </c>
      <c r="V1661" s="6" t="s">
        <v>3</v>
      </c>
      <c r="W1661" s="6" t="s">
        <v>3</v>
      </c>
      <c r="X1661" s="5"/>
      <c r="Y1661" s="7">
        <v>1</v>
      </c>
      <c r="Z1661" s="6"/>
      <c r="AA1661" s="5"/>
      <c r="AB1661" s="6"/>
      <c r="AC1661" s="6" t="s">
        <v>3</v>
      </c>
      <c r="AD1661" s="5"/>
      <c r="AE1661" s="6"/>
      <c r="AF1661" s="6"/>
      <c r="AG1661" s="5"/>
      <c r="AH1661" s="6"/>
      <c r="AI1661" s="6"/>
      <c r="AJ1661" s="5"/>
      <c r="AK1661" s="5"/>
      <c r="AL1661" s="5"/>
      <c r="AM1661" s="5"/>
      <c r="AN1661" s="5"/>
      <c r="AO1661" s="5"/>
      <c r="AP1661" s="5"/>
    </row>
    <row r="1662" spans="1:42" x14ac:dyDescent="0.25">
      <c r="A1662" s="266" t="str">
        <f t="shared" si="27"/>
        <v>U_KOREAN_HWACHA</v>
      </c>
      <c r="B1662" s="5"/>
      <c r="C1662" s="5"/>
      <c r="D1662" s="5" t="s">
        <v>1579</v>
      </c>
      <c r="E1662" s="5" t="s">
        <v>1579</v>
      </c>
      <c r="F1662" s="5"/>
      <c r="G1662" s="5" t="s">
        <v>1646</v>
      </c>
      <c r="H1662" s="5" t="s">
        <v>128</v>
      </c>
      <c r="I1662" s="6"/>
      <c r="J1662" s="6"/>
      <c r="K1662" s="13" t="s">
        <v>746</v>
      </c>
      <c r="L1662" s="8"/>
      <c r="M1662" s="5"/>
      <c r="N1662" s="5"/>
      <c r="O1662" s="5"/>
      <c r="P1662" s="7">
        <v>2</v>
      </c>
      <c r="Q1662" s="6">
        <v>0.13</v>
      </c>
      <c r="R1662" s="13" t="s">
        <v>1613</v>
      </c>
      <c r="S1662" s="6">
        <v>3</v>
      </c>
      <c r="T1662" s="6" t="s">
        <v>1695</v>
      </c>
      <c r="U1662" s="5" t="s">
        <v>688</v>
      </c>
      <c r="V1662" s="7">
        <v>7</v>
      </c>
      <c r="W1662" s="6" t="s">
        <v>3</v>
      </c>
      <c r="X1662" s="5"/>
      <c r="Y1662" s="7">
        <v>1</v>
      </c>
      <c r="Z1662" s="6"/>
      <c r="AA1662" s="5"/>
      <c r="AB1662" s="6"/>
      <c r="AC1662" s="6" t="s">
        <v>3</v>
      </c>
      <c r="AD1662" s="5"/>
      <c r="AE1662" s="6"/>
      <c r="AF1662" s="6"/>
      <c r="AG1662" s="5"/>
      <c r="AH1662" s="6"/>
      <c r="AI1662" s="6"/>
      <c r="AJ1662" s="5"/>
      <c r="AK1662" s="5"/>
      <c r="AL1662" s="5"/>
      <c r="AM1662" s="5"/>
      <c r="AN1662" s="5"/>
      <c r="AO1662" s="5"/>
      <c r="AP1662" s="5"/>
    </row>
    <row r="1663" spans="1:42" x14ac:dyDescent="0.25">
      <c r="A1663" s="266" t="str">
        <f t="shared" si="27"/>
        <v>U_KOREAN_TURTLESHIP</v>
      </c>
      <c r="B1663" s="5"/>
      <c r="C1663" s="5"/>
      <c r="D1663" s="5" t="s">
        <v>1580</v>
      </c>
      <c r="E1663" s="5" t="s">
        <v>1580</v>
      </c>
      <c r="F1663" s="5"/>
      <c r="G1663" s="5" t="s">
        <v>1647</v>
      </c>
      <c r="H1663" s="5" t="s">
        <v>128</v>
      </c>
      <c r="I1663" s="6"/>
      <c r="J1663" s="7"/>
      <c r="K1663" s="13" t="s">
        <v>1713</v>
      </c>
      <c r="L1663" s="8"/>
      <c r="M1663" s="13" t="s">
        <v>1727</v>
      </c>
      <c r="N1663" s="13"/>
      <c r="O1663" s="13"/>
      <c r="P1663" s="7">
        <v>1</v>
      </c>
      <c r="Q1663" s="6" t="s">
        <v>1737</v>
      </c>
      <c r="R1663" s="5"/>
      <c r="S1663" s="6">
        <v>2</v>
      </c>
      <c r="T1663" s="6">
        <v>0.11</v>
      </c>
      <c r="U1663" s="5" t="s">
        <v>1696</v>
      </c>
      <c r="V1663" s="6"/>
      <c r="W1663" s="6"/>
      <c r="X1663" s="5"/>
      <c r="Y1663" s="6"/>
      <c r="Z1663" s="6"/>
      <c r="AA1663" s="5"/>
      <c r="AB1663" s="6"/>
      <c r="AC1663" s="6"/>
      <c r="AD1663" s="5"/>
      <c r="AE1663" s="6"/>
      <c r="AF1663" s="6"/>
      <c r="AG1663" s="5"/>
      <c r="AH1663" s="6"/>
      <c r="AI1663" s="6"/>
      <c r="AJ1663" s="5"/>
      <c r="AK1663" s="5"/>
      <c r="AL1663" s="5"/>
      <c r="AM1663" s="5"/>
      <c r="AN1663" s="5"/>
      <c r="AO1663" s="5"/>
      <c r="AP1663" s="5"/>
    </row>
    <row r="1664" spans="1:42" x14ac:dyDescent="0.25">
      <c r="A1664" s="266" t="str">
        <f t="shared" si="27"/>
        <v>U_MAYAN_ATLALIST</v>
      </c>
      <c r="B1664" s="5"/>
      <c r="C1664" s="5"/>
      <c r="D1664" s="5" t="s">
        <v>1581</v>
      </c>
      <c r="E1664" s="5" t="s">
        <v>1581</v>
      </c>
      <c r="F1664" s="5"/>
      <c r="G1664" s="5" t="s">
        <v>1648</v>
      </c>
      <c r="H1664" s="5" t="s">
        <v>128</v>
      </c>
      <c r="I1664" s="6"/>
      <c r="J1664" s="6"/>
      <c r="K1664" s="13" t="s">
        <v>1708</v>
      </c>
      <c r="L1664" s="8"/>
      <c r="M1664" s="5"/>
      <c r="N1664" s="5"/>
      <c r="O1664" s="5"/>
      <c r="P1664" s="7">
        <v>10</v>
      </c>
      <c r="Q1664" s="6" t="s">
        <v>1737</v>
      </c>
      <c r="R1664" s="13" t="s">
        <v>44</v>
      </c>
      <c r="S1664" s="6">
        <v>18</v>
      </c>
      <c r="T1664" s="7" t="s">
        <v>1737</v>
      </c>
      <c r="U1664" s="5"/>
      <c r="V1664" s="6" t="s">
        <v>3</v>
      </c>
      <c r="W1664" s="6" t="s">
        <v>3</v>
      </c>
      <c r="X1664" s="5"/>
      <c r="Y1664" s="7">
        <v>1</v>
      </c>
      <c r="Z1664" s="6"/>
      <c r="AA1664" s="5"/>
      <c r="AB1664" s="6"/>
      <c r="AC1664" s="6" t="s">
        <v>3</v>
      </c>
      <c r="AD1664" s="5"/>
      <c r="AE1664" s="6" t="s">
        <v>1737</v>
      </c>
      <c r="AF1664" s="6"/>
      <c r="AG1664" s="5"/>
      <c r="AH1664" s="6">
        <v>6</v>
      </c>
      <c r="AI1664" s="6"/>
      <c r="AJ1664" s="5"/>
      <c r="AK1664" s="5"/>
      <c r="AL1664" s="5"/>
      <c r="AM1664" s="5"/>
      <c r="AN1664" s="5"/>
      <c r="AO1664" s="5"/>
      <c r="AP1664" s="5"/>
    </row>
    <row r="1665" spans="1:42" x14ac:dyDescent="0.25">
      <c r="A1665" s="266" t="str">
        <f t="shared" si="27"/>
        <v>U_MONGOLIAN_KESHIK</v>
      </c>
      <c r="B1665" s="5"/>
      <c r="C1665" s="5"/>
      <c r="D1665" s="5" t="s">
        <v>1582</v>
      </c>
      <c r="E1665" s="5" t="s">
        <v>1582</v>
      </c>
      <c r="F1665" s="5"/>
      <c r="G1665" s="5" t="s">
        <v>1649</v>
      </c>
      <c r="H1665" s="5" t="s">
        <v>128</v>
      </c>
      <c r="I1665" s="6"/>
      <c r="J1665" s="6"/>
      <c r="K1665" s="13" t="s">
        <v>1708</v>
      </c>
      <c r="L1665" s="8"/>
      <c r="M1665" s="5"/>
      <c r="N1665" s="5"/>
      <c r="O1665" s="5"/>
      <c r="P1665" s="7" t="s">
        <v>1695</v>
      </c>
      <c r="Q1665" s="6" t="s">
        <v>1695</v>
      </c>
      <c r="R1665" s="13" t="s">
        <v>1695</v>
      </c>
      <c r="S1665" s="7" t="s">
        <v>1695</v>
      </c>
      <c r="T1665" s="7" t="s">
        <v>1695</v>
      </c>
      <c r="U1665" s="5"/>
      <c r="V1665" s="6" t="s">
        <v>3</v>
      </c>
      <c r="W1665" s="6" t="s">
        <v>3</v>
      </c>
      <c r="X1665" s="5"/>
      <c r="Y1665" s="7">
        <v>1</v>
      </c>
      <c r="Z1665" s="6"/>
      <c r="AA1665" s="5"/>
      <c r="AB1665" s="6"/>
      <c r="AC1665" s="6" t="s">
        <v>3</v>
      </c>
      <c r="AD1665" s="5"/>
      <c r="AE1665" s="6" t="s">
        <v>1695</v>
      </c>
      <c r="AF1665" s="6"/>
      <c r="AG1665" s="5"/>
      <c r="AH1665" s="6"/>
      <c r="AI1665" s="6"/>
      <c r="AJ1665" s="5"/>
      <c r="AK1665" s="5"/>
      <c r="AL1665" s="5"/>
      <c r="AM1665" s="5"/>
      <c r="AN1665" s="5"/>
      <c r="AO1665" s="5"/>
      <c r="AP1665" s="5"/>
    </row>
    <row r="1666" spans="1:42" x14ac:dyDescent="0.25">
      <c r="A1666" s="266" t="str">
        <f t="shared" si="27"/>
        <v>U_MORROCAN_BERBER_CAVALRY</v>
      </c>
      <c r="B1666" s="5"/>
      <c r="C1666" s="5"/>
      <c r="D1666" s="5" t="s">
        <v>1583</v>
      </c>
      <c r="E1666" s="5" t="s">
        <v>1583</v>
      </c>
      <c r="F1666" s="5"/>
      <c r="G1666" s="5" t="s">
        <v>1650</v>
      </c>
      <c r="H1666" s="5" t="s">
        <v>128</v>
      </c>
      <c r="I1666" s="6"/>
      <c r="J1666" s="6"/>
      <c r="K1666" s="13" t="s">
        <v>1714</v>
      </c>
      <c r="L1666" s="8"/>
      <c r="M1666" s="5"/>
      <c r="N1666" s="5"/>
      <c r="O1666" s="5"/>
      <c r="P1666" s="7" t="s">
        <v>1695</v>
      </c>
      <c r="Q1666" s="6" t="s">
        <v>1695</v>
      </c>
      <c r="R1666" s="13" t="s">
        <v>1695</v>
      </c>
      <c r="S1666" s="6" t="s">
        <v>1695</v>
      </c>
      <c r="T1666" s="7" t="s">
        <v>1695</v>
      </c>
      <c r="U1666" s="5"/>
      <c r="V1666" s="7" t="s">
        <v>3</v>
      </c>
      <c r="W1666" s="6" t="s">
        <v>3</v>
      </c>
      <c r="X1666" s="5"/>
      <c r="Y1666" s="7">
        <v>1</v>
      </c>
      <c r="Z1666" s="6"/>
      <c r="AA1666" s="5"/>
      <c r="AB1666" s="6"/>
      <c r="AC1666" s="6" t="s">
        <v>3</v>
      </c>
      <c r="AD1666" s="5"/>
      <c r="AE1666" s="6" t="s">
        <v>1695</v>
      </c>
      <c r="AF1666" s="6"/>
      <c r="AG1666" s="5"/>
      <c r="AH1666" s="6"/>
      <c r="AI1666" s="6"/>
      <c r="AJ1666" s="5"/>
      <c r="AK1666" s="5"/>
      <c r="AL1666" s="5"/>
      <c r="AM1666" s="5"/>
      <c r="AN1666" s="5"/>
      <c r="AO1666" s="5"/>
      <c r="AP1666" s="5"/>
    </row>
    <row r="1667" spans="1:42" x14ac:dyDescent="0.25">
      <c r="A1667" s="266" t="str">
        <f t="shared" si="27"/>
        <v>U_OTTOMAN_JANISSARY</v>
      </c>
      <c r="B1667" s="5"/>
      <c r="C1667" s="5"/>
      <c r="D1667" s="5" t="s">
        <v>1584</v>
      </c>
      <c r="E1667" s="5" t="s">
        <v>1584</v>
      </c>
      <c r="F1667" s="5"/>
      <c r="G1667" s="5" t="s">
        <v>1686</v>
      </c>
      <c r="H1667" s="5" t="s">
        <v>128</v>
      </c>
      <c r="I1667" s="6"/>
      <c r="J1667" s="6"/>
      <c r="K1667" s="13" t="s">
        <v>1708</v>
      </c>
      <c r="L1667" s="8"/>
      <c r="M1667" s="5"/>
      <c r="N1667" s="5"/>
      <c r="O1667" s="5"/>
      <c r="P1667" s="7">
        <v>14</v>
      </c>
      <c r="Q1667" s="6" t="s">
        <v>1737</v>
      </c>
      <c r="R1667" s="13" t="s">
        <v>1619</v>
      </c>
      <c r="S1667" s="7">
        <v>19</v>
      </c>
      <c r="T1667" s="7" t="s">
        <v>1737</v>
      </c>
      <c r="U1667" s="5"/>
      <c r="V1667" s="6" t="s">
        <v>3</v>
      </c>
      <c r="W1667" s="6" t="s">
        <v>3</v>
      </c>
      <c r="X1667" s="5"/>
      <c r="Y1667" s="7">
        <v>1</v>
      </c>
      <c r="Z1667" s="6"/>
      <c r="AA1667" s="5"/>
      <c r="AB1667" s="6"/>
      <c r="AC1667" s="6" t="s">
        <v>3</v>
      </c>
      <c r="AD1667" s="5"/>
      <c r="AE1667" s="7" t="s">
        <v>1737</v>
      </c>
      <c r="AF1667" s="6"/>
      <c r="AG1667" s="5"/>
      <c r="AH1667" s="6" t="s">
        <v>1737</v>
      </c>
      <c r="AI1667" s="6"/>
      <c r="AJ1667" s="5"/>
      <c r="AK1667" s="5"/>
      <c r="AL1667" s="5"/>
      <c r="AM1667" s="5"/>
      <c r="AN1667" s="5"/>
      <c r="AO1667" s="5"/>
      <c r="AP1667" s="5"/>
    </row>
    <row r="1668" spans="1:42" x14ac:dyDescent="0.25">
      <c r="A1668" s="266" t="str">
        <f t="shared" si="27"/>
        <v>U_OTTOMAN_SIPAHI</v>
      </c>
      <c r="B1668" s="5"/>
      <c r="C1668" s="5"/>
      <c r="D1668" s="5" t="s">
        <v>1585</v>
      </c>
      <c r="E1668" s="5" t="s">
        <v>1585</v>
      </c>
      <c r="F1668" s="5"/>
      <c r="G1668" s="5" t="s">
        <v>1687</v>
      </c>
      <c r="H1668" s="5" t="s">
        <v>128</v>
      </c>
      <c r="I1668" s="6"/>
      <c r="J1668" s="6"/>
      <c r="K1668" s="13" t="s">
        <v>1714</v>
      </c>
      <c r="L1668" s="8"/>
      <c r="M1668" s="5"/>
      <c r="N1668" s="5"/>
      <c r="O1668" s="5"/>
      <c r="P1668" s="7" t="s">
        <v>1695</v>
      </c>
      <c r="Q1668" s="6" t="s">
        <v>1695</v>
      </c>
      <c r="R1668" s="13" t="s">
        <v>1695</v>
      </c>
      <c r="S1668" s="7" t="s">
        <v>1695</v>
      </c>
      <c r="T1668" s="7" t="s">
        <v>1695</v>
      </c>
      <c r="U1668" s="5" t="s">
        <v>1701</v>
      </c>
      <c r="V1668" s="6" t="s">
        <v>3</v>
      </c>
      <c r="W1668" s="6" t="s">
        <v>3</v>
      </c>
      <c r="X1668" s="5"/>
      <c r="Y1668" s="7">
        <v>1</v>
      </c>
      <c r="Z1668" s="6"/>
      <c r="AA1668" s="5"/>
      <c r="AB1668" s="6"/>
      <c r="AC1668" s="6" t="s">
        <v>3</v>
      </c>
      <c r="AD1668" s="5"/>
      <c r="AE1668" s="7" t="s">
        <v>1695</v>
      </c>
      <c r="AF1668" s="6"/>
      <c r="AG1668" s="5"/>
      <c r="AH1668" s="6"/>
      <c r="AI1668" s="6"/>
      <c r="AJ1668" s="5"/>
      <c r="AK1668" s="5"/>
      <c r="AL1668" s="5"/>
      <c r="AM1668" s="5"/>
      <c r="AN1668" s="5"/>
      <c r="AO1668" s="5"/>
      <c r="AP1668" s="5"/>
    </row>
    <row r="1669" spans="1:42" x14ac:dyDescent="0.25">
      <c r="A1669" s="266" t="str">
        <f t="shared" si="27"/>
        <v>U_PERSIAN_IMMORTAL</v>
      </c>
      <c r="B1669" s="5"/>
      <c r="C1669" s="5"/>
      <c r="D1669" s="5" t="s">
        <v>1586</v>
      </c>
      <c r="E1669" s="5" t="s">
        <v>1586</v>
      </c>
      <c r="F1669" s="5"/>
      <c r="G1669" s="5" t="s">
        <v>1688</v>
      </c>
      <c r="H1669" s="5" t="s">
        <v>128</v>
      </c>
      <c r="I1669" s="6"/>
      <c r="J1669" s="6"/>
      <c r="K1669" s="13" t="s">
        <v>1708</v>
      </c>
      <c r="L1669" s="8"/>
      <c r="M1669" s="5"/>
      <c r="N1669" s="5"/>
      <c r="O1669" s="5"/>
      <c r="P1669" s="7" t="s">
        <v>1737</v>
      </c>
      <c r="Q1669" s="6" t="s">
        <v>1737</v>
      </c>
      <c r="R1669" s="13" t="s">
        <v>1625</v>
      </c>
      <c r="S1669" s="7">
        <v>20</v>
      </c>
      <c r="T1669" s="7" t="s">
        <v>1737</v>
      </c>
      <c r="U1669" s="5"/>
      <c r="V1669" s="6">
        <v>30</v>
      </c>
      <c r="W1669" s="6" t="s">
        <v>3</v>
      </c>
      <c r="X1669" s="5"/>
      <c r="Y1669" s="7">
        <v>1</v>
      </c>
      <c r="Z1669" s="6"/>
      <c r="AA1669" s="5"/>
      <c r="AB1669" s="6"/>
      <c r="AC1669" s="6" t="s">
        <v>3</v>
      </c>
      <c r="AD1669" s="5"/>
      <c r="AE1669" s="7" t="s">
        <v>1737</v>
      </c>
      <c r="AF1669" s="6"/>
      <c r="AG1669" s="5"/>
      <c r="AH1669" s="6" t="s">
        <v>1737</v>
      </c>
      <c r="AI1669" s="6"/>
      <c r="AJ1669" s="5"/>
      <c r="AK1669" s="5"/>
      <c r="AL1669" s="5"/>
      <c r="AM1669" s="5"/>
      <c r="AN1669" s="5"/>
      <c r="AO1669" s="5"/>
      <c r="AP1669" s="5"/>
    </row>
    <row r="1670" spans="1:42" x14ac:dyDescent="0.25">
      <c r="A1670" s="266" t="str">
        <f t="shared" si="27"/>
        <v>U_POLISH_WINGED_HUSSAR</v>
      </c>
      <c r="B1670" s="5"/>
      <c r="C1670" s="5"/>
      <c r="D1670" s="5" t="s">
        <v>1587</v>
      </c>
      <c r="E1670" s="5" t="s">
        <v>1587</v>
      </c>
      <c r="F1670" s="5"/>
      <c r="G1670" s="5" t="s">
        <v>1651</v>
      </c>
      <c r="H1670" s="5" t="s">
        <v>128</v>
      </c>
      <c r="I1670" s="6"/>
      <c r="J1670" s="6"/>
      <c r="K1670" s="13" t="s">
        <v>1714</v>
      </c>
      <c r="L1670" s="8"/>
      <c r="M1670" s="5"/>
      <c r="N1670" s="5"/>
      <c r="O1670" s="5"/>
      <c r="P1670" s="7" t="s">
        <v>1695</v>
      </c>
      <c r="Q1670" s="6">
        <v>0.13</v>
      </c>
      <c r="R1670" s="13" t="s">
        <v>1695</v>
      </c>
      <c r="S1670" s="6" t="s">
        <v>1695</v>
      </c>
      <c r="T1670" s="6" t="s">
        <v>1695</v>
      </c>
      <c r="U1670" s="5"/>
      <c r="V1670" s="7" t="s">
        <v>3</v>
      </c>
      <c r="W1670" s="6" t="s">
        <v>3</v>
      </c>
      <c r="X1670" s="5"/>
      <c r="Y1670" s="7">
        <v>1</v>
      </c>
      <c r="Z1670" s="6"/>
      <c r="AA1670" s="5"/>
      <c r="AB1670" s="6"/>
      <c r="AC1670" s="6" t="s">
        <v>3</v>
      </c>
      <c r="AD1670" s="5"/>
      <c r="AE1670" s="7" t="s">
        <v>1695</v>
      </c>
      <c r="AF1670" s="6"/>
      <c r="AG1670" s="5"/>
      <c r="AH1670" s="6"/>
      <c r="AI1670" s="6"/>
      <c r="AJ1670" s="5"/>
      <c r="AK1670" s="5"/>
      <c r="AL1670" s="5"/>
      <c r="AM1670" s="5"/>
      <c r="AN1670" s="5"/>
      <c r="AO1670" s="5"/>
      <c r="AP1670" s="5"/>
    </row>
    <row r="1671" spans="1:42" x14ac:dyDescent="0.25">
      <c r="A1671" s="266" t="str">
        <f t="shared" ref="A1671:A1752" si="28">CONCATENATE(D1671,IF(ISBLANK(B1671),"",CONCATENATE("_",B1671)))</f>
        <v>U_POLYNESIAN_MAORI_WARRIOR</v>
      </c>
      <c r="B1671" s="5"/>
      <c r="C1671" s="5"/>
      <c r="D1671" s="5" t="s">
        <v>1588</v>
      </c>
      <c r="E1671" s="5" t="s">
        <v>1588</v>
      </c>
      <c r="F1671" s="5"/>
      <c r="G1671" s="5" t="s">
        <v>1652</v>
      </c>
      <c r="H1671" s="5" t="s">
        <v>128</v>
      </c>
      <c r="I1671" s="6"/>
      <c r="J1671" s="6"/>
      <c r="K1671" s="13" t="s">
        <v>1708</v>
      </c>
      <c r="L1671" s="8"/>
      <c r="M1671" s="5"/>
      <c r="N1671" s="5"/>
      <c r="O1671" s="5"/>
      <c r="P1671" s="7">
        <v>10</v>
      </c>
      <c r="Q1671" s="6">
        <v>0.13</v>
      </c>
      <c r="R1671" s="13" t="s">
        <v>1620</v>
      </c>
      <c r="S1671" s="7">
        <v>18</v>
      </c>
      <c r="T1671" s="6">
        <v>8.7999999999999995E-2</v>
      </c>
      <c r="U1671" s="5"/>
      <c r="V1671" s="6" t="s">
        <v>3</v>
      </c>
      <c r="W1671" s="6" t="s">
        <v>3</v>
      </c>
      <c r="X1671" s="5"/>
      <c r="Y1671" s="7">
        <v>1</v>
      </c>
      <c r="Z1671" s="6"/>
      <c r="AA1671" s="5"/>
      <c r="AB1671" s="6"/>
      <c r="AC1671" s="6" t="s">
        <v>3</v>
      </c>
      <c r="AD1671" s="5"/>
      <c r="AE1671" s="7" t="s">
        <v>1737</v>
      </c>
      <c r="AF1671" s="6"/>
      <c r="AG1671" s="5"/>
      <c r="AH1671" s="6">
        <v>6</v>
      </c>
      <c r="AI1671" s="6"/>
      <c r="AJ1671" s="5"/>
      <c r="AK1671" s="5"/>
      <c r="AL1671" s="5"/>
      <c r="AM1671" s="5"/>
      <c r="AN1671" s="5"/>
      <c r="AO1671" s="5"/>
      <c r="AP1671" s="5"/>
    </row>
    <row r="1672" spans="1:42" x14ac:dyDescent="0.25">
      <c r="A1672" s="266" t="str">
        <f t="shared" si="28"/>
        <v>U_POLYNESIAN_WAR_CANOE</v>
      </c>
      <c r="B1672" s="5"/>
      <c r="C1672" s="5"/>
      <c r="D1672" s="5" t="s">
        <v>1589</v>
      </c>
      <c r="E1672" s="5" t="s">
        <v>1589</v>
      </c>
      <c r="F1672" s="5"/>
      <c r="G1672" s="5" t="s">
        <v>995</v>
      </c>
      <c r="H1672" s="5" t="s">
        <v>128</v>
      </c>
      <c r="I1672" s="6"/>
      <c r="J1672" s="7"/>
      <c r="K1672" s="13" t="s">
        <v>1712</v>
      </c>
      <c r="L1672" s="8"/>
      <c r="M1672" s="13" t="s">
        <v>1727</v>
      </c>
      <c r="N1672" s="13"/>
      <c r="O1672" s="13"/>
      <c r="P1672" s="7">
        <v>2</v>
      </c>
      <c r="Q1672" s="6">
        <v>7.0000000000000007E-2</v>
      </c>
      <c r="R1672" s="13" t="s">
        <v>1613</v>
      </c>
      <c r="S1672" s="7">
        <v>5</v>
      </c>
      <c r="T1672" s="6">
        <v>0.04</v>
      </c>
      <c r="U1672" s="5" t="s">
        <v>1696</v>
      </c>
      <c r="V1672" s="6"/>
      <c r="W1672" s="6"/>
      <c r="X1672" s="5"/>
      <c r="Y1672" s="7">
        <v>1</v>
      </c>
      <c r="Z1672" s="6"/>
      <c r="AA1672" s="5"/>
      <c r="AB1672" s="6"/>
      <c r="AC1672" s="6"/>
      <c r="AD1672" s="5"/>
      <c r="AE1672" s="6"/>
      <c r="AF1672" s="6"/>
      <c r="AG1672" s="5"/>
      <c r="AH1672" s="6"/>
      <c r="AI1672" s="6"/>
      <c r="AJ1672" s="5"/>
      <c r="AK1672" s="5"/>
      <c r="AL1672" s="5"/>
      <c r="AM1672" s="5"/>
      <c r="AN1672" s="5"/>
      <c r="AO1672" s="5"/>
      <c r="AP1672" s="5"/>
    </row>
    <row r="1673" spans="1:42" x14ac:dyDescent="0.25">
      <c r="A1673" s="266" t="str">
        <f t="shared" si="28"/>
        <v>U_PORTUGUESE_CARRACK</v>
      </c>
      <c r="B1673" s="5"/>
      <c r="C1673" s="5"/>
      <c r="D1673" s="5" t="s">
        <v>1590</v>
      </c>
      <c r="E1673" s="5" t="s">
        <v>1590</v>
      </c>
      <c r="F1673" s="5"/>
      <c r="G1673" s="5" t="s">
        <v>1653</v>
      </c>
      <c r="H1673" s="5" t="s">
        <v>128</v>
      </c>
      <c r="I1673" s="6"/>
      <c r="J1673" s="7"/>
      <c r="K1673" s="13" t="s">
        <v>1713</v>
      </c>
      <c r="L1673" s="8"/>
      <c r="M1673" s="13" t="s">
        <v>1727</v>
      </c>
      <c r="N1673" s="13"/>
      <c r="O1673" s="13"/>
      <c r="P1673" s="7">
        <v>1</v>
      </c>
      <c r="Q1673" s="6" t="s">
        <v>1737</v>
      </c>
      <c r="R1673" s="5"/>
      <c r="S1673" s="6">
        <v>3</v>
      </c>
      <c r="T1673" s="7" t="s">
        <v>1737</v>
      </c>
      <c r="U1673" s="5" t="s">
        <v>1696</v>
      </c>
      <c r="V1673" s="6"/>
      <c r="W1673" s="6"/>
      <c r="X1673" s="5"/>
      <c r="Y1673" s="6"/>
      <c r="Z1673" s="6"/>
      <c r="AA1673" s="5"/>
      <c r="AB1673" s="6"/>
      <c r="AC1673" s="6"/>
      <c r="AD1673" s="5"/>
      <c r="AE1673" s="6"/>
      <c r="AF1673" s="6"/>
      <c r="AG1673" s="5"/>
      <c r="AH1673" s="6"/>
      <c r="AI1673" s="6"/>
      <c r="AJ1673" s="5"/>
      <c r="AK1673" s="5"/>
      <c r="AL1673" s="5"/>
      <c r="AM1673" s="5"/>
      <c r="AN1673" s="5"/>
      <c r="AO1673" s="5"/>
      <c r="AP1673" s="5"/>
    </row>
    <row r="1674" spans="1:42" x14ac:dyDescent="0.25">
      <c r="A1674" s="266" t="str">
        <f t="shared" si="28"/>
        <v>U_ROMAN_BALLISTA</v>
      </c>
      <c r="B1674" s="5"/>
      <c r="C1674" s="5"/>
      <c r="D1674" s="5" t="s">
        <v>1591</v>
      </c>
      <c r="E1674" s="5" t="s">
        <v>1591</v>
      </c>
      <c r="F1674" s="5"/>
      <c r="G1674" s="5" t="s">
        <v>1689</v>
      </c>
      <c r="H1674" s="5" t="s">
        <v>128</v>
      </c>
      <c r="I1674" s="6"/>
      <c r="J1674" s="6"/>
      <c r="K1674" s="13" t="s">
        <v>746</v>
      </c>
      <c r="L1674" s="8"/>
      <c r="M1674" s="5"/>
      <c r="N1674" s="5"/>
      <c r="O1674" s="5"/>
      <c r="P1674" s="7">
        <v>2</v>
      </c>
      <c r="Q1674" s="6" t="s">
        <v>1695</v>
      </c>
      <c r="R1674" s="13" t="s">
        <v>1613</v>
      </c>
      <c r="S1674" s="7">
        <v>4</v>
      </c>
      <c r="T1674" s="7" t="s">
        <v>1737</v>
      </c>
      <c r="U1674" s="5" t="s">
        <v>688</v>
      </c>
      <c r="V1674" s="6" t="s">
        <v>3</v>
      </c>
      <c r="W1674" s="6" t="s">
        <v>3</v>
      </c>
      <c r="X1674" s="5"/>
      <c r="Y1674" s="7">
        <v>1</v>
      </c>
      <c r="Z1674" s="6"/>
      <c r="AA1674" s="5"/>
      <c r="AB1674" s="6"/>
      <c r="AC1674" s="6" t="s">
        <v>3</v>
      </c>
      <c r="AD1674" s="5"/>
      <c r="AE1674" s="6"/>
      <c r="AF1674" s="6"/>
      <c r="AG1674" s="5"/>
      <c r="AH1674" s="6"/>
      <c r="AI1674" s="6"/>
      <c r="AJ1674" s="5"/>
      <c r="AK1674" s="5"/>
      <c r="AL1674" s="5"/>
      <c r="AM1674" s="5"/>
      <c r="AN1674" s="5"/>
      <c r="AO1674" s="5"/>
      <c r="AP1674" s="5"/>
    </row>
    <row r="1675" spans="1:42" x14ac:dyDescent="0.25">
      <c r="A1675" s="266" t="str">
        <f t="shared" si="28"/>
        <v>U_ROMAN_LEGION</v>
      </c>
      <c r="B1675" s="5"/>
      <c r="C1675" s="5"/>
      <c r="D1675" s="5" t="s">
        <v>1592</v>
      </c>
      <c r="E1675" s="5" t="s">
        <v>1592</v>
      </c>
      <c r="F1675" s="5"/>
      <c r="G1675" s="5" t="s">
        <v>600</v>
      </c>
      <c r="H1675" s="5" t="s">
        <v>128</v>
      </c>
      <c r="I1675" s="6"/>
      <c r="J1675" s="6"/>
      <c r="K1675" s="13" t="s">
        <v>1718</v>
      </c>
      <c r="L1675" s="8"/>
      <c r="M1675" s="5"/>
      <c r="N1675" s="5"/>
      <c r="O1675" s="5"/>
      <c r="P1675" s="7" t="s">
        <v>1737</v>
      </c>
      <c r="Q1675" s="6" t="s">
        <v>1737</v>
      </c>
      <c r="R1675" s="13" t="s">
        <v>1625</v>
      </c>
      <c r="S1675" s="7" t="s">
        <v>1737</v>
      </c>
      <c r="T1675" s="7" t="s">
        <v>1737</v>
      </c>
      <c r="U1675" s="5" t="s">
        <v>1706</v>
      </c>
      <c r="V1675" s="6" t="s">
        <v>3</v>
      </c>
      <c r="W1675" s="6" t="s">
        <v>3</v>
      </c>
      <c r="X1675" s="5"/>
      <c r="Y1675" s="7">
        <v>1</v>
      </c>
      <c r="Z1675" s="6"/>
      <c r="AA1675" s="5"/>
      <c r="AB1675" s="6"/>
      <c r="AC1675" s="6" t="s">
        <v>3</v>
      </c>
      <c r="AD1675" s="5"/>
      <c r="AE1675" s="6" t="s">
        <v>1737</v>
      </c>
      <c r="AF1675" s="6"/>
      <c r="AG1675" s="5"/>
      <c r="AH1675" s="6" t="s">
        <v>1737</v>
      </c>
      <c r="AI1675" s="6"/>
      <c r="AJ1675" s="5"/>
      <c r="AK1675" s="5"/>
      <c r="AL1675" s="5"/>
      <c r="AM1675" s="5"/>
      <c r="AN1675" s="5"/>
      <c r="AO1675" s="5"/>
      <c r="AP1675" s="5"/>
    </row>
    <row r="1676" spans="1:42" x14ac:dyDescent="0.25">
      <c r="A1676" s="266" t="str">
        <f t="shared" si="28"/>
        <v>U_RUSSIAN_COSSACK</v>
      </c>
      <c r="B1676" s="5"/>
      <c r="C1676" s="5"/>
      <c r="D1676" s="5" t="s">
        <v>1593</v>
      </c>
      <c r="E1676" s="5" t="s">
        <v>1593</v>
      </c>
      <c r="F1676" s="5"/>
      <c r="G1676" s="5" t="s">
        <v>1690</v>
      </c>
      <c r="H1676" s="5" t="s">
        <v>128</v>
      </c>
      <c r="I1676" s="6"/>
      <c r="J1676" s="6"/>
      <c r="K1676" s="13" t="s">
        <v>1714</v>
      </c>
      <c r="L1676" s="8"/>
      <c r="M1676" s="5"/>
      <c r="N1676" s="5"/>
      <c r="O1676" s="5"/>
      <c r="P1676" s="7">
        <v>1</v>
      </c>
      <c r="Q1676" s="6" t="s">
        <v>1695</v>
      </c>
      <c r="R1676" s="13" t="s">
        <v>1695</v>
      </c>
      <c r="S1676" s="7">
        <v>1</v>
      </c>
      <c r="T1676" s="7" t="s">
        <v>1695</v>
      </c>
      <c r="U1676" s="5"/>
      <c r="V1676" s="7" t="s">
        <v>3</v>
      </c>
      <c r="W1676" s="6" t="s">
        <v>3</v>
      </c>
      <c r="X1676" s="5"/>
      <c r="Y1676" s="7">
        <v>0</v>
      </c>
      <c r="Z1676" s="6"/>
      <c r="AA1676" s="5"/>
      <c r="AB1676" s="6"/>
      <c r="AC1676" s="6" t="s">
        <v>3</v>
      </c>
      <c r="AD1676" s="5"/>
      <c r="AE1676" s="6">
        <v>1</v>
      </c>
      <c r="AF1676" s="6"/>
      <c r="AG1676" s="5"/>
      <c r="AH1676" s="6">
        <v>1</v>
      </c>
      <c r="AI1676" s="6"/>
      <c r="AJ1676" s="5"/>
      <c r="AK1676" s="5"/>
      <c r="AL1676" s="5"/>
      <c r="AM1676" s="5"/>
      <c r="AN1676" s="5"/>
      <c r="AO1676" s="5"/>
      <c r="AP1676" s="5"/>
    </row>
    <row r="1677" spans="1:42" x14ac:dyDescent="0.25">
      <c r="A1677" s="266" t="str">
        <f t="shared" si="28"/>
        <v>U_RUSSIAN_COSSACK</v>
      </c>
      <c r="B1677" s="5"/>
      <c r="C1677" s="5"/>
      <c r="D1677" s="5" t="s">
        <v>1593</v>
      </c>
      <c r="E1677" s="5" t="s">
        <v>1593</v>
      </c>
      <c r="F1677" s="5" t="s">
        <v>2057</v>
      </c>
      <c r="G1677" s="5" t="s">
        <v>1691</v>
      </c>
      <c r="H1677" s="5" t="s">
        <v>128</v>
      </c>
      <c r="I1677" s="6"/>
      <c r="J1677" s="6"/>
      <c r="K1677" s="13" t="s">
        <v>1714</v>
      </c>
      <c r="L1677" s="8"/>
      <c r="M1677" s="5"/>
      <c r="N1677" s="5"/>
      <c r="O1677" s="5"/>
      <c r="P1677" s="7">
        <v>2</v>
      </c>
      <c r="Q1677" s="6" t="s">
        <v>1695</v>
      </c>
      <c r="R1677" s="13" t="s">
        <v>1695</v>
      </c>
      <c r="S1677" s="7">
        <v>2</v>
      </c>
      <c r="T1677" s="7" t="s">
        <v>1695</v>
      </c>
      <c r="U1677" s="5"/>
      <c r="V1677" s="7" t="s">
        <v>3</v>
      </c>
      <c r="W1677" s="6" t="s">
        <v>3</v>
      </c>
      <c r="X1677" s="5"/>
      <c r="Y1677" s="7">
        <v>1</v>
      </c>
      <c r="Z1677" s="6"/>
      <c r="AA1677" s="5"/>
      <c r="AB1677" s="6"/>
      <c r="AC1677" s="6" t="s">
        <v>3</v>
      </c>
      <c r="AD1677" s="5"/>
      <c r="AE1677" s="6">
        <v>1</v>
      </c>
      <c r="AF1677" s="6"/>
      <c r="AG1677" s="5"/>
      <c r="AH1677" s="6">
        <v>1</v>
      </c>
      <c r="AI1677" s="6"/>
      <c r="AJ1677" s="5"/>
      <c r="AK1677" s="5"/>
      <c r="AL1677" s="5"/>
      <c r="AM1677" s="5"/>
      <c r="AN1677" s="5"/>
      <c r="AO1677" s="5"/>
      <c r="AP1677" s="5"/>
    </row>
    <row r="1678" spans="1:42" x14ac:dyDescent="0.25">
      <c r="A1678" s="266" t="str">
        <f t="shared" si="28"/>
        <v>U_RUSSIAN_COSSACK</v>
      </c>
      <c r="B1678" s="5"/>
      <c r="C1678" s="5"/>
      <c r="D1678" s="5" t="s">
        <v>1593</v>
      </c>
      <c r="E1678" s="5" t="s">
        <v>1593</v>
      </c>
      <c r="F1678" s="5" t="s">
        <v>2059</v>
      </c>
      <c r="G1678" s="5" t="s">
        <v>1692</v>
      </c>
      <c r="H1678" s="5" t="s">
        <v>128</v>
      </c>
      <c r="I1678" s="6"/>
      <c r="J1678" s="6"/>
      <c r="K1678" s="13" t="s">
        <v>1714</v>
      </c>
      <c r="L1678" s="8"/>
      <c r="M1678" s="5"/>
      <c r="N1678" s="5"/>
      <c r="O1678" s="5"/>
      <c r="P1678" s="7">
        <v>2</v>
      </c>
      <c r="Q1678" s="6" t="s">
        <v>1695</v>
      </c>
      <c r="R1678" s="13" t="s">
        <v>1695</v>
      </c>
      <c r="S1678" s="7">
        <v>2</v>
      </c>
      <c r="T1678" s="7" t="s">
        <v>1695</v>
      </c>
      <c r="U1678" s="5"/>
      <c r="V1678" s="7" t="s">
        <v>3</v>
      </c>
      <c r="W1678" s="6" t="s">
        <v>3</v>
      </c>
      <c r="X1678" s="5"/>
      <c r="Y1678" s="7">
        <v>0</v>
      </c>
      <c r="Z1678" s="6"/>
      <c r="AA1678" s="5"/>
      <c r="AB1678" s="6"/>
      <c r="AC1678" s="6" t="s">
        <v>3</v>
      </c>
      <c r="AD1678" s="5"/>
      <c r="AE1678" s="7">
        <v>1</v>
      </c>
      <c r="AF1678" s="6"/>
      <c r="AG1678" s="5"/>
      <c r="AH1678" s="7">
        <v>2</v>
      </c>
      <c r="AI1678" s="6"/>
      <c r="AJ1678" s="5"/>
      <c r="AK1678" s="5"/>
      <c r="AL1678" s="5"/>
      <c r="AM1678" s="5"/>
      <c r="AN1678" s="5"/>
      <c r="AO1678" s="5"/>
      <c r="AP1678" s="5"/>
    </row>
    <row r="1679" spans="1:42" x14ac:dyDescent="0.25">
      <c r="A1679" s="266" t="str">
        <f t="shared" si="28"/>
        <v>U_RUSSIAN_COSSACK</v>
      </c>
      <c r="B1679" s="5"/>
      <c r="C1679" s="5"/>
      <c r="D1679" s="5" t="s">
        <v>1593</v>
      </c>
      <c r="E1679" s="5" t="s">
        <v>1593</v>
      </c>
      <c r="F1679" s="5"/>
      <c r="G1679" s="5" t="s">
        <v>1690</v>
      </c>
      <c r="H1679" s="5" t="s">
        <v>128</v>
      </c>
      <c r="I1679" s="6"/>
      <c r="J1679" s="6"/>
      <c r="K1679" s="13" t="s">
        <v>1714</v>
      </c>
      <c r="L1679" s="8"/>
      <c r="M1679" s="5"/>
      <c r="N1679" s="5"/>
      <c r="O1679" s="5"/>
      <c r="P1679" s="7">
        <v>0</v>
      </c>
      <c r="Q1679" s="6" t="s">
        <v>1695</v>
      </c>
      <c r="R1679" s="13" t="s">
        <v>1695</v>
      </c>
      <c r="S1679" s="7">
        <v>1</v>
      </c>
      <c r="T1679" s="7" t="s">
        <v>1695</v>
      </c>
      <c r="U1679" s="5"/>
      <c r="V1679" s="7" t="s">
        <v>3</v>
      </c>
      <c r="W1679" s="6" t="s">
        <v>3</v>
      </c>
      <c r="X1679" s="5"/>
      <c r="Y1679" s="7">
        <v>0</v>
      </c>
      <c r="Z1679" s="6"/>
      <c r="AA1679" s="5"/>
      <c r="AB1679" s="6"/>
      <c r="AC1679" s="6" t="s">
        <v>3</v>
      </c>
      <c r="AD1679" s="5"/>
      <c r="AE1679" s="7">
        <v>0</v>
      </c>
      <c r="AF1679" s="6"/>
      <c r="AG1679" s="5"/>
      <c r="AH1679" s="7">
        <v>2</v>
      </c>
      <c r="AI1679" s="6"/>
      <c r="AJ1679" s="5"/>
      <c r="AK1679" s="5"/>
      <c r="AL1679" s="5"/>
      <c r="AM1679" s="5"/>
      <c r="AN1679" s="5"/>
      <c r="AO1679" s="5"/>
      <c r="AP1679" s="5"/>
    </row>
    <row r="1680" spans="1:42" x14ac:dyDescent="0.25">
      <c r="A1680" s="266" t="str">
        <f t="shared" si="28"/>
        <v>U_RUSSIAN_COSSACK</v>
      </c>
      <c r="B1680" s="5"/>
      <c r="C1680" s="5"/>
      <c r="D1680" s="5" t="s">
        <v>1593</v>
      </c>
      <c r="E1680" s="5" t="s">
        <v>1593</v>
      </c>
      <c r="F1680" s="5" t="s">
        <v>2057</v>
      </c>
      <c r="G1680" s="5" t="s">
        <v>1691</v>
      </c>
      <c r="H1680" s="5" t="s">
        <v>128</v>
      </c>
      <c r="I1680" s="6"/>
      <c r="J1680" s="6"/>
      <c r="K1680" s="13" t="s">
        <v>1714</v>
      </c>
      <c r="L1680" s="8"/>
      <c r="M1680" s="5"/>
      <c r="N1680" s="5"/>
      <c r="O1680" s="5"/>
      <c r="P1680" s="7">
        <v>0</v>
      </c>
      <c r="Q1680" s="6" t="s">
        <v>1695</v>
      </c>
      <c r="R1680" s="13" t="s">
        <v>1695</v>
      </c>
      <c r="S1680" s="7">
        <v>1</v>
      </c>
      <c r="T1680" s="7" t="s">
        <v>1695</v>
      </c>
      <c r="U1680" s="5"/>
      <c r="V1680" s="7" t="s">
        <v>3</v>
      </c>
      <c r="W1680" s="6" t="s">
        <v>3</v>
      </c>
      <c r="X1680" s="5"/>
      <c r="Y1680" s="7">
        <v>0</v>
      </c>
      <c r="Z1680" s="6"/>
      <c r="AA1680" s="5"/>
      <c r="AB1680" s="6"/>
      <c r="AC1680" s="6" t="s">
        <v>3</v>
      </c>
      <c r="AD1680" s="5"/>
      <c r="AE1680" s="7">
        <v>0</v>
      </c>
      <c r="AF1680" s="6"/>
      <c r="AG1680" s="5"/>
      <c r="AH1680" s="7">
        <v>1</v>
      </c>
      <c r="AI1680" s="6"/>
      <c r="AJ1680" s="5"/>
      <c r="AK1680" s="5"/>
      <c r="AL1680" s="5"/>
      <c r="AM1680" s="5"/>
      <c r="AN1680" s="5"/>
      <c r="AO1680" s="5"/>
      <c r="AP1680" s="5"/>
    </row>
    <row r="1681" spans="1:42" x14ac:dyDescent="0.25">
      <c r="A1681" s="266" t="str">
        <f t="shared" si="28"/>
        <v>U_SAXON_HUSCARL</v>
      </c>
      <c r="B1681" s="5"/>
      <c r="C1681" s="5"/>
      <c r="D1681" s="5" t="s">
        <v>1594</v>
      </c>
      <c r="E1681" s="5" t="s">
        <v>1594</v>
      </c>
      <c r="F1681" s="5"/>
      <c r="G1681" s="5" t="s">
        <v>1654</v>
      </c>
      <c r="H1681" s="5" t="s">
        <v>128</v>
      </c>
      <c r="I1681" s="6"/>
      <c r="J1681" s="6"/>
      <c r="K1681" s="13" t="s">
        <v>1708</v>
      </c>
      <c r="L1681" s="8"/>
      <c r="M1681" s="5"/>
      <c r="N1681" s="5"/>
      <c r="O1681" s="5"/>
      <c r="P1681" s="7">
        <v>9</v>
      </c>
      <c r="Q1681" s="6" t="s">
        <v>1737</v>
      </c>
      <c r="R1681" s="13" t="s">
        <v>1621</v>
      </c>
      <c r="S1681" s="6" t="s">
        <v>1737</v>
      </c>
      <c r="T1681" s="7" t="s">
        <v>1737</v>
      </c>
      <c r="U1681" s="5" t="s">
        <v>1620</v>
      </c>
      <c r="V1681" s="6" t="s">
        <v>3</v>
      </c>
      <c r="W1681" s="6" t="s">
        <v>3</v>
      </c>
      <c r="X1681" s="5"/>
      <c r="Y1681" s="7">
        <v>1</v>
      </c>
      <c r="Z1681" s="6"/>
      <c r="AA1681" s="5"/>
      <c r="AB1681" s="6"/>
      <c r="AC1681" s="6" t="s">
        <v>3</v>
      </c>
      <c r="AD1681" s="5"/>
      <c r="AE1681" s="7" t="s">
        <v>1737</v>
      </c>
      <c r="AF1681" s="6"/>
      <c r="AG1681" s="5"/>
      <c r="AH1681" s="7">
        <v>6</v>
      </c>
      <c r="AI1681" s="6"/>
      <c r="AJ1681" s="5"/>
      <c r="AK1681" s="5"/>
      <c r="AL1681" s="5"/>
      <c r="AM1681" s="5"/>
      <c r="AN1681" s="5"/>
      <c r="AO1681" s="5"/>
      <c r="AP1681" s="5"/>
    </row>
    <row r="1682" spans="1:42" x14ac:dyDescent="0.25">
      <c r="A1682" s="266" t="str">
        <f t="shared" si="28"/>
        <v>U_SHOSHONE_COMANCHE_RIDERS</v>
      </c>
      <c r="B1682" s="5"/>
      <c r="C1682" s="5"/>
      <c r="D1682" s="5" t="s">
        <v>1595</v>
      </c>
      <c r="E1682" s="5" t="s">
        <v>1595</v>
      </c>
      <c r="F1682" s="5"/>
      <c r="G1682" s="5" t="s">
        <v>1655</v>
      </c>
      <c r="H1682" s="5" t="s">
        <v>128</v>
      </c>
      <c r="I1682" s="6"/>
      <c r="J1682" s="6"/>
      <c r="K1682" s="13" t="s">
        <v>1714</v>
      </c>
      <c r="L1682" s="8"/>
      <c r="M1682" s="5"/>
      <c r="N1682" s="5"/>
      <c r="O1682" s="5"/>
      <c r="P1682" s="7" t="s">
        <v>1695</v>
      </c>
      <c r="Q1682" s="6" t="s">
        <v>1695</v>
      </c>
      <c r="R1682" s="13" t="s">
        <v>1695</v>
      </c>
      <c r="S1682" s="6" t="s">
        <v>1695</v>
      </c>
      <c r="T1682" s="7" t="s">
        <v>1695</v>
      </c>
      <c r="U1682" s="5"/>
      <c r="V1682" s="7" t="s">
        <v>3</v>
      </c>
      <c r="W1682" s="6" t="s">
        <v>3</v>
      </c>
      <c r="X1682" s="5"/>
      <c r="Y1682" s="7">
        <v>1</v>
      </c>
      <c r="Z1682" s="6"/>
      <c r="AA1682" s="5"/>
      <c r="AB1682" s="6"/>
      <c r="AC1682" s="6" t="s">
        <v>3</v>
      </c>
      <c r="AD1682" s="5"/>
      <c r="AE1682" s="7" t="s">
        <v>1695</v>
      </c>
      <c r="AF1682" s="6"/>
      <c r="AG1682" s="5"/>
      <c r="AH1682" s="6"/>
      <c r="AI1682" s="6"/>
      <c r="AJ1682" s="5"/>
      <c r="AK1682" s="5"/>
      <c r="AL1682" s="5"/>
      <c r="AM1682" s="5"/>
      <c r="AN1682" s="5"/>
      <c r="AO1682" s="5"/>
      <c r="AP1682" s="5"/>
    </row>
    <row r="1683" spans="1:42" x14ac:dyDescent="0.25">
      <c r="A1683" s="266" t="str">
        <f t="shared" si="28"/>
        <v>U_SHOSHONE_PATHFINDER</v>
      </c>
      <c r="B1683" s="5"/>
      <c r="C1683" s="5"/>
      <c r="D1683" s="5" t="s">
        <v>1596</v>
      </c>
      <c r="E1683" s="5" t="s">
        <v>1596</v>
      </c>
      <c r="F1683" s="5"/>
      <c r="G1683" s="5" t="s">
        <v>1656</v>
      </c>
      <c r="H1683" s="5" t="s">
        <v>128</v>
      </c>
      <c r="I1683" s="6"/>
      <c r="J1683" s="6"/>
      <c r="K1683" s="13" t="s">
        <v>1708</v>
      </c>
      <c r="L1683" s="8"/>
      <c r="M1683" s="5"/>
      <c r="N1683" s="5"/>
      <c r="O1683" s="5"/>
      <c r="P1683" s="7">
        <v>6</v>
      </c>
      <c r="Q1683" s="6" t="s">
        <v>1737</v>
      </c>
      <c r="R1683" s="13" t="s">
        <v>20</v>
      </c>
      <c r="S1683" s="6"/>
      <c r="T1683" s="7" t="s">
        <v>1695</v>
      </c>
      <c r="U1683" s="5"/>
      <c r="V1683" s="7" t="s">
        <v>3</v>
      </c>
      <c r="W1683" s="6" t="s">
        <v>3</v>
      </c>
      <c r="X1683" s="5"/>
      <c r="Y1683" s="7">
        <v>1</v>
      </c>
      <c r="Z1683" s="6"/>
      <c r="AA1683" s="5"/>
      <c r="AB1683" s="6"/>
      <c r="AC1683" s="6" t="s">
        <v>3</v>
      </c>
      <c r="AD1683" s="5"/>
      <c r="AE1683" s="7">
        <v>2</v>
      </c>
      <c r="AF1683" s="6"/>
      <c r="AG1683" s="5"/>
      <c r="AH1683" s="7">
        <v>5</v>
      </c>
      <c r="AI1683" s="6"/>
      <c r="AJ1683" s="5"/>
      <c r="AK1683" s="5"/>
      <c r="AL1683" s="5"/>
      <c r="AM1683" s="5"/>
      <c r="AN1683" s="5"/>
      <c r="AO1683" s="5"/>
      <c r="AP1683" s="5"/>
    </row>
    <row r="1684" spans="1:42" x14ac:dyDescent="0.25">
      <c r="A1684" s="266" t="str">
        <f t="shared" si="28"/>
        <v>U_SIAMESE_WARELEPHANT</v>
      </c>
      <c r="B1684" s="5"/>
      <c r="C1684" s="5"/>
      <c r="D1684" s="5" t="s">
        <v>1597</v>
      </c>
      <c r="E1684" s="5" t="s">
        <v>1597</v>
      </c>
      <c r="F1684" s="5"/>
      <c r="G1684" s="5" t="s">
        <v>1693</v>
      </c>
      <c r="H1684" s="5" t="s">
        <v>128</v>
      </c>
      <c r="I1684" s="6"/>
      <c r="J1684" s="6"/>
      <c r="K1684" s="13" t="s">
        <v>1717</v>
      </c>
      <c r="L1684" s="8"/>
      <c r="M1684" s="5"/>
      <c r="N1684" s="5"/>
      <c r="O1684" s="5"/>
      <c r="P1684" s="7">
        <v>2</v>
      </c>
      <c r="Q1684" s="6" t="s">
        <v>1695</v>
      </c>
      <c r="R1684" s="13" t="s">
        <v>1618</v>
      </c>
      <c r="S1684" s="6">
        <v>3</v>
      </c>
      <c r="T1684" s="7" t="s">
        <v>1695</v>
      </c>
      <c r="U1684" s="5"/>
      <c r="V1684" s="6" t="s">
        <v>3</v>
      </c>
      <c r="W1684" s="6" t="s">
        <v>3</v>
      </c>
      <c r="X1684" s="5"/>
      <c r="Y1684" s="7">
        <v>1</v>
      </c>
      <c r="Z1684" s="6"/>
      <c r="AA1684" s="5"/>
      <c r="AB1684" s="6"/>
      <c r="AC1684" s="6" t="s">
        <v>3</v>
      </c>
      <c r="AD1684" s="5"/>
      <c r="AE1684" s="6"/>
      <c r="AF1684" s="6"/>
      <c r="AG1684" s="5"/>
      <c r="AH1684" s="6"/>
      <c r="AI1684" s="6"/>
      <c r="AJ1684" s="5"/>
      <c r="AK1684" s="5"/>
      <c r="AL1684" s="5"/>
      <c r="AM1684" s="5"/>
      <c r="AN1684" s="5"/>
      <c r="AO1684" s="5"/>
      <c r="AP1684" s="5"/>
    </row>
    <row r="1685" spans="1:42" x14ac:dyDescent="0.25">
      <c r="A1685" s="266" t="str">
        <f t="shared" si="28"/>
        <v>U_SONGHAI_MUSLIMCAVALRY</v>
      </c>
      <c r="B1685" s="5"/>
      <c r="C1685" s="5"/>
      <c r="D1685" s="5" t="s">
        <v>1598</v>
      </c>
      <c r="E1685" s="5" t="s">
        <v>1598</v>
      </c>
      <c r="F1685" s="5"/>
      <c r="G1685" s="5" t="s">
        <v>1694</v>
      </c>
      <c r="H1685" s="5" t="s">
        <v>128</v>
      </c>
      <c r="I1685" s="6"/>
      <c r="J1685" s="6"/>
      <c r="K1685" s="13" t="s">
        <v>1714</v>
      </c>
      <c r="L1685" s="8"/>
      <c r="M1685" s="5"/>
      <c r="N1685" s="5"/>
      <c r="O1685" s="5"/>
      <c r="P1685" s="7" t="s">
        <v>1695</v>
      </c>
      <c r="Q1685" s="6" t="s">
        <v>1695</v>
      </c>
      <c r="R1685" s="13" t="s">
        <v>1695</v>
      </c>
      <c r="S1685" s="6" t="s">
        <v>1695</v>
      </c>
      <c r="T1685" s="7" t="s">
        <v>1695</v>
      </c>
      <c r="U1685" s="5" t="s">
        <v>1701</v>
      </c>
      <c r="V1685" s="6" t="s">
        <v>3</v>
      </c>
      <c r="W1685" s="6" t="s">
        <v>3</v>
      </c>
      <c r="X1685" s="5"/>
      <c r="Y1685" s="7">
        <v>1</v>
      </c>
      <c r="Z1685" s="6"/>
      <c r="AA1685" s="5"/>
      <c r="AB1685" s="6"/>
      <c r="AC1685" s="6" t="s">
        <v>3</v>
      </c>
      <c r="AD1685" s="5"/>
      <c r="AE1685" s="7" t="s">
        <v>1695</v>
      </c>
      <c r="AF1685" s="6"/>
      <c r="AG1685" s="5"/>
      <c r="AH1685" s="6"/>
      <c r="AI1685" s="6"/>
      <c r="AJ1685" s="5"/>
      <c r="AK1685" s="5"/>
      <c r="AL1685" s="5"/>
      <c r="AM1685" s="5"/>
      <c r="AN1685" s="5"/>
      <c r="AO1685" s="5"/>
      <c r="AP1685" s="5"/>
    </row>
    <row r="1686" spans="1:42" x14ac:dyDescent="0.25">
      <c r="A1686" s="266" t="str">
        <f t="shared" si="28"/>
        <v>U_SPANISH_CONQUISTADOR</v>
      </c>
      <c r="B1686" s="5"/>
      <c r="C1686" s="5"/>
      <c r="D1686" s="5" t="s">
        <v>1599</v>
      </c>
      <c r="E1686" s="5" t="s">
        <v>1599</v>
      </c>
      <c r="F1686" s="5"/>
      <c r="G1686" s="5" t="s">
        <v>1657</v>
      </c>
      <c r="H1686" s="5" t="s">
        <v>128</v>
      </c>
      <c r="I1686" s="6"/>
      <c r="J1686" s="6"/>
      <c r="K1686" s="13" t="s">
        <v>1708</v>
      </c>
      <c r="L1686" s="8"/>
      <c r="M1686" s="5"/>
      <c r="N1686" s="5"/>
      <c r="O1686" s="5"/>
      <c r="P1686" s="7" t="s">
        <v>1695</v>
      </c>
      <c r="Q1686" s="6">
        <v>0.13</v>
      </c>
      <c r="R1686" s="13" t="s">
        <v>1695</v>
      </c>
      <c r="S1686" s="6"/>
      <c r="T1686" s="6"/>
      <c r="U1686" s="5"/>
      <c r="V1686" s="6" t="s">
        <v>3</v>
      </c>
      <c r="W1686" s="6" t="s">
        <v>3</v>
      </c>
      <c r="X1686" s="5"/>
      <c r="Y1686" s="7">
        <v>1</v>
      </c>
      <c r="Z1686" s="6"/>
      <c r="AA1686" s="5"/>
      <c r="AB1686" s="6"/>
      <c r="AC1686" s="6" t="s">
        <v>3</v>
      </c>
      <c r="AD1686" s="5"/>
      <c r="AE1686" s="7" t="s">
        <v>1695</v>
      </c>
      <c r="AF1686" s="6"/>
      <c r="AG1686" s="5"/>
      <c r="AH1686" s="6"/>
      <c r="AI1686" s="6"/>
      <c r="AJ1686" s="5"/>
      <c r="AK1686" s="5"/>
      <c r="AL1686" s="5"/>
      <c r="AM1686" s="5"/>
      <c r="AN1686" s="5"/>
      <c r="AO1686" s="5"/>
      <c r="AP1686" s="5"/>
    </row>
    <row r="1687" spans="1:42" x14ac:dyDescent="0.25">
      <c r="A1687" s="266" t="str">
        <f t="shared" si="28"/>
        <v>U_SPANISH_GALLEON</v>
      </c>
      <c r="B1687" s="5"/>
      <c r="C1687" s="5"/>
      <c r="D1687" s="5" t="s">
        <v>1600</v>
      </c>
      <c r="E1687" s="5" t="s">
        <v>1600</v>
      </c>
      <c r="F1687" s="5"/>
      <c r="G1687" s="5" t="s">
        <v>1658</v>
      </c>
      <c r="H1687" s="5" t="s">
        <v>128</v>
      </c>
      <c r="I1687" s="6"/>
      <c r="J1687" s="7"/>
      <c r="K1687" s="13" t="s">
        <v>1712</v>
      </c>
      <c r="L1687" s="8"/>
      <c r="M1687" s="13" t="s">
        <v>1727</v>
      </c>
      <c r="N1687" s="13"/>
      <c r="O1687" s="13"/>
      <c r="P1687" s="7">
        <v>2</v>
      </c>
      <c r="Q1687" s="6">
        <v>0.15</v>
      </c>
      <c r="R1687" s="13" t="s">
        <v>1613</v>
      </c>
      <c r="S1687" s="6" t="s">
        <v>1695</v>
      </c>
      <c r="T1687" s="6" t="s">
        <v>1695</v>
      </c>
      <c r="U1687" s="5" t="s">
        <v>1696</v>
      </c>
      <c r="V1687" s="6"/>
      <c r="W1687" s="6"/>
      <c r="X1687" s="5"/>
      <c r="Y1687" s="7">
        <v>1</v>
      </c>
      <c r="Z1687" s="6"/>
      <c r="AA1687" s="5"/>
      <c r="AB1687" s="6"/>
      <c r="AC1687" s="6"/>
      <c r="AD1687" s="5"/>
      <c r="AE1687" s="6"/>
      <c r="AF1687" s="6"/>
      <c r="AG1687" s="5"/>
      <c r="AH1687" s="6"/>
      <c r="AI1687" s="6"/>
      <c r="AJ1687" s="5"/>
      <c r="AK1687" s="5"/>
      <c r="AL1687" s="5"/>
      <c r="AM1687" s="5"/>
      <c r="AN1687" s="5"/>
      <c r="AO1687" s="5"/>
      <c r="AP1687" s="5"/>
    </row>
    <row r="1688" spans="1:42" x14ac:dyDescent="0.25">
      <c r="A1688" s="266" t="str">
        <f t="shared" si="28"/>
        <v>U_SPANISH_TERCIO</v>
      </c>
      <c r="B1688" s="5"/>
      <c r="C1688" s="5"/>
      <c r="D1688" s="5" t="s">
        <v>1601</v>
      </c>
      <c r="E1688" s="5" t="s">
        <v>1601</v>
      </c>
      <c r="F1688" s="5"/>
      <c r="G1688" s="5" t="s">
        <v>1659</v>
      </c>
      <c r="H1688" s="5" t="s">
        <v>128</v>
      </c>
      <c r="I1688" s="6"/>
      <c r="J1688" s="6"/>
      <c r="K1688" s="13" t="s">
        <v>1708</v>
      </c>
      <c r="L1688" s="8"/>
      <c r="M1688" s="5"/>
      <c r="N1688" s="5"/>
      <c r="O1688" s="5"/>
      <c r="P1688" s="7">
        <v>6</v>
      </c>
      <c r="Q1688" s="6" t="s">
        <v>1737</v>
      </c>
      <c r="R1688" s="13" t="s">
        <v>1627</v>
      </c>
      <c r="S1688" s="6">
        <v>9</v>
      </c>
      <c r="T1688" s="7" t="s">
        <v>1737</v>
      </c>
      <c r="U1688" s="5" t="s">
        <v>1707</v>
      </c>
      <c r="V1688" s="6">
        <v>16</v>
      </c>
      <c r="W1688" s="6" t="s">
        <v>3</v>
      </c>
      <c r="X1688" s="5"/>
      <c r="Y1688" s="7">
        <v>1</v>
      </c>
      <c r="Z1688" s="6"/>
      <c r="AA1688" s="5"/>
      <c r="AB1688" s="6"/>
      <c r="AC1688" s="6" t="s">
        <v>3</v>
      </c>
      <c r="AD1688" s="5"/>
      <c r="AE1688" s="7">
        <v>2</v>
      </c>
      <c r="AF1688" s="6"/>
      <c r="AG1688" s="5"/>
      <c r="AH1688" s="6">
        <v>4</v>
      </c>
      <c r="AI1688" s="6"/>
      <c r="AJ1688" s="5"/>
      <c r="AK1688" s="5"/>
      <c r="AL1688" s="5"/>
      <c r="AM1688" s="5"/>
      <c r="AN1688" s="5"/>
      <c r="AO1688" s="5"/>
      <c r="AP1688" s="5"/>
    </row>
    <row r="1689" spans="1:42" x14ac:dyDescent="0.25">
      <c r="A1689" s="266" t="str">
        <f t="shared" si="28"/>
        <v>U_SPANISH_TERCIO</v>
      </c>
      <c r="B1689" s="5"/>
      <c r="C1689" s="5"/>
      <c r="D1689" s="5" t="s">
        <v>1601</v>
      </c>
      <c r="E1689" s="5" t="s">
        <v>1601</v>
      </c>
      <c r="F1689" s="5" t="s">
        <v>2071</v>
      </c>
      <c r="G1689" s="5" t="s">
        <v>1660</v>
      </c>
      <c r="H1689" s="5" t="s">
        <v>128</v>
      </c>
      <c r="I1689" s="6"/>
      <c r="J1689" s="6"/>
      <c r="K1689" s="13" t="s">
        <v>1708</v>
      </c>
      <c r="L1689" s="8"/>
      <c r="M1689" s="5"/>
      <c r="N1689" s="5"/>
      <c r="O1689" s="5"/>
      <c r="P1689" s="7">
        <v>6</v>
      </c>
      <c r="Q1689" s="6" t="s">
        <v>1737</v>
      </c>
      <c r="R1689" s="13" t="s">
        <v>1627</v>
      </c>
      <c r="S1689" s="6">
        <v>9</v>
      </c>
      <c r="T1689" s="7" t="s">
        <v>1737</v>
      </c>
      <c r="U1689" s="5" t="s">
        <v>1707</v>
      </c>
      <c r="V1689" s="6">
        <v>16</v>
      </c>
      <c r="W1689" s="6" t="s">
        <v>3</v>
      </c>
      <c r="X1689" s="5"/>
      <c r="Y1689" s="7">
        <v>0</v>
      </c>
      <c r="Z1689" s="6"/>
      <c r="AA1689" s="5"/>
      <c r="AB1689" s="6"/>
      <c r="AC1689" s="6" t="s">
        <v>3</v>
      </c>
      <c r="AD1689" s="5"/>
      <c r="AE1689" s="7">
        <v>1</v>
      </c>
      <c r="AF1689" s="6"/>
      <c r="AG1689" s="5"/>
      <c r="AH1689" s="6">
        <v>3</v>
      </c>
      <c r="AI1689" s="6"/>
      <c r="AJ1689" s="5"/>
      <c r="AK1689" s="5"/>
      <c r="AL1689" s="5"/>
      <c r="AM1689" s="5"/>
      <c r="AN1689" s="5"/>
      <c r="AO1689" s="5"/>
      <c r="AP1689" s="5"/>
    </row>
    <row r="1690" spans="1:42" x14ac:dyDescent="0.25">
      <c r="A1690" s="266" t="str">
        <f t="shared" si="28"/>
        <v>U_SPANISH_TREASURE_CART</v>
      </c>
      <c r="B1690" s="5"/>
      <c r="C1690" s="5"/>
      <c r="D1690" s="5" t="s">
        <v>1602</v>
      </c>
      <c r="E1690" s="5" t="s">
        <v>1602</v>
      </c>
      <c r="G1690" s="5" t="s">
        <v>1661</v>
      </c>
      <c r="H1690" s="5" t="s">
        <v>128</v>
      </c>
      <c r="I1690" s="6"/>
      <c r="J1690" s="6"/>
      <c r="K1690" s="13" t="s">
        <v>1709</v>
      </c>
      <c r="L1690" s="8"/>
      <c r="M1690" s="5"/>
      <c r="N1690" s="5"/>
      <c r="O1690" s="5"/>
      <c r="P1690" s="7">
        <v>1</v>
      </c>
      <c r="Q1690" s="6">
        <v>6.3E-2</v>
      </c>
      <c r="R1690" s="5"/>
      <c r="S1690" s="6"/>
      <c r="T1690" s="6"/>
      <c r="U1690" s="5"/>
      <c r="V1690" s="6"/>
      <c r="W1690" s="6" t="s">
        <v>3</v>
      </c>
      <c r="X1690" s="5"/>
      <c r="Y1690" s="6"/>
      <c r="Z1690" s="6"/>
      <c r="AA1690" s="5"/>
      <c r="AB1690" s="6"/>
      <c r="AC1690" s="6" t="s">
        <v>3</v>
      </c>
      <c r="AD1690" s="5"/>
      <c r="AE1690" s="6"/>
      <c r="AF1690" s="6"/>
      <c r="AG1690" s="5"/>
      <c r="AH1690" s="6"/>
      <c r="AI1690" s="6"/>
      <c r="AJ1690" s="5"/>
      <c r="AK1690" s="5"/>
      <c r="AL1690" s="5"/>
      <c r="AM1690" s="5"/>
      <c r="AN1690" s="5"/>
      <c r="AO1690" s="5"/>
      <c r="AP1690" s="5"/>
    </row>
    <row r="1691" spans="1:42" x14ac:dyDescent="0.25">
      <c r="A1691" s="266" t="str">
        <f t="shared" si="28"/>
        <v>U_SUMERIAN_PHALANX</v>
      </c>
      <c r="B1691" s="5"/>
      <c r="C1691" s="5"/>
      <c r="D1691" s="5" t="s">
        <v>1603</v>
      </c>
      <c r="E1691" s="5" t="s">
        <v>1603</v>
      </c>
      <c r="F1691" s="5"/>
      <c r="G1691" s="5" t="s">
        <v>1662</v>
      </c>
      <c r="H1691" s="5" t="s">
        <v>128</v>
      </c>
      <c r="I1691" s="6"/>
      <c r="J1691" s="6"/>
      <c r="K1691" s="13" t="s">
        <v>1708</v>
      </c>
      <c r="L1691" s="8"/>
      <c r="M1691" s="5"/>
      <c r="N1691" s="5"/>
      <c r="O1691" s="5"/>
      <c r="P1691" s="7" t="s">
        <v>1737</v>
      </c>
      <c r="Q1691" s="6">
        <v>0.13</v>
      </c>
      <c r="R1691" s="13" t="s">
        <v>1625</v>
      </c>
      <c r="S1691" s="6">
        <v>20</v>
      </c>
      <c r="T1691" s="6" t="s">
        <v>1695</v>
      </c>
      <c r="U1691" s="5"/>
      <c r="V1691" s="6" t="s">
        <v>3</v>
      </c>
      <c r="W1691" s="6" t="s">
        <v>3</v>
      </c>
      <c r="X1691" s="5"/>
      <c r="Y1691" s="7">
        <v>1</v>
      </c>
      <c r="Z1691" s="6"/>
      <c r="AA1691" s="5"/>
      <c r="AB1691" s="6"/>
      <c r="AC1691" s="6" t="s">
        <v>3</v>
      </c>
      <c r="AD1691" s="5"/>
      <c r="AE1691" s="7" t="s">
        <v>1695</v>
      </c>
      <c r="AF1691" s="6"/>
      <c r="AG1691" s="5"/>
      <c r="AH1691" s="6" t="s">
        <v>1737</v>
      </c>
      <c r="AI1691" s="6"/>
      <c r="AJ1691" s="5"/>
      <c r="AK1691" s="5"/>
      <c r="AL1691" s="5"/>
      <c r="AM1691" s="5"/>
      <c r="AN1691" s="5"/>
      <c r="AO1691" s="5"/>
      <c r="AP1691" s="5"/>
    </row>
    <row r="1692" spans="1:42" x14ac:dyDescent="0.25">
      <c r="A1692" s="266" t="str">
        <f t="shared" si="28"/>
        <v>U_SWEDISH_CAROLEAN</v>
      </c>
      <c r="B1692" s="5"/>
      <c r="C1692" s="5"/>
      <c r="D1692" s="5" t="s">
        <v>1604</v>
      </c>
      <c r="E1692" s="5" t="s">
        <v>1604</v>
      </c>
      <c r="F1692" s="5"/>
      <c r="G1692" s="5" t="s">
        <v>1663</v>
      </c>
      <c r="H1692" s="5" t="s">
        <v>128</v>
      </c>
      <c r="I1692" s="6"/>
      <c r="J1692" s="6"/>
      <c r="K1692" s="13" t="s">
        <v>1708</v>
      </c>
      <c r="L1692" s="8"/>
      <c r="M1692" s="5"/>
      <c r="N1692" s="5"/>
      <c r="O1692" s="5"/>
      <c r="P1692" s="7">
        <v>14</v>
      </c>
      <c r="Q1692" s="6" t="s">
        <v>1737</v>
      </c>
      <c r="R1692" s="13" t="s">
        <v>1619</v>
      </c>
      <c r="S1692" s="6">
        <v>19</v>
      </c>
      <c r="T1692" s="7" t="s">
        <v>1737</v>
      </c>
      <c r="U1692" s="5"/>
      <c r="V1692" s="6" t="s">
        <v>3</v>
      </c>
      <c r="W1692" s="6" t="s">
        <v>3</v>
      </c>
      <c r="X1692" s="5"/>
      <c r="Y1692" s="7">
        <v>1</v>
      </c>
      <c r="Z1692" s="6"/>
      <c r="AA1692" s="5"/>
      <c r="AB1692" s="6"/>
      <c r="AC1692" s="6" t="s">
        <v>3</v>
      </c>
      <c r="AD1692" s="5"/>
      <c r="AE1692" s="7" t="s">
        <v>1737</v>
      </c>
      <c r="AF1692" s="6"/>
      <c r="AG1692" s="5"/>
      <c r="AH1692" s="7" t="s">
        <v>1737</v>
      </c>
      <c r="AI1692" s="6"/>
      <c r="AJ1692" s="5"/>
      <c r="AK1692" s="5"/>
      <c r="AL1692" s="5"/>
      <c r="AM1692" s="5"/>
      <c r="AN1692" s="5"/>
      <c r="AO1692" s="5"/>
      <c r="AP1692" s="5"/>
    </row>
    <row r="1693" spans="1:42" x14ac:dyDescent="0.25">
      <c r="A1693" s="266" t="str">
        <f t="shared" si="28"/>
        <v>U_SWEDISH_HAKKAPELITTA</v>
      </c>
      <c r="B1693" s="5"/>
      <c r="C1693" s="5"/>
      <c r="D1693" s="5" t="s">
        <v>1605</v>
      </c>
      <c r="E1693" s="5" t="s">
        <v>1605</v>
      </c>
      <c r="F1693" s="5"/>
      <c r="G1693" s="5" t="s">
        <v>1664</v>
      </c>
      <c r="H1693" s="5" t="s">
        <v>128</v>
      </c>
      <c r="I1693" s="6"/>
      <c r="J1693" s="6"/>
      <c r="K1693" s="13" t="s">
        <v>1714</v>
      </c>
      <c r="L1693" s="8"/>
      <c r="M1693" s="5"/>
      <c r="N1693" s="5"/>
      <c r="O1693" s="5"/>
      <c r="P1693" s="7" t="s">
        <v>1695</v>
      </c>
      <c r="Q1693" s="6" t="s">
        <v>1695</v>
      </c>
      <c r="R1693" s="13" t="s">
        <v>1695</v>
      </c>
      <c r="S1693" s="6" t="s">
        <v>1695</v>
      </c>
      <c r="T1693" s="7" t="s">
        <v>1695</v>
      </c>
      <c r="U1693" s="5" t="s">
        <v>1701</v>
      </c>
      <c r="V1693" s="6" t="s">
        <v>3</v>
      </c>
      <c r="W1693" s="6" t="s">
        <v>3</v>
      </c>
      <c r="X1693" s="5"/>
      <c r="Y1693" s="7">
        <v>1</v>
      </c>
      <c r="Z1693" s="6"/>
      <c r="AA1693" s="5"/>
      <c r="AB1693" s="6"/>
      <c r="AC1693" s="6" t="s">
        <v>3</v>
      </c>
      <c r="AD1693" s="5"/>
      <c r="AE1693" s="7" t="s">
        <v>1695</v>
      </c>
      <c r="AF1693" s="6"/>
      <c r="AG1693" s="5"/>
      <c r="AH1693" s="6"/>
      <c r="AI1693" s="6"/>
      <c r="AJ1693" s="5"/>
      <c r="AK1693" s="5"/>
      <c r="AL1693" s="5"/>
      <c r="AM1693" s="5"/>
      <c r="AN1693" s="5"/>
      <c r="AO1693" s="5"/>
      <c r="AP1693" s="5"/>
    </row>
    <row r="1694" spans="1:42" x14ac:dyDescent="0.25">
      <c r="A1694" s="266" t="str">
        <f t="shared" si="28"/>
        <v>U_VENETIAN_GALLEASS</v>
      </c>
      <c r="B1694" s="5"/>
      <c r="C1694" s="5"/>
      <c r="D1694" s="5" t="s">
        <v>1606</v>
      </c>
      <c r="E1694" s="5" t="s">
        <v>1606</v>
      </c>
      <c r="F1694" s="5"/>
      <c r="G1694" s="5" t="s">
        <v>1665</v>
      </c>
      <c r="H1694" s="5" t="s">
        <v>128</v>
      </c>
      <c r="I1694" s="6"/>
      <c r="J1694" s="7"/>
      <c r="K1694" s="13" t="s">
        <v>1712</v>
      </c>
      <c r="L1694" s="8"/>
      <c r="M1694" s="13" t="s">
        <v>1727</v>
      </c>
      <c r="N1694" s="13"/>
      <c r="O1694" s="13"/>
      <c r="P1694" s="7">
        <v>1</v>
      </c>
      <c r="Q1694" s="6" t="s">
        <v>1737</v>
      </c>
      <c r="R1694" s="5"/>
      <c r="S1694" s="6"/>
      <c r="T1694" s="6">
        <v>0.1</v>
      </c>
      <c r="U1694" s="5"/>
      <c r="V1694" s="6"/>
      <c r="W1694" s="6"/>
      <c r="X1694" s="5"/>
      <c r="Y1694" s="6"/>
      <c r="Z1694" s="6"/>
      <c r="AA1694" s="5"/>
      <c r="AB1694" s="6"/>
      <c r="AC1694" s="6"/>
      <c r="AD1694" s="5"/>
      <c r="AE1694" s="6"/>
      <c r="AF1694" s="6"/>
      <c r="AG1694" s="5"/>
      <c r="AH1694" s="6"/>
      <c r="AI1694" s="6"/>
      <c r="AJ1694" s="5"/>
      <c r="AK1694" s="5"/>
      <c r="AL1694" s="5"/>
      <c r="AM1694" s="5"/>
      <c r="AN1694" s="5"/>
      <c r="AO1694" s="5"/>
      <c r="AP1694" s="5"/>
    </row>
    <row r="1695" spans="1:42" x14ac:dyDescent="0.25">
      <c r="A1695" s="266" t="str">
        <f t="shared" si="28"/>
        <v>U_VENETIAN_MERCHANT</v>
      </c>
      <c r="B1695" s="5"/>
      <c r="C1695" s="5"/>
      <c r="D1695" s="5" t="s">
        <v>1607</v>
      </c>
      <c r="E1695" s="5" t="s">
        <v>1607</v>
      </c>
      <c r="F1695" s="5"/>
      <c r="G1695" s="5" t="s">
        <v>1666</v>
      </c>
      <c r="H1695" s="5" t="s">
        <v>128</v>
      </c>
      <c r="I1695" s="6">
        <v>1</v>
      </c>
      <c r="J1695" s="6"/>
      <c r="K1695" s="13" t="s">
        <v>1712</v>
      </c>
      <c r="L1695" s="8"/>
      <c r="M1695" s="5"/>
      <c r="N1695" s="5"/>
      <c r="O1695" s="5"/>
      <c r="P1695" s="7">
        <v>1</v>
      </c>
      <c r="Q1695" s="6" t="s">
        <v>1695</v>
      </c>
      <c r="R1695" s="13" t="s">
        <v>1624</v>
      </c>
      <c r="S1695" s="6"/>
      <c r="T1695" s="6"/>
      <c r="U1695" s="5"/>
      <c r="V1695" s="6"/>
      <c r="W1695" s="6" t="s">
        <v>3</v>
      </c>
      <c r="X1695" s="5"/>
      <c r="Y1695" s="6"/>
      <c r="Z1695" s="6"/>
      <c r="AA1695" s="5"/>
      <c r="AB1695" s="6"/>
      <c r="AC1695" s="6" t="s">
        <v>3</v>
      </c>
      <c r="AD1695" s="5"/>
      <c r="AE1695" s="6"/>
      <c r="AF1695" s="6"/>
      <c r="AG1695" s="5"/>
      <c r="AH1695" s="6"/>
      <c r="AI1695" s="6"/>
      <c r="AJ1695" s="5"/>
      <c r="AK1695" s="5"/>
      <c r="AL1695" s="5"/>
      <c r="AM1695" s="5"/>
      <c r="AN1695" s="5"/>
      <c r="AO1695" s="5"/>
      <c r="AP1695" s="5"/>
    </row>
    <row r="1696" spans="1:42" x14ac:dyDescent="0.25">
      <c r="A1696" s="266" t="str">
        <f t="shared" si="28"/>
        <v>U_ZULU_IMPI_WARRIOR</v>
      </c>
      <c r="B1696" s="5"/>
      <c r="C1696" s="5"/>
      <c r="D1696" s="5" t="s">
        <v>1608</v>
      </c>
      <c r="E1696" s="5" t="s">
        <v>1608</v>
      </c>
      <c r="F1696" s="5"/>
      <c r="G1696" s="5" t="s">
        <v>1667</v>
      </c>
      <c r="H1696" s="5" t="s">
        <v>128</v>
      </c>
      <c r="I1696" s="6"/>
      <c r="J1696" s="6"/>
      <c r="K1696" s="13" t="s">
        <v>1708</v>
      </c>
      <c r="L1696" s="8"/>
      <c r="M1696" s="5"/>
      <c r="N1696" s="5"/>
      <c r="O1696" s="5"/>
      <c r="P1696" s="7">
        <v>4</v>
      </c>
      <c r="Q1696" s="6" t="s">
        <v>1737</v>
      </c>
      <c r="R1696" s="13" t="s">
        <v>1620</v>
      </c>
      <c r="S1696" s="6"/>
      <c r="T1696" s="7" t="s">
        <v>1695</v>
      </c>
      <c r="U1696" s="5"/>
      <c r="V1696" s="7" t="s">
        <v>3</v>
      </c>
      <c r="W1696" s="6" t="s">
        <v>3</v>
      </c>
      <c r="X1696" s="5"/>
      <c r="Y1696" s="7">
        <v>1</v>
      </c>
      <c r="Z1696" s="6"/>
      <c r="AA1696" s="5"/>
      <c r="AB1696" s="6"/>
      <c r="AC1696" s="6" t="s">
        <v>3</v>
      </c>
      <c r="AD1696" s="5"/>
      <c r="AE1696" s="7">
        <v>1</v>
      </c>
      <c r="AF1696" s="6"/>
      <c r="AG1696" s="5"/>
      <c r="AH1696" s="6">
        <v>3</v>
      </c>
      <c r="AI1696" s="6"/>
      <c r="AJ1696" s="5"/>
      <c r="AK1696" s="5"/>
      <c r="AL1696" s="5"/>
      <c r="AM1696" s="5"/>
      <c r="AN1696" s="5"/>
      <c r="AO1696" s="5"/>
      <c r="AP1696" s="5"/>
    </row>
    <row r="1697" spans="1:42" x14ac:dyDescent="0.25">
      <c r="A1697" s="266" t="str">
        <f t="shared" si="28"/>
        <v>U_ZULU_IMPI_WARRIOR</v>
      </c>
      <c r="B1697" s="5"/>
      <c r="C1697" s="5"/>
      <c r="D1697" s="5" t="s">
        <v>1608</v>
      </c>
      <c r="E1697" s="5" t="s">
        <v>1608</v>
      </c>
      <c r="F1697" s="5" t="s">
        <v>2057</v>
      </c>
      <c r="G1697" s="5" t="s">
        <v>1668</v>
      </c>
      <c r="H1697" s="5" t="s">
        <v>128</v>
      </c>
      <c r="I1697" s="6"/>
      <c r="J1697" s="6"/>
      <c r="K1697" s="13" t="s">
        <v>1708</v>
      </c>
      <c r="L1697" s="8"/>
      <c r="M1697" s="5"/>
      <c r="N1697" s="5"/>
      <c r="O1697" s="5"/>
      <c r="P1697" s="7">
        <v>3</v>
      </c>
      <c r="Q1697" s="6" t="s">
        <v>1737</v>
      </c>
      <c r="R1697" s="13" t="s">
        <v>1620</v>
      </c>
      <c r="S1697" s="6"/>
      <c r="T1697" s="7" t="s">
        <v>1695</v>
      </c>
      <c r="U1697" s="5"/>
      <c r="V1697" s="7" t="s">
        <v>3</v>
      </c>
      <c r="W1697" s="6" t="s">
        <v>3</v>
      </c>
      <c r="X1697" s="5"/>
      <c r="Y1697" s="7">
        <v>0</v>
      </c>
      <c r="Z1697" s="6"/>
      <c r="AA1697" s="5"/>
      <c r="AB1697" s="6"/>
      <c r="AC1697" s="6" t="s">
        <v>3</v>
      </c>
      <c r="AD1697" s="5"/>
      <c r="AE1697" s="7">
        <v>1</v>
      </c>
      <c r="AF1697" s="6"/>
      <c r="AG1697" s="5"/>
      <c r="AH1697" s="6">
        <v>2</v>
      </c>
      <c r="AI1697" s="6"/>
      <c r="AJ1697" s="5"/>
      <c r="AK1697" s="5"/>
      <c r="AL1697" s="5"/>
      <c r="AM1697" s="5"/>
      <c r="AN1697" s="5"/>
      <c r="AO1697" s="5"/>
      <c r="AP1697" s="5"/>
    </row>
    <row r="1698" spans="1:42" x14ac:dyDescent="0.25">
      <c r="A1698" s="266" t="str">
        <f t="shared" si="28"/>
        <v>U_ZULU_IMPI_WARRIOR</v>
      </c>
      <c r="B1698" s="5"/>
      <c r="C1698" s="5"/>
      <c r="D1698" s="5" t="s">
        <v>1608</v>
      </c>
      <c r="E1698" s="5" t="s">
        <v>1608</v>
      </c>
      <c r="F1698" s="5" t="s">
        <v>2059</v>
      </c>
      <c r="G1698" s="5" t="s">
        <v>1669</v>
      </c>
      <c r="H1698" s="5" t="s">
        <v>128</v>
      </c>
      <c r="I1698" s="6"/>
      <c r="J1698" s="6"/>
      <c r="K1698" s="13" t="s">
        <v>1708</v>
      </c>
      <c r="L1698" s="8"/>
      <c r="M1698" s="5"/>
      <c r="N1698" s="5"/>
      <c r="O1698" s="5"/>
      <c r="P1698" s="7">
        <v>5</v>
      </c>
      <c r="Q1698" s="6" t="s">
        <v>1737</v>
      </c>
      <c r="R1698" s="13" t="s">
        <v>1620</v>
      </c>
      <c r="S1698" s="6"/>
      <c r="T1698" s="7" t="s">
        <v>1695</v>
      </c>
      <c r="U1698" s="5"/>
      <c r="V1698" s="7" t="s">
        <v>3</v>
      </c>
      <c r="W1698" s="6" t="s">
        <v>3</v>
      </c>
      <c r="X1698" s="5"/>
      <c r="Y1698" s="7">
        <v>0</v>
      </c>
      <c r="Z1698" s="6"/>
      <c r="AA1698" s="5"/>
      <c r="AB1698" s="6"/>
      <c r="AC1698" s="6" t="s">
        <v>3</v>
      </c>
      <c r="AD1698" s="5"/>
      <c r="AE1698" s="7">
        <v>1</v>
      </c>
      <c r="AF1698" s="6"/>
      <c r="AG1698" s="5"/>
      <c r="AH1698" s="6">
        <v>2</v>
      </c>
      <c r="AI1698" s="6"/>
      <c r="AJ1698" s="5"/>
      <c r="AK1698" s="5"/>
      <c r="AL1698" s="5"/>
      <c r="AM1698" s="5"/>
      <c r="AN1698" s="5"/>
      <c r="AO1698" s="5"/>
      <c r="AP1698" s="5"/>
    </row>
    <row r="1699" spans="1:42" x14ac:dyDescent="0.25">
      <c r="A1699" s="266" t="str">
        <f t="shared" si="28"/>
        <v>UNION_ARTILLERY_NAPOLEON</v>
      </c>
      <c r="B1699" s="5"/>
      <c r="C1699" s="5"/>
      <c r="D1699" s="5" t="s">
        <v>1379</v>
      </c>
      <c r="E1699" s="5" t="s">
        <v>1379</v>
      </c>
      <c r="F1699" s="5"/>
      <c r="G1699" s="5" t="s">
        <v>1532</v>
      </c>
      <c r="H1699" s="5" t="s">
        <v>128</v>
      </c>
      <c r="I1699" s="6"/>
      <c r="J1699" s="6"/>
      <c r="K1699" s="13" t="s">
        <v>746</v>
      </c>
      <c r="L1699" s="8"/>
      <c r="M1699" s="5"/>
      <c r="N1699" s="5"/>
      <c r="O1699" s="5"/>
      <c r="P1699" s="7">
        <v>3</v>
      </c>
      <c r="Q1699" s="6" t="s">
        <v>1695</v>
      </c>
      <c r="R1699" s="13" t="s">
        <v>1613</v>
      </c>
      <c r="S1699" s="6"/>
      <c r="T1699" s="7" t="s">
        <v>1695</v>
      </c>
      <c r="U1699" s="5"/>
      <c r="V1699" s="6" t="s">
        <v>3</v>
      </c>
      <c r="W1699" s="6" t="s">
        <v>3</v>
      </c>
      <c r="X1699" s="5"/>
      <c r="Y1699" s="7">
        <v>1</v>
      </c>
      <c r="Z1699" s="6"/>
      <c r="AA1699" s="5"/>
      <c r="AB1699" s="6"/>
      <c r="AC1699" s="6" t="s">
        <v>3</v>
      </c>
      <c r="AD1699" s="5"/>
      <c r="AE1699" s="6"/>
      <c r="AF1699" s="6"/>
      <c r="AG1699" s="5"/>
      <c r="AH1699" s="6"/>
      <c r="AI1699" s="6"/>
      <c r="AJ1699" s="5"/>
      <c r="AK1699" s="5"/>
      <c r="AL1699" s="5"/>
      <c r="AM1699" s="5"/>
      <c r="AN1699" s="5"/>
      <c r="AO1699" s="5"/>
      <c r="AP1699" s="5"/>
    </row>
    <row r="1700" spans="1:42" x14ac:dyDescent="0.25">
      <c r="A1700" s="266" t="str">
        <f t="shared" si="28"/>
        <v>UNION_ARTILLERY_PARROTT</v>
      </c>
      <c r="B1700" s="5"/>
      <c r="C1700" s="5"/>
      <c r="D1700" s="5" t="s">
        <v>1380</v>
      </c>
      <c r="E1700" s="5" t="s">
        <v>1380</v>
      </c>
      <c r="F1700" s="5"/>
      <c r="G1700" s="5" t="s">
        <v>1533</v>
      </c>
      <c r="H1700" s="5" t="s">
        <v>128</v>
      </c>
      <c r="I1700" s="6"/>
      <c r="J1700" s="6"/>
      <c r="K1700" s="13" t="s">
        <v>746</v>
      </c>
      <c r="L1700" s="8"/>
      <c r="M1700" s="5"/>
      <c r="N1700" s="5"/>
      <c r="O1700" s="5"/>
      <c r="P1700" s="7">
        <v>3</v>
      </c>
      <c r="Q1700" s="6" t="s">
        <v>1695</v>
      </c>
      <c r="R1700" s="13" t="s">
        <v>1613</v>
      </c>
      <c r="S1700" s="6"/>
      <c r="T1700" s="7" t="s">
        <v>1695</v>
      </c>
      <c r="U1700" s="5"/>
      <c r="V1700" s="6" t="s">
        <v>3</v>
      </c>
      <c r="W1700" s="6" t="s">
        <v>3</v>
      </c>
      <c r="X1700" s="5"/>
      <c r="Y1700" s="7">
        <v>1</v>
      </c>
      <c r="Z1700" s="6"/>
      <c r="AA1700" s="5"/>
      <c r="AB1700" s="6"/>
      <c r="AC1700" s="6" t="s">
        <v>3</v>
      </c>
      <c r="AD1700" s="5"/>
      <c r="AE1700" s="6"/>
      <c r="AF1700" s="6"/>
      <c r="AG1700" s="5"/>
      <c r="AH1700" s="6"/>
      <c r="AI1700" s="6"/>
      <c r="AJ1700" s="5"/>
      <c r="AK1700" s="5"/>
      <c r="AL1700" s="5"/>
      <c r="AM1700" s="5"/>
      <c r="AN1700" s="5"/>
      <c r="AO1700" s="5"/>
      <c r="AP1700" s="5"/>
    </row>
    <row r="1701" spans="1:42" x14ac:dyDescent="0.25">
      <c r="A1701" s="266" t="str">
        <f t="shared" si="28"/>
        <v>UNION_CAVALRY_CARBINE</v>
      </c>
      <c r="B1701" s="5"/>
      <c r="C1701" s="5"/>
      <c r="D1701" s="5" t="s">
        <v>1381</v>
      </c>
      <c r="E1701" s="5" t="s">
        <v>1381</v>
      </c>
      <c r="F1701" s="5"/>
      <c r="G1701" s="5" t="s">
        <v>1534</v>
      </c>
      <c r="H1701" s="5" t="s">
        <v>128</v>
      </c>
      <c r="I1701" s="6"/>
      <c r="J1701" s="6"/>
      <c r="K1701" s="13" t="s">
        <v>1714</v>
      </c>
      <c r="L1701" s="8"/>
      <c r="M1701" s="5"/>
      <c r="N1701" s="5"/>
      <c r="O1701" s="5"/>
      <c r="P1701" s="7" t="s">
        <v>1695</v>
      </c>
      <c r="Q1701" s="6" t="s">
        <v>1695</v>
      </c>
      <c r="R1701" s="13" t="s">
        <v>1695</v>
      </c>
      <c r="S1701" s="6"/>
      <c r="T1701" s="7" t="s">
        <v>1695</v>
      </c>
      <c r="U1701" s="5"/>
      <c r="V1701" s="6" t="s">
        <v>3</v>
      </c>
      <c r="W1701" s="6" t="s">
        <v>3</v>
      </c>
      <c r="X1701" s="5"/>
      <c r="Y1701" s="7">
        <v>1</v>
      </c>
      <c r="Z1701" s="6"/>
      <c r="AA1701" s="5"/>
      <c r="AB1701" s="6"/>
      <c r="AC1701" s="6" t="s">
        <v>3</v>
      </c>
      <c r="AD1701" s="5"/>
      <c r="AE1701" s="7" t="s">
        <v>1695</v>
      </c>
      <c r="AF1701" s="6"/>
      <c r="AG1701" s="5"/>
      <c r="AH1701" s="6"/>
      <c r="AI1701" s="6"/>
      <c r="AJ1701" s="5"/>
      <c r="AK1701" s="5"/>
      <c r="AL1701" s="5"/>
      <c r="AM1701" s="5"/>
      <c r="AN1701" s="5"/>
      <c r="AO1701" s="5"/>
      <c r="AP1701" s="5"/>
    </row>
    <row r="1702" spans="1:42" x14ac:dyDescent="0.25">
      <c r="A1702" s="266" t="str">
        <f t="shared" si="28"/>
        <v>UNION_CAVALRY_PISTOL</v>
      </c>
      <c r="B1702" s="5"/>
      <c r="C1702" s="5"/>
      <c r="D1702" s="5" t="s">
        <v>1382</v>
      </c>
      <c r="E1702" s="5" t="s">
        <v>1382</v>
      </c>
      <c r="F1702" s="5"/>
      <c r="G1702" s="5" t="s">
        <v>1535</v>
      </c>
      <c r="H1702" s="5" t="s">
        <v>128</v>
      </c>
      <c r="I1702" s="6"/>
      <c r="J1702" s="6"/>
      <c r="K1702" s="13" t="s">
        <v>1714</v>
      </c>
      <c r="L1702" s="8"/>
      <c r="M1702" s="5"/>
      <c r="N1702" s="5"/>
      <c r="O1702" s="5"/>
      <c r="P1702" s="7" t="s">
        <v>1695</v>
      </c>
      <c r="Q1702" s="6" t="s">
        <v>1695</v>
      </c>
      <c r="R1702" s="13" t="s">
        <v>1695</v>
      </c>
      <c r="S1702" s="6"/>
      <c r="T1702" s="7" t="s">
        <v>1695</v>
      </c>
      <c r="U1702" s="5"/>
      <c r="V1702" s="7" t="s">
        <v>3</v>
      </c>
      <c r="W1702" s="6" t="s">
        <v>3</v>
      </c>
      <c r="X1702" s="5"/>
      <c r="Y1702" s="7">
        <v>1</v>
      </c>
      <c r="Z1702" s="6"/>
      <c r="AA1702" s="5"/>
      <c r="AB1702" s="6"/>
      <c r="AC1702" s="6" t="s">
        <v>3</v>
      </c>
      <c r="AD1702" s="5"/>
      <c r="AE1702" s="7" t="s">
        <v>1695</v>
      </c>
      <c r="AF1702" s="6"/>
      <c r="AG1702" s="5"/>
      <c r="AH1702" s="6"/>
      <c r="AI1702" s="6"/>
      <c r="AJ1702" s="5"/>
      <c r="AK1702" s="5"/>
      <c r="AL1702" s="5"/>
      <c r="AM1702" s="5"/>
      <c r="AN1702" s="5"/>
      <c r="AO1702" s="5"/>
      <c r="AP1702" s="5"/>
    </row>
    <row r="1703" spans="1:42" x14ac:dyDescent="0.25">
      <c r="A1703" s="266" t="str">
        <f t="shared" si="28"/>
        <v>UNION_CORPS</v>
      </c>
      <c r="B1703" s="5"/>
      <c r="C1703" s="5"/>
      <c r="D1703" s="5" t="s">
        <v>1383</v>
      </c>
      <c r="E1703" s="5" t="s">
        <v>1539</v>
      </c>
      <c r="F1703" s="5"/>
      <c r="G1703" s="5" t="s">
        <v>1538</v>
      </c>
      <c r="H1703" s="5" t="s">
        <v>128</v>
      </c>
      <c r="I1703" s="6"/>
      <c r="J1703" s="6"/>
      <c r="K1703" s="13" t="s">
        <v>1708</v>
      </c>
      <c r="L1703" s="8"/>
      <c r="M1703" s="5"/>
      <c r="N1703" s="5"/>
      <c r="O1703" s="5"/>
      <c r="P1703" s="7">
        <v>14</v>
      </c>
      <c r="Q1703" s="6" t="s">
        <v>1737</v>
      </c>
      <c r="R1703" s="13" t="s">
        <v>1619</v>
      </c>
      <c r="S1703" s="6"/>
      <c r="T1703" s="7" t="s">
        <v>1737</v>
      </c>
      <c r="U1703" s="5"/>
      <c r="V1703" s="7" t="s">
        <v>3</v>
      </c>
      <c r="W1703" s="6" t="s">
        <v>3</v>
      </c>
      <c r="X1703" s="5"/>
      <c r="Y1703" s="7">
        <v>2</v>
      </c>
      <c r="Z1703" s="6"/>
      <c r="AA1703" s="5"/>
      <c r="AB1703" s="6"/>
      <c r="AC1703" s="6" t="s">
        <v>3</v>
      </c>
      <c r="AD1703" s="5"/>
      <c r="AE1703" s="7">
        <v>4</v>
      </c>
      <c r="AF1703" s="6"/>
      <c r="AG1703" s="5"/>
      <c r="AH1703" s="6">
        <v>8</v>
      </c>
      <c r="AI1703" s="6"/>
      <c r="AJ1703" s="5"/>
      <c r="AK1703" s="5"/>
      <c r="AL1703" s="5"/>
      <c r="AM1703" s="5"/>
      <c r="AN1703" s="5"/>
      <c r="AO1703" s="5"/>
      <c r="AP1703" s="5"/>
    </row>
    <row r="1704" spans="1:42" x14ac:dyDescent="0.25">
      <c r="A1704" s="266" t="str">
        <f t="shared" si="28"/>
        <v>UNION_DIVISION</v>
      </c>
      <c r="B1704" s="5"/>
      <c r="C1704" s="5"/>
      <c r="D1704" s="5" t="s">
        <v>1384</v>
      </c>
      <c r="E1704" s="5" t="s">
        <v>1539</v>
      </c>
      <c r="F1704" s="5"/>
      <c r="G1704" s="5" t="s">
        <v>1538</v>
      </c>
      <c r="H1704" s="5" t="s">
        <v>128</v>
      </c>
      <c r="I1704" s="6"/>
      <c r="J1704" s="6"/>
      <c r="K1704" s="13" t="s">
        <v>1708</v>
      </c>
      <c r="L1704" s="8"/>
      <c r="M1704" s="5"/>
      <c r="N1704" s="5"/>
      <c r="O1704" s="5"/>
      <c r="P1704" s="7">
        <v>7</v>
      </c>
      <c r="Q1704" s="6" t="s">
        <v>1737</v>
      </c>
      <c r="R1704" s="13" t="s">
        <v>1619</v>
      </c>
      <c r="S1704" s="6"/>
      <c r="T1704" s="7" t="s">
        <v>1737</v>
      </c>
      <c r="U1704" s="5"/>
      <c r="V1704" s="7" t="s">
        <v>3</v>
      </c>
      <c r="W1704" s="6" t="s">
        <v>3</v>
      </c>
      <c r="X1704" s="5"/>
      <c r="Y1704" s="7">
        <v>1</v>
      </c>
      <c r="Z1704" s="6"/>
      <c r="AA1704" s="5"/>
      <c r="AB1704" s="6"/>
      <c r="AC1704" s="6" t="s">
        <v>3</v>
      </c>
      <c r="AD1704" s="5"/>
      <c r="AE1704" s="7">
        <v>2</v>
      </c>
      <c r="AF1704" s="6"/>
      <c r="AG1704" s="5"/>
      <c r="AH1704" s="6">
        <v>5</v>
      </c>
      <c r="AI1704" s="6"/>
      <c r="AJ1704" s="5"/>
      <c r="AK1704" s="5"/>
      <c r="AL1704" s="5"/>
      <c r="AM1704" s="5"/>
      <c r="AN1704" s="5"/>
      <c r="AO1704" s="5"/>
      <c r="AP1704" s="5"/>
    </row>
    <row r="1705" spans="1:42" x14ac:dyDescent="0.25">
      <c r="A1705" s="266" t="str">
        <f t="shared" si="28"/>
        <v>UNION_GENERAL</v>
      </c>
      <c r="B1705" s="5"/>
      <c r="C1705" s="5"/>
      <c r="D1705" s="5" t="s">
        <v>1385</v>
      </c>
      <c r="E1705" s="5" t="s">
        <v>1387</v>
      </c>
      <c r="F1705" s="5"/>
      <c r="G1705" s="5" t="s">
        <v>1536</v>
      </c>
      <c r="H1705" s="5" t="s">
        <v>128</v>
      </c>
      <c r="I1705" s="6"/>
      <c r="J1705" s="6"/>
      <c r="K1705" s="13" t="s">
        <v>1708</v>
      </c>
      <c r="L1705" s="8"/>
      <c r="M1705" s="5"/>
      <c r="N1705" s="5"/>
      <c r="O1705" s="5"/>
      <c r="P1705" s="7">
        <v>1</v>
      </c>
      <c r="Q1705" s="6" t="s">
        <v>1695</v>
      </c>
      <c r="R1705" s="13" t="s">
        <v>1620</v>
      </c>
      <c r="S1705" s="6"/>
      <c r="T1705" s="7" t="s">
        <v>1737</v>
      </c>
      <c r="U1705" s="5"/>
      <c r="V1705" s="6"/>
      <c r="W1705" s="6" t="s">
        <v>3</v>
      </c>
      <c r="X1705" s="5"/>
      <c r="Y1705" s="6"/>
      <c r="Z1705" s="6"/>
      <c r="AA1705" s="5"/>
      <c r="AB1705" s="6"/>
      <c r="AC1705" s="6" t="s">
        <v>3</v>
      </c>
      <c r="AD1705" s="5"/>
      <c r="AE1705" s="6"/>
      <c r="AF1705" s="6"/>
      <c r="AG1705" s="5"/>
      <c r="AH1705" s="6"/>
      <c r="AI1705" s="6"/>
      <c r="AJ1705" s="5"/>
      <c r="AK1705" s="5"/>
      <c r="AL1705" s="5"/>
      <c r="AM1705" s="5"/>
      <c r="AN1705" s="5"/>
      <c r="AO1705" s="5"/>
      <c r="AP1705" s="5"/>
    </row>
    <row r="1706" spans="1:42" x14ac:dyDescent="0.25">
      <c r="A1706" s="266" t="str">
        <f t="shared" si="28"/>
        <v>UNION_IRONCLAD</v>
      </c>
      <c r="B1706" s="5"/>
      <c r="C1706" s="5"/>
      <c r="D1706" s="5" t="s">
        <v>1386</v>
      </c>
      <c r="E1706" s="5" t="s">
        <v>1386</v>
      </c>
      <c r="F1706" s="5"/>
      <c r="G1706" s="5" t="s">
        <v>1537</v>
      </c>
      <c r="H1706" s="5" t="s">
        <v>128</v>
      </c>
      <c r="I1706" s="6"/>
      <c r="J1706" s="7"/>
      <c r="K1706" s="13" t="s">
        <v>1713</v>
      </c>
      <c r="L1706" s="8"/>
      <c r="M1706" s="13" t="s">
        <v>1727</v>
      </c>
      <c r="N1706" s="13"/>
      <c r="O1706" s="13"/>
      <c r="P1706" s="7">
        <v>1</v>
      </c>
      <c r="Q1706" s="6" t="s">
        <v>1695</v>
      </c>
      <c r="R1706" s="5"/>
      <c r="S1706" s="6"/>
      <c r="T1706" s="7"/>
      <c r="U1706" s="5"/>
      <c r="V1706" s="7" t="s">
        <v>3</v>
      </c>
      <c r="W1706" s="6"/>
      <c r="X1706" s="5"/>
      <c r="Y1706" s="6"/>
      <c r="Z1706" s="6"/>
      <c r="AA1706" s="5"/>
      <c r="AB1706" s="6"/>
      <c r="AC1706" s="6"/>
      <c r="AD1706" s="5"/>
      <c r="AE1706" s="6"/>
      <c r="AF1706" s="6"/>
      <c r="AG1706" s="5"/>
      <c r="AH1706" s="6"/>
      <c r="AI1706" s="6"/>
      <c r="AJ1706" s="5"/>
      <c r="AK1706" s="5"/>
      <c r="AL1706" s="5"/>
      <c r="AM1706" s="5"/>
      <c r="AN1706" s="5"/>
      <c r="AO1706" s="5"/>
      <c r="AP1706" s="5"/>
    </row>
    <row r="1707" spans="1:42" x14ac:dyDescent="0.25">
      <c r="A1707" s="266" t="str">
        <f t="shared" si="28"/>
        <v>WORKBOAT</v>
      </c>
      <c r="B1707" s="5"/>
      <c r="C1707" s="5"/>
      <c r="D1707" s="5" t="s">
        <v>1388</v>
      </c>
      <c r="E1707" s="5" t="s">
        <v>1388</v>
      </c>
      <c r="F1707" s="5"/>
      <c r="G1707" s="5" t="s">
        <v>4</v>
      </c>
      <c r="H1707" s="5" t="s">
        <v>128</v>
      </c>
      <c r="I1707" s="6">
        <v>1</v>
      </c>
      <c r="J1707" s="7"/>
      <c r="K1707" s="13" t="s">
        <v>1712</v>
      </c>
      <c r="L1707" s="8"/>
      <c r="M1707" s="13" t="s">
        <v>1727</v>
      </c>
      <c r="N1707" s="13"/>
      <c r="O1707" s="13"/>
      <c r="P1707" s="7">
        <v>1</v>
      </c>
      <c r="Q1707" s="6">
        <v>7.0000000000000007E-2</v>
      </c>
      <c r="R1707" s="5"/>
      <c r="S1707" s="7">
        <v>3</v>
      </c>
      <c r="T1707" s="6">
        <v>5.5E-2</v>
      </c>
      <c r="U1707" s="5" t="s">
        <v>1696</v>
      </c>
      <c r="V1707" s="6"/>
      <c r="W1707" s="6"/>
      <c r="X1707" s="5"/>
      <c r="Y1707" s="6"/>
      <c r="Z1707" s="6"/>
      <c r="AA1707" s="5"/>
      <c r="AB1707" s="6"/>
      <c r="AC1707" s="6"/>
      <c r="AD1707" s="5"/>
      <c r="AE1707" s="6"/>
      <c r="AF1707" s="6"/>
      <c r="AG1707" s="5"/>
      <c r="AH1707" s="6"/>
      <c r="AI1707" s="6"/>
      <c r="AJ1707" s="5"/>
      <c r="AK1707" s="5"/>
      <c r="AL1707" s="5"/>
      <c r="AM1707" s="5"/>
      <c r="AN1707" s="5"/>
      <c r="AO1707" s="5"/>
      <c r="AP1707" s="5"/>
    </row>
    <row r="1708" spans="1:42" x14ac:dyDescent="0.25">
      <c r="A1708" s="266" t="str">
        <f t="shared" si="28"/>
        <v>WORKBOAT_LATE</v>
      </c>
      <c r="B1708" s="5"/>
      <c r="C1708" s="5"/>
      <c r="D1708" s="5" t="s">
        <v>1389</v>
      </c>
      <c r="E1708" s="5" t="s">
        <v>1390</v>
      </c>
      <c r="F1708" s="5"/>
      <c r="G1708" s="5" t="s">
        <v>1542</v>
      </c>
      <c r="H1708" s="5" t="s">
        <v>128</v>
      </c>
      <c r="I1708" s="6">
        <v>1</v>
      </c>
      <c r="J1708" s="7"/>
      <c r="K1708" s="13" t="s">
        <v>1712</v>
      </c>
      <c r="L1708" s="8"/>
      <c r="M1708" s="13" t="s">
        <v>1727</v>
      </c>
      <c r="N1708" s="13"/>
      <c r="O1708" s="13"/>
      <c r="P1708" s="7">
        <v>1</v>
      </c>
      <c r="Q1708" s="6">
        <v>7.0000000000000007E-2</v>
      </c>
      <c r="R1708" s="5"/>
      <c r="S1708" s="7">
        <v>2</v>
      </c>
      <c r="T1708" s="6">
        <v>5.7000000000000002E-2</v>
      </c>
      <c r="U1708" s="5" t="s">
        <v>1696</v>
      </c>
      <c r="V1708" s="6"/>
      <c r="W1708" s="6"/>
      <c r="X1708" s="5"/>
      <c r="Y1708" s="6"/>
      <c r="Z1708" s="6"/>
      <c r="AA1708" s="5"/>
      <c r="AB1708" s="6"/>
      <c r="AC1708" s="6"/>
      <c r="AD1708" s="5"/>
      <c r="AE1708" s="6"/>
      <c r="AF1708" s="6"/>
      <c r="AG1708" s="5"/>
      <c r="AH1708" s="6"/>
      <c r="AI1708" s="6"/>
      <c r="AJ1708" s="5"/>
      <c r="AK1708" s="5"/>
      <c r="AL1708" s="5"/>
      <c r="AM1708" s="5"/>
      <c r="AN1708" s="5"/>
      <c r="AO1708" s="5"/>
      <c r="AP1708" s="5"/>
    </row>
    <row r="1709" spans="1:42" x14ac:dyDescent="0.25">
      <c r="A1709" s="266" t="str">
        <f t="shared" si="28"/>
        <v>WW1_BOMBER</v>
      </c>
      <c r="B1709" s="5"/>
      <c r="C1709" s="5"/>
      <c r="D1709" s="5" t="s">
        <v>778</v>
      </c>
      <c r="E1709" s="5" t="s">
        <v>778</v>
      </c>
      <c r="F1709" s="5"/>
      <c r="G1709" s="5" t="s">
        <v>1160</v>
      </c>
      <c r="H1709" s="5" t="s">
        <v>128</v>
      </c>
      <c r="I1709" s="6"/>
      <c r="J1709" s="7"/>
      <c r="K1709" s="13" t="s">
        <v>1711</v>
      </c>
      <c r="L1709" s="8">
        <v>1.5</v>
      </c>
      <c r="M1709" s="13" t="s">
        <v>1725</v>
      </c>
      <c r="N1709" s="13"/>
      <c r="O1709" s="13"/>
      <c r="P1709" s="7">
        <v>1</v>
      </c>
      <c r="Q1709" s="6">
        <v>0.08</v>
      </c>
      <c r="R1709" s="13" t="s">
        <v>1615</v>
      </c>
      <c r="S1709" s="7">
        <v>2</v>
      </c>
      <c r="T1709" s="6">
        <v>7.4999999999999997E-2</v>
      </c>
      <c r="U1709" s="5"/>
      <c r="V1709" s="6" t="s">
        <v>3</v>
      </c>
      <c r="W1709" s="6" t="s">
        <v>3</v>
      </c>
      <c r="X1709" s="5"/>
      <c r="Y1709" s="6"/>
      <c r="Z1709" s="6"/>
      <c r="AA1709" s="5"/>
      <c r="AB1709" s="6"/>
      <c r="AC1709" s="6" t="s">
        <v>3</v>
      </c>
      <c r="AD1709" s="5"/>
      <c r="AE1709" s="6"/>
      <c r="AF1709" s="6"/>
      <c r="AG1709" s="5"/>
      <c r="AH1709" s="6"/>
      <c r="AI1709" s="6"/>
      <c r="AJ1709" s="5"/>
      <c r="AK1709" s="5"/>
      <c r="AL1709" s="5"/>
      <c r="AM1709" s="5"/>
      <c r="AN1709" s="5"/>
      <c r="AO1709" s="5"/>
      <c r="AP1709" s="5"/>
    </row>
    <row r="1710" spans="1:42" x14ac:dyDescent="0.25">
      <c r="A1710" s="266" t="str">
        <f t="shared" si="28"/>
        <v>WW1_BOMBER_AUSTRALIA</v>
      </c>
      <c r="B1710" s="5" t="s">
        <v>1302</v>
      </c>
      <c r="C1710" s="5" t="s">
        <v>713</v>
      </c>
      <c r="D1710" s="5" t="s">
        <v>778</v>
      </c>
      <c r="E1710" s="5" t="s">
        <v>778</v>
      </c>
      <c r="F1710" s="5"/>
      <c r="G1710" s="5"/>
      <c r="H1710" s="5"/>
      <c r="I1710" s="6"/>
      <c r="J1710" s="7"/>
      <c r="K1710" s="13"/>
      <c r="L1710" s="8"/>
      <c r="M1710" s="13"/>
      <c r="N1710" s="13"/>
      <c r="O1710" s="13"/>
      <c r="P1710" s="7"/>
      <c r="Q1710" s="6"/>
      <c r="R1710" s="13"/>
      <c r="S1710" s="7"/>
      <c r="T1710" s="6"/>
      <c r="U1710" s="5"/>
      <c r="V1710" s="6"/>
      <c r="W1710" s="6"/>
      <c r="X1710" s="5"/>
      <c r="Y1710" s="6"/>
      <c r="Z1710" s="6"/>
      <c r="AA1710" s="5"/>
      <c r="AB1710" s="6"/>
      <c r="AC1710" s="6"/>
      <c r="AD1710" s="5"/>
      <c r="AE1710" s="6"/>
      <c r="AF1710" s="6"/>
      <c r="AG1710" s="5"/>
      <c r="AH1710" s="6"/>
      <c r="AI1710" s="6"/>
      <c r="AJ1710" s="5"/>
      <c r="AK1710" s="5"/>
      <c r="AL1710" s="5"/>
      <c r="AM1710" s="5"/>
      <c r="AN1710" s="5"/>
      <c r="AO1710" s="5"/>
      <c r="AP1710" s="5"/>
    </row>
    <row r="1711" spans="1:42" x14ac:dyDescent="0.25">
      <c r="A1711" s="266" t="str">
        <f t="shared" si="28"/>
        <v>WW1_BOMBER_CANADA</v>
      </c>
      <c r="B1711" s="5" t="s">
        <v>2233</v>
      </c>
      <c r="C1711" s="5" t="s">
        <v>713</v>
      </c>
      <c r="D1711" s="5" t="s">
        <v>778</v>
      </c>
      <c r="E1711" s="5" t="s">
        <v>778</v>
      </c>
      <c r="F1711" s="5"/>
      <c r="G1711" s="5"/>
      <c r="H1711" s="5"/>
      <c r="I1711" s="6"/>
      <c r="J1711" s="7"/>
      <c r="K1711" s="13"/>
      <c r="L1711" s="8"/>
      <c r="M1711" s="13"/>
      <c r="N1711" s="13"/>
      <c r="O1711" s="13"/>
      <c r="P1711" s="7"/>
      <c r="Q1711" s="6"/>
      <c r="R1711" s="13"/>
      <c r="S1711" s="7"/>
      <c r="T1711" s="6"/>
      <c r="U1711" s="5"/>
      <c r="V1711" s="6"/>
      <c r="W1711" s="6"/>
      <c r="X1711" s="5"/>
      <c r="Y1711" s="6"/>
      <c r="Z1711" s="6"/>
      <c r="AA1711" s="5"/>
      <c r="AB1711" s="6"/>
      <c r="AC1711" s="6"/>
      <c r="AD1711" s="5"/>
      <c r="AE1711" s="6"/>
      <c r="AF1711" s="6"/>
      <c r="AG1711" s="5"/>
      <c r="AH1711" s="6"/>
      <c r="AI1711" s="6"/>
      <c r="AJ1711" s="5"/>
      <c r="AK1711" s="5"/>
      <c r="AL1711" s="5"/>
      <c r="AM1711" s="5"/>
      <c r="AN1711" s="5"/>
      <c r="AO1711" s="5"/>
      <c r="AP1711" s="5"/>
    </row>
    <row r="1712" spans="1:42" x14ac:dyDescent="0.25">
      <c r="A1712" s="266" t="str">
        <f t="shared" si="28"/>
        <v>WW1_BOMBER_CELTS</v>
      </c>
      <c r="B1712" s="5" t="s">
        <v>709</v>
      </c>
      <c r="C1712" s="5" t="s">
        <v>713</v>
      </c>
      <c r="D1712" s="5" t="s">
        <v>778</v>
      </c>
      <c r="E1712" s="5" t="s">
        <v>778</v>
      </c>
      <c r="F1712" s="5"/>
      <c r="G1712" s="5"/>
      <c r="H1712" s="5"/>
      <c r="I1712" s="6"/>
      <c r="J1712" s="7"/>
      <c r="K1712" s="13"/>
      <c r="L1712" s="8"/>
      <c r="M1712" s="13"/>
      <c r="N1712" s="13"/>
      <c r="O1712" s="13"/>
      <c r="P1712" s="7"/>
      <c r="Q1712" s="6"/>
      <c r="R1712" s="13"/>
      <c r="S1712" s="7"/>
      <c r="T1712" s="6"/>
      <c r="U1712" s="5"/>
      <c r="V1712" s="6"/>
      <c r="W1712" s="6"/>
      <c r="X1712" s="5"/>
      <c r="Y1712" s="6"/>
      <c r="Z1712" s="6"/>
      <c r="AA1712" s="5"/>
      <c r="AB1712" s="6"/>
      <c r="AC1712" s="6"/>
      <c r="AD1712" s="5"/>
      <c r="AE1712" s="6"/>
      <c r="AF1712" s="6"/>
      <c r="AG1712" s="5"/>
      <c r="AH1712" s="6"/>
      <c r="AI1712" s="6"/>
      <c r="AJ1712" s="5"/>
      <c r="AK1712" s="5"/>
      <c r="AL1712" s="5"/>
      <c r="AM1712" s="5"/>
      <c r="AN1712" s="5"/>
      <c r="AO1712" s="5"/>
      <c r="AP1712" s="5"/>
    </row>
    <row r="1713" spans="1:42" x14ac:dyDescent="0.25">
      <c r="A1713" s="266" t="str">
        <f t="shared" si="28"/>
        <v>WW1_BOMBER_ENGLAND</v>
      </c>
      <c r="B1713" s="5" t="s">
        <v>713</v>
      </c>
      <c r="C1713" s="5"/>
      <c r="D1713" s="5" t="s">
        <v>778</v>
      </c>
      <c r="E1713" s="5" t="s">
        <v>778</v>
      </c>
      <c r="F1713" s="5"/>
      <c r="G1713" s="5" t="s">
        <v>2251</v>
      </c>
      <c r="H1713" s="5" t="s">
        <v>2249</v>
      </c>
      <c r="I1713" s="6"/>
      <c r="J1713" s="7"/>
      <c r="K1713" s="13"/>
      <c r="L1713" s="8"/>
      <c r="M1713" s="13"/>
      <c r="N1713" s="13"/>
      <c r="O1713" s="13"/>
      <c r="P1713" s="7"/>
      <c r="Q1713" s="6"/>
      <c r="R1713" s="13"/>
      <c r="S1713" s="7"/>
      <c r="T1713" s="6"/>
      <c r="U1713" s="5"/>
      <c r="V1713" s="6"/>
      <c r="W1713" s="6"/>
      <c r="X1713" s="5"/>
      <c r="Y1713" s="6"/>
      <c r="Z1713" s="6"/>
      <c r="AA1713" s="5"/>
      <c r="AB1713" s="6"/>
      <c r="AC1713" s="6"/>
      <c r="AD1713" s="5"/>
      <c r="AE1713" s="6"/>
      <c r="AF1713" s="6"/>
      <c r="AG1713" s="5"/>
      <c r="AH1713" s="6"/>
      <c r="AI1713" s="6"/>
      <c r="AJ1713" s="5"/>
      <c r="AK1713" s="5"/>
      <c r="AL1713" s="5"/>
      <c r="AM1713" s="5"/>
      <c r="AN1713" s="5"/>
      <c r="AO1713" s="5"/>
      <c r="AP1713" s="5"/>
    </row>
    <row r="1714" spans="1:42" x14ac:dyDescent="0.25">
      <c r="A1714" s="266" t="str">
        <f t="shared" si="28"/>
        <v>WW1_FIGHTER</v>
      </c>
      <c r="B1714" s="5"/>
      <c r="C1714" s="5"/>
      <c r="D1714" s="5" t="s">
        <v>779</v>
      </c>
      <c r="E1714" s="5" t="s">
        <v>779</v>
      </c>
      <c r="F1714" s="5"/>
      <c r="G1714" s="5" t="s">
        <v>1159</v>
      </c>
      <c r="H1714" s="5" t="s">
        <v>128</v>
      </c>
      <c r="I1714" s="6"/>
      <c r="J1714" s="7"/>
      <c r="K1714" s="13" t="s">
        <v>1711</v>
      </c>
      <c r="L1714" s="8">
        <v>1.8</v>
      </c>
      <c r="M1714" s="13" t="s">
        <v>1725</v>
      </c>
      <c r="N1714" s="13"/>
      <c r="O1714" s="13"/>
      <c r="P1714" s="7">
        <v>3</v>
      </c>
      <c r="Q1714" s="6">
        <v>0.08</v>
      </c>
      <c r="R1714" s="13" t="s">
        <v>1621</v>
      </c>
      <c r="S1714" s="6"/>
      <c r="T1714" s="6">
        <v>7.0000000000000007E-2</v>
      </c>
      <c r="U1714" s="5"/>
      <c r="V1714" s="6" t="s">
        <v>3</v>
      </c>
      <c r="W1714" s="6" t="s">
        <v>3</v>
      </c>
      <c r="X1714" s="5"/>
      <c r="Y1714" s="6">
        <v>1</v>
      </c>
      <c r="Z1714" s="6"/>
      <c r="AA1714" s="5"/>
      <c r="AB1714" s="6"/>
      <c r="AC1714" s="6" t="s">
        <v>3</v>
      </c>
      <c r="AD1714" s="5"/>
      <c r="AE1714" s="6"/>
      <c r="AF1714" s="6"/>
      <c r="AG1714" s="5"/>
      <c r="AH1714" s="6"/>
      <c r="AI1714" s="6"/>
      <c r="AJ1714" s="5"/>
      <c r="AK1714" s="5"/>
      <c r="AL1714" s="5"/>
      <c r="AM1714" s="5"/>
      <c r="AN1714" s="5"/>
      <c r="AO1714" s="5"/>
      <c r="AP1714" s="5"/>
    </row>
    <row r="1715" spans="1:42" x14ac:dyDescent="0.25">
      <c r="A1715" s="266" t="str">
        <f t="shared" si="28"/>
        <v>WW1_FIGHTER_AMER</v>
      </c>
      <c r="B1715" s="5" t="s">
        <v>697</v>
      </c>
      <c r="C1715" s="5" t="s">
        <v>699</v>
      </c>
      <c r="D1715" s="5" t="s">
        <v>779</v>
      </c>
      <c r="E1715" s="5" t="s">
        <v>779</v>
      </c>
      <c r="F1715" s="5"/>
      <c r="G1715" s="5"/>
      <c r="H1715" s="5"/>
      <c r="I1715" s="6"/>
      <c r="J1715" s="7"/>
      <c r="K1715" s="13"/>
      <c r="L1715" s="8"/>
      <c r="M1715" s="13"/>
      <c r="N1715" s="13"/>
      <c r="O1715" s="13"/>
      <c r="P1715" s="7"/>
      <c r="Q1715" s="6"/>
      <c r="R1715" s="13"/>
      <c r="S1715" s="6"/>
      <c r="T1715" s="6"/>
      <c r="U1715" s="5"/>
      <c r="V1715" s="6"/>
      <c r="W1715" s="6"/>
      <c r="X1715" s="5"/>
      <c r="Y1715" s="6"/>
      <c r="Z1715" s="6"/>
      <c r="AA1715" s="5"/>
      <c r="AB1715" s="6"/>
      <c r="AC1715" s="6"/>
      <c r="AD1715" s="5"/>
      <c r="AE1715" s="6"/>
      <c r="AF1715" s="6"/>
      <c r="AG1715" s="5"/>
      <c r="AH1715" s="6"/>
      <c r="AI1715" s="6"/>
      <c r="AJ1715" s="5"/>
      <c r="AK1715" s="5"/>
      <c r="AL1715" s="5"/>
      <c r="AM1715" s="5"/>
      <c r="AN1715" s="5"/>
      <c r="AO1715" s="5"/>
      <c r="AP1715" s="5"/>
    </row>
    <row r="1716" spans="1:42" x14ac:dyDescent="0.25">
      <c r="A1716" s="266" t="str">
        <f t="shared" si="28"/>
        <v>WW1_FIGHTER_ASIA</v>
      </c>
      <c r="B1716" s="4" t="s">
        <v>693</v>
      </c>
      <c r="D1716" s="4" t="s">
        <v>779</v>
      </c>
      <c r="E1716" s="4" t="s">
        <v>779</v>
      </c>
      <c r="F1716" s="14" t="s">
        <v>132</v>
      </c>
      <c r="G1716" s="4" t="s">
        <v>493</v>
      </c>
      <c r="H1716" s="4" t="s">
        <v>102</v>
      </c>
    </row>
    <row r="1717" spans="1:42" x14ac:dyDescent="0.25">
      <c r="A1717" s="266" t="str">
        <f t="shared" si="28"/>
        <v>WW1_FIGHTER_CHINA</v>
      </c>
      <c r="B1717" s="4" t="s">
        <v>710</v>
      </c>
      <c r="C1717" s="4" t="s">
        <v>693</v>
      </c>
      <c r="D1717" s="4" t="s">
        <v>779</v>
      </c>
      <c r="E1717" s="4" t="s">
        <v>779</v>
      </c>
      <c r="F1717" s="14"/>
      <c r="G1717" s="4" t="s">
        <v>261</v>
      </c>
      <c r="H1717" s="4" t="s">
        <v>102</v>
      </c>
    </row>
    <row r="1718" spans="1:42" x14ac:dyDescent="0.25">
      <c r="A1718" s="266" t="str">
        <f t="shared" si="28"/>
        <v>WW1_FIGHTER_JAPAN</v>
      </c>
      <c r="B1718" s="4" t="s">
        <v>722</v>
      </c>
      <c r="C1718" s="4" t="s">
        <v>693</v>
      </c>
      <c r="D1718" s="4" t="s">
        <v>779</v>
      </c>
      <c r="E1718" s="4" t="s">
        <v>779</v>
      </c>
      <c r="F1718" s="14" t="s">
        <v>132</v>
      </c>
    </row>
    <row r="1719" spans="1:42" x14ac:dyDescent="0.25">
      <c r="A1719" s="266" t="str">
        <f t="shared" si="28"/>
        <v>WW1_FIGHTER_CENTAS</v>
      </c>
      <c r="B1719" s="4" t="s">
        <v>918</v>
      </c>
      <c r="C1719" s="4" t="s">
        <v>698</v>
      </c>
      <c r="D1719" s="4" t="s">
        <v>779</v>
      </c>
      <c r="E1719" s="4" t="s">
        <v>779</v>
      </c>
      <c r="F1719" s="14"/>
    </row>
    <row r="1720" spans="1:42" x14ac:dyDescent="0.25">
      <c r="A1720" s="266" t="str">
        <f t="shared" si="28"/>
        <v>WW1_FIGHTER_HUNS</v>
      </c>
      <c r="B1720" s="4" t="s">
        <v>904</v>
      </c>
      <c r="D1720" s="4" t="s">
        <v>779</v>
      </c>
      <c r="E1720" s="4" t="s">
        <v>779</v>
      </c>
      <c r="G1720" s="4" t="s">
        <v>917</v>
      </c>
      <c r="H1720" s="4" t="s">
        <v>102</v>
      </c>
    </row>
    <row r="1721" spans="1:42" x14ac:dyDescent="0.25">
      <c r="A1721" s="266" t="str">
        <f t="shared" si="28"/>
        <v>WW1_FIGHTER_EASTEU</v>
      </c>
      <c r="B1721" s="4" t="s">
        <v>698</v>
      </c>
      <c r="D1721" s="4" t="s">
        <v>779</v>
      </c>
      <c r="E1721" s="4" t="s">
        <v>779</v>
      </c>
      <c r="F1721" s="14" t="s">
        <v>132</v>
      </c>
      <c r="G1721" s="4" t="s">
        <v>576</v>
      </c>
      <c r="H1721" s="4" t="s">
        <v>102</v>
      </c>
    </row>
    <row r="1722" spans="1:42" x14ac:dyDescent="0.25">
      <c r="A1722" s="266" t="str">
        <f t="shared" si="28"/>
        <v>WW1_FIGHTER_RUSSIA</v>
      </c>
      <c r="B1722" s="4" t="s">
        <v>735</v>
      </c>
      <c r="D1722" s="4" t="s">
        <v>779</v>
      </c>
      <c r="E1722" s="4" t="s">
        <v>779</v>
      </c>
      <c r="F1722" s="14" t="s">
        <v>132</v>
      </c>
      <c r="G1722" s="4" t="s">
        <v>629</v>
      </c>
      <c r="H1722" s="4" t="s">
        <v>102</v>
      </c>
    </row>
    <row r="1723" spans="1:42" x14ac:dyDescent="0.25">
      <c r="A1723" s="266" t="str">
        <f t="shared" si="28"/>
        <v>WW1_FIGHTER_AMERICA</v>
      </c>
      <c r="B1723" s="4" t="s">
        <v>699</v>
      </c>
      <c r="D1723" s="4" t="s">
        <v>779</v>
      </c>
      <c r="E1723" s="4" t="s">
        <v>779</v>
      </c>
      <c r="F1723" s="14"/>
      <c r="G1723" s="4" t="s">
        <v>154</v>
      </c>
      <c r="H1723" s="4" t="s">
        <v>102</v>
      </c>
    </row>
    <row r="1724" spans="1:42" x14ac:dyDescent="0.25">
      <c r="A1724" s="266" t="str">
        <f t="shared" si="28"/>
        <v>WW1_FIGHTER_AUSTRALIA</v>
      </c>
      <c r="B1724" s="4" t="s">
        <v>1302</v>
      </c>
      <c r="C1724" s="4" t="s">
        <v>713</v>
      </c>
      <c r="D1724" s="4" t="s">
        <v>779</v>
      </c>
      <c r="E1724" s="4" t="s">
        <v>779</v>
      </c>
      <c r="F1724" s="14"/>
    </row>
    <row r="1725" spans="1:42" x14ac:dyDescent="0.25">
      <c r="A1725" s="266" t="str">
        <f t="shared" si="28"/>
        <v>WW1_FIGHTER_AUSTRIA</v>
      </c>
      <c r="B1725" s="4" t="s">
        <v>701</v>
      </c>
      <c r="D1725" s="4" t="s">
        <v>779</v>
      </c>
      <c r="E1725" s="4" t="s">
        <v>779</v>
      </c>
      <c r="F1725" s="14"/>
      <c r="G1725" s="4" t="s">
        <v>188</v>
      </c>
      <c r="H1725" s="4" t="s">
        <v>102</v>
      </c>
    </row>
    <row r="1726" spans="1:42" x14ac:dyDescent="0.25">
      <c r="A1726" s="266" t="str">
        <f t="shared" si="28"/>
        <v>WW1_FIGHTER_BELGIUM</v>
      </c>
      <c r="B1726" s="4" t="s">
        <v>704</v>
      </c>
      <c r="D1726" s="4" t="s">
        <v>779</v>
      </c>
      <c r="E1726" s="4" t="s">
        <v>779</v>
      </c>
      <c r="F1726" s="14"/>
      <c r="G1726" s="4" t="s">
        <v>2248</v>
      </c>
      <c r="H1726" s="4" t="s">
        <v>2249</v>
      </c>
    </row>
    <row r="1727" spans="1:42" x14ac:dyDescent="0.25">
      <c r="A1727" s="266" t="str">
        <f t="shared" si="28"/>
        <v>WW1_FIGHTER_CANADA</v>
      </c>
      <c r="B1727" s="4" t="s">
        <v>2233</v>
      </c>
      <c r="C1727" s="4" t="s">
        <v>713</v>
      </c>
      <c r="D1727" s="4" t="s">
        <v>779</v>
      </c>
      <c r="E1727" s="4" t="s">
        <v>779</v>
      </c>
      <c r="F1727" s="14"/>
    </row>
    <row r="1728" spans="1:42" x14ac:dyDescent="0.25">
      <c r="A1728" s="266" t="str">
        <f t="shared" si="28"/>
        <v>WW1_FIGHTER_CELTS</v>
      </c>
      <c r="B1728" s="4" t="s">
        <v>709</v>
      </c>
      <c r="C1728" s="4" t="s">
        <v>713</v>
      </c>
      <c r="D1728" s="4" t="s">
        <v>779</v>
      </c>
      <c r="E1728" s="4" t="s">
        <v>779</v>
      </c>
      <c r="F1728" s="14"/>
    </row>
    <row r="1729" spans="1:42" x14ac:dyDescent="0.25">
      <c r="A1729" s="266" t="str">
        <f t="shared" si="28"/>
        <v>WW1_FIGHTER_ENGLAND</v>
      </c>
      <c r="B1729" s="4" t="s">
        <v>713</v>
      </c>
      <c r="D1729" s="4" t="s">
        <v>779</v>
      </c>
      <c r="E1729" s="4" t="s">
        <v>779</v>
      </c>
      <c r="F1729" s="14" t="s">
        <v>132</v>
      </c>
      <c r="G1729" s="4" t="s">
        <v>315</v>
      </c>
      <c r="H1729" s="4" t="s">
        <v>102</v>
      </c>
    </row>
    <row r="1730" spans="1:42" x14ac:dyDescent="0.25">
      <c r="A1730" s="266" t="str">
        <f t="shared" si="28"/>
        <v>WW1_FIGHTER_FRANCE</v>
      </c>
      <c r="B1730" s="4" t="s">
        <v>715</v>
      </c>
      <c r="D1730" s="4" t="s">
        <v>779</v>
      </c>
      <c r="E1730" s="4" t="s">
        <v>779</v>
      </c>
      <c r="F1730" s="14" t="s">
        <v>132</v>
      </c>
      <c r="G1730" s="4" t="s">
        <v>360</v>
      </c>
      <c r="H1730" s="4" t="s">
        <v>102</v>
      </c>
    </row>
    <row r="1731" spans="1:42" x14ac:dyDescent="0.25">
      <c r="A1731" s="266" t="str">
        <f t="shared" si="28"/>
        <v>WW1_FIGHTER_GERMANY</v>
      </c>
      <c r="B1731" s="4" t="s">
        <v>717</v>
      </c>
      <c r="D1731" s="4" t="s">
        <v>779</v>
      </c>
      <c r="E1731" s="4" t="s">
        <v>779</v>
      </c>
      <c r="F1731" s="14" t="s">
        <v>132</v>
      </c>
      <c r="G1731" s="4" t="s">
        <v>393</v>
      </c>
      <c r="H1731" s="4" t="s">
        <v>102</v>
      </c>
    </row>
    <row r="1732" spans="1:42" x14ac:dyDescent="0.25">
      <c r="A1732" s="266" t="str">
        <f t="shared" si="28"/>
        <v>WW1_FIGHTER_SWISS</v>
      </c>
      <c r="B1732" s="4" t="s">
        <v>740</v>
      </c>
      <c r="C1732" s="4" t="s">
        <v>704</v>
      </c>
      <c r="D1732" s="4" t="s">
        <v>779</v>
      </c>
      <c r="E1732" s="4" t="s">
        <v>779</v>
      </c>
      <c r="F1732" s="14"/>
    </row>
    <row r="1733" spans="1:42" x14ac:dyDescent="0.25">
      <c r="A1733" s="266" t="str">
        <f t="shared" si="28"/>
        <v>WW1_FIGHTER_MED</v>
      </c>
      <c r="B1733" s="4" t="s">
        <v>692</v>
      </c>
      <c r="D1733" s="4" t="s">
        <v>779</v>
      </c>
      <c r="E1733" s="4" t="s">
        <v>779</v>
      </c>
      <c r="F1733" s="14"/>
      <c r="G1733" s="4" t="s">
        <v>1926</v>
      </c>
      <c r="H1733" s="4" t="s">
        <v>1927</v>
      </c>
    </row>
    <row r="1734" spans="1:42" x14ac:dyDescent="0.25">
      <c r="A1734" s="266" t="str">
        <f t="shared" si="28"/>
        <v>WW1_FIGHTER_ROME</v>
      </c>
      <c r="B1734" s="4" t="s">
        <v>734</v>
      </c>
      <c r="D1734" s="4" t="s">
        <v>779</v>
      </c>
      <c r="E1734" s="4" t="s">
        <v>779</v>
      </c>
      <c r="F1734" s="14"/>
      <c r="G1734" s="4" t="s">
        <v>601</v>
      </c>
      <c r="H1734" s="4" t="s">
        <v>102</v>
      </c>
    </row>
    <row r="1735" spans="1:42" x14ac:dyDescent="0.25">
      <c r="A1735" s="266" t="str">
        <f t="shared" si="28"/>
        <v>WW1_FIGHTER_OTTOMAN</v>
      </c>
      <c r="B1735" s="4" t="s">
        <v>1037</v>
      </c>
      <c r="D1735" s="4" t="s">
        <v>779</v>
      </c>
      <c r="E1735" s="4" t="s">
        <v>779</v>
      </c>
      <c r="F1735" s="14"/>
      <c r="G1735" s="4" t="s">
        <v>2250</v>
      </c>
      <c r="H1735" s="4" t="s">
        <v>2249</v>
      </c>
    </row>
    <row r="1736" spans="1:42" x14ac:dyDescent="0.25">
      <c r="A1736" s="266" t="str">
        <f t="shared" si="28"/>
        <v>WW1_FIGHTER_SOUTHAM</v>
      </c>
      <c r="B1736" s="4" t="s">
        <v>691</v>
      </c>
      <c r="C1736" s="4" t="s">
        <v>692</v>
      </c>
      <c r="D1736" s="4" t="s">
        <v>779</v>
      </c>
      <c r="E1736" s="4" t="s">
        <v>779</v>
      </c>
      <c r="F1736" s="14"/>
    </row>
    <row r="1737" spans="1:42" x14ac:dyDescent="0.25">
      <c r="A1737" s="266" t="str">
        <f t="shared" si="28"/>
        <v>WW1_FIGHTER_SOUTHAS</v>
      </c>
      <c r="B1737" s="4" t="s">
        <v>695</v>
      </c>
      <c r="D1737" s="4" t="s">
        <v>779</v>
      </c>
      <c r="E1737" s="4" t="s">
        <v>779</v>
      </c>
      <c r="F1737" s="14"/>
      <c r="G1737" s="4" t="s">
        <v>1928</v>
      </c>
      <c r="H1737" s="4" t="s">
        <v>1927</v>
      </c>
    </row>
    <row r="1738" spans="1:42" x14ac:dyDescent="0.25">
      <c r="A1738" s="266" t="str">
        <f t="shared" si="28"/>
        <v>WW1_INFANTRY</v>
      </c>
      <c r="B1738" s="5"/>
      <c r="C1738" s="5"/>
      <c r="D1738" s="5" t="s">
        <v>780</v>
      </c>
      <c r="E1738" s="5" t="s">
        <v>780</v>
      </c>
      <c r="F1738" s="5"/>
      <c r="G1738" s="5" t="s">
        <v>1158</v>
      </c>
      <c r="H1738" s="5" t="s">
        <v>128</v>
      </c>
      <c r="I1738" s="6"/>
      <c r="J1738" s="6"/>
      <c r="K1738" s="13" t="s">
        <v>1708</v>
      </c>
      <c r="L1738" s="8"/>
      <c r="M1738" s="5"/>
      <c r="N1738" s="5"/>
      <c r="O1738" s="5"/>
      <c r="P1738" s="7">
        <v>14</v>
      </c>
      <c r="Q1738" s="6">
        <v>0.125</v>
      </c>
      <c r="R1738" s="13" t="s">
        <v>1620</v>
      </c>
      <c r="S1738" s="6">
        <v>18</v>
      </c>
      <c r="T1738" s="7" t="s">
        <v>1737</v>
      </c>
      <c r="U1738" s="5"/>
      <c r="V1738" s="6" t="s">
        <v>3</v>
      </c>
      <c r="W1738" s="6" t="s">
        <v>3</v>
      </c>
      <c r="X1738" s="5"/>
      <c r="Y1738" s="6">
        <v>1</v>
      </c>
      <c r="Z1738" s="6"/>
      <c r="AA1738" s="5"/>
      <c r="AB1738" s="6"/>
      <c r="AC1738" s="6" t="s">
        <v>3</v>
      </c>
      <c r="AD1738" s="5"/>
      <c r="AE1738" s="6" t="s">
        <v>1737</v>
      </c>
      <c r="AF1738" s="6"/>
      <c r="AG1738" s="5"/>
      <c r="AH1738" s="6" t="s">
        <v>1737</v>
      </c>
      <c r="AI1738" s="6"/>
      <c r="AJ1738" s="5"/>
      <c r="AK1738" s="5"/>
      <c r="AL1738" s="5"/>
      <c r="AM1738" s="5"/>
      <c r="AN1738" s="5"/>
      <c r="AO1738" s="5"/>
      <c r="AP1738" s="5"/>
    </row>
    <row r="1739" spans="1:42" x14ac:dyDescent="0.25">
      <c r="A1739" s="266" t="str">
        <f t="shared" si="28"/>
        <v>WW1_INFANTRY_AMER</v>
      </c>
      <c r="B1739" s="4" t="s">
        <v>697</v>
      </c>
      <c r="D1739" s="4" t="s">
        <v>780</v>
      </c>
      <c r="E1739" s="4" t="s">
        <v>780</v>
      </c>
      <c r="G1739" s="4" t="s">
        <v>472</v>
      </c>
      <c r="H1739" s="4" t="s">
        <v>835</v>
      </c>
      <c r="Q1739" s="11">
        <v>0.13500000000000001</v>
      </c>
      <c r="T1739" s="11">
        <v>9.5000000000000001E-2</v>
      </c>
    </row>
    <row r="1740" spans="1:42" x14ac:dyDescent="0.25">
      <c r="A1740" s="266" t="str">
        <f t="shared" si="28"/>
        <v>WW1_INFANTRY_JAPAN</v>
      </c>
      <c r="B1740" s="4" t="s">
        <v>722</v>
      </c>
      <c r="D1740" s="4" t="s">
        <v>780</v>
      </c>
      <c r="E1740" s="4" t="s">
        <v>780</v>
      </c>
      <c r="F1740" s="14" t="s">
        <v>132</v>
      </c>
      <c r="G1740" s="4" t="s">
        <v>494</v>
      </c>
      <c r="H1740" s="4" t="s">
        <v>122</v>
      </c>
    </row>
    <row r="1741" spans="1:42" x14ac:dyDescent="0.25">
      <c r="A1741" s="266" t="str">
        <f t="shared" si="28"/>
        <v>WW1_INFANTRY_CENTAS</v>
      </c>
      <c r="B1741" s="4" t="s">
        <v>918</v>
      </c>
      <c r="D1741" s="4" t="s">
        <v>780</v>
      </c>
      <c r="E1741" s="4" t="s">
        <v>780</v>
      </c>
      <c r="F1741" s="14" t="s">
        <v>132</v>
      </c>
      <c r="G1741" s="14" t="s">
        <v>1045</v>
      </c>
      <c r="H1741" s="4" t="s">
        <v>122</v>
      </c>
      <c r="I1741" s="272"/>
    </row>
    <row r="1742" spans="1:42" x14ac:dyDescent="0.25">
      <c r="A1742" s="266" t="str">
        <f t="shared" si="28"/>
        <v>WW1_INFANTRY_HUNS</v>
      </c>
      <c r="B1742" s="4" t="s">
        <v>904</v>
      </c>
      <c r="C1742" s="4" t="s">
        <v>701</v>
      </c>
      <c r="D1742" s="4" t="s">
        <v>780</v>
      </c>
      <c r="E1742" s="4" t="s">
        <v>780</v>
      </c>
      <c r="F1742" s="14"/>
      <c r="G1742" s="14"/>
      <c r="I1742" s="272"/>
    </row>
    <row r="1743" spans="1:42" x14ac:dyDescent="0.25">
      <c r="A1743" s="266" t="str">
        <f t="shared" si="28"/>
        <v>WW1_INFANTRY_EASTEU</v>
      </c>
      <c r="B1743" s="4" t="s">
        <v>698</v>
      </c>
      <c r="D1743" s="4" t="s">
        <v>780</v>
      </c>
      <c r="E1743" s="4" t="s">
        <v>780</v>
      </c>
      <c r="F1743" s="14" t="s">
        <v>132</v>
      </c>
      <c r="G1743" s="4" t="s">
        <v>630</v>
      </c>
      <c r="H1743" s="4" t="s">
        <v>122</v>
      </c>
    </row>
    <row r="1744" spans="1:42" x14ac:dyDescent="0.25">
      <c r="A1744" s="266" t="str">
        <f t="shared" si="28"/>
        <v>WW1_INFANTRY_AMERICA</v>
      </c>
      <c r="B1744" s="4" t="s">
        <v>699</v>
      </c>
      <c r="D1744" s="4" t="s">
        <v>780</v>
      </c>
      <c r="E1744" s="4" t="s">
        <v>780</v>
      </c>
      <c r="F1744" s="14"/>
      <c r="G1744" s="4" t="s">
        <v>155</v>
      </c>
      <c r="H1744" s="4" t="s">
        <v>122</v>
      </c>
    </row>
    <row r="1745" spans="1:42" x14ac:dyDescent="0.25">
      <c r="A1745" s="266" t="str">
        <f t="shared" si="28"/>
        <v>WW1_INFANTRY_AUSTRIA</v>
      </c>
      <c r="B1745" s="4" t="s">
        <v>701</v>
      </c>
      <c r="D1745" s="4" t="s">
        <v>780</v>
      </c>
      <c r="E1745" s="4" t="s">
        <v>780</v>
      </c>
      <c r="F1745" s="14"/>
      <c r="G1745" s="4" t="s">
        <v>189</v>
      </c>
      <c r="H1745" s="4" t="s">
        <v>122</v>
      </c>
    </row>
    <row r="1746" spans="1:42" x14ac:dyDescent="0.25">
      <c r="A1746" s="266" t="str">
        <f t="shared" si="28"/>
        <v>WW1_INFANTRY_CELTS</v>
      </c>
      <c r="B1746" s="4" t="s">
        <v>709</v>
      </c>
      <c r="C1746" s="4" t="s">
        <v>713</v>
      </c>
      <c r="D1746" s="4" t="s">
        <v>780</v>
      </c>
      <c r="E1746" s="4" t="s">
        <v>780</v>
      </c>
      <c r="F1746" s="14"/>
    </row>
    <row r="1747" spans="1:42" x14ac:dyDescent="0.25">
      <c r="A1747" s="266" t="str">
        <f t="shared" si="28"/>
        <v>WW1_INFANTRY_ENGLAND</v>
      </c>
      <c r="B1747" s="4" t="s">
        <v>713</v>
      </c>
      <c r="D1747" s="4" t="s">
        <v>780</v>
      </c>
      <c r="E1747" s="4" t="s">
        <v>780</v>
      </c>
      <c r="F1747" s="14" t="s">
        <v>132</v>
      </c>
      <c r="G1747" s="4" t="s">
        <v>316</v>
      </c>
      <c r="H1747" s="4" t="s">
        <v>122</v>
      </c>
    </row>
    <row r="1748" spans="1:42" x14ac:dyDescent="0.25">
      <c r="A1748" s="266" t="str">
        <f t="shared" si="28"/>
        <v>WW1_INFANTRY_FRANCE</v>
      </c>
      <c r="B1748" s="4" t="s">
        <v>715</v>
      </c>
      <c r="D1748" s="4" t="s">
        <v>780</v>
      </c>
      <c r="E1748" s="4" t="s">
        <v>780</v>
      </c>
      <c r="F1748" s="14" t="s">
        <v>132</v>
      </c>
      <c r="G1748" s="4" t="s">
        <v>361</v>
      </c>
      <c r="H1748" s="4" t="s">
        <v>122</v>
      </c>
    </row>
    <row r="1749" spans="1:42" x14ac:dyDescent="0.25">
      <c r="A1749" s="266" t="str">
        <f t="shared" si="28"/>
        <v>WW1_INFANTRY_GERMANY</v>
      </c>
      <c r="B1749" s="4" t="s">
        <v>717</v>
      </c>
      <c r="D1749" s="4" t="s">
        <v>780</v>
      </c>
      <c r="E1749" s="4" t="s">
        <v>780</v>
      </c>
      <c r="F1749" s="14" t="s">
        <v>132</v>
      </c>
      <c r="G1749" s="4" t="s">
        <v>394</v>
      </c>
      <c r="H1749" s="4" t="s">
        <v>122</v>
      </c>
    </row>
    <row r="1750" spans="1:42" x14ac:dyDescent="0.25">
      <c r="A1750" s="266" t="str">
        <f t="shared" si="28"/>
        <v>WW1_INFANTRY_MED</v>
      </c>
      <c r="B1750" s="4" t="s">
        <v>692</v>
      </c>
      <c r="D1750" s="4" t="s">
        <v>780</v>
      </c>
      <c r="E1750" s="4" t="s">
        <v>780</v>
      </c>
      <c r="F1750" s="14" t="s">
        <v>132</v>
      </c>
      <c r="G1750" s="4" t="s">
        <v>415</v>
      </c>
      <c r="H1750" s="4" t="s">
        <v>122</v>
      </c>
    </row>
    <row r="1751" spans="1:42" x14ac:dyDescent="0.25">
      <c r="A1751" s="266" t="str">
        <f t="shared" si="28"/>
        <v>WW1_INFANTRY_ROME</v>
      </c>
      <c r="B1751" s="4" t="s">
        <v>734</v>
      </c>
      <c r="D1751" s="4" t="s">
        <v>780</v>
      </c>
      <c r="E1751" s="4" t="s">
        <v>780</v>
      </c>
      <c r="F1751" s="14" t="s">
        <v>132</v>
      </c>
      <c r="G1751" s="4" t="s">
        <v>602</v>
      </c>
      <c r="H1751" s="4" t="s">
        <v>122</v>
      </c>
    </row>
    <row r="1752" spans="1:42" x14ac:dyDescent="0.25">
      <c r="A1752" s="266" t="str">
        <f t="shared" si="28"/>
        <v>WW1_INFANTRY_MIDEAST</v>
      </c>
      <c r="B1752" s="4" t="s">
        <v>690</v>
      </c>
      <c r="D1752" s="4" t="s">
        <v>780</v>
      </c>
      <c r="E1752" s="4" t="s">
        <v>780</v>
      </c>
      <c r="G1752" s="4" t="s">
        <v>172</v>
      </c>
      <c r="H1752" s="4" t="s">
        <v>122</v>
      </c>
    </row>
    <row r="1753" spans="1:42" x14ac:dyDescent="0.25">
      <c r="A1753" s="266" t="str">
        <f t="shared" ref="A1753:A1781" si="29">CONCATENATE(D1753,IF(ISBLANK(B1753),"",CONCATENATE("_",B1753)))</f>
        <v>WW1_INFANTRY_SOUTHAS</v>
      </c>
      <c r="B1753" s="4" t="s">
        <v>695</v>
      </c>
      <c r="D1753" s="4" t="s">
        <v>780</v>
      </c>
      <c r="E1753" s="4" t="s">
        <v>780</v>
      </c>
      <c r="G1753" s="4" t="s">
        <v>445</v>
      </c>
      <c r="H1753" s="4" t="s">
        <v>122</v>
      </c>
    </row>
    <row r="1754" spans="1:42" x14ac:dyDescent="0.25">
      <c r="A1754" s="266" t="str">
        <f t="shared" si="29"/>
        <v>WW1_TANK</v>
      </c>
      <c r="B1754" s="5"/>
      <c r="C1754" s="5"/>
      <c r="D1754" s="5" t="s">
        <v>781</v>
      </c>
      <c r="E1754" s="5" t="s">
        <v>781</v>
      </c>
      <c r="F1754" s="5"/>
      <c r="G1754" s="5" t="s">
        <v>2252</v>
      </c>
      <c r="H1754" s="5" t="s">
        <v>2249</v>
      </c>
      <c r="I1754" s="6"/>
      <c r="J1754" s="6"/>
      <c r="K1754" s="13" t="s">
        <v>1709</v>
      </c>
      <c r="L1754" s="8"/>
      <c r="M1754" s="5"/>
      <c r="N1754" s="5"/>
      <c r="O1754" s="5"/>
      <c r="P1754" s="7">
        <v>2</v>
      </c>
      <c r="Q1754" s="6">
        <v>0.11</v>
      </c>
      <c r="R1754" s="13" t="s">
        <v>1613</v>
      </c>
      <c r="S1754" s="6">
        <v>4</v>
      </c>
      <c r="T1754" s="6">
        <v>0.12</v>
      </c>
      <c r="U1754" s="5" t="s">
        <v>688</v>
      </c>
      <c r="V1754" s="7" t="s">
        <v>3</v>
      </c>
      <c r="W1754" s="6" t="s">
        <v>3</v>
      </c>
      <c r="X1754" s="5"/>
      <c r="Y1754" s="6">
        <v>1</v>
      </c>
      <c r="Z1754" s="6"/>
      <c r="AA1754" s="5"/>
      <c r="AB1754" s="6"/>
      <c r="AC1754" s="6" t="s">
        <v>3</v>
      </c>
      <c r="AD1754" s="5"/>
      <c r="AE1754" s="6"/>
      <c r="AF1754" s="6"/>
      <c r="AG1754" s="5"/>
      <c r="AH1754" s="6"/>
      <c r="AI1754" s="6"/>
      <c r="AJ1754" s="5"/>
      <c r="AK1754" s="5"/>
      <c r="AL1754" s="5"/>
      <c r="AM1754" s="5"/>
      <c r="AN1754" s="5"/>
      <c r="AO1754" s="5"/>
      <c r="AP1754" s="5"/>
    </row>
    <row r="1755" spans="1:42" x14ac:dyDescent="0.25">
      <c r="A1755" s="266" t="str">
        <f t="shared" si="29"/>
        <v>WW1_TANK_AMER</v>
      </c>
      <c r="B1755" s="5" t="s">
        <v>697</v>
      </c>
      <c r="C1755" s="5" t="s">
        <v>699</v>
      </c>
      <c r="D1755" s="5" t="s">
        <v>781</v>
      </c>
      <c r="E1755" s="5" t="s">
        <v>781</v>
      </c>
      <c r="F1755" s="5"/>
      <c r="G1755" s="5"/>
      <c r="H1755" s="5"/>
      <c r="I1755" s="6"/>
      <c r="J1755" s="6"/>
      <c r="K1755" s="13"/>
      <c r="L1755" s="8"/>
      <c r="M1755" s="5"/>
      <c r="N1755" s="5"/>
      <c r="O1755" s="5"/>
      <c r="P1755" s="7"/>
      <c r="Q1755" s="6"/>
      <c r="R1755" s="13"/>
      <c r="S1755" s="6"/>
      <c r="T1755" s="6"/>
      <c r="U1755" s="5"/>
      <c r="V1755" s="7"/>
      <c r="W1755" s="6"/>
      <c r="X1755" s="5"/>
      <c r="Y1755" s="6"/>
      <c r="Z1755" s="6"/>
      <c r="AA1755" s="5"/>
      <c r="AB1755" s="6"/>
      <c r="AC1755" s="6"/>
      <c r="AD1755" s="5"/>
      <c r="AE1755" s="6"/>
      <c r="AF1755" s="6"/>
      <c r="AG1755" s="5"/>
      <c r="AH1755" s="6"/>
      <c r="AI1755" s="6"/>
      <c r="AJ1755" s="5"/>
      <c r="AK1755" s="5"/>
      <c r="AL1755" s="5"/>
      <c r="AM1755" s="5"/>
      <c r="AN1755" s="5"/>
      <c r="AO1755" s="5"/>
      <c r="AP1755" s="5"/>
    </row>
    <row r="1756" spans="1:42" x14ac:dyDescent="0.25">
      <c r="A1756" s="266" t="str">
        <f t="shared" si="29"/>
        <v>WW1_TANK_CHINA</v>
      </c>
      <c r="B1756" s="4" t="s">
        <v>710</v>
      </c>
      <c r="D1756" s="4" t="s">
        <v>781</v>
      </c>
      <c r="E1756" s="4" t="s">
        <v>781</v>
      </c>
      <c r="F1756" s="14" t="s">
        <v>132</v>
      </c>
      <c r="G1756" s="4" t="s">
        <v>262</v>
      </c>
      <c r="H1756" s="4" t="s">
        <v>102</v>
      </c>
      <c r="Q1756" s="11">
        <v>0.13</v>
      </c>
      <c r="S1756" s="11">
        <v>4</v>
      </c>
      <c r="T1756" s="11">
        <v>0.11</v>
      </c>
    </row>
    <row r="1757" spans="1:42" x14ac:dyDescent="0.25">
      <c r="A1757" s="266" t="str">
        <f t="shared" si="29"/>
        <v>WW1_TANK_JAPAN</v>
      </c>
      <c r="B1757" s="4" t="s">
        <v>722</v>
      </c>
      <c r="D1757" s="4" t="s">
        <v>781</v>
      </c>
      <c r="E1757" s="4" t="s">
        <v>781</v>
      </c>
      <c r="F1757" s="14" t="s">
        <v>132</v>
      </c>
      <c r="G1757" s="4" t="s">
        <v>495</v>
      </c>
      <c r="H1757" s="4" t="s">
        <v>102</v>
      </c>
      <c r="Q1757" s="11">
        <v>0.13</v>
      </c>
      <c r="S1757" s="11">
        <v>4</v>
      </c>
      <c r="T1757" s="11">
        <v>0.11</v>
      </c>
    </row>
    <row r="1758" spans="1:42" x14ac:dyDescent="0.25">
      <c r="A1758" s="266" t="str">
        <f t="shared" si="29"/>
        <v>WW1_TANK_HUNS</v>
      </c>
      <c r="B1758" s="4" t="s">
        <v>904</v>
      </c>
      <c r="C1758" s="4" t="s">
        <v>701</v>
      </c>
      <c r="D1758" s="4" t="s">
        <v>781</v>
      </c>
      <c r="E1758" s="4" t="s">
        <v>781</v>
      </c>
    </row>
    <row r="1759" spans="1:42" x14ac:dyDescent="0.25">
      <c r="A1759" s="266" t="str">
        <f t="shared" si="29"/>
        <v>WW1_TANK_EASTEU</v>
      </c>
      <c r="B1759" s="4" t="s">
        <v>698</v>
      </c>
      <c r="D1759" s="4" t="s">
        <v>781</v>
      </c>
      <c r="E1759" s="4" t="s">
        <v>781</v>
      </c>
      <c r="G1759" s="4" t="s">
        <v>856</v>
      </c>
      <c r="H1759" s="4" t="s">
        <v>120</v>
      </c>
      <c r="Q1759" s="11">
        <v>0.13</v>
      </c>
      <c r="S1759" s="11">
        <v>4</v>
      </c>
      <c r="T1759" s="11">
        <v>0.11</v>
      </c>
    </row>
    <row r="1760" spans="1:42" x14ac:dyDescent="0.25">
      <c r="A1760" s="266" t="str">
        <f t="shared" si="29"/>
        <v>WW1_TANK_POLAND</v>
      </c>
      <c r="B1760" s="4" t="s">
        <v>732</v>
      </c>
      <c r="D1760" s="4" t="s">
        <v>781</v>
      </c>
      <c r="E1760" s="4" t="s">
        <v>781</v>
      </c>
      <c r="F1760" s="14" t="s">
        <v>132</v>
      </c>
      <c r="G1760" s="4" t="s">
        <v>577</v>
      </c>
      <c r="H1760" s="4" t="s">
        <v>102</v>
      </c>
      <c r="Q1760" s="9">
        <v>0.13</v>
      </c>
      <c r="S1760" s="11">
        <v>4</v>
      </c>
      <c r="T1760" s="11">
        <v>0.11</v>
      </c>
    </row>
    <row r="1761" spans="1:25" x14ac:dyDescent="0.25">
      <c r="A1761" s="266" t="str">
        <f t="shared" si="29"/>
        <v>WW1_TANK_RUSSIA</v>
      </c>
      <c r="B1761" s="4" t="s">
        <v>735</v>
      </c>
      <c r="D1761" s="4" t="s">
        <v>781</v>
      </c>
      <c r="E1761" s="4" t="s">
        <v>781</v>
      </c>
      <c r="F1761" s="14" t="s">
        <v>132</v>
      </c>
      <c r="G1761" s="4" t="s">
        <v>631</v>
      </c>
      <c r="H1761" s="4" t="s">
        <v>102</v>
      </c>
      <c r="Q1761" s="9">
        <v>0.13</v>
      </c>
      <c r="S1761" s="11">
        <v>4</v>
      </c>
      <c r="T1761" s="11">
        <v>0.11</v>
      </c>
    </row>
    <row r="1762" spans="1:25" x14ac:dyDescent="0.25">
      <c r="A1762" s="266" t="str">
        <f t="shared" si="29"/>
        <v>WW1_TANK_AMERICA</v>
      </c>
      <c r="B1762" s="4" t="s">
        <v>699</v>
      </c>
      <c r="D1762" s="4" t="s">
        <v>781</v>
      </c>
      <c r="E1762" s="4" t="s">
        <v>781</v>
      </c>
      <c r="F1762" s="14"/>
      <c r="G1762" s="4" t="s">
        <v>156</v>
      </c>
      <c r="H1762" s="4" t="s">
        <v>102</v>
      </c>
      <c r="P1762" s="11">
        <v>1</v>
      </c>
      <c r="Q1762" s="9">
        <v>0.13</v>
      </c>
      <c r="S1762" s="11">
        <v>2</v>
      </c>
      <c r="T1762" s="11">
        <v>0.11</v>
      </c>
    </row>
    <row r="1763" spans="1:25" x14ac:dyDescent="0.25">
      <c r="A1763" s="266" t="str">
        <f t="shared" si="29"/>
        <v>WW1_TANK_AMERICA</v>
      </c>
      <c r="B1763" s="4" t="s">
        <v>699</v>
      </c>
      <c r="D1763" s="4" t="s">
        <v>781</v>
      </c>
      <c r="E1763" s="4" t="s">
        <v>781</v>
      </c>
      <c r="F1763" s="14"/>
      <c r="G1763" s="4" t="s">
        <v>2253</v>
      </c>
      <c r="H1763" s="4" t="s">
        <v>2249</v>
      </c>
      <c r="P1763" s="11">
        <v>1</v>
      </c>
      <c r="Q1763" s="9">
        <v>0.13</v>
      </c>
      <c r="S1763" s="11">
        <v>2</v>
      </c>
      <c r="T1763" s="11">
        <v>0.11</v>
      </c>
    </row>
    <row r="1764" spans="1:25" x14ac:dyDescent="0.25">
      <c r="A1764" s="266" t="str">
        <f t="shared" si="29"/>
        <v>WW1_TANK_AUSTRALIA</v>
      </c>
      <c r="B1764" s="4" t="s">
        <v>1302</v>
      </c>
      <c r="C1764" s="4" t="s">
        <v>709</v>
      </c>
      <c r="D1764" s="4" t="s">
        <v>781</v>
      </c>
      <c r="E1764" s="4" t="s">
        <v>781</v>
      </c>
      <c r="F1764" s="14"/>
      <c r="Q1764" s="9"/>
    </row>
    <row r="1765" spans="1:25" x14ac:dyDescent="0.25">
      <c r="A1765" s="266" t="str">
        <f t="shared" si="29"/>
        <v>WW1_TANK_AUSTRIA</v>
      </c>
      <c r="B1765" s="4" t="s">
        <v>701</v>
      </c>
      <c r="D1765" s="4" t="s">
        <v>781</v>
      </c>
      <c r="E1765" s="4" t="s">
        <v>781</v>
      </c>
      <c r="F1765" s="14"/>
      <c r="G1765" s="4" t="s">
        <v>190</v>
      </c>
      <c r="H1765" s="4" t="s">
        <v>102</v>
      </c>
      <c r="Q1765" s="9">
        <v>0.13</v>
      </c>
      <c r="S1765" s="11">
        <v>4</v>
      </c>
      <c r="T1765" s="11">
        <v>0.11</v>
      </c>
    </row>
    <row r="1766" spans="1:25" x14ac:dyDescent="0.25">
      <c r="A1766" s="266" t="str">
        <f t="shared" si="29"/>
        <v>WW1_TANK_BELGIUM</v>
      </c>
      <c r="B1766" s="4" t="s">
        <v>704</v>
      </c>
      <c r="D1766" s="4" t="s">
        <v>781</v>
      </c>
      <c r="E1766" s="4" t="s">
        <v>781</v>
      </c>
      <c r="F1766" s="14"/>
      <c r="G1766" s="4" t="s">
        <v>220</v>
      </c>
      <c r="H1766" s="4" t="s">
        <v>120</v>
      </c>
    </row>
    <row r="1767" spans="1:25" x14ac:dyDescent="0.25">
      <c r="A1767" s="266" t="str">
        <f t="shared" si="29"/>
        <v>WW1_TANK_CANADA</v>
      </c>
      <c r="B1767" s="4" t="s">
        <v>2233</v>
      </c>
      <c r="D1767" s="4" t="s">
        <v>781</v>
      </c>
      <c r="E1767" s="4" t="s">
        <v>781</v>
      </c>
      <c r="F1767" s="14"/>
      <c r="G1767" s="4" t="s">
        <v>2235</v>
      </c>
      <c r="H1767" s="4" t="s">
        <v>120</v>
      </c>
    </row>
    <row r="1768" spans="1:25" x14ac:dyDescent="0.25">
      <c r="A1768" s="266" t="str">
        <f t="shared" si="29"/>
        <v>WW1_TANK_CELTS</v>
      </c>
      <c r="B1768" s="4" t="s">
        <v>709</v>
      </c>
      <c r="D1768" s="4" t="s">
        <v>781</v>
      </c>
      <c r="E1768" s="4" t="s">
        <v>781</v>
      </c>
      <c r="F1768" s="14"/>
      <c r="G1768" s="4" t="s">
        <v>317</v>
      </c>
      <c r="H1768" s="4" t="s">
        <v>102</v>
      </c>
      <c r="S1768" s="11">
        <v>4</v>
      </c>
    </row>
    <row r="1769" spans="1:25" x14ac:dyDescent="0.25">
      <c r="A1769" s="266" t="str">
        <f t="shared" si="29"/>
        <v>WW1_TANK_ENGLAND</v>
      </c>
      <c r="B1769" s="4" t="s">
        <v>713</v>
      </c>
      <c r="D1769" s="4" t="s">
        <v>781</v>
      </c>
      <c r="E1769" s="4" t="s">
        <v>781</v>
      </c>
      <c r="F1769" s="14" t="s">
        <v>132</v>
      </c>
      <c r="G1769" s="4" t="s">
        <v>2232</v>
      </c>
      <c r="H1769" s="4" t="s">
        <v>120</v>
      </c>
      <c r="P1769" s="11">
        <v>1</v>
      </c>
      <c r="S1769" s="11">
        <v>1</v>
      </c>
      <c r="Y1769" s="11">
        <v>0</v>
      </c>
    </row>
    <row r="1770" spans="1:25" x14ac:dyDescent="0.25">
      <c r="A1770" s="266" t="str">
        <f>CONCATENATE(D1770,IF(ISBLANK(B1770),"",CONCATENATE("_",B1770)))</f>
        <v>WW1_TANK_ENGLAND</v>
      </c>
      <c r="B1770" s="4" t="s">
        <v>713</v>
      </c>
      <c r="D1770" s="4" t="s">
        <v>781</v>
      </c>
      <c r="E1770" s="4" t="s">
        <v>781</v>
      </c>
      <c r="F1770" s="14" t="s">
        <v>2057</v>
      </c>
      <c r="G1770" s="4" t="s">
        <v>317</v>
      </c>
      <c r="H1770" s="4" t="s">
        <v>102</v>
      </c>
      <c r="P1770" s="11">
        <v>1</v>
      </c>
      <c r="S1770" s="11">
        <v>3</v>
      </c>
      <c r="Y1770" s="11">
        <v>1</v>
      </c>
    </row>
    <row r="1771" spans="1:25" x14ac:dyDescent="0.25">
      <c r="A1771" s="266" t="str">
        <f t="shared" si="29"/>
        <v>WW1_TANK_FRANCE</v>
      </c>
      <c r="B1771" s="4" t="s">
        <v>715</v>
      </c>
      <c r="D1771" s="4" t="s">
        <v>781</v>
      </c>
      <c r="E1771" s="4" t="s">
        <v>781</v>
      </c>
      <c r="G1771" s="4" t="s">
        <v>883</v>
      </c>
      <c r="H1771" s="4" t="s">
        <v>102</v>
      </c>
      <c r="P1771" s="11">
        <v>1</v>
      </c>
      <c r="Q1771" s="9">
        <v>0.13</v>
      </c>
      <c r="S1771" s="11">
        <v>1</v>
      </c>
      <c r="T1771" s="11">
        <v>0.11</v>
      </c>
      <c r="Y1771" s="9">
        <v>0</v>
      </c>
    </row>
    <row r="1772" spans="1:25" x14ac:dyDescent="0.25">
      <c r="A1772" s="266" t="str">
        <f t="shared" si="29"/>
        <v>WW1_TANK_FRANCE</v>
      </c>
      <c r="B1772" s="4" t="s">
        <v>715</v>
      </c>
      <c r="D1772" s="4" t="s">
        <v>781</v>
      </c>
      <c r="E1772" s="4" t="s">
        <v>781</v>
      </c>
      <c r="F1772" s="4" t="s">
        <v>2057</v>
      </c>
      <c r="G1772" s="4" t="s">
        <v>884</v>
      </c>
      <c r="H1772" s="4" t="s">
        <v>120</v>
      </c>
      <c r="P1772" s="11">
        <v>1</v>
      </c>
      <c r="Q1772" s="9">
        <v>0.13</v>
      </c>
      <c r="S1772" s="11">
        <v>2</v>
      </c>
      <c r="T1772" s="11">
        <v>0.11</v>
      </c>
      <c r="Y1772" s="9">
        <v>1</v>
      </c>
    </row>
    <row r="1773" spans="1:25" x14ac:dyDescent="0.25">
      <c r="A1773" s="266" t="str">
        <f t="shared" si="29"/>
        <v>WW1_TANK_FRANCE</v>
      </c>
      <c r="B1773" s="4" t="s">
        <v>715</v>
      </c>
      <c r="D1773" s="4" t="s">
        <v>781</v>
      </c>
      <c r="E1773" s="4" t="s">
        <v>781</v>
      </c>
      <c r="F1773" s="4" t="s">
        <v>2059</v>
      </c>
      <c r="G1773" s="4" t="s">
        <v>362</v>
      </c>
      <c r="H1773" s="4" t="s">
        <v>120</v>
      </c>
      <c r="P1773" s="11">
        <v>0</v>
      </c>
      <c r="Q1773" s="9">
        <v>0.13</v>
      </c>
      <c r="S1773" s="11">
        <v>1</v>
      </c>
      <c r="T1773" s="11">
        <v>0.11</v>
      </c>
      <c r="Y1773" s="9">
        <v>0</v>
      </c>
    </row>
    <row r="1774" spans="1:25" x14ac:dyDescent="0.25">
      <c r="A1774" s="266" t="str">
        <f t="shared" si="29"/>
        <v>WW1_TANK_GERMANY</v>
      </c>
      <c r="B1774" s="4" t="s">
        <v>717</v>
      </c>
      <c r="D1774" s="4" t="s">
        <v>781</v>
      </c>
      <c r="E1774" s="4" t="s">
        <v>781</v>
      </c>
      <c r="F1774" s="14" t="s">
        <v>132</v>
      </c>
      <c r="G1774" s="4" t="s">
        <v>395</v>
      </c>
      <c r="H1774" s="4" t="s">
        <v>102</v>
      </c>
      <c r="P1774" s="11">
        <v>1</v>
      </c>
      <c r="Q1774" s="9">
        <v>0.13</v>
      </c>
      <c r="S1774" s="11">
        <v>2</v>
      </c>
      <c r="T1774" s="11">
        <v>0.11</v>
      </c>
    </row>
    <row r="1775" spans="1:25" x14ac:dyDescent="0.25">
      <c r="A1775" s="266" t="str">
        <f t="shared" si="29"/>
        <v>WW1_TANK_GERMANY</v>
      </c>
      <c r="B1775" s="4" t="s">
        <v>717</v>
      </c>
      <c r="D1775" s="4" t="s">
        <v>781</v>
      </c>
      <c r="E1775" s="4" t="s">
        <v>781</v>
      </c>
      <c r="F1775" s="14" t="s">
        <v>2057</v>
      </c>
      <c r="G1775" s="4" t="s">
        <v>2238</v>
      </c>
      <c r="H1775" s="4" t="s">
        <v>120</v>
      </c>
      <c r="P1775" s="11">
        <v>1</v>
      </c>
      <c r="Q1775" s="9">
        <v>0.14000000000000001</v>
      </c>
      <c r="S1775" s="11">
        <v>2</v>
      </c>
      <c r="T1775" s="11">
        <v>0.115</v>
      </c>
    </row>
    <row r="1776" spans="1:25" x14ac:dyDescent="0.25">
      <c r="A1776" s="266" t="str">
        <f t="shared" si="29"/>
        <v>WW1_TANK_BRAZIL</v>
      </c>
      <c r="B1776" s="4" t="s">
        <v>706</v>
      </c>
      <c r="D1776" s="4" t="s">
        <v>781</v>
      </c>
      <c r="E1776" s="4" t="s">
        <v>781</v>
      </c>
      <c r="F1776" s="14" t="s">
        <v>132</v>
      </c>
      <c r="G1776" s="4" t="s">
        <v>224</v>
      </c>
      <c r="H1776" s="4" t="s">
        <v>120</v>
      </c>
      <c r="Q1776" s="9">
        <v>0.13</v>
      </c>
      <c r="S1776" s="11">
        <v>4</v>
      </c>
      <c r="T1776" s="11">
        <v>0.11</v>
      </c>
    </row>
    <row r="1777" spans="1:42" x14ac:dyDescent="0.25">
      <c r="A1777" s="266" t="str">
        <f t="shared" si="29"/>
        <v>WW1_TANK_GREECE</v>
      </c>
      <c r="B1777" s="4" t="s">
        <v>718</v>
      </c>
      <c r="D1777" s="4" t="s">
        <v>781</v>
      </c>
      <c r="E1777" s="4" t="s">
        <v>781</v>
      </c>
      <c r="F1777" s="14" t="s">
        <v>132</v>
      </c>
      <c r="G1777" s="4" t="s">
        <v>416</v>
      </c>
      <c r="H1777" s="4" t="s">
        <v>102</v>
      </c>
      <c r="Q1777" s="9">
        <v>0.13</v>
      </c>
      <c r="S1777" s="11">
        <v>4</v>
      </c>
      <c r="T1777" s="11">
        <v>0.11</v>
      </c>
    </row>
    <row r="1778" spans="1:42" x14ac:dyDescent="0.25">
      <c r="A1778" s="266" t="str">
        <f t="shared" si="29"/>
        <v>WW1_TANK_ROME</v>
      </c>
      <c r="B1778" s="4" t="s">
        <v>734</v>
      </c>
      <c r="D1778" s="4" t="s">
        <v>781</v>
      </c>
      <c r="E1778" s="4" t="s">
        <v>781</v>
      </c>
      <c r="F1778" s="14" t="s">
        <v>132</v>
      </c>
      <c r="G1778" s="4" t="s">
        <v>603</v>
      </c>
      <c r="H1778" s="4" t="s">
        <v>102</v>
      </c>
      <c r="Q1778" s="9">
        <v>0.13</v>
      </c>
      <c r="S1778" s="11">
        <v>4</v>
      </c>
      <c r="T1778" s="11">
        <v>0.11</v>
      </c>
    </row>
    <row r="1779" spans="1:42" x14ac:dyDescent="0.25">
      <c r="A1779" s="266" t="str">
        <f t="shared" si="29"/>
        <v>WW1_TANK_SPAIN</v>
      </c>
      <c r="B1779" s="4" t="s">
        <v>738</v>
      </c>
      <c r="D1779" s="4" t="s">
        <v>781</v>
      </c>
      <c r="E1779" s="4" t="s">
        <v>781</v>
      </c>
      <c r="F1779" s="14" t="s">
        <v>132</v>
      </c>
      <c r="G1779" s="4" t="s">
        <v>665</v>
      </c>
      <c r="H1779" s="4" t="s">
        <v>102</v>
      </c>
      <c r="Q1779" s="9">
        <v>0.13</v>
      </c>
      <c r="S1779" s="11">
        <v>4</v>
      </c>
      <c r="T1779" s="11">
        <v>0.11</v>
      </c>
    </row>
    <row r="1780" spans="1:42" x14ac:dyDescent="0.25">
      <c r="A1780" s="266" t="str">
        <f t="shared" si="29"/>
        <v>WW1_TANK_SWEDEN</v>
      </c>
      <c r="B1780" s="4" t="s">
        <v>739</v>
      </c>
      <c r="D1780" s="4" t="s">
        <v>781</v>
      </c>
      <c r="E1780" s="4" t="s">
        <v>781</v>
      </c>
      <c r="F1780" s="14" t="s">
        <v>132</v>
      </c>
      <c r="G1780" s="4" t="s">
        <v>677</v>
      </c>
      <c r="H1780" s="4" t="s">
        <v>102</v>
      </c>
      <c r="Q1780" s="9">
        <v>0.13</v>
      </c>
      <c r="S1780" s="11">
        <v>4</v>
      </c>
      <c r="T1780" s="11">
        <v>0.11</v>
      </c>
    </row>
    <row r="1781" spans="1:42" x14ac:dyDescent="0.25">
      <c r="A1781" s="266" t="str">
        <f t="shared" si="29"/>
        <v>WW2_INFANTRY</v>
      </c>
      <c r="B1781" s="5"/>
      <c r="C1781" s="5"/>
      <c r="D1781" s="5" t="s">
        <v>1391</v>
      </c>
      <c r="E1781" s="5" t="s">
        <v>1391</v>
      </c>
      <c r="F1781" s="5"/>
      <c r="G1781" s="5" t="s">
        <v>1502</v>
      </c>
      <c r="H1781" s="5" t="s">
        <v>102</v>
      </c>
      <c r="I1781" s="6"/>
      <c r="J1781" s="6"/>
      <c r="K1781" s="13" t="s">
        <v>1708</v>
      </c>
      <c r="L1781" s="8"/>
      <c r="M1781" s="5"/>
      <c r="N1781" s="5"/>
      <c r="O1781" s="5"/>
      <c r="P1781" s="7">
        <v>14</v>
      </c>
      <c r="Q1781" s="6" t="s">
        <v>1737</v>
      </c>
      <c r="R1781" s="13" t="s">
        <v>1620</v>
      </c>
      <c r="S1781" s="6">
        <v>18</v>
      </c>
      <c r="T1781" s="7" t="s">
        <v>1737</v>
      </c>
      <c r="U1781" s="5"/>
      <c r="V1781" s="6" t="s">
        <v>3</v>
      </c>
      <c r="W1781" s="6" t="s">
        <v>3</v>
      </c>
      <c r="X1781" s="5"/>
      <c r="Y1781" s="7">
        <v>1</v>
      </c>
      <c r="Z1781" s="6"/>
      <c r="AA1781" s="5"/>
      <c r="AB1781" s="6"/>
      <c r="AC1781" s="6" t="s">
        <v>3</v>
      </c>
      <c r="AD1781" s="5"/>
      <c r="AE1781" s="6" t="s">
        <v>1737</v>
      </c>
      <c r="AF1781" s="6"/>
      <c r="AG1781" s="5"/>
      <c r="AH1781" s="6" t="s">
        <v>1737</v>
      </c>
      <c r="AI1781" s="6"/>
      <c r="AJ1781" s="5"/>
      <c r="AK1781" s="5"/>
      <c r="AL1781" s="5"/>
      <c r="AM1781" s="5"/>
      <c r="AN1781" s="5"/>
      <c r="AO1781" s="5"/>
      <c r="AP1781" s="5"/>
    </row>
    <row r="1782" spans="1:42" x14ac:dyDescent="0.25">
      <c r="A1782" s="266" t="str">
        <f t="shared" ref="A1782:A1813" si="30">CONCATENATE(D1782,IF(ISBLANK(B1782),"",CONCATENATE("_",B1782)))</f>
        <v>WW2_INFANTRY_AFRI</v>
      </c>
      <c r="B1782" s="4" t="s">
        <v>694</v>
      </c>
      <c r="D1782" s="5" t="s">
        <v>1391</v>
      </c>
      <c r="E1782" s="5" t="s">
        <v>1391</v>
      </c>
      <c r="G1782" s="4" t="s">
        <v>324</v>
      </c>
      <c r="H1782" s="4" t="s">
        <v>1025</v>
      </c>
    </row>
    <row r="1783" spans="1:42" x14ac:dyDescent="0.25">
      <c r="A1783" s="266" t="str">
        <f t="shared" si="30"/>
        <v>WW2_INFANTRY_AMER</v>
      </c>
      <c r="B1783" s="4" t="s">
        <v>697</v>
      </c>
      <c r="D1783" s="5" t="s">
        <v>1391</v>
      </c>
      <c r="E1783" s="5" t="s">
        <v>1391</v>
      </c>
      <c r="G1783" s="4" t="s">
        <v>463</v>
      </c>
      <c r="H1783" s="4" t="s">
        <v>835</v>
      </c>
    </row>
    <row r="1784" spans="1:42" x14ac:dyDescent="0.25">
      <c r="A1784" s="266" t="str">
        <f t="shared" si="30"/>
        <v>WW2_INFANTRY_ASIA</v>
      </c>
      <c r="B1784" s="4" t="s">
        <v>693</v>
      </c>
      <c r="D1784" s="5" t="s">
        <v>1391</v>
      </c>
      <c r="E1784" s="5" t="s">
        <v>1391</v>
      </c>
      <c r="G1784" s="4" t="s">
        <v>449</v>
      </c>
      <c r="H1784" s="4" t="s">
        <v>102</v>
      </c>
    </row>
    <row r="1785" spans="1:42" x14ac:dyDescent="0.25">
      <c r="A1785" s="266" t="str">
        <f t="shared" si="30"/>
        <v>WW2_INFANTRY_CHINA</v>
      </c>
      <c r="B1785" s="4" t="s">
        <v>710</v>
      </c>
      <c r="D1785" s="5" t="s">
        <v>1391</v>
      </c>
      <c r="E1785" s="5" t="s">
        <v>1391</v>
      </c>
      <c r="F1785" s="14" t="s">
        <v>132</v>
      </c>
      <c r="G1785" s="4" t="s">
        <v>636</v>
      </c>
      <c r="H1785" s="4" t="s">
        <v>102</v>
      </c>
    </row>
    <row r="1786" spans="1:42" x14ac:dyDescent="0.25">
      <c r="A1786" s="266" t="str">
        <f t="shared" si="30"/>
        <v>WW2_INFANTRY_JAPAN</v>
      </c>
      <c r="B1786" s="4" t="s">
        <v>722</v>
      </c>
      <c r="D1786" s="5" t="s">
        <v>1391</v>
      </c>
      <c r="E1786" s="5" t="s">
        <v>1391</v>
      </c>
      <c r="G1786" s="4" t="s">
        <v>952</v>
      </c>
      <c r="H1786" s="4" t="s">
        <v>102</v>
      </c>
      <c r="P1786" s="11">
        <v>1</v>
      </c>
      <c r="S1786" s="11">
        <v>1</v>
      </c>
      <c r="Y1786" s="11">
        <v>0</v>
      </c>
      <c r="AE1786" s="11">
        <v>1</v>
      </c>
      <c r="AH1786" s="11">
        <v>1</v>
      </c>
    </row>
    <row r="1787" spans="1:42" x14ac:dyDescent="0.25">
      <c r="A1787" s="266" t="str">
        <f t="shared" si="30"/>
        <v>WW2_INFANTRY_JAPAN</v>
      </c>
      <c r="B1787" s="4" t="s">
        <v>722</v>
      </c>
      <c r="D1787" s="5" t="s">
        <v>1391</v>
      </c>
      <c r="E1787" s="5" t="s">
        <v>1391</v>
      </c>
      <c r="F1787" s="4" t="s">
        <v>2057</v>
      </c>
      <c r="G1787" s="4" t="s">
        <v>481</v>
      </c>
      <c r="H1787" s="4" t="s">
        <v>102</v>
      </c>
      <c r="P1787" s="11">
        <v>13</v>
      </c>
      <c r="S1787" s="11">
        <v>8</v>
      </c>
      <c r="Y1787" s="11">
        <v>1</v>
      </c>
      <c r="AE1787" s="11">
        <v>2</v>
      </c>
      <c r="AH1787" s="11">
        <v>6</v>
      </c>
    </row>
    <row r="1788" spans="1:42" x14ac:dyDescent="0.25">
      <c r="A1788" s="266" t="str">
        <f>CONCATENATE(D1788,IF(ISBLANK(B1788),"",CONCATENATE("_",B1788)))</f>
        <v>WW2_INFANTRY_JAPAN</v>
      </c>
      <c r="B1788" s="4" t="s">
        <v>722</v>
      </c>
      <c r="D1788" s="5" t="s">
        <v>1391</v>
      </c>
      <c r="E1788" s="5" t="s">
        <v>1391</v>
      </c>
      <c r="G1788" s="4" t="s">
        <v>952</v>
      </c>
      <c r="H1788" s="4" t="s">
        <v>102</v>
      </c>
      <c r="P1788" s="11">
        <v>0</v>
      </c>
      <c r="S1788" s="11">
        <v>1</v>
      </c>
      <c r="Y1788" s="11">
        <v>0</v>
      </c>
      <c r="AE1788" s="11">
        <v>0</v>
      </c>
      <c r="AH1788" s="11">
        <v>0</v>
      </c>
    </row>
    <row r="1789" spans="1:42" x14ac:dyDescent="0.25">
      <c r="A1789" s="266" t="str">
        <f>CONCATENATE(D1789,IF(ISBLANK(B1789),"",CONCATENATE("_",B1789)))</f>
        <v>WW2_INFANTRY_JAPAN</v>
      </c>
      <c r="B1789" s="4" t="s">
        <v>722</v>
      </c>
      <c r="D1789" s="5" t="s">
        <v>1391</v>
      </c>
      <c r="E1789" s="5" t="s">
        <v>1391</v>
      </c>
      <c r="F1789" s="4" t="s">
        <v>2057</v>
      </c>
      <c r="G1789" s="4" t="s">
        <v>481</v>
      </c>
      <c r="H1789" s="4" t="s">
        <v>102</v>
      </c>
      <c r="P1789" s="11">
        <v>0</v>
      </c>
      <c r="S1789" s="11">
        <v>8</v>
      </c>
      <c r="Y1789" s="11">
        <v>0</v>
      </c>
      <c r="AE1789" s="11">
        <v>0</v>
      </c>
      <c r="AH1789" s="11">
        <v>0</v>
      </c>
    </row>
    <row r="1790" spans="1:42" x14ac:dyDescent="0.25">
      <c r="A1790" s="266" t="str">
        <f t="shared" si="30"/>
        <v>WW2_INFANTRY_CENTAS</v>
      </c>
      <c r="B1790" s="4" t="s">
        <v>918</v>
      </c>
      <c r="D1790" s="5" t="s">
        <v>1391</v>
      </c>
      <c r="E1790" s="5" t="s">
        <v>1391</v>
      </c>
      <c r="F1790" s="14" t="s">
        <v>132</v>
      </c>
      <c r="G1790" s="4" t="s">
        <v>908</v>
      </c>
      <c r="H1790" s="4" t="s">
        <v>102</v>
      </c>
      <c r="Q1790" s="11">
        <v>0.15</v>
      </c>
      <c r="T1790" s="11">
        <v>9.5000000000000001E-2</v>
      </c>
      <c r="W1790" s="11" t="s">
        <v>3</v>
      </c>
    </row>
    <row r="1791" spans="1:42" x14ac:dyDescent="0.25">
      <c r="A1791" s="266" t="str">
        <f t="shared" si="30"/>
        <v>WW2_INFANTRY_EASTEU</v>
      </c>
      <c r="B1791" s="4" t="s">
        <v>698</v>
      </c>
      <c r="D1791" s="5" t="s">
        <v>1391</v>
      </c>
      <c r="E1791" s="5" t="s">
        <v>1391</v>
      </c>
      <c r="G1791" s="4" t="s">
        <v>571</v>
      </c>
      <c r="H1791" s="4" t="s">
        <v>102</v>
      </c>
    </row>
    <row r="1792" spans="1:42" x14ac:dyDescent="0.25">
      <c r="A1792" s="266" t="str">
        <f t="shared" si="30"/>
        <v>WW2_INFANTRY_RUSSIA</v>
      </c>
      <c r="B1792" s="4" t="s">
        <v>735</v>
      </c>
      <c r="D1792" s="5" t="s">
        <v>1391</v>
      </c>
      <c r="E1792" s="5" t="s">
        <v>1391</v>
      </c>
      <c r="F1792" s="14" t="s">
        <v>132</v>
      </c>
      <c r="G1792" s="4" t="s">
        <v>614</v>
      </c>
      <c r="H1792" s="4" t="s">
        <v>102</v>
      </c>
    </row>
    <row r="1793" spans="1:34" x14ac:dyDescent="0.25">
      <c r="A1793" s="266" t="str">
        <f t="shared" si="30"/>
        <v>WW2_INFANTRY_AMERICA</v>
      </c>
      <c r="B1793" s="4" t="s">
        <v>699</v>
      </c>
      <c r="D1793" s="5" t="s">
        <v>1391</v>
      </c>
      <c r="E1793" s="5" t="s">
        <v>1391</v>
      </c>
      <c r="F1793" s="14"/>
      <c r="G1793" s="4" t="s">
        <v>140</v>
      </c>
      <c r="H1793" s="4" t="s">
        <v>102</v>
      </c>
    </row>
    <row r="1794" spans="1:34" x14ac:dyDescent="0.25">
      <c r="A1794" s="266" t="str">
        <f t="shared" si="30"/>
        <v>WW2_INFANTRY_AUSTRALIA</v>
      </c>
      <c r="B1794" s="4" t="s">
        <v>1302</v>
      </c>
      <c r="D1794" s="5" t="s">
        <v>1391</v>
      </c>
      <c r="E1794" s="5" t="s">
        <v>1391</v>
      </c>
      <c r="F1794" s="14"/>
      <c r="G1794" s="4" t="s">
        <v>2240</v>
      </c>
      <c r="H1794" s="4" t="s">
        <v>966</v>
      </c>
      <c r="P1794" s="11">
        <v>3</v>
      </c>
      <c r="S1794" s="11">
        <v>4</v>
      </c>
      <c r="V1794" s="11" t="s">
        <v>3</v>
      </c>
      <c r="Y1794" s="11">
        <v>0</v>
      </c>
      <c r="AE1794" s="11">
        <v>1</v>
      </c>
      <c r="AH1794" s="11">
        <v>1</v>
      </c>
    </row>
    <row r="1795" spans="1:34" x14ac:dyDescent="0.25">
      <c r="A1795" s="266" t="str">
        <f t="shared" si="30"/>
        <v>WW2_INFANTRY_AUSTRALIA</v>
      </c>
      <c r="B1795" s="4" t="s">
        <v>1302</v>
      </c>
      <c r="D1795" s="5" t="s">
        <v>1391</v>
      </c>
      <c r="E1795" s="5" t="s">
        <v>1391</v>
      </c>
      <c r="F1795" s="14" t="s">
        <v>2057</v>
      </c>
      <c r="G1795" s="4" t="s">
        <v>2241</v>
      </c>
      <c r="H1795" s="4" t="s">
        <v>966</v>
      </c>
      <c r="P1795" s="11">
        <v>4</v>
      </c>
      <c r="S1795" s="11">
        <v>5</v>
      </c>
      <c r="V1795" s="11" t="s">
        <v>3</v>
      </c>
      <c r="Y1795" s="11">
        <v>1</v>
      </c>
      <c r="AE1795" s="11">
        <v>1</v>
      </c>
      <c r="AH1795" s="11">
        <v>3</v>
      </c>
    </row>
    <row r="1796" spans="1:34" x14ac:dyDescent="0.25">
      <c r="A1796" s="266" t="str">
        <f t="shared" si="30"/>
        <v>WW2_INFANTRY_AUSTRALIA</v>
      </c>
      <c r="B1796" s="4" t="s">
        <v>1302</v>
      </c>
      <c r="D1796" s="5" t="s">
        <v>1391</v>
      </c>
      <c r="E1796" s="5" t="s">
        <v>1391</v>
      </c>
      <c r="F1796" s="14"/>
      <c r="G1796" s="4" t="s">
        <v>2240</v>
      </c>
      <c r="H1796" s="4" t="s">
        <v>966</v>
      </c>
      <c r="P1796" s="11">
        <v>2</v>
      </c>
      <c r="S1796" s="11">
        <v>3</v>
      </c>
      <c r="V1796" s="11" t="s">
        <v>3</v>
      </c>
      <c r="Y1796" s="11">
        <v>0</v>
      </c>
      <c r="AE1796" s="11">
        <v>1</v>
      </c>
      <c r="AH1796" s="11">
        <v>1</v>
      </c>
    </row>
    <row r="1797" spans="1:34" x14ac:dyDescent="0.25">
      <c r="A1797" s="266" t="str">
        <f t="shared" si="30"/>
        <v>WW2_INFANTRY_AUSTRALIA</v>
      </c>
      <c r="B1797" s="4" t="s">
        <v>1302</v>
      </c>
      <c r="D1797" s="5" t="s">
        <v>1391</v>
      </c>
      <c r="E1797" s="5" t="s">
        <v>1391</v>
      </c>
      <c r="F1797" s="14" t="s">
        <v>2057</v>
      </c>
      <c r="G1797" s="4" t="s">
        <v>2241</v>
      </c>
      <c r="H1797" s="4" t="s">
        <v>966</v>
      </c>
      <c r="P1797" s="11">
        <v>5</v>
      </c>
      <c r="S1797" s="11">
        <v>6</v>
      </c>
      <c r="V1797" s="11" t="s">
        <v>3</v>
      </c>
      <c r="Y1797" s="11">
        <v>0</v>
      </c>
      <c r="AE1797" s="11">
        <v>0</v>
      </c>
      <c r="AH1797" s="11">
        <v>2</v>
      </c>
    </row>
    <row r="1798" spans="1:34" x14ac:dyDescent="0.25">
      <c r="A1798" s="266" t="str">
        <f t="shared" si="30"/>
        <v>WW2_INFANTRY_AUSTRIA</v>
      </c>
      <c r="B1798" s="4" t="s">
        <v>701</v>
      </c>
      <c r="D1798" s="5" t="s">
        <v>1391</v>
      </c>
      <c r="E1798" s="5" t="s">
        <v>1391</v>
      </c>
      <c r="F1798" s="14"/>
      <c r="G1798" s="4" t="s">
        <v>180</v>
      </c>
      <c r="H1798" s="4" t="s">
        <v>102</v>
      </c>
    </row>
    <row r="1799" spans="1:34" x14ac:dyDescent="0.25">
      <c r="A1799" s="266" t="str">
        <f t="shared" si="30"/>
        <v>WW2_INFANTRY_CELTS</v>
      </c>
      <c r="B1799" s="4" t="s">
        <v>709</v>
      </c>
      <c r="C1799" s="4" t="s">
        <v>713</v>
      </c>
      <c r="D1799" s="5" t="s">
        <v>1391</v>
      </c>
      <c r="E1799" s="5" t="s">
        <v>1391</v>
      </c>
      <c r="F1799" s="14"/>
    </row>
    <row r="1800" spans="1:34" x14ac:dyDescent="0.25">
      <c r="A1800" s="266" t="str">
        <f t="shared" si="30"/>
        <v>WW2_INFANTRY_ENGLAND</v>
      </c>
      <c r="B1800" s="4" t="s">
        <v>713</v>
      </c>
      <c r="D1800" s="5" t="s">
        <v>1391</v>
      </c>
      <c r="E1800" s="5" t="s">
        <v>1391</v>
      </c>
      <c r="F1800" s="14" t="s">
        <v>132</v>
      </c>
      <c r="G1800" s="4" t="s">
        <v>300</v>
      </c>
      <c r="H1800" s="4" t="s">
        <v>102</v>
      </c>
    </row>
    <row r="1801" spans="1:34" x14ac:dyDescent="0.25">
      <c r="A1801" s="266" t="str">
        <f t="shared" si="30"/>
        <v>WW2_INFANTRY_FRANCE</v>
      </c>
      <c r="B1801" s="4" t="s">
        <v>715</v>
      </c>
      <c r="D1801" s="5" t="s">
        <v>1391</v>
      </c>
      <c r="E1801" s="5" t="s">
        <v>1391</v>
      </c>
      <c r="F1801" s="14" t="s">
        <v>132</v>
      </c>
      <c r="G1801" s="4" t="s">
        <v>346</v>
      </c>
      <c r="H1801" s="4" t="s">
        <v>102</v>
      </c>
    </row>
    <row r="1802" spans="1:34" x14ac:dyDescent="0.25">
      <c r="A1802" s="266" t="str">
        <f t="shared" si="30"/>
        <v>WW2_INFANTRY_GERMANY</v>
      </c>
      <c r="B1802" s="4" t="s">
        <v>717</v>
      </c>
      <c r="D1802" s="5" t="s">
        <v>1391</v>
      </c>
      <c r="E1802" s="5" t="s">
        <v>1391</v>
      </c>
      <c r="F1802" s="14" t="s">
        <v>132</v>
      </c>
      <c r="G1802" s="4" t="s">
        <v>377</v>
      </c>
      <c r="H1802" s="4" t="s">
        <v>102</v>
      </c>
    </row>
    <row r="1803" spans="1:34" x14ac:dyDescent="0.25">
      <c r="A1803" s="266" t="str">
        <f t="shared" si="30"/>
        <v>WW2_INFANTRY_NETHERLANDS</v>
      </c>
      <c r="B1803" s="4" t="s">
        <v>730</v>
      </c>
      <c r="D1803" s="5" t="s">
        <v>1391</v>
      </c>
      <c r="E1803" s="5" t="s">
        <v>1391</v>
      </c>
      <c r="F1803" s="14" t="s">
        <v>132</v>
      </c>
      <c r="G1803" s="4" t="s">
        <v>543</v>
      </c>
      <c r="H1803" s="4" t="s">
        <v>102</v>
      </c>
    </row>
    <row r="1804" spans="1:34" x14ac:dyDescent="0.25">
      <c r="A1804" s="266" t="str">
        <f t="shared" si="30"/>
        <v>WW2_INFANTRY_GREECE</v>
      </c>
      <c r="B1804" s="4" t="s">
        <v>718</v>
      </c>
      <c r="D1804" s="5" t="s">
        <v>1391</v>
      </c>
      <c r="E1804" s="5" t="s">
        <v>1391</v>
      </c>
      <c r="F1804" s="14" t="s">
        <v>132</v>
      </c>
      <c r="G1804" s="4" t="s">
        <v>404</v>
      </c>
      <c r="H1804" s="4" t="s">
        <v>102</v>
      </c>
    </row>
    <row r="1805" spans="1:34" x14ac:dyDescent="0.25">
      <c r="A1805" s="266" t="str">
        <f t="shared" si="30"/>
        <v>WW2_INFANTRY_ROME</v>
      </c>
      <c r="B1805" s="4" t="s">
        <v>734</v>
      </c>
      <c r="D1805" s="5" t="s">
        <v>1391</v>
      </c>
      <c r="E1805" s="5" t="s">
        <v>1391</v>
      </c>
      <c r="F1805" s="14" t="s">
        <v>132</v>
      </c>
      <c r="G1805" s="4" t="s">
        <v>590</v>
      </c>
      <c r="H1805" s="4" t="s">
        <v>102</v>
      </c>
    </row>
    <row r="1806" spans="1:34" x14ac:dyDescent="0.25">
      <c r="A1806" s="266" t="str">
        <f t="shared" si="30"/>
        <v>WW2_INFANTRY_SPAIN</v>
      </c>
      <c r="B1806" s="4" t="s">
        <v>738</v>
      </c>
      <c r="D1806" s="5" t="s">
        <v>1391</v>
      </c>
      <c r="E1806" s="5" t="s">
        <v>1391</v>
      </c>
      <c r="F1806" s="14" t="s">
        <v>132</v>
      </c>
      <c r="G1806" s="4" t="s">
        <v>654</v>
      </c>
      <c r="H1806" s="4" t="s">
        <v>102</v>
      </c>
    </row>
    <row r="1807" spans="1:34" x14ac:dyDescent="0.25">
      <c r="A1807" s="266" t="str">
        <f t="shared" si="30"/>
        <v>WW2_INFANTRY_SWEDEN</v>
      </c>
      <c r="B1807" s="4" t="s">
        <v>739</v>
      </c>
      <c r="D1807" s="5" t="s">
        <v>1391</v>
      </c>
      <c r="E1807" s="5" t="s">
        <v>1391</v>
      </c>
      <c r="F1807" s="14" t="s">
        <v>132</v>
      </c>
      <c r="G1807" s="4" t="s">
        <v>672</v>
      </c>
      <c r="H1807" s="4" t="s">
        <v>102</v>
      </c>
    </row>
    <row r="1808" spans="1:34" x14ac:dyDescent="0.25">
      <c r="A1808" s="266" t="str">
        <f t="shared" si="30"/>
        <v>WW2_INFANTRY_SAHUL</v>
      </c>
      <c r="B1808" s="4" t="s">
        <v>1788</v>
      </c>
      <c r="D1808" s="5" t="s">
        <v>1391</v>
      </c>
      <c r="E1808" s="5" t="s">
        <v>1391</v>
      </c>
      <c r="F1808" s="14"/>
      <c r="G1808" s="4" t="s">
        <v>2239</v>
      </c>
      <c r="H1808" s="4" t="s">
        <v>966</v>
      </c>
      <c r="P1808" s="11">
        <v>3</v>
      </c>
      <c r="S1808" s="11">
        <v>4</v>
      </c>
      <c r="V1808" s="11" t="s">
        <v>3</v>
      </c>
      <c r="Y1808" s="11">
        <v>0</v>
      </c>
      <c r="AE1808" s="11">
        <v>1</v>
      </c>
      <c r="AH1808" s="11">
        <v>1</v>
      </c>
    </row>
    <row r="1809" spans="1:42" x14ac:dyDescent="0.25">
      <c r="A1809" s="266" t="str">
        <f t="shared" si="30"/>
        <v>WW2_INFANTRY_SAHUL</v>
      </c>
      <c r="B1809" s="4" t="s">
        <v>1788</v>
      </c>
      <c r="D1809" s="5" t="s">
        <v>1391</v>
      </c>
      <c r="E1809" s="5" t="s">
        <v>1391</v>
      </c>
      <c r="F1809" s="14" t="s">
        <v>2057</v>
      </c>
      <c r="G1809" s="4" t="s">
        <v>2242</v>
      </c>
      <c r="H1809" s="4" t="s">
        <v>966</v>
      </c>
      <c r="P1809" s="11">
        <v>4</v>
      </c>
      <c r="S1809" s="11">
        <v>5</v>
      </c>
      <c r="V1809" s="11" t="s">
        <v>3</v>
      </c>
      <c r="Y1809" s="11">
        <v>1</v>
      </c>
      <c r="AE1809" s="11">
        <v>1</v>
      </c>
      <c r="AH1809" s="11">
        <v>3</v>
      </c>
    </row>
    <row r="1810" spans="1:42" x14ac:dyDescent="0.25">
      <c r="A1810" s="266" t="str">
        <f t="shared" si="30"/>
        <v>WW2_INFANTRY_SAHUL</v>
      </c>
      <c r="B1810" s="4" t="s">
        <v>1788</v>
      </c>
      <c r="D1810" s="5" t="s">
        <v>1391</v>
      </c>
      <c r="E1810" s="5" t="s">
        <v>1391</v>
      </c>
      <c r="F1810" s="14"/>
      <c r="G1810" s="4" t="s">
        <v>2239</v>
      </c>
      <c r="H1810" s="4" t="s">
        <v>966</v>
      </c>
      <c r="P1810" s="11">
        <v>2</v>
      </c>
      <c r="S1810" s="11">
        <v>3</v>
      </c>
      <c r="V1810" s="11" t="s">
        <v>3</v>
      </c>
      <c r="Y1810" s="11">
        <v>0</v>
      </c>
      <c r="AE1810" s="11">
        <v>1</v>
      </c>
      <c r="AH1810" s="11">
        <v>1</v>
      </c>
    </row>
    <row r="1811" spans="1:42" x14ac:dyDescent="0.25">
      <c r="A1811" s="266" t="str">
        <f t="shared" si="30"/>
        <v>WW2_INFANTRY_SAHUL</v>
      </c>
      <c r="B1811" s="4" t="s">
        <v>1788</v>
      </c>
      <c r="D1811" s="5" t="s">
        <v>1391</v>
      </c>
      <c r="E1811" s="5" t="s">
        <v>1391</v>
      </c>
      <c r="F1811" s="14" t="s">
        <v>2057</v>
      </c>
      <c r="G1811" s="4" t="s">
        <v>2242</v>
      </c>
      <c r="H1811" s="4" t="s">
        <v>966</v>
      </c>
      <c r="P1811" s="11">
        <v>5</v>
      </c>
      <c r="S1811" s="11">
        <v>6</v>
      </c>
      <c r="V1811" s="11" t="s">
        <v>3</v>
      </c>
      <c r="Y1811" s="11">
        <v>0</v>
      </c>
      <c r="AE1811" s="11">
        <v>0</v>
      </c>
      <c r="AH1811" s="11">
        <v>2</v>
      </c>
    </row>
    <row r="1812" spans="1:42" x14ac:dyDescent="0.25">
      <c r="A1812" s="266" t="str">
        <f t="shared" si="30"/>
        <v>WW2_INFANTRY_SEASIA</v>
      </c>
      <c r="B1812" s="4" t="s">
        <v>696</v>
      </c>
      <c r="C1812" s="4" t="s">
        <v>693</v>
      </c>
      <c r="D1812" s="5" t="s">
        <v>1391</v>
      </c>
      <c r="E1812" s="5" t="s">
        <v>1391</v>
      </c>
    </row>
    <row r="1813" spans="1:42" x14ac:dyDescent="0.25">
      <c r="A1813" s="266" t="str">
        <f t="shared" si="30"/>
        <v>WW2_INFANTRY_SIAM</v>
      </c>
      <c r="B1813" s="4" t="s">
        <v>736</v>
      </c>
      <c r="D1813" s="5" t="s">
        <v>1391</v>
      </c>
      <c r="E1813" s="5" t="s">
        <v>1391</v>
      </c>
      <c r="F1813" s="14" t="s">
        <v>132</v>
      </c>
      <c r="G1813" s="4" t="s">
        <v>249</v>
      </c>
      <c r="H1813" s="4" t="s">
        <v>102</v>
      </c>
    </row>
    <row r="1814" spans="1:42" x14ac:dyDescent="0.25">
      <c r="A1814" s="266" t="str">
        <f>CONCATENATE(D1814,IF(ISBLANK(B1814),"",CONCATENATE("_",B1814)))</f>
        <v>XCOM_SQUAD</v>
      </c>
      <c r="B1814" s="5"/>
      <c r="C1814" s="5"/>
      <c r="D1814" s="5" t="s">
        <v>782</v>
      </c>
      <c r="E1814" s="5" t="s">
        <v>782</v>
      </c>
      <c r="F1814" s="5"/>
      <c r="G1814" s="5" t="s">
        <v>1543</v>
      </c>
      <c r="H1814" s="5" t="s">
        <v>128</v>
      </c>
      <c r="I1814" s="6"/>
      <c r="J1814" s="6"/>
      <c r="K1814" s="13" t="s">
        <v>1708</v>
      </c>
      <c r="L1814" s="8"/>
      <c r="M1814" s="5"/>
      <c r="N1814" s="5"/>
      <c r="O1814" s="5"/>
      <c r="P1814" s="7">
        <v>6</v>
      </c>
      <c r="Q1814" s="6" t="s">
        <v>1737</v>
      </c>
      <c r="R1814" s="13" t="s">
        <v>1614</v>
      </c>
      <c r="S1814" s="6">
        <v>10</v>
      </c>
      <c r="T1814" s="7" t="s">
        <v>1695</v>
      </c>
      <c r="U1814" s="5"/>
      <c r="V1814" s="7" t="s">
        <v>3</v>
      </c>
      <c r="W1814" s="6" t="s">
        <v>3</v>
      </c>
      <c r="X1814" s="5"/>
      <c r="Y1814" s="7">
        <v>1</v>
      </c>
      <c r="Z1814" s="6"/>
      <c r="AA1814" s="5"/>
      <c r="AB1814" s="6"/>
      <c r="AC1814" s="6" t="s">
        <v>3</v>
      </c>
      <c r="AD1814" s="5"/>
      <c r="AE1814" s="6">
        <v>2</v>
      </c>
      <c r="AF1814" s="6"/>
      <c r="AG1814" s="5"/>
      <c r="AH1814" s="6">
        <v>5</v>
      </c>
      <c r="AI1814" s="6"/>
      <c r="AJ1814" s="5"/>
      <c r="AK1814" s="5"/>
      <c r="AL1814" s="5"/>
      <c r="AM1814" s="5"/>
      <c r="AN1814" s="5"/>
      <c r="AO1814" s="5"/>
      <c r="AP1814" s="5"/>
    </row>
    <row r="1815" spans="1:42" x14ac:dyDescent="0.25">
      <c r="A1815" s="266" t="str">
        <f>CONCATENATE(D1815,IF(ISBLANK(B1815),"",CONCATENATE("_",B1815)))</f>
        <v>XP_PRIVATEER</v>
      </c>
      <c r="B1815" s="5"/>
      <c r="C1815" s="5"/>
      <c r="D1815" s="5" t="s">
        <v>783</v>
      </c>
      <c r="E1815" s="5" t="s">
        <v>783</v>
      </c>
      <c r="F1815" s="5"/>
      <c r="G1815" s="5" t="s">
        <v>1161</v>
      </c>
      <c r="H1815" s="5" t="s">
        <v>128</v>
      </c>
      <c r="I1815" s="6"/>
      <c r="J1815" s="7"/>
      <c r="K1815" s="13" t="s">
        <v>1712</v>
      </c>
      <c r="L1815" s="8"/>
      <c r="M1815" s="13" t="s">
        <v>1727</v>
      </c>
      <c r="N1815" s="13"/>
      <c r="O1815" s="13"/>
      <c r="P1815" s="7">
        <v>1</v>
      </c>
      <c r="Q1815" s="6" t="s">
        <v>1737</v>
      </c>
      <c r="R1815" s="5"/>
      <c r="S1815" s="6"/>
      <c r="T1815" s="7" t="s">
        <v>1737</v>
      </c>
      <c r="U1815" s="5"/>
      <c r="V1815" s="6"/>
      <c r="W1815" s="6"/>
      <c r="X1815" s="5"/>
      <c r="Y1815" s="6"/>
      <c r="Z1815" s="6"/>
      <c r="AA1815" s="5"/>
      <c r="AB1815" s="6"/>
      <c r="AC1815" s="6"/>
      <c r="AD1815" s="5"/>
      <c r="AE1815" s="6"/>
      <c r="AF1815" s="6"/>
      <c r="AG1815" s="5"/>
      <c r="AH1815" s="6"/>
      <c r="AI1815" s="6"/>
      <c r="AJ1815" s="5"/>
      <c r="AK1815" s="5"/>
      <c r="AL1815" s="5"/>
      <c r="AM1815" s="5"/>
      <c r="AN1815" s="5"/>
      <c r="AO1815" s="5"/>
      <c r="AP1815" s="5"/>
    </row>
  </sheetData>
  <sheetProtection insertRows="0" deleteRows="0" sort="0" autoFilter="0"/>
  <conditionalFormatting sqref="B1:B1048576">
    <cfRule type="expression" dxfId="7" priority="33" stopIfTrue="1">
      <formula>COUNTIFS($B:$B,$B1,$D:$D,$D1)&gt;1</formula>
    </cfRule>
  </conditionalFormatting>
  <conditionalFormatting sqref="C1:C1048576 G1:G1048576 P1:P1048576">
    <cfRule type="expression" dxfId="6" priority="46" stopIfTrue="1">
      <formula>ISBLANK($G1)</formula>
    </cfRule>
  </conditionalFormatting>
  <conditionalFormatting sqref="G1:G1048576">
    <cfRule type="duplicateValues" dxfId="5" priority="6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11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2304</v>
      </c>
    </row>
    <row r="2" spans="1:11" x14ac:dyDescent="0.25">
      <c r="A2" t="s">
        <v>2305</v>
      </c>
    </row>
    <row r="3" spans="1:11" x14ac:dyDescent="0.25">
      <c r="A3" t="s">
        <v>2314</v>
      </c>
    </row>
    <row r="4" spans="1:11" x14ac:dyDescent="0.25">
      <c r="A4" t="s">
        <v>2306</v>
      </c>
    </row>
    <row r="5" spans="1:11" x14ac:dyDescent="0.25">
      <c r="A5" t="s">
        <v>2307</v>
      </c>
    </row>
    <row r="7" spans="1:11" x14ac:dyDescent="0.25">
      <c r="A7" t="s">
        <v>2308</v>
      </c>
    </row>
    <row r="8" spans="1:11" x14ac:dyDescent="0.25">
      <c r="A8" t="s">
        <v>2309</v>
      </c>
    </row>
    <row r="9" spans="1:11" x14ac:dyDescent="0.25">
      <c r="A9" t="s">
        <v>2338</v>
      </c>
    </row>
    <row r="11" spans="1:11" x14ac:dyDescent="0.25">
      <c r="A11" t="s">
        <v>2310</v>
      </c>
      <c r="B11" s="304" t="str">
        <f>'Unit List'!B$13</f>
        <v>Suffix</v>
      </c>
      <c r="C11" s="304" t="str">
        <f>'Unit List'!C$13</f>
        <v>Fallback</v>
      </c>
      <c r="D11" s="304" t="str">
        <f>'Unit List'!D$13</f>
        <v>Template</v>
      </c>
      <c r="E11" s="304" t="str">
        <f>'Unit List'!E$13</f>
        <v>Member</v>
      </c>
      <c r="F11" s="304" t="str">
        <f>'Unit List'!F$13</f>
        <v>MemSuffix</v>
      </c>
      <c r="G11" s="304" t="str">
        <f>'Unit List'!G$13</f>
        <v>fxsxml</v>
      </c>
      <c r="H11" s="304" t="str">
        <f>'Unit List'!AN$13</f>
        <v>Num</v>
      </c>
      <c r="I11" s="304" t="str">
        <f>'Unit List'!AO$13</f>
        <v>Scale</v>
      </c>
      <c r="J11" s="304" t="str">
        <f>'Unit List'!AP$13</f>
        <v>Form</v>
      </c>
    </row>
    <row r="12" spans="1:11" x14ac:dyDescent="0.25">
      <c r="A12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3" spans="1:11" x14ac:dyDescent="0.25">
      <c r="A13" t="s">
        <v>2311</v>
      </c>
      <c r="B13" t="str">
        <f>"'',"</f>
        <v>'',</v>
      </c>
      <c r="C13" t="str">
        <f>"'',"</f>
        <v>'',</v>
      </c>
      <c r="D13" t="str">
        <f>CONCATENATE("'",'Unit List'!D14,"',",)</f>
        <v>'_SETTLER',</v>
      </c>
      <c r="E13" t="str">
        <f>CONCATENATE("'",'Unit List'!E14,"',",)</f>
        <v>'SETTLER',</v>
      </c>
      <c r="F13" t="str">
        <f>CONCATENATE("'_",'Unit List'!F14,"',",)</f>
        <v>'_DONKEY',</v>
      </c>
      <c r="G13" t="str">
        <f>CONCATENATE("'",'Unit List'!G14,"',",)</f>
        <v>'EuroDonkey',</v>
      </c>
      <c r="H13" t="str">
        <f>CONCATENATE(IF(ISBLANK('Unit List'!AN14), IF(ISBLANK('Unit List'!P14), IF(ISBLANK('Unit List'!P14), IF(ISBLANK('Unit List'!AN14), IF(ISBLANK('Unit List'!P14), IF(ISBLANK('Unit List'!P14), IF(ISBLANK('Unit List'!AN14), IF(ISBLANK('Unit List'!P14), IF(ISBLANK('Unit List'!P14),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List'!AN14)))),",",)</f>
        <v>1,</v>
      </c>
      <c r="I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List'!AO14)))),",",)</f>
        <v>,</v>
      </c>
      <c r="J13" t="str">
        <f>CONCATENATE("'",IF(ISBLANK('Unit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List'!AP14))),"'",)</f>
        <v>'LooseCivilian'</v>
      </c>
      <c r="K13" t="s">
        <v>2312</v>
      </c>
    </row>
    <row r="14" spans="1:11" x14ac:dyDescent="0.25">
      <c r="A14" t="s">
        <v>2311</v>
      </c>
      <c r="B14" t="str">
        <f>"'',"</f>
        <v>'',</v>
      </c>
      <c r="C14" t="str">
        <f>"'',"</f>
        <v>'',</v>
      </c>
      <c r="D14" t="str">
        <f>CONCATENATE("'",'Unit List'!D15,"',",)</f>
        <v>'_SETTLER',</v>
      </c>
      <c r="E14" t="str">
        <f>CONCATENATE("'",'Unit List'!E15,"',",)</f>
        <v>'SETTLER',</v>
      </c>
      <c r="F14" t="str">
        <f>CONCATENATE("'_",'Unit List'!F15,"',",)</f>
        <v>'_F1',</v>
      </c>
      <c r="G14" t="str">
        <f>CONCATENATE("'",'Unit List'!G15,"',",)</f>
        <v>'EuroFemale18',</v>
      </c>
      <c r="H14" t="str">
        <f>CONCATENATE(IF(ISBLANK('Unit List'!AN15), IF(ISBLANK('Unit List'!P15), IF(ISBLANK('Unit List'!P15), IF(ISBLANK('Unit List'!AN15), IF(ISBLANK('Unit List'!P15), IF(ISBLANK('Unit List'!P15), IF(ISBLANK('Unit List'!AN15), IF(ISBLANK('Unit List'!P15), IF(ISBLANK('Unit List'!P15),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List'!AN15)))),",",)</f>
        <v>1,</v>
      </c>
      <c r="I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List'!AO15)))),",",)</f>
        <v>,</v>
      </c>
      <c r="J14" t="str">
        <f>CONCATENATE("'",IF(ISBLANK('Unit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 IF('Unit List'!R15='Unit List'!$O$5, 'Unit List'!$AP$5, IF('Unit List'!R15='Unit List'!$O$4, 'Unit List'!$AP$4, 'Unit List'!R15))), IF('Unit List'!R15='Unit List'!$O$5, 'Unit List'!$AP$5, IF('Unit List'!R15='Unit List'!$O$4, 'Unit List'!$AP$4, 'Unit List'!R15))), IF('Unit List'!AP15='Unit List'!$O$5, 'Unit List'!$AP$5, IF('Unit List'!AP15='Unit List'!$O$4, 'Unit List'!$AP$4, 'Unit List'!AP15))),"'",)</f>
        <v>'LooseCivilian'</v>
      </c>
      <c r="K14" t="s">
        <v>2312</v>
      </c>
    </row>
    <row r="15" spans="1:11" x14ac:dyDescent="0.25">
      <c r="A15" t="s">
        <v>2311</v>
      </c>
      <c r="B15" t="str">
        <f>"'',"</f>
        <v>'',</v>
      </c>
      <c r="C15" t="str">
        <f>"'',"</f>
        <v>'',</v>
      </c>
      <c r="D15" t="str">
        <f>CONCATENATE("'",'Unit List'!D16,"',",)</f>
        <v>'_SETTLER',</v>
      </c>
      <c r="E15" t="str">
        <f>CONCATENATE("'",'Unit List'!E16,"',",)</f>
        <v>'SETTLER',</v>
      </c>
      <c r="F15" t="str">
        <f>CONCATENATE("'_",'Unit List'!F16,"',",)</f>
        <v>'_F2',</v>
      </c>
      <c r="G15" t="str">
        <f>CONCATENATE("'",'Unit List'!G16,"',",)</f>
        <v>'EuroFemale25',</v>
      </c>
      <c r="H15" t="str">
        <f>CONCATENATE(IF(ISBLANK('Unit List'!AN16), IF(ISBLANK('Unit List'!P16), IF(ISBLANK('Unit List'!P16), IF(ISBLANK('Unit List'!AN16), IF(ISBLANK('Unit List'!P16), IF(ISBLANK('Unit List'!P16), IF(ISBLANK('Unit List'!AN16), IF(ISBLANK('Unit List'!P16), IF(ISBLANK('Unit List'!P16),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List'!AN16)))),",",)</f>
        <v>1,</v>
      </c>
      <c r="I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List'!AO16)))),",",)</f>
        <v>,</v>
      </c>
      <c r="J15" t="str">
        <f>CONCATENATE("'",IF(ISBLANK('Unit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 IF('Unit List'!R16='Unit List'!$O$5, 'Unit List'!$AP$5, IF('Unit List'!R16='Unit List'!$O$4, 'Unit List'!$AP$4, 'Unit List'!R16))), IF('Unit List'!R16='Unit List'!$O$5, 'Unit List'!$AP$5, IF('Unit List'!R16='Unit List'!$O$4, 'Unit List'!$AP$4, 'Unit List'!R16))), IF('Unit List'!AP16='Unit List'!$O$5, 'Unit List'!$AP$5, IF('Unit List'!AP16='Unit List'!$O$4, 'Unit List'!$AP$4, 'Unit List'!AP16))),"'",)</f>
        <v>'LooseCivilian'</v>
      </c>
      <c r="K15" t="s">
        <v>2312</v>
      </c>
    </row>
    <row r="16" spans="1:11" x14ac:dyDescent="0.25">
      <c r="A16" t="s">
        <v>2311</v>
      </c>
      <c r="B16" t="str">
        <f>"'',"</f>
        <v>'',</v>
      </c>
      <c r="C16" t="str">
        <f>"'',"</f>
        <v>'',</v>
      </c>
      <c r="D16" t="str">
        <f>CONCATENATE("'",'Unit List'!D17,"',",)</f>
        <v>'_SETTLER',</v>
      </c>
      <c r="E16" t="str">
        <f>CONCATENATE("'",'Unit List'!E17,"',",)</f>
        <v>'SETTLER',</v>
      </c>
      <c r="F16" t="str">
        <f>CONCATENATE("'_",'Unit List'!F17,"',",)</f>
        <v>'_F3',</v>
      </c>
      <c r="G16" t="str">
        <f>CONCATENATE("'",'Unit List'!G17,"',",)</f>
        <v>'EuroFemale35',</v>
      </c>
      <c r="H16" t="str">
        <f>CONCATENATE(IF(ISBLANK('Unit List'!AN17), IF(ISBLANK('Unit List'!P17), IF(ISBLANK('Unit List'!P17), IF(ISBLANK('Unit List'!AN17), IF(ISBLANK('Unit List'!P17), IF(ISBLANK('Unit List'!P17), IF(ISBLANK('Unit List'!AN17), IF(ISBLANK('Unit List'!P17), IF(ISBLANK('Unit List'!P17),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List'!AN17)))),",",)</f>
        <v>1,</v>
      </c>
      <c r="I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List'!AO17)))),",",)</f>
        <v>,</v>
      </c>
      <c r="J16" t="str">
        <f>CONCATENATE("'",IF(ISBLANK('Unit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 IF('Unit List'!R17='Unit List'!$O$5, 'Unit List'!$AP$5, IF('Unit List'!R17='Unit List'!$O$4, 'Unit List'!$AP$4, 'Unit List'!R17))), IF('Unit List'!R17='Unit List'!$O$5, 'Unit List'!$AP$5, IF('Unit List'!R17='Unit List'!$O$4, 'Unit List'!$AP$4, 'Unit List'!R17))), IF('Unit List'!AP17='Unit List'!$O$5, 'Unit List'!$AP$5, IF('Unit List'!AP17='Unit List'!$O$4, 'Unit List'!$AP$4, 'Unit List'!AP17))),"'",)</f>
        <v>'LooseCivilian'</v>
      </c>
      <c r="K16" t="s">
        <v>2312</v>
      </c>
    </row>
    <row r="17" spans="1:11" x14ac:dyDescent="0.25">
      <c r="A17" t="s">
        <v>2311</v>
      </c>
      <c r="B17" t="str">
        <f>"'',"</f>
        <v>'',</v>
      </c>
      <c r="C17" t="str">
        <f>"'',"</f>
        <v>'',</v>
      </c>
      <c r="D17" t="str">
        <f>CONCATENATE("'",'Unit List'!D18,"',",)</f>
        <v>'_SETTLER',</v>
      </c>
      <c r="E17" t="str">
        <f>CONCATENATE("'",'Unit List'!E18,"',",)</f>
        <v>'SETTLER',</v>
      </c>
      <c r="F17" t="str">
        <f>CONCATENATE("'_",'Unit List'!F18,"',",)</f>
        <v>'_F4',</v>
      </c>
      <c r="G17" t="str">
        <f>CONCATENATE("'",'Unit List'!G18,"',",)</f>
        <v>'EuroFemale40',</v>
      </c>
      <c r="H17" t="str">
        <f>CONCATENATE(IF(ISBLANK('Unit List'!AN18), IF(ISBLANK('Unit List'!P18), IF(ISBLANK('Unit List'!P18), IF(ISBLANK('Unit List'!AN18), IF(ISBLANK('Unit List'!P18), IF(ISBLANK('Unit List'!P18), IF(ISBLANK('Unit List'!AN18), IF(ISBLANK('Unit List'!P18), IF(ISBLANK('Unit List'!P18),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List'!AN18)))),",",)</f>
        <v>1,</v>
      </c>
      <c r="I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List'!AO18)))),",",)</f>
        <v>,</v>
      </c>
      <c r="J17" t="str">
        <f>CONCATENATE("'",IF(ISBLANK('Unit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 IF('Unit List'!R18='Unit List'!$O$5, 'Unit List'!$AP$5, IF('Unit List'!R18='Unit List'!$O$4, 'Unit List'!$AP$4, 'Unit List'!R18))), IF('Unit List'!R18='Unit List'!$O$5, 'Unit List'!$AP$5, IF('Unit List'!R18='Unit List'!$O$4, 'Unit List'!$AP$4, 'Unit List'!R18))), IF('Unit List'!AP18='Unit List'!$O$5, 'Unit List'!$AP$5, IF('Unit List'!AP18='Unit List'!$O$4, 'Unit List'!$AP$4, 'Unit List'!AP18))),"'",)</f>
        <v>'LooseCivilian'</v>
      </c>
      <c r="K17" t="s">
        <v>2312</v>
      </c>
    </row>
    <row r="18" spans="1:11" x14ac:dyDescent="0.25">
      <c r="A18" t="s">
        <v>2311</v>
      </c>
      <c r="B18" t="str">
        <f>"'',"</f>
        <v>'',</v>
      </c>
      <c r="C18" t="str">
        <f>"'',"</f>
        <v>'',</v>
      </c>
      <c r="D18" t="str">
        <f>CONCATENATE("'",'Unit List'!D19,"',",)</f>
        <v>'_SETTLER',</v>
      </c>
      <c r="E18" t="str">
        <f>CONCATENATE("'",'Unit List'!E19,"',",)</f>
        <v>'SETTLER',</v>
      </c>
      <c r="F18" t="str">
        <f>CONCATENATE("'_",'Unit List'!F19,"',",)</f>
        <v>'_M1',</v>
      </c>
      <c r="G18" t="str">
        <f>CONCATENATE("'",'Unit List'!G19,"',",)</f>
        <v>'EuroMale20',</v>
      </c>
      <c r="H18" t="str">
        <f>CONCATENATE(IF(ISBLANK('Unit List'!AN19), IF(ISBLANK('Unit List'!P19), IF(ISBLANK('Unit List'!P19), IF(ISBLANK('Unit List'!AN19), IF(ISBLANK('Unit List'!P19), IF(ISBLANK('Unit List'!P19), IF(ISBLANK('Unit List'!AN19), IF(ISBLANK('Unit List'!P19), IF(ISBLANK('Unit List'!P19),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List'!AN19)))),",",)</f>
        <v>1,</v>
      </c>
      <c r="I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List'!AO19)))),",",)</f>
        <v>,</v>
      </c>
      <c r="J18" t="str">
        <f>CONCATENATE("'",IF(ISBLANK('Unit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 IF('Unit List'!R19='Unit List'!$O$5, 'Unit List'!$AP$5, IF('Unit List'!R19='Unit List'!$O$4, 'Unit List'!$AP$4, 'Unit List'!R19))), IF('Unit List'!R19='Unit List'!$O$5, 'Unit List'!$AP$5, IF('Unit List'!R19='Unit List'!$O$4, 'Unit List'!$AP$4, 'Unit List'!R19))), IF('Unit List'!AP19='Unit List'!$O$5, 'Unit List'!$AP$5, IF('Unit List'!AP19='Unit List'!$O$4, 'Unit List'!$AP$4, 'Unit List'!AP19))),"'",)</f>
        <v>'LooseCivilian'</v>
      </c>
      <c r="K18" t="s">
        <v>2312</v>
      </c>
    </row>
    <row r="19" spans="1:11" x14ac:dyDescent="0.25">
      <c r="A19" t="s">
        <v>2311</v>
      </c>
      <c r="B19" t="str">
        <f>"'',"</f>
        <v>'',</v>
      </c>
      <c r="C19" t="str">
        <f>"'',"</f>
        <v>'',</v>
      </c>
      <c r="D19" t="str">
        <f>CONCATENATE("'",'Unit List'!D20,"',",)</f>
        <v>'_SETTLER',</v>
      </c>
      <c r="E19" t="str">
        <f>CONCATENATE("'",'Unit List'!E20,"',",)</f>
        <v>'SETTLER',</v>
      </c>
      <c r="F19" t="str">
        <f>CONCATENATE("'_",'Unit List'!F20,"',",)</f>
        <v>'_M2',</v>
      </c>
      <c r="G19" t="str">
        <f>CONCATENATE("'",'Unit List'!G20,"',",)</f>
        <v>'EuroMale25',</v>
      </c>
      <c r="H19" t="str">
        <f>CONCATENATE(IF(ISBLANK('Unit List'!AN20), IF(ISBLANK('Unit List'!P20), IF(ISBLANK('Unit List'!P20), IF(ISBLANK('Unit List'!AN20), IF(ISBLANK('Unit List'!P20), IF(ISBLANK('Unit List'!P20), IF(ISBLANK('Unit List'!AN20), IF(ISBLANK('Unit List'!P20), IF(ISBLANK('Unit List'!P20),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List'!AN20)))),",",)</f>
        <v>1,</v>
      </c>
      <c r="I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List'!AO20)))),",",)</f>
        <v>,</v>
      </c>
      <c r="J19" t="str">
        <f>CONCATENATE("'",IF(ISBLANK('Unit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 IF('Unit List'!R20='Unit List'!$O$5, 'Unit List'!$AP$5, IF('Unit List'!R20='Unit List'!$O$4, 'Unit List'!$AP$4, 'Unit List'!R20))), IF('Unit List'!R20='Unit List'!$O$5, 'Unit List'!$AP$5, IF('Unit List'!R20='Unit List'!$O$4, 'Unit List'!$AP$4, 'Unit List'!R20))), IF('Unit List'!AP20='Unit List'!$O$5, 'Unit List'!$AP$5, IF('Unit List'!AP20='Unit List'!$O$4, 'Unit List'!$AP$4, 'Unit List'!AP20))),"'",)</f>
        <v>'LooseCivilian'</v>
      </c>
      <c r="K19" t="s">
        <v>2312</v>
      </c>
    </row>
    <row r="20" spans="1:11" x14ac:dyDescent="0.25">
      <c r="A20" t="s">
        <v>2311</v>
      </c>
      <c r="B20" t="str">
        <f>"'',"</f>
        <v>'',</v>
      </c>
      <c r="C20" t="str">
        <f>"'',"</f>
        <v>'',</v>
      </c>
      <c r="D20" t="str">
        <f>CONCATENATE("'",'Unit List'!D21,"',",)</f>
        <v>'_SETTLER',</v>
      </c>
      <c r="E20" t="str">
        <f>CONCATENATE("'",'Unit List'!E21,"',",)</f>
        <v>'SETTLER',</v>
      </c>
      <c r="F20" t="str">
        <f>CONCATENATE("'_",'Unit List'!F21,"',",)</f>
        <v>'_M3',</v>
      </c>
      <c r="G20" t="str">
        <f>CONCATENATE("'",'Unit List'!G21,"',",)</f>
        <v>'EuroMale35',</v>
      </c>
      <c r="H20" t="str">
        <f>CONCATENATE(IF(ISBLANK('Unit List'!AN21), IF(ISBLANK('Unit List'!P21), IF(ISBLANK('Unit List'!P21), IF(ISBLANK('Unit List'!AN21), IF(ISBLANK('Unit List'!P21), IF(ISBLANK('Unit List'!P21), IF(ISBLANK('Unit List'!AN21), IF(ISBLANK('Unit List'!P21), IF(ISBLANK('Unit List'!P21),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List'!AN21)))),",",)</f>
        <v>1,</v>
      </c>
      <c r="I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List'!AO21)))),",",)</f>
        <v>,</v>
      </c>
      <c r="J20" t="str">
        <f>CONCATENATE("'",IF(ISBLANK('Unit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 IF('Unit List'!R21='Unit List'!$O$5, 'Unit List'!$AP$5, IF('Unit List'!R21='Unit List'!$O$4, 'Unit List'!$AP$4, 'Unit List'!R21))), IF('Unit List'!R21='Unit List'!$O$5, 'Unit List'!$AP$5, IF('Unit List'!R21='Unit List'!$O$4, 'Unit List'!$AP$4, 'Unit List'!R21))), IF('Unit List'!AP21='Unit List'!$O$5, 'Unit List'!$AP$5, IF('Unit List'!AP21='Unit List'!$O$4, 'Unit List'!$AP$4, 'Unit List'!AP21))),"'",)</f>
        <v>'LooseCivilian'</v>
      </c>
      <c r="K20" t="s">
        <v>2312</v>
      </c>
    </row>
    <row r="21" spans="1:11" x14ac:dyDescent="0.25">
      <c r="A21" t="s">
        <v>2311</v>
      </c>
      <c r="B21" t="str">
        <f>"'',"</f>
        <v>'',</v>
      </c>
      <c r="C21" t="str">
        <f>"'',"</f>
        <v>'',</v>
      </c>
      <c r="D21" t="str">
        <f>CONCATENATE("'",'Unit List'!D22,"',",)</f>
        <v>'_SETTLER',</v>
      </c>
      <c r="E21" t="str">
        <f>CONCATENATE("'",'Unit List'!E22,"',",)</f>
        <v>'SETTLER',</v>
      </c>
      <c r="F21" t="str">
        <f>"'',"</f>
        <v>'',</v>
      </c>
      <c r="G21" t="str">
        <f>CONCATENATE("'",'Unit List'!G22,"',",)</f>
        <v>'EuroMale45',</v>
      </c>
      <c r="H21" t="str">
        <f>CONCATENATE(IF(ISBLANK('Unit List'!AN22), IF(ISBLANK('Unit List'!P22), IF(ISBLANK('Unit List'!P22), IF(ISBLANK('Unit List'!AN22), IF(ISBLANK('Unit List'!P22), IF(ISBLANK('Unit List'!P22), IF(ISBLANK('Unit List'!AN22), IF(ISBLANK('Unit List'!P22), IF(ISBLANK('Unit List'!P22),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List'!AN22)))),",",)</f>
        <v>1,</v>
      </c>
      <c r="I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List'!AO22)))),",",)</f>
        <v>,</v>
      </c>
      <c r="J21" t="str">
        <f>CONCATENATE("'",IF(ISBLANK('Unit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 IF('Unit List'!R22='Unit List'!$O$5, 'Unit List'!$AP$5, IF('Unit List'!R22='Unit List'!$O$4, 'Unit List'!$AP$4, 'Unit List'!R22))), IF('Unit List'!R22='Unit List'!$O$5, 'Unit List'!$AP$5, IF('Unit List'!R22='Unit List'!$O$4, 'Unit List'!$AP$4, 'Unit List'!R22))), IF('Unit List'!AP22='Unit List'!$O$5, 'Unit List'!$AP$5, IF('Unit List'!AP22='Unit List'!$O$4, 'Unit List'!$AP$4, 'Unit List'!AP22))),"'",)</f>
        <v>'LooseCivilian'</v>
      </c>
      <c r="K21" t="s">
        <v>2312</v>
      </c>
    </row>
    <row r="22" spans="1:11" x14ac:dyDescent="0.25">
      <c r="A22" t="s">
        <v>2311</v>
      </c>
      <c r="B22" t="str">
        <f>CONCATENATE("'_",'Unit List'!B23,"',",)</f>
        <v>'_AFRI',</v>
      </c>
      <c r="C22" t="str">
        <f>"'',"</f>
        <v>'',</v>
      </c>
      <c r="D22" t="str">
        <f>CONCATENATE("'",'Unit List'!D23,"',",)</f>
        <v>'_SETTLER',</v>
      </c>
      <c r="E22" t="str">
        <f>CONCATENATE("'",'Unit List'!E23,"',",)</f>
        <v>'SETTLER',</v>
      </c>
      <c r="F22" t="str">
        <f>CONCATENATE("'_",'Unit List'!F23,"',",)</f>
        <v>'_CAMEL',</v>
      </c>
      <c r="G22" t="str">
        <f>CONCATENATE("'",'Unit List'!G23,"',",)</f>
        <v>'Settlers_AFRI_Camel',</v>
      </c>
      <c r="H22" t="str">
        <f>CONCATENATE(IF(ISBLANK('Unit List'!AN23), IF(ISBLANK('Unit List'!P23), IF(ISBLANK('Unit List'!P23),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List'!AN23)))),",",)</f>
        <v>1,</v>
      </c>
      <c r="I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List'!AO23)))),",",)</f>
        <v>,</v>
      </c>
      <c r="J22" t="str">
        <f>CONCATENATE("'",IF(ISBLANK('Unit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List'!AP23))),"'",)</f>
        <v>'LooseCivilian'</v>
      </c>
      <c r="K22" t="s">
        <v>2312</v>
      </c>
    </row>
    <row r="23" spans="1:11" x14ac:dyDescent="0.25">
      <c r="A23" t="s">
        <v>2311</v>
      </c>
      <c r="B23" t="str">
        <f>CONCATENATE("'_",'Unit List'!B24,"',",)</f>
        <v>'_AFRI',</v>
      </c>
      <c r="C23" t="str">
        <f>"'',"</f>
        <v>'',</v>
      </c>
      <c r="D23" t="str">
        <f>CONCATENATE("'",'Unit List'!D24,"',",)</f>
        <v>'_SETTLER',</v>
      </c>
      <c r="E23" t="str">
        <f>CONCATENATE("'",'Unit List'!E24,"',",)</f>
        <v>'SETTLER',</v>
      </c>
      <c r="F23" t="str">
        <f>CONCATENATE("'_",'Unit List'!F24,"',",)</f>
        <v>'_F1',</v>
      </c>
      <c r="G23" t="str">
        <f>CONCATENATE("'",'Unit List'!G24,"',",)</f>
        <v>'Settlers_AFRI_F1',</v>
      </c>
      <c r="H23" t="str">
        <f>CONCATENATE(IF(ISBLANK('Unit List'!AN24), IF(ISBLANK('Unit List'!P24), IF(ISBLANK('Unit List'!P24), IF(ISBLANK('Unit List'!AN24), IF(ISBLANK('Unit List'!P24), IF(ISBLANK('Unit List'!P24), IF(ISBLANK('Unit List'!AN24), IF(ISBLANK('Unit List'!P24), IF(ISBLANK('Unit List'!P24),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List'!AN24)))),",",)</f>
        <v>1,</v>
      </c>
      <c r="I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List'!AO24)))),",",)</f>
        <v>,</v>
      </c>
      <c r="J23" t="str">
        <f>CONCATENATE("'",IF(ISBLANK('Unit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 IF('Unit List'!R24='Unit List'!$O$5, 'Unit List'!$AP$5, IF('Unit List'!R24='Unit List'!$O$4, 'Unit List'!$AP$4, 'Unit List'!R24))), IF('Unit List'!R24='Unit List'!$O$5, 'Unit List'!$AP$5, IF('Unit List'!R24='Unit List'!$O$4, 'Unit List'!$AP$4, 'Unit List'!R24))), IF('Unit List'!AP24='Unit List'!$O$5, 'Unit List'!$AP$5, IF('Unit List'!AP24='Unit List'!$O$4, 'Unit List'!$AP$4, 'Unit List'!AP24))),"'",)</f>
        <v>'LooseCivilian'</v>
      </c>
      <c r="K23" t="s">
        <v>2312</v>
      </c>
    </row>
    <row r="24" spans="1:11" x14ac:dyDescent="0.25">
      <c r="A24" t="s">
        <v>2311</v>
      </c>
      <c r="B24" t="str">
        <f>CONCATENATE("'_",'Unit List'!B25,"',",)</f>
        <v>'_AFRI',</v>
      </c>
      <c r="C24" t="str">
        <f>"'',"</f>
        <v>'',</v>
      </c>
      <c r="D24" t="str">
        <f>CONCATENATE("'",'Unit List'!D25,"',",)</f>
        <v>'_SETTLER',</v>
      </c>
      <c r="E24" t="str">
        <f>CONCATENATE("'",'Unit List'!E25,"',",)</f>
        <v>'SETTLER',</v>
      </c>
      <c r="F24" t="str">
        <f>CONCATENATE("'_",'Unit List'!F25,"',",)</f>
        <v>'_F2',</v>
      </c>
      <c r="G24" t="str">
        <f>CONCATENATE("'",'Unit List'!G25,"',",)</f>
        <v>'Settlers_AFRI_F2',</v>
      </c>
      <c r="H24" t="str">
        <f>CONCATENATE(IF(ISBLANK('Unit List'!AN25), IF(ISBLANK('Unit List'!P25), IF(ISBLANK('Unit List'!P25), IF(ISBLANK('Unit List'!AN25), IF(ISBLANK('Unit List'!P25), IF(ISBLANK('Unit List'!P25), IF(ISBLANK('Unit List'!AN25), IF(ISBLANK('Unit List'!P25), IF(ISBLANK('Unit List'!P25),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List'!AN25)))),",",)</f>
        <v>1,</v>
      </c>
      <c r="I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List'!AO25)))),",",)</f>
        <v>,</v>
      </c>
      <c r="J24" t="str">
        <f>CONCATENATE("'",IF(ISBLANK('Unit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 IF('Unit List'!R25='Unit List'!$O$5, 'Unit List'!$AP$5, IF('Unit List'!R25='Unit List'!$O$4, 'Unit List'!$AP$4, 'Unit List'!R25))), IF('Unit List'!R25='Unit List'!$O$5, 'Unit List'!$AP$5, IF('Unit List'!R25='Unit List'!$O$4, 'Unit List'!$AP$4, 'Unit List'!R25))), IF('Unit List'!AP25='Unit List'!$O$5, 'Unit List'!$AP$5, IF('Unit List'!AP25='Unit List'!$O$4, 'Unit List'!$AP$4, 'Unit List'!AP25))),"'",)</f>
        <v>'LooseCivilian'</v>
      </c>
      <c r="K24" t="s">
        <v>2312</v>
      </c>
    </row>
    <row r="25" spans="1:11" x14ac:dyDescent="0.25">
      <c r="A25" t="s">
        <v>2311</v>
      </c>
      <c r="B25" t="str">
        <f>CONCATENATE("'_",'Unit List'!B26,"',",)</f>
        <v>'_AFRI',</v>
      </c>
      <c r="C25" t="str">
        <f>"'',"</f>
        <v>'',</v>
      </c>
      <c r="D25" t="str">
        <f>CONCATENATE("'",'Unit List'!D26,"',",)</f>
        <v>'_SETTLER',</v>
      </c>
      <c r="E25" t="str">
        <f>CONCATENATE("'",'Unit List'!E26,"',",)</f>
        <v>'SETTLER',</v>
      </c>
      <c r="F25" t="str">
        <f>CONCATENATE("'_",'Unit List'!F26,"',",)</f>
        <v>'_F3',</v>
      </c>
      <c r="G25" t="str">
        <f>CONCATENATE("'",'Unit List'!G26,"',",)</f>
        <v>'Settlers_AFRI_F3',</v>
      </c>
      <c r="H25" t="str">
        <f>CONCATENATE(IF(ISBLANK('Unit List'!AN26), IF(ISBLANK('Unit List'!P26), IF(ISBLANK('Unit List'!P26), IF(ISBLANK('Unit List'!AN26), IF(ISBLANK('Unit List'!P26), IF(ISBLANK('Unit List'!P26), IF(ISBLANK('Unit List'!AN26), IF(ISBLANK('Unit List'!P26), IF(ISBLANK('Unit List'!P26),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List'!AN26)))),",",)</f>
        <v>1,</v>
      </c>
      <c r="I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List'!AO26)))),",",)</f>
        <v>,</v>
      </c>
      <c r="J25" t="str">
        <f>CONCATENATE("'",IF(ISBLANK('Unit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 IF('Unit List'!R26='Unit List'!$O$5, 'Unit List'!$AP$5, IF('Unit List'!R26='Unit List'!$O$4, 'Unit List'!$AP$4, 'Unit List'!R26))), IF('Unit List'!R26='Unit List'!$O$5, 'Unit List'!$AP$5, IF('Unit List'!R26='Unit List'!$O$4, 'Unit List'!$AP$4, 'Unit List'!R26))), IF('Unit List'!AP26='Unit List'!$O$5, 'Unit List'!$AP$5, IF('Unit List'!AP26='Unit List'!$O$4, 'Unit List'!$AP$4, 'Unit List'!AP26))),"'",)</f>
        <v>'LooseCivilian'</v>
      </c>
      <c r="K25" t="s">
        <v>2312</v>
      </c>
    </row>
    <row r="26" spans="1:11" x14ac:dyDescent="0.25">
      <c r="A26" t="s">
        <v>2311</v>
      </c>
      <c r="B26" t="str">
        <f>CONCATENATE("'_",'Unit List'!B27,"',",)</f>
        <v>'_AFRI',</v>
      </c>
      <c r="C26" t="str">
        <f>"'',"</f>
        <v>'',</v>
      </c>
      <c r="D26" t="str">
        <f>CONCATENATE("'",'Unit List'!D27,"',",)</f>
        <v>'_SETTLER',</v>
      </c>
      <c r="E26" t="str">
        <f>CONCATENATE("'",'Unit List'!E27,"',",)</f>
        <v>'SETTLER',</v>
      </c>
      <c r="F26" t="str">
        <f>CONCATENATE("'_",'Unit List'!F27,"',",)</f>
        <v>'_F4',</v>
      </c>
      <c r="G26" t="str">
        <f>CONCATENATE("'",'Unit List'!G27,"',",)</f>
        <v>'Settlers_AFRI_F4',</v>
      </c>
      <c r="H26" t="str">
        <f>CONCATENATE(IF(ISBLANK('Unit List'!AN27), IF(ISBLANK('Unit List'!P27), IF(ISBLANK('Unit List'!P27), IF(ISBLANK('Unit List'!AN27), IF(ISBLANK('Unit List'!P27), IF(ISBLANK('Unit List'!P27), IF(ISBLANK('Unit List'!AN27), IF(ISBLANK('Unit List'!P27), IF(ISBLANK('Unit List'!P27),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List'!AN27)))),",",)</f>
        <v>1,</v>
      </c>
      <c r="I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List'!AO27)))),",",)</f>
        <v>,</v>
      </c>
      <c r="J26" t="str">
        <f>CONCATENATE("'",IF(ISBLANK('Unit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 IF('Unit List'!R27='Unit List'!$O$5, 'Unit List'!$AP$5, IF('Unit List'!R27='Unit List'!$O$4, 'Unit List'!$AP$4, 'Unit List'!R27))), IF('Unit List'!R27='Unit List'!$O$5, 'Unit List'!$AP$5, IF('Unit List'!R27='Unit List'!$O$4, 'Unit List'!$AP$4, 'Unit List'!R27))), IF('Unit List'!AP27='Unit List'!$O$5, 'Unit List'!$AP$5, IF('Unit List'!AP27='Unit List'!$O$4, 'Unit List'!$AP$4, 'Unit List'!AP27))),"'",)</f>
        <v>'LooseCivilian'</v>
      </c>
      <c r="K26" t="s">
        <v>2312</v>
      </c>
    </row>
    <row r="27" spans="1:11" x14ac:dyDescent="0.25">
      <c r="A27" t="s">
        <v>2311</v>
      </c>
      <c r="B27" t="str">
        <f>CONCATENATE("'_",'Unit List'!B28,"',",)</f>
        <v>'_AFRI',</v>
      </c>
      <c r="C27" t="str">
        <f>"'',"</f>
        <v>'',</v>
      </c>
      <c r="D27" t="str">
        <f>CONCATENATE("'",'Unit List'!D28,"',",)</f>
        <v>'_SETTLER',</v>
      </c>
      <c r="E27" t="str">
        <f>CONCATENATE("'",'Unit List'!E28,"',",)</f>
        <v>'SETTLER',</v>
      </c>
      <c r="F27" t="str">
        <f>CONCATENATE("'_",'Unit List'!F28,"',",)</f>
        <v>'_M1',</v>
      </c>
      <c r="G27" t="str">
        <f>CONCATENATE("'",'Unit List'!G28,"',",)</f>
        <v>'Settlers_AFRI_M1',</v>
      </c>
      <c r="H27" t="str">
        <f>CONCATENATE(IF(ISBLANK('Unit List'!AN28), IF(ISBLANK('Unit List'!P28), IF(ISBLANK('Unit List'!P28), IF(ISBLANK('Unit List'!AN28), IF(ISBLANK('Unit List'!P28), IF(ISBLANK('Unit List'!P28), IF(ISBLANK('Unit List'!AN28), IF(ISBLANK('Unit List'!P28), IF(ISBLANK('Unit List'!P28),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List'!AN28)))),",",)</f>
        <v>1,</v>
      </c>
      <c r="I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List'!AO28)))),",",)</f>
        <v>,</v>
      </c>
      <c r="J27" t="str">
        <f>CONCATENATE("'",IF(ISBLANK('Unit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 IF('Unit List'!R28='Unit List'!$O$5, 'Unit List'!$AP$5, IF('Unit List'!R28='Unit List'!$O$4, 'Unit List'!$AP$4, 'Unit List'!R28))), IF('Unit List'!R28='Unit List'!$O$5, 'Unit List'!$AP$5, IF('Unit List'!R28='Unit List'!$O$4, 'Unit List'!$AP$4, 'Unit List'!R28))), IF('Unit List'!AP28='Unit List'!$O$5, 'Unit List'!$AP$5, IF('Unit List'!AP28='Unit List'!$O$4, 'Unit List'!$AP$4, 'Unit List'!AP28))),"'",)</f>
        <v>'LooseCivilian'</v>
      </c>
      <c r="K27" t="s">
        <v>2312</v>
      </c>
    </row>
    <row r="28" spans="1:11" x14ac:dyDescent="0.25">
      <c r="A28" t="s">
        <v>2311</v>
      </c>
      <c r="B28" t="str">
        <f>CONCATENATE("'_",'Unit List'!B29,"',",)</f>
        <v>'_AFRI',</v>
      </c>
      <c r="C28" t="str">
        <f>"'',"</f>
        <v>'',</v>
      </c>
      <c r="D28" t="str">
        <f>CONCATENATE("'",'Unit List'!D29,"',",)</f>
        <v>'_SETTLER',</v>
      </c>
      <c r="E28" t="str">
        <f>CONCATENATE("'",'Unit List'!E29,"',",)</f>
        <v>'SETTLER',</v>
      </c>
      <c r="F28" t="str">
        <f>CONCATENATE("'_",'Unit List'!F29,"',",)</f>
        <v>'_M2',</v>
      </c>
      <c r="G28" t="str">
        <f>CONCATENATE("'",'Unit List'!G29,"',",)</f>
        <v>'Settlers_AFRI_M2',</v>
      </c>
      <c r="H28" t="str">
        <f>CONCATENATE(IF(ISBLANK('Unit List'!AN29), IF(ISBLANK('Unit List'!P29), IF(ISBLANK('Unit List'!P29), IF(ISBLANK('Unit List'!AN29), IF(ISBLANK('Unit List'!P29), IF(ISBLANK('Unit List'!P29), IF(ISBLANK('Unit List'!AN29), IF(ISBLANK('Unit List'!P29), IF(ISBLANK('Unit List'!P29),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List'!AN29)))),",",)</f>
        <v>1,</v>
      </c>
      <c r="I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List'!AO29)))),",",)</f>
        <v>,</v>
      </c>
      <c r="J28" t="str">
        <f>CONCATENATE("'",IF(ISBLANK('Unit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 IF('Unit List'!R29='Unit List'!$O$5, 'Unit List'!$AP$5, IF('Unit List'!R29='Unit List'!$O$4, 'Unit List'!$AP$4, 'Unit List'!R29))), IF('Unit List'!R29='Unit List'!$O$5, 'Unit List'!$AP$5, IF('Unit List'!R29='Unit List'!$O$4, 'Unit List'!$AP$4, 'Unit List'!R29))), IF('Unit List'!AP29='Unit List'!$O$5, 'Unit List'!$AP$5, IF('Unit List'!AP29='Unit List'!$O$4, 'Unit List'!$AP$4, 'Unit List'!AP29))),"'",)</f>
        <v>'LooseCivilian'</v>
      </c>
      <c r="K28" t="s">
        <v>2312</v>
      </c>
    </row>
    <row r="29" spans="1:11" x14ac:dyDescent="0.25">
      <c r="A29" t="s">
        <v>2311</v>
      </c>
      <c r="B29" t="str">
        <f>CONCATENATE("'_",'Unit List'!B30,"',",)</f>
        <v>'_AFRI',</v>
      </c>
      <c r="C29" t="str">
        <f>"'',"</f>
        <v>'',</v>
      </c>
      <c r="D29" t="str">
        <f>CONCATENATE("'",'Unit List'!D30,"',",)</f>
        <v>'_SETTLER',</v>
      </c>
      <c r="E29" t="str">
        <f>CONCATENATE("'",'Unit List'!E30,"',",)</f>
        <v>'SETTLER',</v>
      </c>
      <c r="F29" t="str">
        <f>CONCATENATE("'_",'Unit List'!F30,"',",)</f>
        <v>'_M3',</v>
      </c>
      <c r="G29" t="str">
        <f>CONCATENATE("'",'Unit List'!G30,"',",)</f>
        <v>'Settlers_AFRI_M3',</v>
      </c>
      <c r="H29" t="str">
        <f>CONCATENATE(IF(ISBLANK('Unit List'!AN30), IF(ISBLANK('Unit List'!P30), IF(ISBLANK('Unit List'!P30), IF(ISBLANK('Unit List'!AN30), IF(ISBLANK('Unit List'!P30), IF(ISBLANK('Unit List'!P30), IF(ISBLANK('Unit List'!AN30), IF(ISBLANK('Unit List'!P30), IF(ISBLANK('Unit List'!P30),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List'!AN30)))),",",)</f>
        <v>1,</v>
      </c>
      <c r="I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List'!AO30)))),",",)</f>
        <v>,</v>
      </c>
      <c r="J29" t="str">
        <f>CONCATENATE("'",IF(ISBLANK('Unit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 IF('Unit List'!R30='Unit List'!$O$5, 'Unit List'!$AP$5, IF('Unit List'!R30='Unit List'!$O$4, 'Unit List'!$AP$4, 'Unit List'!R30))), IF('Unit List'!R30='Unit List'!$O$5, 'Unit List'!$AP$5, IF('Unit List'!R30='Unit List'!$O$4, 'Unit List'!$AP$4, 'Unit List'!R30))), IF('Unit List'!AP30='Unit List'!$O$5, 'Unit List'!$AP$5, IF('Unit List'!AP30='Unit List'!$O$4, 'Unit List'!$AP$4, 'Unit List'!AP30))),"'",)</f>
        <v>'LooseCivilian'</v>
      </c>
      <c r="K29" t="s">
        <v>2312</v>
      </c>
    </row>
    <row r="30" spans="1:11" x14ac:dyDescent="0.25">
      <c r="A30" t="s">
        <v>2311</v>
      </c>
      <c r="B30" t="str">
        <f>CONCATENATE("'_",'Unit List'!B31,"',",)</f>
        <v>'_AFRI',</v>
      </c>
      <c r="C30" t="str">
        <f>"'',"</f>
        <v>'',</v>
      </c>
      <c r="D30" t="str">
        <f>CONCATENATE("'",'Unit List'!D31,"',",)</f>
        <v>'_SETTLER',</v>
      </c>
      <c r="E30" t="str">
        <f>CONCATENATE("'",'Unit List'!E31,"',",)</f>
        <v>'SETTLER',</v>
      </c>
      <c r="F30" t="str">
        <f>"'',"</f>
        <v>'',</v>
      </c>
      <c r="G30" t="str">
        <f>CONCATENATE("'",'Unit List'!G31,"',",)</f>
        <v>'Settlers_AFRI_M4',</v>
      </c>
      <c r="H30" t="str">
        <f>CONCATENATE(IF(ISBLANK('Unit List'!AN31), IF(ISBLANK('Unit List'!P31), IF(ISBLANK('Unit List'!P31), IF(ISBLANK('Unit List'!AN31), IF(ISBLANK('Unit List'!P31), IF(ISBLANK('Unit List'!P31), IF(ISBLANK('Unit List'!AN31), IF(ISBLANK('Unit List'!P31), IF(ISBLANK('Unit List'!P31),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List'!AN31)))),",",)</f>
        <v>1,</v>
      </c>
      <c r="I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List'!AO31)))),",",)</f>
        <v>,</v>
      </c>
      <c r="J30" t="str">
        <f>CONCATENATE("'",IF(ISBLANK('Unit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 IF('Unit List'!R31='Unit List'!$O$5, 'Unit List'!$AP$5, IF('Unit List'!R31='Unit List'!$O$4, 'Unit List'!$AP$4, 'Unit List'!R31))), IF('Unit List'!R31='Unit List'!$O$5, 'Unit List'!$AP$5, IF('Unit List'!R31='Unit List'!$O$4, 'Unit List'!$AP$4, 'Unit List'!R31))), IF('Unit List'!AP31='Unit List'!$O$5, 'Unit List'!$AP$5, IF('Unit List'!AP31='Unit List'!$O$4, 'Unit List'!$AP$4, 'Unit List'!AP31))),"'",)</f>
        <v>'LooseCivilian'</v>
      </c>
      <c r="K30" t="s">
        <v>2312</v>
      </c>
    </row>
    <row r="31" spans="1:11" x14ac:dyDescent="0.25">
      <c r="A31" t="s">
        <v>2311</v>
      </c>
      <c r="B31" t="str">
        <f>CONCATENATE("'_",'Unit List'!B32,"',",)</f>
        <v>'_AMER',</v>
      </c>
      <c r="C31" t="str">
        <f>"'',"</f>
        <v>'',</v>
      </c>
      <c r="D31" t="str">
        <f>CONCATENATE("'",'Unit List'!D32,"',",)</f>
        <v>'_SETTLER',</v>
      </c>
      <c r="E31" t="str">
        <f>CONCATENATE("'",'Unit List'!E32,"',",)</f>
        <v>'SETTLER',</v>
      </c>
      <c r="F31" t="str">
        <f>CONCATENATE("'_",'Unit List'!F32,"',",)</f>
        <v>'_LLAMA',</v>
      </c>
      <c r="G31" t="str">
        <f>CONCATENATE("'",'Unit List'!G32,"',",)</f>
        <v>'SettlerAmerican_Llama',</v>
      </c>
      <c r="H31" t="str">
        <f>CONCATENATE(IF(ISBLANK('Unit List'!AN32), IF(ISBLANK('Unit List'!P32), IF(ISBLANK('Unit List'!P32),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List'!AN32)))),",",)</f>
        <v>1,</v>
      </c>
      <c r="I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List'!AO32)))),",",)</f>
        <v>,</v>
      </c>
      <c r="J31" t="str">
        <f>CONCATENATE("'",IF(ISBLANK('Unit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List'!AP32))),"'",)</f>
        <v>'LooseCivilian'</v>
      </c>
      <c r="K31" t="s">
        <v>2312</v>
      </c>
    </row>
    <row r="32" spans="1:11" x14ac:dyDescent="0.25">
      <c r="A32" t="s">
        <v>2311</v>
      </c>
      <c r="B32" t="str">
        <f>CONCATENATE("'_",'Unit List'!B33,"',",)</f>
        <v>'_AMER',</v>
      </c>
      <c r="C32" t="str">
        <f>"'',"</f>
        <v>'',</v>
      </c>
      <c r="D32" t="str">
        <f>CONCATENATE("'",'Unit List'!D33,"',",)</f>
        <v>'_SETTLER',</v>
      </c>
      <c r="E32" t="str">
        <f>CONCATENATE("'",'Unit List'!E33,"',",)</f>
        <v>'SETTLER',</v>
      </c>
      <c r="F32" t="str">
        <f>CONCATENATE("'_",'Unit List'!F33,"',",)</f>
        <v>'_F1',</v>
      </c>
      <c r="G32" t="str">
        <f>CONCATENATE("'",'Unit List'!G33,"',",)</f>
        <v>'SettlerAmerican_F1',</v>
      </c>
      <c r="H32" t="str">
        <f>CONCATENATE(IF(ISBLANK('Unit List'!AN33), IF(ISBLANK('Unit List'!P33), IF(ISBLANK('Unit List'!P33), IF(ISBLANK('Unit List'!AN33), IF(ISBLANK('Unit List'!P33), IF(ISBLANK('Unit List'!P33), IF(ISBLANK('Unit List'!AN33), IF(ISBLANK('Unit List'!P33), IF(ISBLANK('Unit List'!P33),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List'!AN33)))),",",)</f>
        <v>1,</v>
      </c>
      <c r="I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List'!AO33)))),",",)</f>
        <v>,</v>
      </c>
      <c r="J32" t="str">
        <f>CONCATENATE("'",IF(ISBLANK('Unit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 IF('Unit List'!R33='Unit List'!$O$5, 'Unit List'!$AP$5, IF('Unit List'!R33='Unit List'!$O$4, 'Unit List'!$AP$4, 'Unit List'!R33))), IF('Unit List'!R33='Unit List'!$O$5, 'Unit List'!$AP$5, IF('Unit List'!R33='Unit List'!$O$4, 'Unit List'!$AP$4, 'Unit List'!R33))), IF('Unit List'!AP33='Unit List'!$O$5, 'Unit List'!$AP$5, IF('Unit List'!AP33='Unit List'!$O$4, 'Unit List'!$AP$4, 'Unit List'!AP33))),"'",)</f>
        <v>'LooseCivilian'</v>
      </c>
      <c r="K32" t="s">
        <v>2312</v>
      </c>
    </row>
    <row r="33" spans="1:11" x14ac:dyDescent="0.25">
      <c r="A33" t="s">
        <v>2311</v>
      </c>
      <c r="B33" t="str">
        <f>CONCATENATE("'_",'Unit List'!B34,"',",)</f>
        <v>'_AMER',</v>
      </c>
      <c r="C33" t="str">
        <f>"'',"</f>
        <v>'',</v>
      </c>
      <c r="D33" t="str">
        <f>CONCATENATE("'",'Unit List'!D34,"',",)</f>
        <v>'_SETTLER',</v>
      </c>
      <c r="E33" t="str">
        <f>CONCATENATE("'",'Unit List'!E34,"',",)</f>
        <v>'SETTLER',</v>
      </c>
      <c r="F33" t="str">
        <f>CONCATENATE("'_",'Unit List'!F34,"',",)</f>
        <v>'_F2',</v>
      </c>
      <c r="G33" t="str">
        <f>CONCATENATE("'",'Unit List'!G34,"',",)</f>
        <v>'SettlerAmerican_F2',</v>
      </c>
      <c r="H33" t="str">
        <f>CONCATENATE(IF(ISBLANK('Unit List'!AN34), IF(ISBLANK('Unit List'!P34), IF(ISBLANK('Unit List'!P34), IF(ISBLANK('Unit List'!AN34), IF(ISBLANK('Unit List'!P34), IF(ISBLANK('Unit List'!P34), IF(ISBLANK('Unit List'!AN34), IF(ISBLANK('Unit List'!P34), IF(ISBLANK('Unit List'!P34),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List'!AN34)))),",",)</f>
        <v>1,</v>
      </c>
      <c r="I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List'!AO34)))),",",)</f>
        <v>,</v>
      </c>
      <c r="J33" t="str">
        <f>CONCATENATE("'",IF(ISBLANK('Unit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 IF('Unit List'!R34='Unit List'!$O$5, 'Unit List'!$AP$5, IF('Unit List'!R34='Unit List'!$O$4, 'Unit List'!$AP$4, 'Unit List'!R34))), IF('Unit List'!R34='Unit List'!$O$5, 'Unit List'!$AP$5, IF('Unit List'!R34='Unit List'!$O$4, 'Unit List'!$AP$4, 'Unit List'!R34))), IF('Unit List'!AP34='Unit List'!$O$5, 'Unit List'!$AP$5, IF('Unit List'!AP34='Unit List'!$O$4, 'Unit List'!$AP$4, 'Unit List'!AP34))),"'",)</f>
        <v>'LooseCivilian'</v>
      </c>
      <c r="K33" t="s">
        <v>2312</v>
      </c>
    </row>
    <row r="34" spans="1:11" x14ac:dyDescent="0.25">
      <c r="A34" t="s">
        <v>2311</v>
      </c>
      <c r="B34" t="str">
        <f>CONCATENATE("'_",'Unit List'!B35,"',",)</f>
        <v>'_AMER',</v>
      </c>
      <c r="C34" t="str">
        <f>"'',"</f>
        <v>'',</v>
      </c>
      <c r="D34" t="str">
        <f>CONCATENATE("'",'Unit List'!D35,"',",)</f>
        <v>'_SETTLER',</v>
      </c>
      <c r="E34" t="str">
        <f>CONCATENATE("'",'Unit List'!E35,"',",)</f>
        <v>'SETTLER',</v>
      </c>
      <c r="F34" t="str">
        <f>CONCATENATE("'_",'Unit List'!F35,"',",)</f>
        <v>'_F3',</v>
      </c>
      <c r="G34" t="str">
        <f>CONCATENATE("'",'Unit List'!G35,"',",)</f>
        <v>'SettlerAmerican_F3',</v>
      </c>
      <c r="H34" t="str">
        <f>CONCATENATE(IF(ISBLANK('Unit List'!AN35), IF(ISBLANK('Unit List'!P35), IF(ISBLANK('Unit List'!P35), IF(ISBLANK('Unit List'!AN35), IF(ISBLANK('Unit List'!P35), IF(ISBLANK('Unit List'!P35), IF(ISBLANK('Unit List'!AN35), IF(ISBLANK('Unit List'!P35), IF(ISBLANK('Unit List'!P35),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List'!AN35)))),",",)</f>
        <v>1,</v>
      </c>
      <c r="I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List'!AO35)))),",",)</f>
        <v>,</v>
      </c>
      <c r="J34" t="str">
        <f>CONCATENATE("'",IF(ISBLANK('Unit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 IF('Unit List'!R35='Unit List'!$O$5, 'Unit List'!$AP$5, IF('Unit List'!R35='Unit List'!$O$4, 'Unit List'!$AP$4, 'Unit List'!R35))), IF('Unit List'!R35='Unit List'!$O$5, 'Unit List'!$AP$5, IF('Unit List'!R35='Unit List'!$O$4, 'Unit List'!$AP$4, 'Unit List'!R35))), IF('Unit List'!AP35='Unit List'!$O$5, 'Unit List'!$AP$5, IF('Unit List'!AP35='Unit List'!$O$4, 'Unit List'!$AP$4, 'Unit List'!AP35))),"'",)</f>
        <v>'LooseCivilian'</v>
      </c>
      <c r="K34" t="s">
        <v>2312</v>
      </c>
    </row>
    <row r="35" spans="1:11" x14ac:dyDescent="0.25">
      <c r="A35" t="s">
        <v>2311</v>
      </c>
      <c r="B35" t="str">
        <f>CONCATENATE("'_",'Unit List'!B36,"',",)</f>
        <v>'_AMER',</v>
      </c>
      <c r="C35" t="str">
        <f>"'',"</f>
        <v>'',</v>
      </c>
      <c r="D35" t="str">
        <f>CONCATENATE("'",'Unit List'!D36,"',",)</f>
        <v>'_SETTLER',</v>
      </c>
      <c r="E35" t="str">
        <f>CONCATENATE("'",'Unit List'!E36,"',",)</f>
        <v>'SETTLER',</v>
      </c>
      <c r="F35" t="str">
        <f>CONCATENATE("'_",'Unit List'!F36,"',",)</f>
        <v>'_F4',</v>
      </c>
      <c r="G35" t="str">
        <f>CONCATENATE("'",'Unit List'!G36,"',",)</f>
        <v>'SettlerAmerican_F4',</v>
      </c>
      <c r="H35" t="str">
        <f>CONCATENATE(IF(ISBLANK('Unit List'!AN36), IF(ISBLANK('Unit List'!P36), IF(ISBLANK('Unit List'!P36), IF(ISBLANK('Unit List'!AN36), IF(ISBLANK('Unit List'!P36), IF(ISBLANK('Unit List'!P36), IF(ISBLANK('Unit List'!AN36), IF(ISBLANK('Unit List'!P36), IF(ISBLANK('Unit List'!P36),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List'!AN36)))),",",)</f>
        <v>1,</v>
      </c>
      <c r="I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List'!AO36)))),",",)</f>
        <v>,</v>
      </c>
      <c r="J35" t="str">
        <f>CONCATENATE("'",IF(ISBLANK('Unit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 IF('Unit List'!R36='Unit List'!$O$5, 'Unit List'!$AP$5, IF('Unit List'!R36='Unit List'!$O$4, 'Unit List'!$AP$4, 'Unit List'!R36))), IF('Unit List'!R36='Unit List'!$O$5, 'Unit List'!$AP$5, IF('Unit List'!R36='Unit List'!$O$4, 'Unit List'!$AP$4, 'Unit List'!R36))), IF('Unit List'!AP36='Unit List'!$O$5, 'Unit List'!$AP$5, IF('Unit List'!AP36='Unit List'!$O$4, 'Unit List'!$AP$4, 'Unit List'!AP36))),"'",)</f>
        <v>'LooseCivilian'</v>
      </c>
      <c r="K35" t="s">
        <v>2312</v>
      </c>
    </row>
    <row r="36" spans="1:11" x14ac:dyDescent="0.25">
      <c r="A36" t="s">
        <v>2311</v>
      </c>
      <c r="B36" t="str">
        <f>CONCATENATE("'_",'Unit List'!B37,"',",)</f>
        <v>'_AMER',</v>
      </c>
      <c r="C36" t="str">
        <f>"'',"</f>
        <v>'',</v>
      </c>
      <c r="D36" t="str">
        <f>CONCATENATE("'",'Unit List'!D37,"',",)</f>
        <v>'_SETTLER',</v>
      </c>
      <c r="E36" t="str">
        <f>CONCATENATE("'",'Unit List'!E37,"',",)</f>
        <v>'SETTLER',</v>
      </c>
      <c r="F36" t="str">
        <f>CONCATENATE("'_",'Unit List'!F37,"',",)</f>
        <v>'_M1',</v>
      </c>
      <c r="G36" t="str">
        <f>CONCATENATE("'",'Unit List'!G37,"',",)</f>
        <v>'SettlerAmerican_M1',</v>
      </c>
      <c r="H36" t="str">
        <f>CONCATENATE(IF(ISBLANK('Unit List'!AN37), IF(ISBLANK('Unit List'!P37), IF(ISBLANK('Unit List'!P37), IF(ISBLANK('Unit List'!AN37), IF(ISBLANK('Unit List'!P37), IF(ISBLANK('Unit List'!P37), IF(ISBLANK('Unit List'!AN37), IF(ISBLANK('Unit List'!P37), IF(ISBLANK('Unit List'!P37),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List'!AN37)))),",",)</f>
        <v>1,</v>
      </c>
      <c r="I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List'!AO37)))),",",)</f>
        <v>,</v>
      </c>
      <c r="J36" t="str">
        <f>CONCATENATE("'",IF(ISBLANK('Unit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 IF('Unit List'!R37='Unit List'!$O$5, 'Unit List'!$AP$5, IF('Unit List'!R37='Unit List'!$O$4, 'Unit List'!$AP$4, 'Unit List'!R37))), IF('Unit List'!R37='Unit List'!$O$5, 'Unit List'!$AP$5, IF('Unit List'!R37='Unit List'!$O$4, 'Unit List'!$AP$4, 'Unit List'!R37))), IF('Unit List'!AP37='Unit List'!$O$5, 'Unit List'!$AP$5, IF('Unit List'!AP37='Unit List'!$O$4, 'Unit List'!$AP$4, 'Unit List'!AP37))),"'",)</f>
        <v>'LooseCivilian'</v>
      </c>
      <c r="K36" t="s">
        <v>2312</v>
      </c>
    </row>
    <row r="37" spans="1:11" x14ac:dyDescent="0.25">
      <c r="A37" t="s">
        <v>2311</v>
      </c>
      <c r="B37" t="str">
        <f>CONCATENATE("'_",'Unit List'!B38,"',",)</f>
        <v>'_AMER',</v>
      </c>
      <c r="C37" t="str">
        <f>"'',"</f>
        <v>'',</v>
      </c>
      <c r="D37" t="str">
        <f>CONCATENATE("'",'Unit List'!D38,"',",)</f>
        <v>'_SETTLER',</v>
      </c>
      <c r="E37" t="str">
        <f>CONCATENATE("'",'Unit List'!E38,"',",)</f>
        <v>'SETTLER',</v>
      </c>
      <c r="F37" t="str">
        <f>CONCATENATE("'_",'Unit List'!F38,"',",)</f>
        <v>'_M2',</v>
      </c>
      <c r="G37" t="str">
        <f>CONCATENATE("'",'Unit List'!G38,"',",)</f>
        <v>'SettlerAmerican_M2',</v>
      </c>
      <c r="H37" t="str">
        <f>CONCATENATE(IF(ISBLANK('Unit List'!AN38), IF(ISBLANK('Unit List'!P38), IF(ISBLANK('Unit List'!P38), IF(ISBLANK('Unit List'!AN38), IF(ISBLANK('Unit List'!P38), IF(ISBLANK('Unit List'!P38), IF(ISBLANK('Unit List'!AN38), IF(ISBLANK('Unit List'!P38), IF(ISBLANK('Unit List'!P38),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List'!AN38)))),",",)</f>
        <v>1,</v>
      </c>
      <c r="I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List'!AO38)))),",",)</f>
        <v>,</v>
      </c>
      <c r="J37" t="str">
        <f>CONCATENATE("'",IF(ISBLANK('Unit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 IF('Unit List'!R38='Unit List'!$O$5, 'Unit List'!$AP$5, IF('Unit List'!R38='Unit List'!$O$4, 'Unit List'!$AP$4, 'Unit List'!R38))), IF('Unit List'!R38='Unit List'!$O$5, 'Unit List'!$AP$5, IF('Unit List'!R38='Unit List'!$O$4, 'Unit List'!$AP$4, 'Unit List'!R38))), IF('Unit List'!AP38='Unit List'!$O$5, 'Unit List'!$AP$5, IF('Unit List'!AP38='Unit List'!$O$4, 'Unit List'!$AP$4, 'Unit List'!AP38))),"'",)</f>
        <v>'LooseCivilian'</v>
      </c>
      <c r="K37" t="s">
        <v>2312</v>
      </c>
    </row>
    <row r="38" spans="1:11" x14ac:dyDescent="0.25">
      <c r="A38" t="s">
        <v>2311</v>
      </c>
      <c r="B38" t="str">
        <f>CONCATENATE("'_",'Unit List'!B39,"',",)</f>
        <v>'_AMER',</v>
      </c>
      <c r="C38" t="str">
        <f>"'',"</f>
        <v>'',</v>
      </c>
      <c r="D38" t="str">
        <f>CONCATENATE("'",'Unit List'!D39,"',",)</f>
        <v>'_SETTLER',</v>
      </c>
      <c r="E38" t="str">
        <f>CONCATENATE("'",'Unit List'!E39,"',",)</f>
        <v>'SETTLER',</v>
      </c>
      <c r="F38" t="str">
        <f>CONCATENATE("'_",'Unit List'!F39,"',",)</f>
        <v>'_M3',</v>
      </c>
      <c r="G38" t="str">
        <f>CONCATENATE("'",'Unit List'!G39,"',",)</f>
        <v>'SettlerAmerican_M3',</v>
      </c>
      <c r="H38" t="str">
        <f>CONCATENATE(IF(ISBLANK('Unit List'!AN39), IF(ISBLANK('Unit List'!P39), IF(ISBLANK('Unit List'!P39), IF(ISBLANK('Unit List'!AN39), IF(ISBLANK('Unit List'!P39), IF(ISBLANK('Unit List'!P39), IF(ISBLANK('Unit List'!AN39), IF(ISBLANK('Unit List'!P39), IF(ISBLANK('Unit List'!P39),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List'!AN39)))),",",)</f>
        <v>1,</v>
      </c>
      <c r="I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List'!AO39)))),",",)</f>
        <v>,</v>
      </c>
      <c r="J38" t="str">
        <f>CONCATENATE("'",IF(ISBLANK('Unit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 IF('Unit List'!R39='Unit List'!$O$5, 'Unit List'!$AP$5, IF('Unit List'!R39='Unit List'!$O$4, 'Unit List'!$AP$4, 'Unit List'!R39))), IF('Unit List'!R39='Unit List'!$O$5, 'Unit List'!$AP$5, IF('Unit List'!R39='Unit List'!$O$4, 'Unit List'!$AP$4, 'Unit List'!R39))), IF('Unit List'!AP39='Unit List'!$O$5, 'Unit List'!$AP$5, IF('Unit List'!AP39='Unit List'!$O$4, 'Unit List'!$AP$4, 'Unit List'!AP39))),"'",)</f>
        <v>'LooseCivilian'</v>
      </c>
      <c r="K38" t="s">
        <v>2312</v>
      </c>
    </row>
    <row r="39" spans="1:11" x14ac:dyDescent="0.25">
      <c r="A39" t="s">
        <v>2311</v>
      </c>
      <c r="B39" t="str">
        <f>CONCATENATE("'_",'Unit List'!B40,"',",)</f>
        <v>'_AMER',</v>
      </c>
      <c r="C39" t="str">
        <f>"'',"</f>
        <v>'',</v>
      </c>
      <c r="D39" t="str">
        <f>CONCATENATE("'",'Unit List'!D40,"',",)</f>
        <v>'_SETTLER',</v>
      </c>
      <c r="E39" t="str">
        <f>CONCATENATE("'",'Unit List'!E40,"',",)</f>
        <v>'SETTLER',</v>
      </c>
      <c r="F39" t="str">
        <f>"'',"</f>
        <v>'',</v>
      </c>
      <c r="G39" t="str">
        <f>CONCATENATE("'",'Unit List'!G40,"',",)</f>
        <v>'SettlerAmerican_M4',</v>
      </c>
      <c r="H39" t="str">
        <f>CONCATENATE(IF(ISBLANK('Unit List'!AN40), IF(ISBLANK('Unit List'!P40), IF(ISBLANK('Unit List'!P40), IF(ISBLANK('Unit List'!AN40), IF(ISBLANK('Unit List'!P40), IF(ISBLANK('Unit List'!P40), IF(ISBLANK('Unit List'!AN40), IF(ISBLANK('Unit List'!P40), IF(ISBLANK('Unit List'!P40),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List'!AN40)))),",",)</f>
        <v>1,</v>
      </c>
      <c r="I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List'!AO40)))),",",)</f>
        <v>,</v>
      </c>
      <c r="J39" t="str">
        <f>CONCATENATE("'",IF(ISBLANK('Unit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 IF('Unit List'!R40='Unit List'!$O$5, 'Unit List'!$AP$5, IF('Unit List'!R40='Unit List'!$O$4, 'Unit List'!$AP$4, 'Unit List'!R40))), IF('Unit List'!R40='Unit List'!$O$5, 'Unit List'!$AP$5, IF('Unit List'!R40='Unit List'!$O$4, 'Unit List'!$AP$4, 'Unit List'!R40))), IF('Unit List'!AP40='Unit List'!$O$5, 'Unit List'!$AP$5, IF('Unit List'!AP40='Unit List'!$O$4, 'Unit List'!$AP$4, 'Unit List'!AP40))),"'",)</f>
        <v>'LooseCivilian'</v>
      </c>
      <c r="K39" t="s">
        <v>2312</v>
      </c>
    </row>
    <row r="40" spans="1:11" x14ac:dyDescent="0.25">
      <c r="A40" t="s">
        <v>2311</v>
      </c>
      <c r="B40" t="str">
        <f>CONCATENATE("'_",'Unit List'!B41,"',",)</f>
        <v>'_ASIA',</v>
      </c>
      <c r="C40" t="str">
        <f>"'',"</f>
        <v>'',</v>
      </c>
      <c r="D40" t="str">
        <f>CONCATENATE("'",'Unit List'!D41,"',",)</f>
        <v>'_SETTLER',</v>
      </c>
      <c r="E40" t="str">
        <f>CONCATENATE("'",'Unit List'!E41,"',",)</f>
        <v>'SETTLER',</v>
      </c>
      <c r="F40" t="str">
        <f>CONCATENATE("'_",'Unit List'!F41,"',",)</f>
        <v>'_OX',</v>
      </c>
      <c r="G40" t="str">
        <f>CONCATENATE("'",'Unit List'!G41,"',",)</f>
        <v>'Settlers_Asian_Ox',</v>
      </c>
      <c r="H40" t="str">
        <f>CONCATENATE(IF(ISBLANK('Unit List'!AN41), IF(ISBLANK('Unit List'!P41), IF(ISBLANK('Unit List'!P41),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List'!AN41)))),",",)</f>
        <v>1,</v>
      </c>
      <c r="I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List'!AO41)))),",",)</f>
        <v>,</v>
      </c>
      <c r="J40" t="str">
        <f>CONCATENATE("'",IF(ISBLANK('Unit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List'!AP41))),"'",)</f>
        <v>'LooseCivilian'</v>
      </c>
      <c r="K40" t="s">
        <v>2312</v>
      </c>
    </row>
    <row r="41" spans="1:11" x14ac:dyDescent="0.25">
      <c r="A41" t="s">
        <v>2311</v>
      </c>
      <c r="B41" t="str">
        <f>CONCATENATE("'_",'Unit List'!B42,"',",)</f>
        <v>'_ASIA',</v>
      </c>
      <c r="C41" t="str">
        <f>"'',"</f>
        <v>'',</v>
      </c>
      <c r="D41" t="str">
        <f>CONCATENATE("'",'Unit List'!D42,"',",)</f>
        <v>'_SETTLER',</v>
      </c>
      <c r="E41" t="str">
        <f>CONCATENATE("'",'Unit List'!E42,"',",)</f>
        <v>'SETTLER',</v>
      </c>
      <c r="F41" t="str">
        <f>CONCATENATE("'_",'Unit List'!F42,"',",)</f>
        <v>'_F1',</v>
      </c>
      <c r="G41" t="str">
        <f>CONCATENATE("'",'Unit List'!G42,"',",)</f>
        <v>'Settlers_Asian_F1',</v>
      </c>
      <c r="H41" t="str">
        <f>CONCATENATE(IF(ISBLANK('Unit List'!AN42), IF(ISBLANK('Unit List'!P42), IF(ISBLANK('Unit List'!P42), IF(ISBLANK('Unit List'!AN42), IF(ISBLANK('Unit List'!P42), IF(ISBLANK('Unit List'!P42), IF(ISBLANK('Unit List'!AN42), IF(ISBLANK('Unit List'!P42), IF(ISBLANK('Unit List'!P42),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List'!AN42)))),",",)</f>
        <v>1,</v>
      </c>
      <c r="I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List'!AO42)))),",",)</f>
        <v>,</v>
      </c>
      <c r="J41" t="str">
        <f>CONCATENATE("'",IF(ISBLANK('Unit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 IF('Unit List'!R42='Unit List'!$O$5, 'Unit List'!$AP$5, IF('Unit List'!R42='Unit List'!$O$4, 'Unit List'!$AP$4, 'Unit List'!R42))), IF('Unit List'!R42='Unit List'!$O$5, 'Unit List'!$AP$5, IF('Unit List'!R42='Unit List'!$O$4, 'Unit List'!$AP$4, 'Unit List'!R42))), IF('Unit List'!AP42='Unit List'!$O$5, 'Unit List'!$AP$5, IF('Unit List'!AP42='Unit List'!$O$4, 'Unit List'!$AP$4, 'Unit List'!AP42))),"'",)</f>
        <v>'LooseCivilian'</v>
      </c>
      <c r="K41" t="s">
        <v>2312</v>
      </c>
    </row>
    <row r="42" spans="1:11" x14ac:dyDescent="0.25">
      <c r="A42" t="s">
        <v>2311</v>
      </c>
      <c r="B42" t="str">
        <f>CONCATENATE("'_",'Unit List'!B43,"',",)</f>
        <v>'_ASIA',</v>
      </c>
      <c r="C42" t="str">
        <f>"'',"</f>
        <v>'',</v>
      </c>
      <c r="D42" t="str">
        <f>CONCATENATE("'",'Unit List'!D43,"',",)</f>
        <v>'_SETTLER',</v>
      </c>
      <c r="E42" t="str">
        <f>CONCATENATE("'",'Unit List'!E43,"',",)</f>
        <v>'SETTLER',</v>
      </c>
      <c r="F42" t="str">
        <f>CONCATENATE("'_",'Unit List'!F43,"',",)</f>
        <v>'_F2',</v>
      </c>
      <c r="G42" t="str">
        <f>CONCATENATE("'",'Unit List'!G43,"',",)</f>
        <v>'Settlers_Asian_F2',</v>
      </c>
      <c r="H42" t="str">
        <f>CONCATENATE(IF(ISBLANK('Unit List'!AN43), IF(ISBLANK('Unit List'!P43), IF(ISBLANK('Unit List'!P43), IF(ISBLANK('Unit List'!AN43), IF(ISBLANK('Unit List'!P43), IF(ISBLANK('Unit List'!P43), IF(ISBLANK('Unit List'!AN43), IF(ISBLANK('Unit List'!P43), IF(ISBLANK('Unit List'!P43),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List'!AN43)))),",",)</f>
        <v>1,</v>
      </c>
      <c r="I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List'!AO43)))),",",)</f>
        <v>,</v>
      </c>
      <c r="J42" t="str">
        <f>CONCATENATE("'",IF(ISBLANK('Unit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 IF('Unit List'!R43='Unit List'!$O$5, 'Unit List'!$AP$5, IF('Unit List'!R43='Unit List'!$O$4, 'Unit List'!$AP$4, 'Unit List'!R43))), IF('Unit List'!R43='Unit List'!$O$5, 'Unit List'!$AP$5, IF('Unit List'!R43='Unit List'!$O$4, 'Unit List'!$AP$4, 'Unit List'!R43))), IF('Unit List'!AP43='Unit List'!$O$5, 'Unit List'!$AP$5, IF('Unit List'!AP43='Unit List'!$O$4, 'Unit List'!$AP$4, 'Unit List'!AP43))),"'",)</f>
        <v>'LooseCivilian'</v>
      </c>
      <c r="K42" t="s">
        <v>2312</v>
      </c>
    </row>
    <row r="43" spans="1:11" x14ac:dyDescent="0.25">
      <c r="A43" t="s">
        <v>2311</v>
      </c>
      <c r="B43" t="str">
        <f>CONCATENATE("'_",'Unit List'!B44,"',",)</f>
        <v>'_ASIA',</v>
      </c>
      <c r="C43" t="str">
        <f>"'',"</f>
        <v>'',</v>
      </c>
      <c r="D43" t="str">
        <f>CONCATENATE("'",'Unit List'!D44,"',",)</f>
        <v>'_SETTLER',</v>
      </c>
      <c r="E43" t="str">
        <f>CONCATENATE("'",'Unit List'!E44,"',",)</f>
        <v>'SETTLER',</v>
      </c>
      <c r="F43" t="str">
        <f>CONCATENATE("'_",'Unit List'!F44,"',",)</f>
        <v>'_F3',</v>
      </c>
      <c r="G43" t="str">
        <f>CONCATENATE("'",'Unit List'!G44,"',",)</f>
        <v>'Settlers_Asian_F3',</v>
      </c>
      <c r="H43" t="str">
        <f>CONCATENATE(IF(ISBLANK('Unit List'!AN44), IF(ISBLANK('Unit List'!P44), IF(ISBLANK('Unit List'!P44), IF(ISBLANK('Unit List'!AN44), IF(ISBLANK('Unit List'!P44), IF(ISBLANK('Unit List'!P44), IF(ISBLANK('Unit List'!AN44), IF(ISBLANK('Unit List'!P44), IF(ISBLANK('Unit List'!P44),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List'!AN44)))),",",)</f>
        <v>1,</v>
      </c>
      <c r="I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List'!AO44)))),",",)</f>
        <v>,</v>
      </c>
      <c r="J43" t="str">
        <f>CONCATENATE("'",IF(ISBLANK('Unit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 IF('Unit List'!R44='Unit List'!$O$5, 'Unit List'!$AP$5, IF('Unit List'!R44='Unit List'!$O$4, 'Unit List'!$AP$4, 'Unit List'!R44))), IF('Unit List'!R44='Unit List'!$O$5, 'Unit List'!$AP$5, IF('Unit List'!R44='Unit List'!$O$4, 'Unit List'!$AP$4, 'Unit List'!R44))), IF('Unit List'!AP44='Unit List'!$O$5, 'Unit List'!$AP$5, IF('Unit List'!AP44='Unit List'!$O$4, 'Unit List'!$AP$4, 'Unit List'!AP44))),"'",)</f>
        <v>'LooseCivilian'</v>
      </c>
      <c r="K43" t="s">
        <v>2312</v>
      </c>
    </row>
    <row r="44" spans="1:11" x14ac:dyDescent="0.25">
      <c r="A44" t="s">
        <v>2311</v>
      </c>
      <c r="B44" t="str">
        <f>CONCATENATE("'_",'Unit List'!B45,"',",)</f>
        <v>'_ASIA',</v>
      </c>
      <c r="C44" t="str">
        <f>"'',"</f>
        <v>'',</v>
      </c>
      <c r="D44" t="str">
        <f>CONCATENATE("'",'Unit List'!D45,"',",)</f>
        <v>'_SETTLER',</v>
      </c>
      <c r="E44" t="str">
        <f>CONCATENATE("'",'Unit List'!E45,"',",)</f>
        <v>'SETTLER',</v>
      </c>
      <c r="F44" t="str">
        <f>CONCATENATE("'_",'Unit List'!F45,"',",)</f>
        <v>'_F4',</v>
      </c>
      <c r="G44" t="str">
        <f>CONCATENATE("'",'Unit List'!G45,"',",)</f>
        <v>'Settlers_Asian_F4',</v>
      </c>
      <c r="H44" t="str">
        <f>CONCATENATE(IF(ISBLANK('Unit List'!AN45), IF(ISBLANK('Unit List'!P45), IF(ISBLANK('Unit List'!P45), IF(ISBLANK('Unit List'!AN45), IF(ISBLANK('Unit List'!P45), IF(ISBLANK('Unit List'!P45), IF(ISBLANK('Unit List'!AN45), IF(ISBLANK('Unit List'!P45), IF(ISBLANK('Unit List'!P45),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List'!AN45)))),",",)</f>
        <v>1,</v>
      </c>
      <c r="I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List'!AO45)))),",",)</f>
        <v>,</v>
      </c>
      <c r="J44" t="str">
        <f>CONCATENATE("'",IF(ISBLANK('Unit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 IF('Unit List'!R45='Unit List'!$O$5, 'Unit List'!$AP$5, IF('Unit List'!R45='Unit List'!$O$4, 'Unit List'!$AP$4, 'Unit List'!R45))), IF('Unit List'!R45='Unit List'!$O$5, 'Unit List'!$AP$5, IF('Unit List'!R45='Unit List'!$O$4, 'Unit List'!$AP$4, 'Unit List'!R45))), IF('Unit List'!AP45='Unit List'!$O$5, 'Unit List'!$AP$5, IF('Unit List'!AP45='Unit List'!$O$4, 'Unit List'!$AP$4, 'Unit List'!AP45))),"'",)</f>
        <v>'LooseCivilian'</v>
      </c>
      <c r="K44" t="s">
        <v>2312</v>
      </c>
    </row>
    <row r="45" spans="1:11" x14ac:dyDescent="0.25">
      <c r="A45" t="s">
        <v>2311</v>
      </c>
      <c r="B45" t="str">
        <f>CONCATENATE("'_",'Unit List'!B46,"',",)</f>
        <v>'_ASIA',</v>
      </c>
      <c r="C45" t="str">
        <f>"'',"</f>
        <v>'',</v>
      </c>
      <c r="D45" t="str">
        <f>CONCATENATE("'",'Unit List'!D46,"',",)</f>
        <v>'_SETTLER',</v>
      </c>
      <c r="E45" t="str">
        <f>CONCATENATE("'",'Unit List'!E46,"',",)</f>
        <v>'SETTLER',</v>
      </c>
      <c r="F45" t="str">
        <f>CONCATENATE("'_",'Unit List'!F46,"',",)</f>
        <v>'_M1',</v>
      </c>
      <c r="G45" t="str">
        <f>CONCATENATE("'",'Unit List'!G46,"',",)</f>
        <v>'Settlers_Asian_M1',</v>
      </c>
      <c r="H45" t="str">
        <f>CONCATENATE(IF(ISBLANK('Unit List'!AN46), IF(ISBLANK('Unit List'!P46), IF(ISBLANK('Unit List'!P46), IF(ISBLANK('Unit List'!AN46), IF(ISBLANK('Unit List'!P46), IF(ISBLANK('Unit List'!P46), IF(ISBLANK('Unit List'!AN46), IF(ISBLANK('Unit List'!P46), IF(ISBLANK('Unit List'!P46),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List'!AN46)))),",",)</f>
        <v>1,</v>
      </c>
      <c r="I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List'!AO46)))),",",)</f>
        <v>,</v>
      </c>
      <c r="J45" t="str">
        <f>CONCATENATE("'",IF(ISBLANK('Unit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 IF('Unit List'!R46='Unit List'!$O$5, 'Unit List'!$AP$5, IF('Unit List'!R46='Unit List'!$O$4, 'Unit List'!$AP$4, 'Unit List'!R46))), IF('Unit List'!R46='Unit List'!$O$5, 'Unit List'!$AP$5, IF('Unit List'!R46='Unit List'!$O$4, 'Unit List'!$AP$4, 'Unit List'!R46))), IF('Unit List'!AP46='Unit List'!$O$5, 'Unit List'!$AP$5, IF('Unit List'!AP46='Unit List'!$O$4, 'Unit List'!$AP$4, 'Unit List'!AP46))),"'",)</f>
        <v>'LooseCivilian'</v>
      </c>
      <c r="K45" t="s">
        <v>2312</v>
      </c>
    </row>
    <row r="46" spans="1:11" x14ac:dyDescent="0.25">
      <c r="A46" t="s">
        <v>2311</v>
      </c>
      <c r="B46" t="str">
        <f>CONCATENATE("'_",'Unit List'!B47,"',",)</f>
        <v>'_ASIA',</v>
      </c>
      <c r="C46" t="str">
        <f>"'',"</f>
        <v>'',</v>
      </c>
      <c r="D46" t="str">
        <f>CONCATENATE("'",'Unit List'!D47,"',",)</f>
        <v>'_SETTLER',</v>
      </c>
      <c r="E46" t="str">
        <f>CONCATENATE("'",'Unit List'!E47,"',",)</f>
        <v>'SETTLER',</v>
      </c>
      <c r="F46" t="str">
        <f>CONCATENATE("'_",'Unit List'!F47,"',",)</f>
        <v>'_M2',</v>
      </c>
      <c r="G46" t="str">
        <f>CONCATENATE("'",'Unit List'!G47,"',",)</f>
        <v>'Settlers_Asian_M2',</v>
      </c>
      <c r="H46" t="str">
        <f>CONCATENATE(IF(ISBLANK('Unit List'!AN47), IF(ISBLANK('Unit List'!P47), IF(ISBLANK('Unit List'!P47), IF(ISBLANK('Unit List'!AN47), IF(ISBLANK('Unit List'!P47), IF(ISBLANK('Unit List'!P47), IF(ISBLANK('Unit List'!AN47), IF(ISBLANK('Unit List'!P47), IF(ISBLANK('Unit List'!P47),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List'!AN47)))),",",)</f>
        <v>1,</v>
      </c>
      <c r="I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List'!AO47)))),",",)</f>
        <v>,</v>
      </c>
      <c r="J46" t="str">
        <f>CONCATENATE("'",IF(ISBLANK('Unit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 IF('Unit List'!R47='Unit List'!$O$5, 'Unit List'!$AP$5, IF('Unit List'!R47='Unit List'!$O$4, 'Unit List'!$AP$4, 'Unit List'!R47))), IF('Unit List'!R47='Unit List'!$O$5, 'Unit List'!$AP$5, IF('Unit List'!R47='Unit List'!$O$4, 'Unit List'!$AP$4, 'Unit List'!R47))), IF('Unit List'!AP47='Unit List'!$O$5, 'Unit List'!$AP$5, IF('Unit List'!AP47='Unit List'!$O$4, 'Unit List'!$AP$4, 'Unit List'!AP47))),"'",)</f>
        <v>'LooseCivilian'</v>
      </c>
      <c r="K46" t="s">
        <v>2312</v>
      </c>
    </row>
    <row r="47" spans="1:11" x14ac:dyDescent="0.25">
      <c r="A47" t="s">
        <v>2311</v>
      </c>
      <c r="B47" t="str">
        <f>CONCATENATE("'_",'Unit List'!B48,"',",)</f>
        <v>'_ASIA',</v>
      </c>
      <c r="C47" t="str">
        <f>"'',"</f>
        <v>'',</v>
      </c>
      <c r="D47" t="str">
        <f>CONCATENATE("'",'Unit List'!D48,"',",)</f>
        <v>'_SETTLER',</v>
      </c>
      <c r="E47" t="str">
        <f>CONCATENATE("'",'Unit List'!E48,"',",)</f>
        <v>'SETTLER',</v>
      </c>
      <c r="F47" t="str">
        <f>CONCATENATE("'_",'Unit List'!F48,"',",)</f>
        <v>'_M3',</v>
      </c>
      <c r="G47" t="str">
        <f>CONCATENATE("'",'Unit List'!G48,"',",)</f>
        <v>'Settlers_Asian_M3',</v>
      </c>
      <c r="H47" t="str">
        <f>CONCATENATE(IF(ISBLANK('Unit List'!AN48), IF(ISBLANK('Unit List'!P48), IF(ISBLANK('Unit List'!P48), IF(ISBLANK('Unit List'!AN48), IF(ISBLANK('Unit List'!P48), IF(ISBLANK('Unit List'!P48), IF(ISBLANK('Unit List'!AN48), IF(ISBLANK('Unit List'!P48), IF(ISBLANK('Unit List'!P48),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List'!AN48)))),",",)</f>
        <v>1,</v>
      </c>
      <c r="I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List'!AO48)))),",",)</f>
        <v>,</v>
      </c>
      <c r="J47" t="str">
        <f>CONCATENATE("'",IF(ISBLANK('Unit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 IF('Unit List'!R48='Unit List'!$O$5, 'Unit List'!$AP$5, IF('Unit List'!R48='Unit List'!$O$4, 'Unit List'!$AP$4, 'Unit List'!R48))), IF('Unit List'!R48='Unit List'!$O$5, 'Unit List'!$AP$5, IF('Unit List'!R48='Unit List'!$O$4, 'Unit List'!$AP$4, 'Unit List'!R48))), IF('Unit List'!AP48='Unit List'!$O$5, 'Unit List'!$AP$5, IF('Unit List'!AP48='Unit List'!$O$4, 'Unit List'!$AP$4, 'Unit List'!AP48))),"'",)</f>
        <v>'LooseCivilian'</v>
      </c>
      <c r="K47" t="s">
        <v>2312</v>
      </c>
    </row>
    <row r="48" spans="1:11" x14ac:dyDescent="0.25">
      <c r="A48" t="s">
        <v>2311</v>
      </c>
      <c r="B48" t="str">
        <f>CONCATENATE("'_",'Unit List'!B49,"',",)</f>
        <v>'_ASIA',</v>
      </c>
      <c r="C48" t="str">
        <f>"'',"</f>
        <v>'',</v>
      </c>
      <c r="D48" t="str">
        <f>CONCATENATE("'",'Unit List'!D49,"',",)</f>
        <v>'_SETTLER',</v>
      </c>
      <c r="E48" t="str">
        <f>CONCATENATE("'",'Unit List'!E49,"',",)</f>
        <v>'SETTLER',</v>
      </c>
      <c r="F48" t="str">
        <f>"'',"</f>
        <v>'',</v>
      </c>
      <c r="G48" t="str">
        <f>CONCATENATE("'",'Unit List'!G49,"',",)</f>
        <v>'Settlers_Asian_M4',</v>
      </c>
      <c r="H48" t="str">
        <f>CONCATENATE(IF(ISBLANK('Unit List'!AN49), IF(ISBLANK('Unit List'!P49), IF(ISBLANK('Unit List'!P49), IF(ISBLANK('Unit List'!AN49), IF(ISBLANK('Unit List'!P49), IF(ISBLANK('Unit List'!P49), IF(ISBLANK('Unit List'!AN49), IF(ISBLANK('Unit List'!P49), IF(ISBLANK('Unit List'!P49),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List'!AN49)))),",",)</f>
        <v>1,</v>
      </c>
      <c r="I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List'!AO49)))),",",)</f>
        <v>,</v>
      </c>
      <c r="J48" t="str">
        <f>CONCATENATE("'",IF(ISBLANK('Unit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 IF('Unit List'!R49='Unit List'!$O$5, 'Unit List'!$AP$5, IF('Unit List'!R49='Unit List'!$O$4, 'Unit List'!$AP$4, 'Unit List'!R49))), IF('Unit List'!R49='Unit List'!$O$5, 'Unit List'!$AP$5, IF('Unit List'!R49='Unit List'!$O$4, 'Unit List'!$AP$4, 'Unit List'!R49))), IF('Unit List'!AP49='Unit List'!$O$5, 'Unit List'!$AP$5, IF('Unit List'!AP49='Unit List'!$O$4, 'Unit List'!$AP$4, 'Unit List'!AP49))),"'",)</f>
        <v>'LooseCivilian'</v>
      </c>
      <c r="K48" t="s">
        <v>2312</v>
      </c>
    </row>
    <row r="49" spans="1:11" x14ac:dyDescent="0.25">
      <c r="A49" t="s">
        <v>2311</v>
      </c>
      <c r="B49" t="str">
        <f>CONCATENATE("'_",'Unit List'!B50,"',",)</f>
        <v>'_CENTAS',</v>
      </c>
      <c r="C49" t="str">
        <f>CONCATENATE("'_",'Unit List'!C50,"',",)</f>
        <v>'_AFRI',</v>
      </c>
      <c r="D49" t="str">
        <f>CONCATENATE("'",'Unit List'!D50,"',",)</f>
        <v>'_SETTLER',</v>
      </c>
      <c r="E49" t="str">
        <f>CONCATENATE("'",'Unit List'!E50,"',",)</f>
        <v>'SETTLER',</v>
      </c>
      <c r="F49" t="str">
        <f>CONCATENATE("'_",'Unit List'!F23,"',",)</f>
        <v>'_CAMEL',</v>
      </c>
      <c r="G49" t="str">
        <f>CONCATENATE("'",'Unit List'!G23,"',",)</f>
        <v>'Settlers_AFRI_Camel',</v>
      </c>
      <c r="H49" t="str">
        <f>CONCATENATE(IF(ISBLANK('Unit List'!AN50), IF(ISBLANK('Unit List'!P50), IF(ISBLANK('Unit List'!P50),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49" t="str">
        <f>CONCATENATE(IF(ISBLANK('Unit List'!AO50), IF(ISBLANK('Unit List'!Q50), IF(ISBLANK('Unit List'!Q50),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49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49" t="s">
        <v>2312</v>
      </c>
    </row>
    <row r="50" spans="1:11" x14ac:dyDescent="0.25">
      <c r="A50" t="s">
        <v>2311</v>
      </c>
      <c r="B50" t="str">
        <f>CONCATENATE("'_",'Unit List'!B50,"',",)</f>
        <v>'_CENTAS',</v>
      </c>
      <c r="C50" t="str">
        <f>CONCATENATE("'_",'Unit List'!C50,"',",)</f>
        <v>'_AFRI',</v>
      </c>
      <c r="D50" t="str">
        <f>CONCATENATE("'",'Unit List'!D50,"',",)</f>
        <v>'_SETTLER',</v>
      </c>
      <c r="E50" t="str">
        <f>CONCATENATE("'",'Unit List'!E50,"',",)</f>
        <v>'SETTLER',</v>
      </c>
      <c r="F50" t="str">
        <f>CONCATENATE("'_",'Unit List'!F24,"',",)</f>
        <v>'_F1',</v>
      </c>
      <c r="G50" t="str">
        <f>CONCATENATE("'",'Unit List'!G24,"',",)</f>
        <v>'Settlers_AFRI_F1',</v>
      </c>
      <c r="H50" t="str">
        <f>CONCATENATE(IF(ISBLANK('Unit List'!AN50), IF(ISBLANK('Unit List'!P50), IF(ISBLANK('Unit List'!P50),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0" t="str">
        <f>CONCATENATE(IF(ISBLANK('Unit List'!AO50), IF(ISBLANK('Unit List'!Q50), IF(ISBLANK('Unit List'!Q50),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0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0" t="s">
        <v>2312</v>
      </c>
    </row>
    <row r="51" spans="1:11" x14ac:dyDescent="0.25">
      <c r="A51" t="s">
        <v>2311</v>
      </c>
      <c r="B51" t="str">
        <f>CONCATENATE("'_",'Unit List'!B50,"',",)</f>
        <v>'_CENTAS',</v>
      </c>
      <c r="C51" t="str">
        <f>CONCATENATE("'_",'Unit List'!C50,"',",)</f>
        <v>'_AFRI',</v>
      </c>
      <c r="D51" t="str">
        <f>CONCATENATE("'",'Unit List'!D50,"',",)</f>
        <v>'_SETTLER',</v>
      </c>
      <c r="E51" t="str">
        <f>CONCATENATE("'",'Unit List'!E50,"',",)</f>
        <v>'SETTLER',</v>
      </c>
      <c r="F51" t="str">
        <f>CONCATENATE("'_",'Unit List'!F25,"',",)</f>
        <v>'_F2',</v>
      </c>
      <c r="G51" t="str">
        <f>CONCATENATE("'",'Unit List'!G25,"',",)</f>
        <v>'Settlers_AFRI_F2',</v>
      </c>
      <c r="H51" t="str">
        <f>CONCATENATE(IF(ISBLANK('Unit List'!AN50), IF(ISBLANK('Unit List'!P50), IF(ISBLANK('Unit List'!P50),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1" t="str">
        <f>CONCATENATE(IF(ISBLANK('Unit List'!AO50), IF(ISBLANK('Unit List'!Q50), IF(ISBLANK('Unit List'!Q50),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1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1" t="s">
        <v>2312</v>
      </c>
    </row>
    <row r="52" spans="1:11" x14ac:dyDescent="0.25">
      <c r="A52" t="s">
        <v>2311</v>
      </c>
      <c r="B52" t="str">
        <f>CONCATENATE("'_",'Unit List'!B50,"',",)</f>
        <v>'_CENTAS',</v>
      </c>
      <c r="C52" t="str">
        <f>CONCATENATE("'_",'Unit List'!C50,"',",)</f>
        <v>'_AFRI',</v>
      </c>
      <c r="D52" t="str">
        <f>CONCATENATE("'",'Unit List'!D50,"',",)</f>
        <v>'_SETTLER',</v>
      </c>
      <c r="E52" t="str">
        <f>CONCATENATE("'",'Unit List'!E50,"',",)</f>
        <v>'SETTLER',</v>
      </c>
      <c r="F52" t="str">
        <f>CONCATENATE("'_",'Unit List'!F26,"',",)</f>
        <v>'_F3',</v>
      </c>
      <c r="G52" t="str">
        <f>CONCATENATE("'",'Unit List'!G26,"',",)</f>
        <v>'Settlers_AFRI_F3',</v>
      </c>
      <c r="H52" t="str">
        <f>CONCATENATE(IF(ISBLANK('Unit List'!AN50), IF(ISBLANK('Unit List'!P50), IF(ISBLANK('Unit List'!P50),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2" t="str">
        <f>CONCATENATE(IF(ISBLANK('Unit List'!AO50), IF(ISBLANK('Unit List'!Q50), IF(ISBLANK('Unit List'!Q50),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2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2" t="s">
        <v>2312</v>
      </c>
    </row>
    <row r="53" spans="1:11" x14ac:dyDescent="0.25">
      <c r="A53" t="s">
        <v>2311</v>
      </c>
      <c r="B53" t="str">
        <f>CONCATENATE("'_",'Unit List'!B50,"',",)</f>
        <v>'_CENTAS',</v>
      </c>
      <c r="C53" t="str">
        <f>CONCATENATE("'_",'Unit List'!C50,"',",)</f>
        <v>'_AFRI',</v>
      </c>
      <c r="D53" t="str">
        <f>CONCATENATE("'",'Unit List'!D50,"',",)</f>
        <v>'_SETTLER',</v>
      </c>
      <c r="E53" t="str">
        <f>CONCATENATE("'",'Unit List'!E50,"',",)</f>
        <v>'SETTLER',</v>
      </c>
      <c r="F53" t="str">
        <f>CONCATENATE("'_",'Unit List'!F27,"',",)</f>
        <v>'_F4',</v>
      </c>
      <c r="G53" t="str">
        <f>CONCATENATE("'",'Unit List'!G27,"',",)</f>
        <v>'Settlers_AFRI_F4',</v>
      </c>
      <c r="H53" t="str">
        <f>CONCATENATE(IF(ISBLANK('Unit List'!AN50), IF(ISBLANK('Unit List'!P50), IF(ISBLANK('Unit List'!P50),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3" t="str">
        <f>CONCATENATE(IF(ISBLANK('Unit List'!AO50), IF(ISBLANK('Unit List'!Q50), IF(ISBLANK('Unit List'!Q50),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3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3" t="s">
        <v>2312</v>
      </c>
    </row>
    <row r="54" spans="1:11" x14ac:dyDescent="0.25">
      <c r="A54" t="s">
        <v>2311</v>
      </c>
      <c r="B54" t="str">
        <f>CONCATENATE("'_",'Unit List'!B50,"',",)</f>
        <v>'_CENTAS',</v>
      </c>
      <c r="C54" t="str">
        <f>CONCATENATE("'_",'Unit List'!C50,"',",)</f>
        <v>'_AFRI',</v>
      </c>
      <c r="D54" t="str">
        <f>CONCATENATE("'",'Unit List'!D50,"',",)</f>
        <v>'_SETTLER',</v>
      </c>
      <c r="E54" t="str">
        <f>CONCATENATE("'",'Unit List'!E50,"',",)</f>
        <v>'SETTLER',</v>
      </c>
      <c r="F54" t="str">
        <f>CONCATENATE("'_",'Unit List'!F28,"',",)</f>
        <v>'_M1',</v>
      </c>
      <c r="G54" t="str">
        <f>CONCATENATE("'",'Unit List'!G28,"',",)</f>
        <v>'Settlers_AFRI_M1',</v>
      </c>
      <c r="H54" t="str">
        <f>CONCATENATE(IF(ISBLANK('Unit List'!AN50), IF(ISBLANK('Unit List'!P50), IF(ISBLANK('Unit List'!P50),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4" t="str">
        <f>CONCATENATE(IF(ISBLANK('Unit List'!AO50), IF(ISBLANK('Unit List'!Q50), IF(ISBLANK('Unit List'!Q50),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4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4" t="s">
        <v>2312</v>
      </c>
    </row>
    <row r="55" spans="1:11" x14ac:dyDescent="0.25">
      <c r="A55" t="s">
        <v>2311</v>
      </c>
      <c r="B55" t="str">
        <f>CONCATENATE("'_",'Unit List'!B50,"',",)</f>
        <v>'_CENTAS',</v>
      </c>
      <c r="C55" t="str">
        <f>CONCATENATE("'_",'Unit List'!C50,"',",)</f>
        <v>'_AFRI',</v>
      </c>
      <c r="D55" t="str">
        <f>CONCATENATE("'",'Unit List'!D50,"',",)</f>
        <v>'_SETTLER',</v>
      </c>
      <c r="E55" t="str">
        <f>CONCATENATE("'",'Unit List'!E50,"',",)</f>
        <v>'SETTLER',</v>
      </c>
      <c r="F55" t="str">
        <f>CONCATENATE("'_",'Unit List'!F29,"',",)</f>
        <v>'_M2',</v>
      </c>
      <c r="G55" t="str">
        <f>CONCATENATE("'",'Unit List'!G29,"',",)</f>
        <v>'Settlers_AFRI_M2',</v>
      </c>
      <c r="H55" t="str">
        <f>CONCATENATE(IF(ISBLANK('Unit List'!AN50), IF(ISBLANK('Unit List'!P50), IF(ISBLANK('Unit List'!P50),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5" t="str">
        <f>CONCATENATE(IF(ISBLANK('Unit List'!AO50), IF(ISBLANK('Unit List'!Q50), IF(ISBLANK('Unit List'!Q50),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5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5" t="s">
        <v>2312</v>
      </c>
    </row>
    <row r="56" spans="1:11" x14ac:dyDescent="0.25">
      <c r="A56" t="s">
        <v>2311</v>
      </c>
      <c r="B56" t="str">
        <f>CONCATENATE("'_",'Unit List'!B50,"',",)</f>
        <v>'_CENTAS',</v>
      </c>
      <c r="C56" t="str">
        <f>CONCATENATE("'_",'Unit List'!C50,"',",)</f>
        <v>'_AFRI',</v>
      </c>
      <c r="D56" t="str">
        <f>CONCATENATE("'",'Unit List'!D50,"',",)</f>
        <v>'_SETTLER',</v>
      </c>
      <c r="E56" t="str">
        <f>CONCATENATE("'",'Unit List'!E50,"',",)</f>
        <v>'SETTLER',</v>
      </c>
      <c r="F56" t="str">
        <f>CONCATENATE("'_",'Unit List'!F30,"',",)</f>
        <v>'_M3',</v>
      </c>
      <c r="G56" t="str">
        <f>CONCATENATE("'",'Unit List'!G30,"',",)</f>
        <v>'Settlers_AFRI_M3',</v>
      </c>
      <c r="H56" t="str">
        <f>CONCATENATE(IF(ISBLANK('Unit List'!AN50), IF(ISBLANK('Unit List'!P50), IF(ISBLANK('Unit List'!P50),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6" t="str">
        <f>CONCATENATE(IF(ISBLANK('Unit List'!AO50), IF(ISBLANK('Unit List'!Q50), IF(ISBLANK('Unit List'!Q50),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6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6" t="s">
        <v>2312</v>
      </c>
    </row>
    <row r="57" spans="1:11" x14ac:dyDescent="0.25">
      <c r="A57" t="s">
        <v>2311</v>
      </c>
      <c r="B57" t="str">
        <f>CONCATENATE("'_",'Unit List'!B50,"',",)</f>
        <v>'_CENTAS',</v>
      </c>
      <c r="C57" t="str">
        <f>CONCATENATE("'_",'Unit List'!C50,"',",)</f>
        <v>'_AFRI',</v>
      </c>
      <c r="D57" t="str">
        <f>CONCATENATE("'",'Unit List'!D50,"',",)</f>
        <v>'_SETTLER',</v>
      </c>
      <c r="E57" t="str">
        <f>CONCATENATE("'",'Unit List'!E50,"',",)</f>
        <v>'SETTLER',</v>
      </c>
      <c r="F57" t="str">
        <f>"'',"</f>
        <v>'',</v>
      </c>
      <c r="G57" t="str">
        <f>CONCATENATE("'",'Unit List'!G31,"',",)</f>
        <v>'Settlers_AFRI_M4',</v>
      </c>
      <c r="H57" t="str">
        <f>CONCATENATE(IF(ISBLANK('Unit List'!AN50), IF(ISBLANK('Unit List'!P50), IF(ISBLANK('Unit List'!P50),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List'!P50='Unit List'!$O$5, 'Unit List'!$AN$5, IF('Unit List'!P50='Unit List'!$O$4, 'Unit List'!$AN$4, IF('Unit List'!P50='Unit List'!$O$7, 'Unit List'!P50 * 'Unit List'!$AN$7, 'Unit List'!P50)))), IF('Unit List'!P50='Unit List'!$O$5, 'Unit List'!$AN$5, IF('Unit List'!P50='Unit List'!$O$4, 'Unit List'!$AN$4, IF('Unit List'!P50='Unit List'!$O$7, 'Unit List'!P50 * 'Unit List'!$AN$7, 'Unit List'!P50)))), IF('Unit List'!AN50='Unit List'!$O$5, 'Unit List'!$AN$5, IF('Unit List'!AN50='Unit List'!$O$4, 'Unit List'!$AN$4, IF('Unit List'!AN50='Unit List'!$O$7, 'Unit List'!AN50 * 'Unit List'!$AN$7, 'Unit List'!AN50)))),",",)</f>
        <v>1,</v>
      </c>
      <c r="I57" t="str">
        <f>CONCATENATE(IF(ISBLANK('Unit List'!AO50), IF(ISBLANK('Unit List'!Q50), IF(ISBLANK('Unit List'!Q50),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List'!Q50='Unit List'!$O$5, 'Unit List'!$AO$5, IF('Unit List'!Q50='Unit List'!$O$4, 'Unit List'!$AO$4, IF('Unit List'!Q50='Unit List'!$O$7, 'Unit List'!Q50 * 'Unit List'!$AO$7, 'Unit List'!Q50)))), IF('Unit List'!Q50='Unit List'!$O$5, 'Unit List'!$AO$5, IF('Unit List'!Q50='Unit List'!$O$4, 'Unit List'!$AO$4, IF('Unit List'!Q50='Unit List'!$O$7, 'Unit List'!Q50 * 'Unit List'!$AO$7, 'Unit List'!Q50)))), IF('Unit List'!AO50='Unit List'!$O$5, 'Unit List'!$AO$5, IF('Unit List'!AO50='Unit List'!$O$4, 'Unit List'!$AO$4, IF('Unit List'!AO50='Unit List'!$O$7, 'Unit List'!AO50 * 'Unit List'!$AO$7, 'Unit List'!AO50)))),",",)</f>
        <v>,</v>
      </c>
      <c r="J57" t="str">
        <f>CONCATENATE("'",IF(ISBLANK('Unit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List'!R50='Unit List'!$O$5, 'Unit List'!$AP$5, IF('Unit List'!R50='Unit List'!$O$4, 'Unit List'!$AP$4, 'Unit List'!R50))), IF('Unit List'!R50='Unit List'!$O$5, 'Unit List'!$AP$5, IF('Unit List'!R50='Unit List'!$O$4, 'Unit List'!$AP$4, 'Unit List'!R50))), IF('Unit List'!AP50='Unit List'!$O$5, 'Unit List'!$AP$5, IF('Unit List'!AP50='Unit List'!$O$4, 'Unit List'!$AP$4, 'Unit List'!AP50))),"'",)</f>
        <v>'LooseCivilian'</v>
      </c>
      <c r="K57" t="s">
        <v>2312</v>
      </c>
    </row>
    <row r="58" spans="1:11" x14ac:dyDescent="0.25">
      <c r="A58" t="s">
        <v>2311</v>
      </c>
      <c r="B58" t="str">
        <f>CONCATENATE("'_",'Unit List'!B51,"',",)</f>
        <v>'_MIDEAST',</v>
      </c>
      <c r="C58" t="str">
        <f>CONCATENATE("'_",'Unit List'!C51,"',",)</f>
        <v>'_AFRI',</v>
      </c>
      <c r="D58" t="str">
        <f>CONCATENATE("'",'Unit List'!D51,"',",)</f>
        <v>'_SETTLER',</v>
      </c>
      <c r="E58" t="str">
        <f>CONCATENATE("'",'Unit List'!E51,"',",)</f>
        <v>'SETTLER',</v>
      </c>
      <c r="F58" t="str">
        <f>CONCATENATE("'_",'Unit List'!F23,"',",)</f>
        <v>'_CAMEL',</v>
      </c>
      <c r="G58" t="str">
        <f>CONCATENATE("'",'Unit List'!G23,"',",)</f>
        <v>'Settlers_AFRI_Camel',</v>
      </c>
      <c r="H58" t="str">
        <f>CONCATENATE(IF(ISBLANK('Unit List'!AN51), IF(ISBLANK('Unit List'!P51), IF(ISBLANK('Unit List'!P51),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8" t="str">
        <f>CONCATENATE(IF(ISBLANK('Unit List'!AO51), IF(ISBLANK('Unit List'!Q51), IF(ISBLANK('Unit List'!Q51),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8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8" t="s">
        <v>2312</v>
      </c>
    </row>
    <row r="59" spans="1:11" x14ac:dyDescent="0.25">
      <c r="A59" t="s">
        <v>2311</v>
      </c>
      <c r="B59" t="str">
        <f>CONCATENATE("'_",'Unit List'!B51,"',",)</f>
        <v>'_MIDEAST',</v>
      </c>
      <c r="C59" t="str">
        <f>CONCATENATE("'_",'Unit List'!C51,"',",)</f>
        <v>'_AFRI',</v>
      </c>
      <c r="D59" t="str">
        <f>CONCATENATE("'",'Unit List'!D51,"',",)</f>
        <v>'_SETTLER',</v>
      </c>
      <c r="E59" t="str">
        <f>CONCATENATE("'",'Unit List'!E51,"',",)</f>
        <v>'SETTLER',</v>
      </c>
      <c r="F59" t="str">
        <f>CONCATENATE("'_",'Unit List'!F24,"',",)</f>
        <v>'_F1',</v>
      </c>
      <c r="G59" t="str">
        <f>CONCATENATE("'",'Unit List'!G24,"',",)</f>
        <v>'Settlers_AFRI_F1',</v>
      </c>
      <c r="H59" t="str">
        <f>CONCATENATE(IF(ISBLANK('Unit List'!AN51), IF(ISBLANK('Unit List'!P51), IF(ISBLANK('Unit List'!P51),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59" t="str">
        <f>CONCATENATE(IF(ISBLANK('Unit List'!AO51), IF(ISBLANK('Unit List'!Q51), IF(ISBLANK('Unit List'!Q51),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59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59" t="s">
        <v>2312</v>
      </c>
    </row>
    <row r="60" spans="1:11" x14ac:dyDescent="0.25">
      <c r="A60" t="s">
        <v>2311</v>
      </c>
      <c r="B60" t="str">
        <f>CONCATENATE("'_",'Unit List'!B51,"',",)</f>
        <v>'_MIDEAST',</v>
      </c>
      <c r="C60" t="str">
        <f>CONCATENATE("'_",'Unit List'!C51,"',",)</f>
        <v>'_AFRI',</v>
      </c>
      <c r="D60" t="str">
        <f>CONCATENATE("'",'Unit List'!D51,"',",)</f>
        <v>'_SETTLER',</v>
      </c>
      <c r="E60" t="str">
        <f>CONCATENATE("'",'Unit List'!E51,"',",)</f>
        <v>'SETTLER',</v>
      </c>
      <c r="F60" t="str">
        <f>CONCATENATE("'_",'Unit List'!F25,"',",)</f>
        <v>'_F2',</v>
      </c>
      <c r="G60" t="str">
        <f>CONCATENATE("'",'Unit List'!G25,"',",)</f>
        <v>'Settlers_AFRI_F2',</v>
      </c>
      <c r="H60" t="str">
        <f>CONCATENATE(IF(ISBLANK('Unit List'!AN51), IF(ISBLANK('Unit List'!P51), IF(ISBLANK('Unit List'!P51),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0" t="str">
        <f>CONCATENATE(IF(ISBLANK('Unit List'!AO51), IF(ISBLANK('Unit List'!Q51), IF(ISBLANK('Unit List'!Q51),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0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0" t="s">
        <v>2312</v>
      </c>
    </row>
    <row r="61" spans="1:11" x14ac:dyDescent="0.25">
      <c r="A61" t="s">
        <v>2311</v>
      </c>
      <c r="B61" t="str">
        <f>CONCATENATE("'_",'Unit List'!B51,"',",)</f>
        <v>'_MIDEAST',</v>
      </c>
      <c r="C61" t="str">
        <f>CONCATENATE("'_",'Unit List'!C51,"',",)</f>
        <v>'_AFRI',</v>
      </c>
      <c r="D61" t="str">
        <f>CONCATENATE("'",'Unit List'!D51,"',",)</f>
        <v>'_SETTLER',</v>
      </c>
      <c r="E61" t="str">
        <f>CONCATENATE("'",'Unit List'!E51,"',",)</f>
        <v>'SETTLER',</v>
      </c>
      <c r="F61" t="str">
        <f>CONCATENATE("'_",'Unit List'!F26,"',",)</f>
        <v>'_F3',</v>
      </c>
      <c r="G61" t="str">
        <f>CONCATENATE("'",'Unit List'!G26,"',",)</f>
        <v>'Settlers_AFRI_F3',</v>
      </c>
      <c r="H61" t="str">
        <f>CONCATENATE(IF(ISBLANK('Unit List'!AN51), IF(ISBLANK('Unit List'!P51), IF(ISBLANK('Unit List'!P51),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1" t="str">
        <f>CONCATENATE(IF(ISBLANK('Unit List'!AO51), IF(ISBLANK('Unit List'!Q51), IF(ISBLANK('Unit List'!Q51),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1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1" t="s">
        <v>2312</v>
      </c>
    </row>
    <row r="62" spans="1:11" x14ac:dyDescent="0.25">
      <c r="A62" t="s">
        <v>2311</v>
      </c>
      <c r="B62" t="str">
        <f>CONCATENATE("'_",'Unit List'!B51,"',",)</f>
        <v>'_MIDEAST',</v>
      </c>
      <c r="C62" t="str">
        <f>CONCATENATE("'_",'Unit List'!C51,"',",)</f>
        <v>'_AFRI',</v>
      </c>
      <c r="D62" t="str">
        <f>CONCATENATE("'",'Unit List'!D51,"',",)</f>
        <v>'_SETTLER',</v>
      </c>
      <c r="E62" t="str">
        <f>CONCATENATE("'",'Unit List'!E51,"',",)</f>
        <v>'SETTLER',</v>
      </c>
      <c r="F62" t="str">
        <f>CONCATENATE("'_",'Unit List'!F27,"',",)</f>
        <v>'_F4',</v>
      </c>
      <c r="G62" t="str">
        <f>CONCATENATE("'",'Unit List'!G27,"',",)</f>
        <v>'Settlers_AFRI_F4',</v>
      </c>
      <c r="H62" t="str">
        <f>CONCATENATE(IF(ISBLANK('Unit List'!AN51), IF(ISBLANK('Unit List'!P51), IF(ISBLANK('Unit List'!P51),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2" t="str">
        <f>CONCATENATE(IF(ISBLANK('Unit List'!AO51), IF(ISBLANK('Unit List'!Q51), IF(ISBLANK('Unit List'!Q51),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2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2" t="s">
        <v>2312</v>
      </c>
    </row>
    <row r="63" spans="1:11" x14ac:dyDescent="0.25">
      <c r="A63" t="s">
        <v>2311</v>
      </c>
      <c r="B63" t="str">
        <f>CONCATENATE("'_",'Unit List'!B51,"',",)</f>
        <v>'_MIDEAST',</v>
      </c>
      <c r="C63" t="str">
        <f>CONCATENATE("'_",'Unit List'!C51,"',",)</f>
        <v>'_AFRI',</v>
      </c>
      <c r="D63" t="str">
        <f>CONCATENATE("'",'Unit List'!D51,"',",)</f>
        <v>'_SETTLER',</v>
      </c>
      <c r="E63" t="str">
        <f>CONCATENATE("'",'Unit List'!E51,"',",)</f>
        <v>'SETTLER',</v>
      </c>
      <c r="F63" t="str">
        <f>CONCATENATE("'_",'Unit List'!F28,"',",)</f>
        <v>'_M1',</v>
      </c>
      <c r="G63" t="str">
        <f>CONCATENATE("'",'Unit List'!G28,"',",)</f>
        <v>'Settlers_AFRI_M1',</v>
      </c>
      <c r="H63" t="str">
        <f>CONCATENATE(IF(ISBLANK('Unit List'!AN51), IF(ISBLANK('Unit List'!P51), IF(ISBLANK('Unit List'!P51),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3" t="str">
        <f>CONCATENATE(IF(ISBLANK('Unit List'!AO51), IF(ISBLANK('Unit List'!Q51), IF(ISBLANK('Unit List'!Q51),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3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3" t="s">
        <v>2312</v>
      </c>
    </row>
    <row r="64" spans="1:11" x14ac:dyDescent="0.25">
      <c r="A64" t="s">
        <v>2311</v>
      </c>
      <c r="B64" t="str">
        <f>CONCATENATE("'_",'Unit List'!B51,"',",)</f>
        <v>'_MIDEAST',</v>
      </c>
      <c r="C64" t="str">
        <f>CONCATENATE("'_",'Unit List'!C51,"',",)</f>
        <v>'_AFRI',</v>
      </c>
      <c r="D64" t="str">
        <f>CONCATENATE("'",'Unit List'!D51,"',",)</f>
        <v>'_SETTLER',</v>
      </c>
      <c r="E64" t="str">
        <f>CONCATENATE("'",'Unit List'!E51,"',",)</f>
        <v>'SETTLER',</v>
      </c>
      <c r="F64" t="str">
        <f>CONCATENATE("'_",'Unit List'!F29,"',",)</f>
        <v>'_M2',</v>
      </c>
      <c r="G64" t="str">
        <f>CONCATENATE("'",'Unit List'!G29,"',",)</f>
        <v>'Settlers_AFRI_M2',</v>
      </c>
      <c r="H64" t="str">
        <f>CONCATENATE(IF(ISBLANK('Unit List'!AN51), IF(ISBLANK('Unit List'!P51), IF(ISBLANK('Unit List'!P51),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4" t="str">
        <f>CONCATENATE(IF(ISBLANK('Unit List'!AO51), IF(ISBLANK('Unit List'!Q51), IF(ISBLANK('Unit List'!Q51),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4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4" t="s">
        <v>2312</v>
      </c>
    </row>
    <row r="65" spans="1:11" x14ac:dyDescent="0.25">
      <c r="A65" t="s">
        <v>2311</v>
      </c>
      <c r="B65" t="str">
        <f>CONCATENATE("'_",'Unit List'!B51,"',",)</f>
        <v>'_MIDEAST',</v>
      </c>
      <c r="C65" t="str">
        <f>CONCATENATE("'_",'Unit List'!C51,"',",)</f>
        <v>'_AFRI',</v>
      </c>
      <c r="D65" t="str">
        <f>CONCATENATE("'",'Unit List'!D51,"',",)</f>
        <v>'_SETTLER',</v>
      </c>
      <c r="E65" t="str">
        <f>CONCATENATE("'",'Unit List'!E51,"',",)</f>
        <v>'SETTLER',</v>
      </c>
      <c r="F65" t="str">
        <f>CONCATENATE("'_",'Unit List'!F30,"',",)</f>
        <v>'_M3',</v>
      </c>
      <c r="G65" t="str">
        <f>CONCATENATE("'",'Unit List'!G30,"',",)</f>
        <v>'Settlers_AFRI_M3',</v>
      </c>
      <c r="H65" t="str">
        <f>CONCATENATE(IF(ISBLANK('Unit List'!AN51), IF(ISBLANK('Unit List'!P51), IF(ISBLANK('Unit List'!P51),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5" t="str">
        <f>CONCATENATE(IF(ISBLANK('Unit List'!AO51), IF(ISBLANK('Unit List'!Q51), IF(ISBLANK('Unit List'!Q51),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5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5" t="s">
        <v>2312</v>
      </c>
    </row>
    <row r="66" spans="1:11" x14ac:dyDescent="0.25">
      <c r="A66" t="s">
        <v>2311</v>
      </c>
      <c r="B66" t="str">
        <f>CONCATENATE("'_",'Unit List'!B51,"',",)</f>
        <v>'_MIDEAST',</v>
      </c>
      <c r="C66" t="str">
        <f>CONCATENATE("'_",'Unit List'!C51,"',",)</f>
        <v>'_AFRI',</v>
      </c>
      <c r="D66" t="str">
        <f>CONCATENATE("'",'Unit List'!D51,"',",)</f>
        <v>'_SETTLER',</v>
      </c>
      <c r="E66" t="str">
        <f>CONCATENATE("'",'Unit List'!E51,"',",)</f>
        <v>'SETTLER',</v>
      </c>
      <c r="F66" t="str">
        <f>"'',"</f>
        <v>'',</v>
      </c>
      <c r="G66" t="str">
        <f>CONCATENATE("'",'Unit List'!G31,"',",)</f>
        <v>'Settlers_AFRI_M4',</v>
      </c>
      <c r="H66" t="str">
        <f>CONCATENATE(IF(ISBLANK('Unit List'!AN51), IF(ISBLANK('Unit List'!P51), IF(ISBLANK('Unit List'!P51),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List'!P51='Unit List'!$O$5, 'Unit List'!$AN$5, IF('Unit List'!P51='Unit List'!$O$4, 'Unit List'!$AN$4, IF('Unit List'!P51='Unit List'!$O$7, 'Unit List'!P51 * 'Unit List'!$AN$7, 'Unit List'!P51)))), IF('Unit List'!P51='Unit List'!$O$5, 'Unit List'!$AN$5, IF('Unit List'!P51='Unit List'!$O$4, 'Unit List'!$AN$4, IF('Unit List'!P51='Unit List'!$O$7, 'Unit List'!P51 * 'Unit List'!$AN$7, 'Unit List'!P51)))), IF('Unit List'!AN51='Unit List'!$O$5, 'Unit List'!$AN$5, IF('Unit List'!AN51='Unit List'!$O$4, 'Unit List'!$AN$4, IF('Unit List'!AN51='Unit List'!$O$7, 'Unit List'!AN51 * 'Unit List'!$AN$7, 'Unit List'!AN51)))),",",)</f>
        <v>1,</v>
      </c>
      <c r="I66" t="str">
        <f>CONCATENATE(IF(ISBLANK('Unit List'!AO51), IF(ISBLANK('Unit List'!Q51), IF(ISBLANK('Unit List'!Q51),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List'!Q51='Unit List'!$O$5, 'Unit List'!$AO$5, IF('Unit List'!Q51='Unit List'!$O$4, 'Unit List'!$AO$4, IF('Unit List'!Q51='Unit List'!$O$7, 'Unit List'!Q51 * 'Unit List'!$AO$7, 'Unit List'!Q51)))), IF('Unit List'!Q51='Unit List'!$O$5, 'Unit List'!$AO$5, IF('Unit List'!Q51='Unit List'!$O$4, 'Unit List'!$AO$4, IF('Unit List'!Q51='Unit List'!$O$7, 'Unit List'!Q51 * 'Unit List'!$AO$7, 'Unit List'!Q51)))), IF('Unit List'!AO51='Unit List'!$O$5, 'Unit List'!$AO$5, IF('Unit List'!AO51='Unit List'!$O$4, 'Unit List'!$AO$4, IF('Unit List'!AO51='Unit List'!$O$7, 'Unit List'!AO51 * 'Unit List'!$AO$7, 'Unit List'!AO51)))),",",)</f>
        <v>,</v>
      </c>
      <c r="J66" t="str">
        <f>CONCATENATE("'",IF(ISBLANK('Unit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List'!R51='Unit List'!$O$5, 'Unit List'!$AP$5, IF('Unit List'!R51='Unit List'!$O$4, 'Unit List'!$AP$4, 'Unit List'!R51))), IF('Unit List'!R51='Unit List'!$O$5, 'Unit List'!$AP$5, IF('Unit List'!R51='Unit List'!$O$4, 'Unit List'!$AP$4, 'Unit List'!R51))), IF('Unit List'!AP51='Unit List'!$O$5, 'Unit List'!$AP$5, IF('Unit List'!AP51='Unit List'!$O$4, 'Unit List'!$AP$4, 'Unit List'!AP51))),"'",)</f>
        <v>'LooseCivilian'</v>
      </c>
      <c r="K66" t="s">
        <v>2312</v>
      </c>
    </row>
    <row r="67" spans="1:11" x14ac:dyDescent="0.25">
      <c r="A67" t="s">
        <v>2311</v>
      </c>
      <c r="B67" t="str">
        <f>CONCATENATE("'_",'Unit List'!B52,"',",)</f>
        <v>'_NORTHAF',</v>
      </c>
      <c r="C67" t="str">
        <f>CONCATENATE("'_",'Unit List'!C52,"',",)</f>
        <v>'_AFRI',</v>
      </c>
      <c r="D67" t="str">
        <f>CONCATENATE("'",'Unit List'!D52,"',",)</f>
        <v>'_SETTLER',</v>
      </c>
      <c r="E67" t="str">
        <f>CONCATENATE("'",'Unit List'!E52,"',",)</f>
        <v>'SETTLER',</v>
      </c>
      <c r="F67" t="str">
        <f>CONCATENATE("'_",'Unit List'!F23,"',",)</f>
        <v>'_CAMEL',</v>
      </c>
      <c r="G67" t="str">
        <f>CONCATENATE("'",'Unit List'!G23,"',",)</f>
        <v>'Settlers_AFRI_Camel',</v>
      </c>
      <c r="H67" t="str">
        <f>CONCATENATE(IF(ISBLANK('Unit List'!AN52), IF(ISBLANK('Unit List'!P52), IF(ISBLANK('Unit List'!P52), IF(ISBLANK('Unit List'!AN23), IF(ISBLANK('Unit List'!P23), IF(ISBLANK('Unit List'!P23), IF(ISBLANK('Unit List'!AN23), IF(ISBLANK('Unit List'!P23), IF(ISBLANK('Unit List'!P23),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List'!P23='Unit List'!$O$5, 'Unit List'!$AN$5, IF('Unit List'!P23='Unit List'!$O$4, 'Unit List'!$AN$4, IF('Unit List'!P23='Unit List'!$O$7, 'Unit List'!P23 * 'Unit List'!$AN$7, 'Unit List'!P23)))), IF('Unit List'!P23='Unit List'!$O$5, 'Unit List'!$AN$5, IF('Unit List'!P23='Unit List'!$O$4, 'Unit List'!$AN$4, IF('Unit List'!P23='Unit List'!$O$7, 'Unit List'!P23 * 'Unit List'!$AN$7, 'Unit List'!P23)))), IF('Unit List'!AN23='Unit List'!$O$5, 'Unit List'!$AN$5, IF('Unit List'!AN23='Unit List'!$O$4, 'Unit List'!$AN$4, IF('Unit List'!AN23='Unit List'!$O$7, 'Unit List'!AN23 * 'Unit List'!$AN$7, 'Unit List'!AN23)))),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7" t="str">
        <f>CONCATENATE(IF(ISBLANK('Unit List'!AO52), IF(ISBLANK('Unit List'!Q52), IF(ISBLANK('Unit List'!Q52), IF(ISBLANK('Unit List'!AO23), IF(ISBLANK('Unit List'!Q23), IF(ISBLANK('Unit List'!Q23), IF(ISBLANK('Unit List'!AO23), IF(ISBLANK('Unit List'!Q23), IF(ISBLANK('Unit List'!Q23),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List'!Q23='Unit List'!$O$5, 'Unit List'!$AO$5, IF('Unit List'!Q23='Unit List'!$O$4, 'Unit List'!$AO$4, IF('Unit List'!Q23='Unit List'!$O$7, 'Unit List'!Q23 * 'Unit List'!$AO$7, 'Unit List'!Q23)))), IF('Unit List'!Q23='Unit List'!$O$5, 'Unit List'!$AO$5, IF('Unit List'!Q23='Unit List'!$O$4, 'Unit List'!$AO$4, IF('Unit List'!Q23='Unit List'!$O$7, 'Unit List'!Q23 * 'Unit List'!$AO$7, 'Unit List'!Q23)))), IF('Unit List'!AO23='Unit List'!$O$5, 'Unit List'!$AO$5, IF('Unit List'!AO23='Unit List'!$O$4, 'Unit List'!$AO$4, IF('Unit List'!AO23='Unit List'!$O$7, 'Unit List'!AO23 * 'Unit List'!$AO$7, 'Unit List'!AO23)))),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7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7" t="s">
        <v>2312</v>
      </c>
    </row>
    <row r="68" spans="1:11" x14ac:dyDescent="0.25">
      <c r="A68" t="s">
        <v>2311</v>
      </c>
      <c r="B68" t="str">
        <f>CONCATENATE("'_",'Unit List'!B52,"',",)</f>
        <v>'_NORTHAF',</v>
      </c>
      <c r="C68" t="str">
        <f>CONCATENATE("'_",'Unit List'!C52,"',",)</f>
        <v>'_AFRI',</v>
      </c>
      <c r="D68" t="str">
        <f>CONCATENATE("'",'Unit List'!D52,"',",)</f>
        <v>'_SETTLER',</v>
      </c>
      <c r="E68" t="str">
        <f>CONCATENATE("'",'Unit List'!E52,"',",)</f>
        <v>'SETTLER',</v>
      </c>
      <c r="F68" t="str">
        <f>CONCATENATE("'_",'Unit List'!F24,"',",)</f>
        <v>'_F1',</v>
      </c>
      <c r="G68" t="str">
        <f>CONCATENATE("'",'Unit List'!G24,"',",)</f>
        <v>'Settlers_AFRI_F1',</v>
      </c>
      <c r="H68" t="str">
        <f>CONCATENATE(IF(ISBLANK('Unit List'!AN52), IF(ISBLANK('Unit List'!P52), IF(ISBLANK('Unit List'!P52), IF(ISBLANK('Unit List'!AN24), IF(ISBLANK('Unit List'!P24), IF(ISBLANK('Unit List'!P24), IF(ISBLANK('Unit List'!AN24), IF(ISBLANK('Unit List'!P24), IF(ISBLANK('Unit List'!P24),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List'!P24='Unit List'!$O$5, 'Unit List'!$AN$5, IF('Unit List'!P24='Unit List'!$O$4, 'Unit List'!$AN$4, IF('Unit List'!P24='Unit List'!$O$7, 'Unit List'!P24 * 'Unit List'!$AN$7, 'Unit List'!P24)))), IF('Unit List'!P24='Unit List'!$O$5, 'Unit List'!$AN$5, IF('Unit List'!P24='Unit List'!$O$4, 'Unit List'!$AN$4, IF('Unit List'!P24='Unit List'!$O$7, 'Unit List'!P24 * 'Unit List'!$AN$7, 'Unit List'!P24)))), IF('Unit List'!AN24='Unit List'!$O$5, 'Unit List'!$AN$5, IF('Unit List'!AN24='Unit List'!$O$4, 'Unit List'!$AN$4, IF('Unit List'!AN24='Unit List'!$O$7, 'Unit List'!AN24 * 'Unit List'!$AN$7, 'Unit List'!AN24)))),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8" t="str">
        <f>CONCATENATE(IF(ISBLANK('Unit List'!AO52), IF(ISBLANK('Unit List'!Q52), IF(ISBLANK('Unit List'!Q52), IF(ISBLANK('Unit List'!AO24), IF(ISBLANK('Unit List'!Q24), IF(ISBLANK('Unit List'!Q24), IF(ISBLANK('Unit List'!AO24), IF(ISBLANK('Unit List'!Q24), IF(ISBLANK('Unit List'!Q24),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List'!Q24='Unit List'!$O$5, 'Unit List'!$AO$5, IF('Unit List'!Q24='Unit List'!$O$4, 'Unit List'!$AO$4, IF('Unit List'!Q24='Unit List'!$O$7, 'Unit List'!Q24 * 'Unit List'!$AO$7, 'Unit List'!Q24)))), IF('Unit List'!Q24='Unit List'!$O$5, 'Unit List'!$AO$5, IF('Unit List'!Q24='Unit List'!$O$4, 'Unit List'!$AO$4, IF('Unit List'!Q24='Unit List'!$O$7, 'Unit List'!Q24 * 'Unit List'!$AO$7, 'Unit List'!Q24)))), IF('Unit List'!AO24='Unit List'!$O$5, 'Unit List'!$AO$5, IF('Unit List'!AO24='Unit List'!$O$4, 'Unit List'!$AO$4, IF('Unit List'!AO24='Unit List'!$O$7, 'Unit List'!AO24 * 'Unit List'!$AO$7, 'Unit List'!AO24)))),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8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8" t="s">
        <v>2312</v>
      </c>
    </row>
    <row r="69" spans="1:11" x14ac:dyDescent="0.25">
      <c r="A69" t="s">
        <v>2311</v>
      </c>
      <c r="B69" t="str">
        <f>CONCATENATE("'_",'Unit List'!B52,"',",)</f>
        <v>'_NORTHAF',</v>
      </c>
      <c r="C69" t="str">
        <f>CONCATENATE("'_",'Unit List'!C52,"',",)</f>
        <v>'_AFRI',</v>
      </c>
      <c r="D69" t="str">
        <f>CONCATENATE("'",'Unit List'!D52,"',",)</f>
        <v>'_SETTLER',</v>
      </c>
      <c r="E69" t="str">
        <f>CONCATENATE("'",'Unit List'!E52,"',",)</f>
        <v>'SETTLER',</v>
      </c>
      <c r="F69" t="str">
        <f>CONCATENATE("'_",'Unit List'!F25,"',",)</f>
        <v>'_F2',</v>
      </c>
      <c r="G69" t="str">
        <f>CONCATENATE("'",'Unit List'!G25,"',",)</f>
        <v>'Settlers_AFRI_F2',</v>
      </c>
      <c r="H69" t="str">
        <f>CONCATENATE(IF(ISBLANK('Unit List'!AN52), IF(ISBLANK('Unit List'!P52), IF(ISBLANK('Unit List'!P52), IF(ISBLANK('Unit List'!AN25), IF(ISBLANK('Unit List'!P25), IF(ISBLANK('Unit List'!P25), IF(ISBLANK('Unit List'!AN25), IF(ISBLANK('Unit List'!P25), IF(ISBLANK('Unit List'!P25),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List'!P25='Unit List'!$O$5, 'Unit List'!$AN$5, IF('Unit List'!P25='Unit List'!$O$4, 'Unit List'!$AN$4, IF('Unit List'!P25='Unit List'!$O$7, 'Unit List'!P25 * 'Unit List'!$AN$7, 'Unit List'!P25)))), IF('Unit List'!P25='Unit List'!$O$5, 'Unit List'!$AN$5, IF('Unit List'!P25='Unit List'!$O$4, 'Unit List'!$AN$4, IF('Unit List'!P25='Unit List'!$O$7, 'Unit List'!P25 * 'Unit List'!$AN$7, 'Unit List'!P25)))), IF('Unit List'!AN25='Unit List'!$O$5, 'Unit List'!$AN$5, IF('Unit List'!AN25='Unit List'!$O$4, 'Unit List'!$AN$4, IF('Unit List'!AN25='Unit List'!$O$7, 'Unit List'!AN25 * 'Unit List'!$AN$7, 'Unit List'!AN25)))),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69" t="str">
        <f>CONCATENATE(IF(ISBLANK('Unit List'!AO52), IF(ISBLANK('Unit List'!Q52), IF(ISBLANK('Unit List'!Q52), IF(ISBLANK('Unit List'!AO25), IF(ISBLANK('Unit List'!Q25), IF(ISBLANK('Unit List'!Q25), IF(ISBLANK('Unit List'!AO25), IF(ISBLANK('Unit List'!Q25), IF(ISBLANK('Unit List'!Q25),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List'!Q25='Unit List'!$O$5, 'Unit List'!$AO$5, IF('Unit List'!Q25='Unit List'!$O$4, 'Unit List'!$AO$4, IF('Unit List'!Q25='Unit List'!$O$7, 'Unit List'!Q25 * 'Unit List'!$AO$7, 'Unit List'!Q25)))), IF('Unit List'!Q25='Unit List'!$O$5, 'Unit List'!$AO$5, IF('Unit List'!Q25='Unit List'!$O$4, 'Unit List'!$AO$4, IF('Unit List'!Q25='Unit List'!$O$7, 'Unit List'!Q25 * 'Unit List'!$AO$7, 'Unit List'!Q25)))), IF('Unit List'!AO25='Unit List'!$O$5, 'Unit List'!$AO$5, IF('Unit List'!AO25='Unit List'!$O$4, 'Unit List'!$AO$4, IF('Unit List'!AO25='Unit List'!$O$7, 'Unit List'!AO25 * 'Unit List'!$AO$7, 'Unit List'!AO25)))),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69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69" t="s">
        <v>2312</v>
      </c>
    </row>
    <row r="70" spans="1:11" x14ac:dyDescent="0.25">
      <c r="A70" t="s">
        <v>2311</v>
      </c>
      <c r="B70" t="str">
        <f>CONCATENATE("'_",'Unit List'!B52,"',",)</f>
        <v>'_NORTHAF',</v>
      </c>
      <c r="C70" t="str">
        <f>CONCATENATE("'_",'Unit List'!C52,"',",)</f>
        <v>'_AFRI',</v>
      </c>
      <c r="D70" t="str">
        <f>CONCATENATE("'",'Unit List'!D52,"',",)</f>
        <v>'_SETTLER',</v>
      </c>
      <c r="E70" t="str">
        <f>CONCATENATE("'",'Unit List'!E52,"',",)</f>
        <v>'SETTLER',</v>
      </c>
      <c r="F70" t="str">
        <f>CONCATENATE("'_",'Unit List'!F26,"',",)</f>
        <v>'_F3',</v>
      </c>
      <c r="G70" t="str">
        <f>CONCATENATE("'",'Unit List'!G26,"',",)</f>
        <v>'Settlers_AFRI_F3',</v>
      </c>
      <c r="H70" t="str">
        <f>CONCATENATE(IF(ISBLANK('Unit List'!AN52), IF(ISBLANK('Unit List'!P52), IF(ISBLANK('Unit List'!P52), IF(ISBLANK('Unit List'!AN26), IF(ISBLANK('Unit List'!P26), IF(ISBLANK('Unit List'!P26), IF(ISBLANK('Unit List'!AN26), IF(ISBLANK('Unit List'!P26), IF(ISBLANK('Unit List'!P26),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List'!P26='Unit List'!$O$5, 'Unit List'!$AN$5, IF('Unit List'!P26='Unit List'!$O$4, 'Unit List'!$AN$4, IF('Unit List'!P26='Unit List'!$O$7, 'Unit List'!P26 * 'Unit List'!$AN$7, 'Unit List'!P26)))), IF('Unit List'!P26='Unit List'!$O$5, 'Unit List'!$AN$5, IF('Unit List'!P26='Unit List'!$O$4, 'Unit List'!$AN$4, IF('Unit List'!P26='Unit List'!$O$7, 'Unit List'!P26 * 'Unit List'!$AN$7, 'Unit List'!P26)))), IF('Unit List'!AN26='Unit List'!$O$5, 'Unit List'!$AN$5, IF('Unit List'!AN26='Unit List'!$O$4, 'Unit List'!$AN$4, IF('Unit List'!AN26='Unit List'!$O$7, 'Unit List'!AN26 * 'Unit List'!$AN$7, 'Unit List'!AN26)))),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0" t="str">
        <f>CONCATENATE(IF(ISBLANK('Unit List'!AO52), IF(ISBLANK('Unit List'!Q52), IF(ISBLANK('Unit List'!Q52), IF(ISBLANK('Unit List'!AO26), IF(ISBLANK('Unit List'!Q26), IF(ISBLANK('Unit List'!Q26), IF(ISBLANK('Unit List'!AO26), IF(ISBLANK('Unit List'!Q26), IF(ISBLANK('Unit List'!Q26),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List'!Q26='Unit List'!$O$5, 'Unit List'!$AO$5, IF('Unit List'!Q26='Unit List'!$O$4, 'Unit List'!$AO$4, IF('Unit List'!Q26='Unit List'!$O$7, 'Unit List'!Q26 * 'Unit List'!$AO$7, 'Unit List'!Q26)))), IF('Unit List'!Q26='Unit List'!$O$5, 'Unit List'!$AO$5, IF('Unit List'!Q26='Unit List'!$O$4, 'Unit List'!$AO$4, IF('Unit List'!Q26='Unit List'!$O$7, 'Unit List'!Q26 * 'Unit List'!$AO$7, 'Unit List'!Q26)))), IF('Unit List'!AO26='Unit List'!$O$5, 'Unit List'!$AO$5, IF('Unit List'!AO26='Unit List'!$O$4, 'Unit List'!$AO$4, IF('Unit List'!AO26='Unit List'!$O$7, 'Unit List'!AO26 * 'Unit List'!$AO$7, 'Unit List'!AO26)))),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0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0" t="s">
        <v>2312</v>
      </c>
    </row>
    <row r="71" spans="1:11" x14ac:dyDescent="0.25">
      <c r="A71" t="s">
        <v>2311</v>
      </c>
      <c r="B71" t="str">
        <f>CONCATENATE("'_",'Unit List'!B52,"',",)</f>
        <v>'_NORTHAF',</v>
      </c>
      <c r="C71" t="str">
        <f>CONCATENATE("'_",'Unit List'!C52,"',",)</f>
        <v>'_AFRI',</v>
      </c>
      <c r="D71" t="str">
        <f>CONCATENATE("'",'Unit List'!D52,"',",)</f>
        <v>'_SETTLER',</v>
      </c>
      <c r="E71" t="str">
        <f>CONCATENATE("'",'Unit List'!E52,"',",)</f>
        <v>'SETTLER',</v>
      </c>
      <c r="F71" t="str">
        <f>CONCATENATE("'_",'Unit List'!F27,"',",)</f>
        <v>'_F4',</v>
      </c>
      <c r="G71" t="str">
        <f>CONCATENATE("'",'Unit List'!G27,"',",)</f>
        <v>'Settlers_AFRI_F4',</v>
      </c>
      <c r="H71" t="str">
        <f>CONCATENATE(IF(ISBLANK('Unit List'!AN52), IF(ISBLANK('Unit List'!P52), IF(ISBLANK('Unit List'!P52), IF(ISBLANK('Unit List'!AN27), IF(ISBLANK('Unit List'!P27), IF(ISBLANK('Unit List'!P27), IF(ISBLANK('Unit List'!AN27), IF(ISBLANK('Unit List'!P27), IF(ISBLANK('Unit List'!P27),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List'!P27='Unit List'!$O$5, 'Unit List'!$AN$5, IF('Unit List'!P27='Unit List'!$O$4, 'Unit List'!$AN$4, IF('Unit List'!P27='Unit List'!$O$7, 'Unit List'!P27 * 'Unit List'!$AN$7, 'Unit List'!P27)))), IF('Unit List'!P27='Unit List'!$O$5, 'Unit List'!$AN$5, IF('Unit List'!P27='Unit List'!$O$4, 'Unit List'!$AN$4, IF('Unit List'!P27='Unit List'!$O$7, 'Unit List'!P27 * 'Unit List'!$AN$7, 'Unit List'!P27)))), IF('Unit List'!AN27='Unit List'!$O$5, 'Unit List'!$AN$5, IF('Unit List'!AN27='Unit List'!$O$4, 'Unit List'!$AN$4, IF('Unit List'!AN27='Unit List'!$O$7, 'Unit List'!AN27 * 'Unit List'!$AN$7, 'Unit List'!AN27)))),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1" t="str">
        <f>CONCATENATE(IF(ISBLANK('Unit List'!AO52), IF(ISBLANK('Unit List'!Q52), IF(ISBLANK('Unit List'!Q52), IF(ISBLANK('Unit List'!AO27), IF(ISBLANK('Unit List'!Q27), IF(ISBLANK('Unit List'!Q27), IF(ISBLANK('Unit List'!AO27), IF(ISBLANK('Unit List'!Q27), IF(ISBLANK('Unit List'!Q27),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List'!Q27='Unit List'!$O$5, 'Unit List'!$AO$5, IF('Unit List'!Q27='Unit List'!$O$4, 'Unit List'!$AO$4, IF('Unit List'!Q27='Unit List'!$O$7, 'Unit List'!Q27 * 'Unit List'!$AO$7, 'Unit List'!Q27)))), IF('Unit List'!Q27='Unit List'!$O$5, 'Unit List'!$AO$5, IF('Unit List'!Q27='Unit List'!$O$4, 'Unit List'!$AO$4, IF('Unit List'!Q27='Unit List'!$O$7, 'Unit List'!Q27 * 'Unit List'!$AO$7, 'Unit List'!Q27)))), IF('Unit List'!AO27='Unit List'!$O$5, 'Unit List'!$AO$5, IF('Unit List'!AO27='Unit List'!$O$4, 'Unit List'!$AO$4, IF('Unit List'!AO27='Unit List'!$O$7, 'Unit List'!AO27 * 'Unit List'!$AO$7, 'Unit List'!AO27)))),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1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1" t="s">
        <v>2312</v>
      </c>
    </row>
    <row r="72" spans="1:11" x14ac:dyDescent="0.25">
      <c r="A72" t="s">
        <v>2311</v>
      </c>
      <c r="B72" t="str">
        <f>CONCATENATE("'_",'Unit List'!B52,"',",)</f>
        <v>'_NORTHAF',</v>
      </c>
      <c r="C72" t="str">
        <f>CONCATENATE("'_",'Unit List'!C52,"',",)</f>
        <v>'_AFRI',</v>
      </c>
      <c r="D72" t="str">
        <f>CONCATENATE("'",'Unit List'!D52,"',",)</f>
        <v>'_SETTLER',</v>
      </c>
      <c r="E72" t="str">
        <f>CONCATENATE("'",'Unit List'!E52,"',",)</f>
        <v>'SETTLER',</v>
      </c>
      <c r="F72" t="str">
        <f>CONCATENATE("'_",'Unit List'!F28,"',",)</f>
        <v>'_M1',</v>
      </c>
      <c r="G72" t="str">
        <f>CONCATENATE("'",'Unit List'!G28,"',",)</f>
        <v>'Settlers_AFRI_M1',</v>
      </c>
      <c r="H72" t="str">
        <f>CONCATENATE(IF(ISBLANK('Unit List'!AN52), IF(ISBLANK('Unit List'!P52), IF(ISBLANK('Unit List'!P52), IF(ISBLANK('Unit List'!AN28), IF(ISBLANK('Unit List'!P28), IF(ISBLANK('Unit List'!P28), IF(ISBLANK('Unit List'!AN28), IF(ISBLANK('Unit List'!P28), IF(ISBLANK('Unit List'!P28),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List'!P28='Unit List'!$O$5, 'Unit List'!$AN$5, IF('Unit List'!P28='Unit List'!$O$4, 'Unit List'!$AN$4, IF('Unit List'!P28='Unit List'!$O$7, 'Unit List'!P28 * 'Unit List'!$AN$7, 'Unit List'!P28)))), IF('Unit List'!P28='Unit List'!$O$5, 'Unit List'!$AN$5, IF('Unit List'!P28='Unit List'!$O$4, 'Unit List'!$AN$4, IF('Unit List'!P28='Unit List'!$O$7, 'Unit List'!P28 * 'Unit List'!$AN$7, 'Unit List'!P28)))), IF('Unit List'!AN28='Unit List'!$O$5, 'Unit List'!$AN$5, IF('Unit List'!AN28='Unit List'!$O$4, 'Unit List'!$AN$4, IF('Unit List'!AN28='Unit List'!$O$7, 'Unit List'!AN28 * 'Unit List'!$AN$7, 'Unit List'!AN28)))),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2" t="str">
        <f>CONCATENATE(IF(ISBLANK('Unit List'!AO52), IF(ISBLANK('Unit List'!Q52), IF(ISBLANK('Unit List'!Q52), IF(ISBLANK('Unit List'!AO28), IF(ISBLANK('Unit List'!Q28), IF(ISBLANK('Unit List'!Q28), IF(ISBLANK('Unit List'!AO28), IF(ISBLANK('Unit List'!Q28), IF(ISBLANK('Unit List'!Q28),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List'!Q28='Unit List'!$O$5, 'Unit List'!$AO$5, IF('Unit List'!Q28='Unit List'!$O$4, 'Unit List'!$AO$4, IF('Unit List'!Q28='Unit List'!$O$7, 'Unit List'!Q28 * 'Unit List'!$AO$7, 'Unit List'!Q28)))), IF('Unit List'!Q28='Unit List'!$O$5, 'Unit List'!$AO$5, IF('Unit List'!Q28='Unit List'!$O$4, 'Unit List'!$AO$4, IF('Unit List'!Q28='Unit List'!$O$7, 'Unit List'!Q28 * 'Unit List'!$AO$7, 'Unit List'!Q28)))), IF('Unit List'!AO28='Unit List'!$O$5, 'Unit List'!$AO$5, IF('Unit List'!AO28='Unit List'!$O$4, 'Unit List'!$AO$4, IF('Unit List'!AO28='Unit List'!$O$7, 'Unit List'!AO28 * 'Unit List'!$AO$7, 'Unit List'!AO28)))),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2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2" t="s">
        <v>2312</v>
      </c>
    </row>
    <row r="73" spans="1:11" x14ac:dyDescent="0.25">
      <c r="A73" t="s">
        <v>2311</v>
      </c>
      <c r="B73" t="str">
        <f>CONCATENATE("'_",'Unit List'!B52,"',",)</f>
        <v>'_NORTHAF',</v>
      </c>
      <c r="C73" t="str">
        <f>CONCATENATE("'_",'Unit List'!C52,"',",)</f>
        <v>'_AFRI',</v>
      </c>
      <c r="D73" t="str">
        <f>CONCATENATE("'",'Unit List'!D52,"',",)</f>
        <v>'_SETTLER',</v>
      </c>
      <c r="E73" t="str">
        <f>CONCATENATE("'",'Unit List'!E52,"',",)</f>
        <v>'SETTLER',</v>
      </c>
      <c r="F73" t="str">
        <f>CONCATENATE("'_",'Unit List'!F29,"',",)</f>
        <v>'_M2',</v>
      </c>
      <c r="G73" t="str">
        <f>CONCATENATE("'",'Unit List'!G29,"',",)</f>
        <v>'Settlers_AFRI_M2',</v>
      </c>
      <c r="H73" t="str">
        <f>CONCATENATE(IF(ISBLANK('Unit List'!AN52), IF(ISBLANK('Unit List'!P52), IF(ISBLANK('Unit List'!P52), IF(ISBLANK('Unit List'!AN29), IF(ISBLANK('Unit List'!P29), IF(ISBLANK('Unit List'!P29), IF(ISBLANK('Unit List'!AN29), IF(ISBLANK('Unit List'!P29), IF(ISBLANK('Unit List'!P29),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List'!P29='Unit List'!$O$5, 'Unit List'!$AN$5, IF('Unit List'!P29='Unit List'!$O$4, 'Unit List'!$AN$4, IF('Unit List'!P29='Unit List'!$O$7, 'Unit List'!P29 * 'Unit List'!$AN$7, 'Unit List'!P29)))), IF('Unit List'!P29='Unit List'!$O$5, 'Unit List'!$AN$5, IF('Unit List'!P29='Unit List'!$O$4, 'Unit List'!$AN$4, IF('Unit List'!P29='Unit List'!$O$7, 'Unit List'!P29 * 'Unit List'!$AN$7, 'Unit List'!P29)))), IF('Unit List'!AN29='Unit List'!$O$5, 'Unit List'!$AN$5, IF('Unit List'!AN29='Unit List'!$O$4, 'Unit List'!$AN$4, IF('Unit List'!AN29='Unit List'!$O$7, 'Unit List'!AN29 * 'Unit List'!$AN$7, 'Unit List'!AN29)))),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3" t="str">
        <f>CONCATENATE(IF(ISBLANK('Unit List'!AO52), IF(ISBLANK('Unit List'!Q52), IF(ISBLANK('Unit List'!Q52), IF(ISBLANK('Unit List'!AO29), IF(ISBLANK('Unit List'!Q29), IF(ISBLANK('Unit List'!Q29), IF(ISBLANK('Unit List'!AO29), IF(ISBLANK('Unit List'!Q29), IF(ISBLANK('Unit List'!Q29),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List'!Q29='Unit List'!$O$5, 'Unit List'!$AO$5, IF('Unit List'!Q29='Unit List'!$O$4, 'Unit List'!$AO$4, IF('Unit List'!Q29='Unit List'!$O$7, 'Unit List'!Q29 * 'Unit List'!$AO$7, 'Unit List'!Q29)))), IF('Unit List'!Q29='Unit List'!$O$5, 'Unit List'!$AO$5, IF('Unit List'!Q29='Unit List'!$O$4, 'Unit List'!$AO$4, IF('Unit List'!Q29='Unit List'!$O$7, 'Unit List'!Q29 * 'Unit List'!$AO$7, 'Unit List'!Q29)))), IF('Unit List'!AO29='Unit List'!$O$5, 'Unit List'!$AO$5, IF('Unit List'!AO29='Unit List'!$O$4, 'Unit List'!$AO$4, IF('Unit List'!AO29='Unit List'!$O$7, 'Unit List'!AO29 * 'Unit List'!$AO$7, 'Unit List'!AO29)))),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3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3" t="s">
        <v>2312</v>
      </c>
    </row>
    <row r="74" spans="1:11" x14ac:dyDescent="0.25">
      <c r="A74" t="s">
        <v>2311</v>
      </c>
      <c r="B74" t="str">
        <f>CONCATENATE("'_",'Unit List'!B52,"',",)</f>
        <v>'_NORTHAF',</v>
      </c>
      <c r="C74" t="str">
        <f>CONCATENATE("'_",'Unit List'!C52,"',",)</f>
        <v>'_AFRI',</v>
      </c>
      <c r="D74" t="str">
        <f>CONCATENATE("'",'Unit List'!D52,"',",)</f>
        <v>'_SETTLER',</v>
      </c>
      <c r="E74" t="str">
        <f>CONCATENATE("'",'Unit List'!E52,"',",)</f>
        <v>'SETTLER',</v>
      </c>
      <c r="F74" t="str">
        <f>CONCATENATE("'_",'Unit List'!F30,"',",)</f>
        <v>'_M3',</v>
      </c>
      <c r="G74" t="str">
        <f>CONCATENATE("'",'Unit List'!G30,"',",)</f>
        <v>'Settlers_AFRI_M3',</v>
      </c>
      <c r="H74" t="str">
        <f>CONCATENATE(IF(ISBLANK('Unit List'!AN52), IF(ISBLANK('Unit List'!P52), IF(ISBLANK('Unit List'!P52), IF(ISBLANK('Unit List'!AN30), IF(ISBLANK('Unit List'!P30), IF(ISBLANK('Unit List'!P30), IF(ISBLANK('Unit List'!AN30), IF(ISBLANK('Unit List'!P30), IF(ISBLANK('Unit List'!P30),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List'!P30='Unit List'!$O$5, 'Unit List'!$AN$5, IF('Unit List'!P30='Unit List'!$O$4, 'Unit List'!$AN$4, IF('Unit List'!P30='Unit List'!$O$7, 'Unit List'!P30 * 'Unit List'!$AN$7, 'Unit List'!P30)))), IF('Unit List'!P30='Unit List'!$O$5, 'Unit List'!$AN$5, IF('Unit List'!P30='Unit List'!$O$4, 'Unit List'!$AN$4, IF('Unit List'!P30='Unit List'!$O$7, 'Unit List'!P30 * 'Unit List'!$AN$7, 'Unit List'!P30)))), IF('Unit List'!AN30='Unit List'!$O$5, 'Unit List'!$AN$5, IF('Unit List'!AN30='Unit List'!$O$4, 'Unit List'!$AN$4, IF('Unit List'!AN30='Unit List'!$O$7, 'Unit List'!AN30 * 'Unit List'!$AN$7, 'Unit List'!AN30)))),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4" t="str">
        <f>CONCATENATE(IF(ISBLANK('Unit List'!AO52), IF(ISBLANK('Unit List'!Q52), IF(ISBLANK('Unit List'!Q52), IF(ISBLANK('Unit List'!AO30), IF(ISBLANK('Unit List'!Q30), IF(ISBLANK('Unit List'!Q30), IF(ISBLANK('Unit List'!AO30), IF(ISBLANK('Unit List'!Q30), IF(ISBLANK('Unit List'!Q30),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List'!Q30='Unit List'!$O$5, 'Unit List'!$AO$5, IF('Unit List'!Q30='Unit List'!$O$4, 'Unit List'!$AO$4, IF('Unit List'!Q30='Unit List'!$O$7, 'Unit List'!Q30 * 'Unit List'!$AO$7, 'Unit List'!Q30)))), IF('Unit List'!Q30='Unit List'!$O$5, 'Unit List'!$AO$5, IF('Unit List'!Q30='Unit List'!$O$4, 'Unit List'!$AO$4, IF('Unit List'!Q30='Unit List'!$O$7, 'Unit List'!Q30 * 'Unit List'!$AO$7, 'Unit List'!Q30)))), IF('Unit List'!AO30='Unit List'!$O$5, 'Unit List'!$AO$5, IF('Unit List'!AO30='Unit List'!$O$4, 'Unit List'!$AO$4, IF('Unit List'!AO30='Unit List'!$O$7, 'Unit List'!AO30 * 'Unit List'!$AO$7, 'Unit List'!AO30)))),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4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4" t="s">
        <v>2312</v>
      </c>
    </row>
    <row r="75" spans="1:11" x14ac:dyDescent="0.25">
      <c r="A75" t="s">
        <v>2311</v>
      </c>
      <c r="B75" t="str">
        <f>CONCATENATE("'_",'Unit List'!B52,"',",)</f>
        <v>'_NORTHAF',</v>
      </c>
      <c r="C75" t="str">
        <f>CONCATENATE("'_",'Unit List'!C52,"',",)</f>
        <v>'_AFRI',</v>
      </c>
      <c r="D75" t="str">
        <f>CONCATENATE("'",'Unit List'!D52,"',",)</f>
        <v>'_SETTLER',</v>
      </c>
      <c r="E75" t="str">
        <f>CONCATENATE("'",'Unit List'!E52,"',",)</f>
        <v>'SETTLER',</v>
      </c>
      <c r="F75" t="str">
        <f>"'',"</f>
        <v>'',</v>
      </c>
      <c r="G75" t="str">
        <f>CONCATENATE("'",'Unit List'!G31,"',",)</f>
        <v>'Settlers_AFRI_M4',</v>
      </c>
      <c r="H75" t="str">
        <f>CONCATENATE(IF(ISBLANK('Unit List'!AN52), IF(ISBLANK('Unit List'!P52), IF(ISBLANK('Unit List'!P52), IF(ISBLANK('Unit List'!AN31), IF(ISBLANK('Unit List'!P31), IF(ISBLANK('Unit List'!P31), IF(ISBLANK('Unit List'!AN31), IF(ISBLANK('Unit List'!P31), IF(ISBLANK('Unit List'!P31),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List'!P31='Unit List'!$O$5, 'Unit List'!$AN$5, IF('Unit List'!P31='Unit List'!$O$4, 'Unit List'!$AN$4, IF('Unit List'!P31='Unit List'!$O$7, 'Unit List'!P31 * 'Unit List'!$AN$7, 'Unit List'!P31)))), IF('Unit List'!P31='Unit List'!$O$5, 'Unit List'!$AN$5, IF('Unit List'!P31='Unit List'!$O$4, 'Unit List'!$AN$4, IF('Unit List'!P31='Unit List'!$O$7, 'Unit List'!P31 * 'Unit List'!$AN$7, 'Unit List'!P31)))), IF('Unit List'!AN31='Unit List'!$O$5, 'Unit List'!$AN$5, IF('Unit List'!AN31='Unit List'!$O$4, 'Unit List'!$AN$4, IF('Unit List'!AN31='Unit List'!$O$7, 'Unit List'!AN31 * 'Unit List'!$AN$7, 'Unit List'!AN31)))), IF('Unit List'!P52='Unit List'!$O$5, 'Unit List'!$AN$5, IF('Unit List'!P52='Unit List'!$O$4, 'Unit List'!$AN$4, IF('Unit List'!P52='Unit List'!$O$7, 'Unit List'!P52 * 'Unit List'!$AN$7, 'Unit List'!P52)))), IF('Unit List'!P52='Unit List'!$O$5, 'Unit List'!$AN$5, IF('Unit List'!P52='Unit List'!$O$4, 'Unit List'!$AN$4, IF('Unit List'!P52='Unit List'!$O$7, 'Unit List'!P52 * 'Unit List'!$AN$7, 'Unit List'!P52)))), IF('Unit List'!AN52='Unit List'!$O$5, 'Unit List'!$AN$5, IF('Unit List'!AN52='Unit List'!$O$4, 'Unit List'!$AN$4, IF('Unit List'!AN52='Unit List'!$O$7, 'Unit List'!AN52 * 'Unit List'!$AN$7, 'Unit List'!AN52)))),",",)</f>
        <v>1,</v>
      </c>
      <c r="I75" t="str">
        <f>CONCATENATE(IF(ISBLANK('Unit List'!AO52), IF(ISBLANK('Unit List'!Q52), IF(ISBLANK('Unit List'!Q52), IF(ISBLANK('Unit List'!AO31), IF(ISBLANK('Unit List'!Q31), IF(ISBLANK('Unit List'!Q31), IF(ISBLANK('Unit List'!AO31), IF(ISBLANK('Unit List'!Q31), IF(ISBLANK('Unit List'!Q31),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List'!Q31='Unit List'!$O$5, 'Unit List'!$AO$5, IF('Unit List'!Q31='Unit List'!$O$4, 'Unit List'!$AO$4, IF('Unit List'!Q31='Unit List'!$O$7, 'Unit List'!Q31 * 'Unit List'!$AO$7, 'Unit List'!Q31)))), IF('Unit List'!Q31='Unit List'!$O$5, 'Unit List'!$AO$5, IF('Unit List'!Q31='Unit List'!$O$4, 'Unit List'!$AO$4, IF('Unit List'!Q31='Unit List'!$O$7, 'Unit List'!Q31 * 'Unit List'!$AO$7, 'Unit List'!Q31)))), IF('Unit List'!AO31='Unit List'!$O$5, 'Unit List'!$AO$5, IF('Unit List'!AO31='Unit List'!$O$4, 'Unit List'!$AO$4, IF('Unit List'!AO31='Unit List'!$O$7, 'Unit List'!AO31 * 'Unit List'!$AO$7, 'Unit List'!AO31)))), IF('Unit List'!Q52='Unit List'!$O$5, 'Unit List'!$AO$5, IF('Unit List'!Q52='Unit List'!$O$4, 'Unit List'!$AO$4, IF('Unit List'!Q52='Unit List'!$O$7, 'Unit List'!Q52 * 'Unit List'!$AO$7, 'Unit List'!Q52)))), IF('Unit List'!Q52='Unit List'!$O$5, 'Unit List'!$AO$5, IF('Unit List'!Q52='Unit List'!$O$4, 'Unit List'!$AO$4, IF('Unit List'!Q52='Unit List'!$O$7, 'Unit List'!Q52 * 'Unit List'!$AO$7, 'Unit List'!Q52)))), IF('Unit List'!AO52='Unit List'!$O$5, 'Unit List'!$AO$5, IF('Unit List'!AO52='Unit List'!$O$4, 'Unit List'!$AO$4, IF('Unit List'!AO52='Unit List'!$O$7, 'Unit List'!AO52 * 'Unit List'!$AO$7, 'Unit List'!AO52)))),",",)</f>
        <v>,</v>
      </c>
      <c r="J75" t="str">
        <f>CONCATENATE("'",IF(ISBLANK('Unit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List'!R23='Unit List'!$O$5, 'Unit List'!$AP$5, IF('Unit List'!R23='Unit List'!$O$4, 'Unit List'!$AP$4, 'Unit List'!R23))), IF('Unit List'!R23='Unit List'!$O$5, 'Unit List'!$AP$5, IF('Unit List'!R23='Unit List'!$O$4, 'Unit List'!$AP$4, 'Unit List'!R23))), IF('Unit List'!AP23='Unit List'!$O$5, 'Unit List'!$AP$5, IF('Unit List'!AP23='Unit List'!$O$4, 'Unit List'!$AP$4, 'Unit List'!AP23))), IF('Unit List'!R52='Unit List'!$O$5, 'Unit List'!$AP$5, IF('Unit List'!R52='Unit List'!$O$4, 'Unit List'!$AP$4, 'Unit List'!R52))), IF('Unit List'!R52='Unit List'!$O$5, 'Unit List'!$AP$5, IF('Unit List'!R52='Unit List'!$O$4, 'Unit List'!$AP$4, 'Unit List'!R52))), IF('Unit List'!AP52='Unit List'!$O$5, 'Unit List'!$AP$5, IF('Unit List'!AP52='Unit List'!$O$4, 'Unit List'!$AP$4, 'Unit List'!AP52))),"'",)</f>
        <v>'LooseCivilian'</v>
      </c>
      <c r="K75" t="s">
        <v>2312</v>
      </c>
    </row>
    <row r="76" spans="1:11" x14ac:dyDescent="0.25">
      <c r="A76" t="s">
        <v>2311</v>
      </c>
      <c r="B76" t="str">
        <f>CONCATENATE("'_",'Unit List'!B53,"',",)</f>
        <v>'_OCEAN',</v>
      </c>
      <c r="C76" t="str">
        <f>CONCATENATE("'_",'Unit List'!C53,"',",)</f>
        <v>'_AMER',</v>
      </c>
      <c r="D76" t="str">
        <f>CONCATENATE("'",'Unit List'!D53,"',",)</f>
        <v>'_SETTLER',</v>
      </c>
      <c r="E76" t="str">
        <f>CONCATENATE("'",'Unit List'!E53,"',",)</f>
        <v>'SETTLER',</v>
      </c>
      <c r="F76" t="str">
        <f>CONCATENATE("'_",'Unit List'!F32,"',",)</f>
        <v>'_LLAMA',</v>
      </c>
      <c r="G76" t="str">
        <f>CONCATENATE("'",'Unit List'!G32,"',",)</f>
        <v>'SettlerAmerican_Llama',</v>
      </c>
      <c r="H76" t="str">
        <f>CONCATENATE(IF(ISBLANK('Unit List'!AN53), IF(ISBLANK('Unit List'!P53), IF(ISBLANK('Unit List'!P53),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6" t="str">
        <f>CONCATENATE(IF(ISBLANK('Unit List'!AO53), IF(ISBLANK('Unit List'!Q53), IF(ISBLANK('Unit List'!Q53),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6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6" t="s">
        <v>2312</v>
      </c>
    </row>
    <row r="77" spans="1:11" x14ac:dyDescent="0.25">
      <c r="A77" t="s">
        <v>2311</v>
      </c>
      <c r="B77" t="str">
        <f>CONCATENATE("'_",'Unit List'!B53,"',",)</f>
        <v>'_OCEAN',</v>
      </c>
      <c r="C77" t="str">
        <f>CONCATENATE("'_",'Unit List'!C53,"',",)</f>
        <v>'_AMER',</v>
      </c>
      <c r="D77" t="str">
        <f>CONCATENATE("'",'Unit List'!D53,"',",)</f>
        <v>'_SETTLER',</v>
      </c>
      <c r="E77" t="str">
        <f>CONCATENATE("'",'Unit List'!E53,"',",)</f>
        <v>'SETTLER',</v>
      </c>
      <c r="F77" t="str">
        <f>CONCATENATE("'_",'Unit List'!F33,"',",)</f>
        <v>'_F1',</v>
      </c>
      <c r="G77" t="str">
        <f>CONCATENATE("'",'Unit List'!G33,"',",)</f>
        <v>'SettlerAmerican_F1',</v>
      </c>
      <c r="H77" t="str">
        <f>CONCATENATE(IF(ISBLANK('Unit List'!AN53), IF(ISBLANK('Unit List'!P53), IF(ISBLANK('Unit List'!P53),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7" t="str">
        <f>CONCATENATE(IF(ISBLANK('Unit List'!AO53), IF(ISBLANK('Unit List'!Q53), IF(ISBLANK('Unit List'!Q53),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7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7" t="s">
        <v>2312</v>
      </c>
    </row>
    <row r="78" spans="1:11" x14ac:dyDescent="0.25">
      <c r="A78" t="s">
        <v>2311</v>
      </c>
      <c r="B78" t="str">
        <f>CONCATENATE("'_",'Unit List'!B53,"',",)</f>
        <v>'_OCEAN',</v>
      </c>
      <c r="C78" t="str">
        <f>CONCATENATE("'_",'Unit List'!C53,"',",)</f>
        <v>'_AMER',</v>
      </c>
      <c r="D78" t="str">
        <f>CONCATENATE("'",'Unit List'!D53,"',",)</f>
        <v>'_SETTLER',</v>
      </c>
      <c r="E78" t="str">
        <f>CONCATENATE("'",'Unit List'!E53,"',",)</f>
        <v>'SETTLER',</v>
      </c>
      <c r="F78" t="str">
        <f>CONCATENATE("'_",'Unit List'!F34,"',",)</f>
        <v>'_F2',</v>
      </c>
      <c r="G78" t="str">
        <f>CONCATENATE("'",'Unit List'!G34,"',",)</f>
        <v>'SettlerAmerican_F2',</v>
      </c>
      <c r="H78" t="str">
        <f>CONCATENATE(IF(ISBLANK('Unit List'!AN53), IF(ISBLANK('Unit List'!P53), IF(ISBLANK('Unit List'!P53),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8" t="str">
        <f>CONCATENATE(IF(ISBLANK('Unit List'!AO53), IF(ISBLANK('Unit List'!Q53), IF(ISBLANK('Unit List'!Q53),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8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8" t="s">
        <v>2312</v>
      </c>
    </row>
    <row r="79" spans="1:11" x14ac:dyDescent="0.25">
      <c r="A79" t="s">
        <v>2311</v>
      </c>
      <c r="B79" t="str">
        <f>CONCATENATE("'_",'Unit List'!B53,"',",)</f>
        <v>'_OCEAN',</v>
      </c>
      <c r="C79" t="str">
        <f>CONCATENATE("'_",'Unit List'!C53,"',",)</f>
        <v>'_AMER',</v>
      </c>
      <c r="D79" t="str">
        <f>CONCATENATE("'",'Unit List'!D53,"',",)</f>
        <v>'_SETTLER',</v>
      </c>
      <c r="E79" t="str">
        <f>CONCATENATE("'",'Unit List'!E53,"',",)</f>
        <v>'SETTLER',</v>
      </c>
      <c r="F79" t="str">
        <f>CONCATENATE("'_",'Unit List'!F35,"',",)</f>
        <v>'_F3',</v>
      </c>
      <c r="G79" t="str">
        <f>CONCATENATE("'",'Unit List'!G35,"',",)</f>
        <v>'SettlerAmerican_F3',</v>
      </c>
      <c r="H79" t="str">
        <f>CONCATENATE(IF(ISBLANK('Unit List'!AN53), IF(ISBLANK('Unit List'!P53), IF(ISBLANK('Unit List'!P53),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79" t="str">
        <f>CONCATENATE(IF(ISBLANK('Unit List'!AO53), IF(ISBLANK('Unit List'!Q53), IF(ISBLANK('Unit List'!Q53),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79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79" t="s">
        <v>2312</v>
      </c>
    </row>
    <row r="80" spans="1:11" x14ac:dyDescent="0.25">
      <c r="A80" t="s">
        <v>2311</v>
      </c>
      <c r="B80" t="str">
        <f>CONCATENATE("'_",'Unit List'!B53,"',",)</f>
        <v>'_OCEAN',</v>
      </c>
      <c r="C80" t="str">
        <f>CONCATENATE("'_",'Unit List'!C53,"',",)</f>
        <v>'_AMER',</v>
      </c>
      <c r="D80" t="str">
        <f>CONCATENATE("'",'Unit List'!D53,"',",)</f>
        <v>'_SETTLER',</v>
      </c>
      <c r="E80" t="str">
        <f>CONCATENATE("'",'Unit List'!E53,"',",)</f>
        <v>'SETTLER',</v>
      </c>
      <c r="F80" t="str">
        <f>CONCATENATE("'_",'Unit List'!F36,"',",)</f>
        <v>'_F4',</v>
      </c>
      <c r="G80" t="str">
        <f>CONCATENATE("'",'Unit List'!G36,"',",)</f>
        <v>'SettlerAmerican_F4',</v>
      </c>
      <c r="H80" t="str">
        <f>CONCATENATE(IF(ISBLANK('Unit List'!AN53), IF(ISBLANK('Unit List'!P53), IF(ISBLANK('Unit List'!P53),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0" t="str">
        <f>CONCATENATE(IF(ISBLANK('Unit List'!AO53), IF(ISBLANK('Unit List'!Q53), IF(ISBLANK('Unit List'!Q53),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0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0" t="s">
        <v>2312</v>
      </c>
    </row>
    <row r="81" spans="1:11" x14ac:dyDescent="0.25">
      <c r="A81" t="s">
        <v>2311</v>
      </c>
      <c r="B81" t="str">
        <f>CONCATENATE("'_",'Unit List'!B53,"',",)</f>
        <v>'_OCEAN',</v>
      </c>
      <c r="C81" t="str">
        <f>CONCATENATE("'_",'Unit List'!C53,"',",)</f>
        <v>'_AMER',</v>
      </c>
      <c r="D81" t="str">
        <f>CONCATENATE("'",'Unit List'!D53,"',",)</f>
        <v>'_SETTLER',</v>
      </c>
      <c r="E81" t="str">
        <f>CONCATENATE("'",'Unit List'!E53,"',",)</f>
        <v>'SETTLER',</v>
      </c>
      <c r="F81" t="str">
        <f>CONCATENATE("'_",'Unit List'!F37,"',",)</f>
        <v>'_M1',</v>
      </c>
      <c r="G81" t="str">
        <f>CONCATENATE("'",'Unit List'!G37,"',",)</f>
        <v>'SettlerAmerican_M1',</v>
      </c>
      <c r="H81" t="str">
        <f>CONCATENATE(IF(ISBLANK('Unit List'!AN53), IF(ISBLANK('Unit List'!P53), IF(ISBLANK('Unit List'!P53),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1" t="str">
        <f>CONCATENATE(IF(ISBLANK('Unit List'!AO53), IF(ISBLANK('Unit List'!Q53), IF(ISBLANK('Unit List'!Q53),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1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1" t="s">
        <v>2312</v>
      </c>
    </row>
    <row r="82" spans="1:11" x14ac:dyDescent="0.25">
      <c r="A82" t="s">
        <v>2311</v>
      </c>
      <c r="B82" t="str">
        <f>CONCATENATE("'_",'Unit List'!B53,"',",)</f>
        <v>'_OCEAN',</v>
      </c>
      <c r="C82" t="str">
        <f>CONCATENATE("'_",'Unit List'!C53,"',",)</f>
        <v>'_AMER',</v>
      </c>
      <c r="D82" t="str">
        <f>CONCATENATE("'",'Unit List'!D53,"',",)</f>
        <v>'_SETTLER',</v>
      </c>
      <c r="E82" t="str">
        <f>CONCATENATE("'",'Unit List'!E53,"',",)</f>
        <v>'SETTLER',</v>
      </c>
      <c r="F82" t="str">
        <f>CONCATENATE("'_",'Unit List'!F38,"',",)</f>
        <v>'_M2',</v>
      </c>
      <c r="G82" t="str">
        <f>CONCATENATE("'",'Unit List'!G38,"',",)</f>
        <v>'SettlerAmerican_M2',</v>
      </c>
      <c r="H82" t="str">
        <f>CONCATENATE(IF(ISBLANK('Unit List'!AN53), IF(ISBLANK('Unit List'!P53), IF(ISBLANK('Unit List'!P53),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2" t="str">
        <f>CONCATENATE(IF(ISBLANK('Unit List'!AO53), IF(ISBLANK('Unit List'!Q53), IF(ISBLANK('Unit List'!Q53),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2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2" t="s">
        <v>2312</v>
      </c>
    </row>
    <row r="83" spans="1:11" x14ac:dyDescent="0.25">
      <c r="A83" t="s">
        <v>2311</v>
      </c>
      <c r="B83" t="str">
        <f>CONCATENATE("'_",'Unit List'!B53,"',",)</f>
        <v>'_OCEAN',</v>
      </c>
      <c r="C83" t="str">
        <f>CONCATENATE("'_",'Unit List'!C53,"',",)</f>
        <v>'_AMER',</v>
      </c>
      <c r="D83" t="str">
        <f>CONCATENATE("'",'Unit List'!D53,"',",)</f>
        <v>'_SETTLER',</v>
      </c>
      <c r="E83" t="str">
        <f>CONCATENATE("'",'Unit List'!E53,"',",)</f>
        <v>'SETTLER',</v>
      </c>
      <c r="F83" t="str">
        <f>CONCATENATE("'_",'Unit List'!F39,"',",)</f>
        <v>'_M3',</v>
      </c>
      <c r="G83" t="str">
        <f>CONCATENATE("'",'Unit List'!G39,"',",)</f>
        <v>'SettlerAmerican_M3',</v>
      </c>
      <c r="H83" t="str">
        <f>CONCATENATE(IF(ISBLANK('Unit List'!AN53), IF(ISBLANK('Unit List'!P53), IF(ISBLANK('Unit List'!P53),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3" t="str">
        <f>CONCATENATE(IF(ISBLANK('Unit List'!AO53), IF(ISBLANK('Unit List'!Q53), IF(ISBLANK('Unit List'!Q53),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3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3" t="s">
        <v>2312</v>
      </c>
    </row>
    <row r="84" spans="1:11" x14ac:dyDescent="0.25">
      <c r="A84" t="s">
        <v>2311</v>
      </c>
      <c r="B84" t="str">
        <f>CONCATENATE("'_",'Unit List'!B53,"',",)</f>
        <v>'_OCEAN',</v>
      </c>
      <c r="C84" t="str">
        <f>CONCATENATE("'_",'Unit List'!C53,"',",)</f>
        <v>'_AMER',</v>
      </c>
      <c r="D84" t="str">
        <f>CONCATENATE("'",'Unit List'!D53,"',",)</f>
        <v>'_SETTLER',</v>
      </c>
      <c r="E84" t="str">
        <f>CONCATENATE("'",'Unit List'!E53,"',",)</f>
        <v>'SETTLER',</v>
      </c>
      <c r="F84" t="str">
        <f>"'',"</f>
        <v>'',</v>
      </c>
      <c r="G84" t="str">
        <f>CONCATENATE("'",'Unit List'!G40,"',",)</f>
        <v>'SettlerAmerican_M4',</v>
      </c>
      <c r="H84" t="str">
        <f>CONCATENATE(IF(ISBLANK('Unit List'!AN53), IF(ISBLANK('Unit List'!P53), IF(ISBLANK('Unit List'!P53),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List'!P53='Unit List'!$O$5, 'Unit List'!$AN$5, IF('Unit List'!P53='Unit List'!$O$4, 'Unit List'!$AN$4, IF('Unit List'!P53='Unit List'!$O$7, 'Unit List'!P53 * 'Unit List'!$AN$7, 'Unit List'!P53)))), IF('Unit List'!P53='Unit List'!$O$5, 'Unit List'!$AN$5, IF('Unit List'!P53='Unit List'!$O$4, 'Unit List'!$AN$4, IF('Unit List'!P53='Unit List'!$O$7, 'Unit List'!P53 * 'Unit List'!$AN$7, 'Unit List'!P53)))), IF('Unit List'!AN53='Unit List'!$O$5, 'Unit List'!$AN$5, IF('Unit List'!AN53='Unit List'!$O$4, 'Unit List'!$AN$4, IF('Unit List'!AN53='Unit List'!$O$7, 'Unit List'!AN53 * 'Unit List'!$AN$7, 'Unit List'!AN53)))),",",)</f>
        <v>1,</v>
      </c>
      <c r="I84" t="str">
        <f>CONCATENATE(IF(ISBLANK('Unit List'!AO53), IF(ISBLANK('Unit List'!Q53), IF(ISBLANK('Unit List'!Q53),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List'!Q53='Unit List'!$O$5, 'Unit List'!$AO$5, IF('Unit List'!Q53='Unit List'!$O$4, 'Unit List'!$AO$4, IF('Unit List'!Q53='Unit List'!$O$7, 'Unit List'!Q53 * 'Unit List'!$AO$7, 'Unit List'!Q53)))), IF('Unit List'!Q53='Unit List'!$O$5, 'Unit List'!$AO$5, IF('Unit List'!Q53='Unit List'!$O$4, 'Unit List'!$AO$4, IF('Unit List'!Q53='Unit List'!$O$7, 'Unit List'!Q53 * 'Unit List'!$AO$7, 'Unit List'!Q53)))), IF('Unit List'!AO53='Unit List'!$O$5, 'Unit List'!$AO$5, IF('Unit List'!AO53='Unit List'!$O$4, 'Unit List'!$AO$4, IF('Unit List'!AO53='Unit List'!$O$7, 'Unit List'!AO53 * 'Unit List'!$AO$7, 'Unit List'!AO53)))),",",)</f>
        <v>,</v>
      </c>
      <c r="J84" t="str">
        <f>CONCATENATE("'",IF(ISBLANK('Unit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List'!R53='Unit List'!$O$5, 'Unit List'!$AP$5, IF('Unit List'!R53='Unit List'!$O$4, 'Unit List'!$AP$4, 'Unit List'!R53))), IF('Unit List'!R53='Unit List'!$O$5, 'Unit List'!$AP$5, IF('Unit List'!R53='Unit List'!$O$4, 'Unit List'!$AP$4, 'Unit List'!R53))), IF('Unit List'!AP53='Unit List'!$O$5, 'Unit List'!$AP$5, IF('Unit List'!AP53='Unit List'!$O$4, 'Unit List'!$AP$4, 'Unit List'!AP53))),"'",)</f>
        <v>'LooseCivilian'</v>
      </c>
      <c r="K84" t="s">
        <v>2312</v>
      </c>
    </row>
    <row r="85" spans="1:11" x14ac:dyDescent="0.25">
      <c r="A85" t="s">
        <v>2311</v>
      </c>
      <c r="B85" t="str">
        <f>CONCATENATE("'_",'Unit List'!B54,"',",)</f>
        <v>'_SOUTHAM',</v>
      </c>
      <c r="C85" t="str">
        <f>CONCATENATE("'_",'Unit List'!C54,"',",)</f>
        <v>'_AMER',</v>
      </c>
      <c r="D85" t="str">
        <f>CONCATENATE("'",'Unit List'!D54,"',",)</f>
        <v>'_SETTLER',</v>
      </c>
      <c r="E85" t="str">
        <f>CONCATENATE("'",'Unit List'!E54,"',",)</f>
        <v>'SETTLER',</v>
      </c>
      <c r="F85" t="str">
        <f>CONCATENATE("'_",'Unit List'!F32,"',",)</f>
        <v>'_LLAMA',</v>
      </c>
      <c r="G85" t="str">
        <f>CONCATENATE("'",'Unit List'!G32,"',",)</f>
        <v>'SettlerAmerican_Llama',</v>
      </c>
      <c r="H85" t="str">
        <f>CONCATENATE(IF(ISBLANK('Unit List'!AN54), IF(ISBLANK('Unit List'!P54), IF(ISBLANK('Unit List'!P54), IF(ISBLANK('Unit List'!AN32), IF(ISBLANK('Unit List'!P32), IF(ISBLANK('Unit List'!P32), IF(ISBLANK('Unit List'!AN32), IF(ISBLANK('Unit List'!P32), IF(ISBLANK('Unit List'!P32),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List'!P32='Unit List'!$O$5, 'Unit List'!$AN$5, IF('Unit List'!P32='Unit List'!$O$4, 'Unit List'!$AN$4, IF('Unit List'!P32='Unit List'!$O$7, 'Unit List'!P32 * 'Unit List'!$AN$7, 'Unit List'!P32)))), IF('Unit List'!P32='Unit List'!$O$5, 'Unit List'!$AN$5, IF('Unit List'!P32='Unit List'!$O$4, 'Unit List'!$AN$4, IF('Unit List'!P32='Unit List'!$O$7, 'Unit List'!P32 * 'Unit List'!$AN$7, 'Unit List'!P32)))), IF('Unit List'!AN32='Unit List'!$O$5, 'Unit List'!$AN$5, IF('Unit List'!AN32='Unit List'!$O$4, 'Unit List'!$AN$4, IF('Unit List'!AN32='Unit List'!$O$7, 'Unit List'!AN32 * 'Unit List'!$AN$7, 'Unit List'!AN32)))),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5" t="str">
        <f>CONCATENATE(IF(ISBLANK('Unit List'!AO54), IF(ISBLANK('Unit List'!Q54), IF(ISBLANK('Unit List'!Q54), IF(ISBLANK('Unit List'!AO32), IF(ISBLANK('Unit List'!Q32), IF(ISBLANK('Unit List'!Q32), IF(ISBLANK('Unit List'!AO32), IF(ISBLANK('Unit List'!Q32), IF(ISBLANK('Unit List'!Q32),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List'!Q32='Unit List'!$O$5, 'Unit List'!$AO$5, IF('Unit List'!Q32='Unit List'!$O$4, 'Unit List'!$AO$4, IF('Unit List'!Q32='Unit List'!$O$7, 'Unit List'!Q32 * 'Unit List'!$AO$7, 'Unit List'!Q32)))), IF('Unit List'!Q32='Unit List'!$O$5, 'Unit List'!$AO$5, IF('Unit List'!Q32='Unit List'!$O$4, 'Unit List'!$AO$4, IF('Unit List'!Q32='Unit List'!$O$7, 'Unit List'!Q32 * 'Unit List'!$AO$7, 'Unit List'!Q32)))), IF('Unit List'!AO32='Unit List'!$O$5, 'Unit List'!$AO$5, IF('Unit List'!AO32='Unit List'!$O$4, 'Unit List'!$AO$4, IF('Unit List'!AO32='Unit List'!$O$7, 'Unit List'!AO32 * 'Unit List'!$AO$7, 'Unit List'!AO32)))),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5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5" t="s">
        <v>2312</v>
      </c>
    </row>
    <row r="86" spans="1:11" x14ac:dyDescent="0.25">
      <c r="A86" t="s">
        <v>2311</v>
      </c>
      <c r="B86" t="str">
        <f>CONCATENATE("'_",'Unit List'!B54,"',",)</f>
        <v>'_SOUTHAM',</v>
      </c>
      <c r="C86" t="str">
        <f>CONCATENATE("'_",'Unit List'!C54,"',",)</f>
        <v>'_AMER',</v>
      </c>
      <c r="D86" t="str">
        <f>CONCATENATE("'",'Unit List'!D54,"',",)</f>
        <v>'_SETTLER',</v>
      </c>
      <c r="E86" t="str">
        <f>CONCATENATE("'",'Unit List'!E54,"',",)</f>
        <v>'SETTLER',</v>
      </c>
      <c r="F86" t="str">
        <f>CONCATENATE("'_",'Unit List'!F33,"',",)</f>
        <v>'_F1',</v>
      </c>
      <c r="G86" t="str">
        <f>CONCATENATE("'",'Unit List'!G33,"',",)</f>
        <v>'SettlerAmerican_F1',</v>
      </c>
      <c r="H86" t="str">
        <f>CONCATENATE(IF(ISBLANK('Unit List'!AN54), IF(ISBLANK('Unit List'!P54), IF(ISBLANK('Unit List'!P54), IF(ISBLANK('Unit List'!AN33), IF(ISBLANK('Unit List'!P33), IF(ISBLANK('Unit List'!P33), IF(ISBLANK('Unit List'!AN33), IF(ISBLANK('Unit List'!P33), IF(ISBLANK('Unit List'!P33),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List'!P33='Unit List'!$O$5, 'Unit List'!$AN$5, IF('Unit List'!P33='Unit List'!$O$4, 'Unit List'!$AN$4, IF('Unit List'!P33='Unit List'!$O$7, 'Unit List'!P33 * 'Unit List'!$AN$7, 'Unit List'!P33)))), IF('Unit List'!P33='Unit List'!$O$5, 'Unit List'!$AN$5, IF('Unit List'!P33='Unit List'!$O$4, 'Unit List'!$AN$4, IF('Unit List'!P33='Unit List'!$O$7, 'Unit List'!P33 * 'Unit List'!$AN$7, 'Unit List'!P33)))), IF('Unit List'!AN33='Unit List'!$O$5, 'Unit List'!$AN$5, IF('Unit List'!AN33='Unit List'!$O$4, 'Unit List'!$AN$4, IF('Unit List'!AN33='Unit List'!$O$7, 'Unit List'!AN33 * 'Unit List'!$AN$7, 'Unit List'!AN33)))),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6" t="str">
        <f>CONCATENATE(IF(ISBLANK('Unit List'!AO54), IF(ISBLANK('Unit List'!Q54), IF(ISBLANK('Unit List'!Q54), IF(ISBLANK('Unit List'!AO33), IF(ISBLANK('Unit List'!Q33), IF(ISBLANK('Unit List'!Q33), IF(ISBLANK('Unit List'!AO33), IF(ISBLANK('Unit List'!Q33), IF(ISBLANK('Unit List'!Q33),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List'!Q33='Unit List'!$O$5, 'Unit List'!$AO$5, IF('Unit List'!Q33='Unit List'!$O$4, 'Unit List'!$AO$4, IF('Unit List'!Q33='Unit List'!$O$7, 'Unit List'!Q33 * 'Unit List'!$AO$7, 'Unit List'!Q33)))), IF('Unit List'!Q33='Unit List'!$O$5, 'Unit List'!$AO$5, IF('Unit List'!Q33='Unit List'!$O$4, 'Unit List'!$AO$4, IF('Unit List'!Q33='Unit List'!$O$7, 'Unit List'!Q33 * 'Unit List'!$AO$7, 'Unit List'!Q33)))), IF('Unit List'!AO33='Unit List'!$O$5, 'Unit List'!$AO$5, IF('Unit List'!AO33='Unit List'!$O$4, 'Unit List'!$AO$4, IF('Unit List'!AO33='Unit List'!$O$7, 'Unit List'!AO33 * 'Unit List'!$AO$7, 'Unit List'!AO33)))),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6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6" t="s">
        <v>2312</v>
      </c>
    </row>
    <row r="87" spans="1:11" x14ac:dyDescent="0.25">
      <c r="A87" t="s">
        <v>2311</v>
      </c>
      <c r="B87" t="str">
        <f>CONCATENATE("'_",'Unit List'!B54,"',",)</f>
        <v>'_SOUTHAM',</v>
      </c>
      <c r="C87" t="str">
        <f>CONCATENATE("'_",'Unit List'!C54,"',",)</f>
        <v>'_AMER',</v>
      </c>
      <c r="D87" t="str">
        <f>CONCATENATE("'",'Unit List'!D54,"',",)</f>
        <v>'_SETTLER',</v>
      </c>
      <c r="E87" t="str">
        <f>CONCATENATE("'",'Unit List'!E54,"',",)</f>
        <v>'SETTLER',</v>
      </c>
      <c r="F87" t="str">
        <f>CONCATENATE("'_",'Unit List'!F34,"',",)</f>
        <v>'_F2',</v>
      </c>
      <c r="G87" t="str">
        <f>CONCATENATE("'",'Unit List'!G34,"',",)</f>
        <v>'SettlerAmerican_F2',</v>
      </c>
      <c r="H87" t="str">
        <f>CONCATENATE(IF(ISBLANK('Unit List'!AN54), IF(ISBLANK('Unit List'!P54), IF(ISBLANK('Unit List'!P54), IF(ISBLANK('Unit List'!AN34), IF(ISBLANK('Unit List'!P34), IF(ISBLANK('Unit List'!P34), IF(ISBLANK('Unit List'!AN34), IF(ISBLANK('Unit List'!P34), IF(ISBLANK('Unit List'!P34),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List'!P34='Unit List'!$O$5, 'Unit List'!$AN$5, IF('Unit List'!P34='Unit List'!$O$4, 'Unit List'!$AN$4, IF('Unit List'!P34='Unit List'!$O$7, 'Unit List'!P34 * 'Unit List'!$AN$7, 'Unit List'!P34)))), IF('Unit List'!P34='Unit List'!$O$5, 'Unit List'!$AN$5, IF('Unit List'!P34='Unit List'!$O$4, 'Unit List'!$AN$4, IF('Unit List'!P34='Unit List'!$O$7, 'Unit List'!P34 * 'Unit List'!$AN$7, 'Unit List'!P34)))), IF('Unit List'!AN34='Unit List'!$O$5, 'Unit List'!$AN$5, IF('Unit List'!AN34='Unit List'!$O$4, 'Unit List'!$AN$4, IF('Unit List'!AN34='Unit List'!$O$7, 'Unit List'!AN34 * 'Unit List'!$AN$7, 'Unit List'!AN34)))),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7" t="str">
        <f>CONCATENATE(IF(ISBLANK('Unit List'!AO54), IF(ISBLANK('Unit List'!Q54), IF(ISBLANK('Unit List'!Q54), IF(ISBLANK('Unit List'!AO34), IF(ISBLANK('Unit List'!Q34), IF(ISBLANK('Unit List'!Q34), IF(ISBLANK('Unit List'!AO34), IF(ISBLANK('Unit List'!Q34), IF(ISBLANK('Unit List'!Q34),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List'!Q34='Unit List'!$O$5, 'Unit List'!$AO$5, IF('Unit List'!Q34='Unit List'!$O$4, 'Unit List'!$AO$4, IF('Unit List'!Q34='Unit List'!$O$7, 'Unit List'!Q34 * 'Unit List'!$AO$7, 'Unit List'!Q34)))), IF('Unit List'!Q34='Unit List'!$O$5, 'Unit List'!$AO$5, IF('Unit List'!Q34='Unit List'!$O$4, 'Unit List'!$AO$4, IF('Unit List'!Q34='Unit List'!$O$7, 'Unit List'!Q34 * 'Unit List'!$AO$7, 'Unit List'!Q34)))), IF('Unit List'!AO34='Unit List'!$O$5, 'Unit List'!$AO$5, IF('Unit List'!AO34='Unit List'!$O$4, 'Unit List'!$AO$4, IF('Unit List'!AO34='Unit List'!$O$7, 'Unit List'!AO34 * 'Unit List'!$AO$7, 'Unit List'!AO34)))),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7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7" t="s">
        <v>2312</v>
      </c>
    </row>
    <row r="88" spans="1:11" x14ac:dyDescent="0.25">
      <c r="A88" t="s">
        <v>2311</v>
      </c>
      <c r="B88" t="str">
        <f>CONCATENATE("'_",'Unit List'!B54,"',",)</f>
        <v>'_SOUTHAM',</v>
      </c>
      <c r="C88" t="str">
        <f>CONCATENATE("'_",'Unit List'!C54,"',",)</f>
        <v>'_AMER',</v>
      </c>
      <c r="D88" t="str">
        <f>CONCATENATE("'",'Unit List'!D54,"',",)</f>
        <v>'_SETTLER',</v>
      </c>
      <c r="E88" t="str">
        <f>CONCATENATE("'",'Unit List'!E54,"',",)</f>
        <v>'SETTLER',</v>
      </c>
      <c r="F88" t="str">
        <f>CONCATENATE("'_",'Unit List'!F35,"',",)</f>
        <v>'_F3',</v>
      </c>
      <c r="G88" t="str">
        <f>CONCATENATE("'",'Unit List'!G35,"',",)</f>
        <v>'SettlerAmerican_F3',</v>
      </c>
      <c r="H88" t="str">
        <f>CONCATENATE(IF(ISBLANK('Unit List'!AN54), IF(ISBLANK('Unit List'!P54), IF(ISBLANK('Unit List'!P54), IF(ISBLANK('Unit List'!AN35), IF(ISBLANK('Unit List'!P35), IF(ISBLANK('Unit List'!P35), IF(ISBLANK('Unit List'!AN35), IF(ISBLANK('Unit List'!P35), IF(ISBLANK('Unit List'!P35),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List'!P35='Unit List'!$O$5, 'Unit List'!$AN$5, IF('Unit List'!P35='Unit List'!$O$4, 'Unit List'!$AN$4, IF('Unit List'!P35='Unit List'!$O$7, 'Unit List'!P35 * 'Unit List'!$AN$7, 'Unit List'!P35)))), IF('Unit List'!P35='Unit List'!$O$5, 'Unit List'!$AN$5, IF('Unit List'!P35='Unit List'!$O$4, 'Unit List'!$AN$4, IF('Unit List'!P35='Unit List'!$O$7, 'Unit List'!P35 * 'Unit List'!$AN$7, 'Unit List'!P35)))), IF('Unit List'!AN35='Unit List'!$O$5, 'Unit List'!$AN$5, IF('Unit List'!AN35='Unit List'!$O$4, 'Unit List'!$AN$4, IF('Unit List'!AN35='Unit List'!$O$7, 'Unit List'!AN35 * 'Unit List'!$AN$7, 'Unit List'!AN35)))),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8" t="str">
        <f>CONCATENATE(IF(ISBLANK('Unit List'!AO54), IF(ISBLANK('Unit List'!Q54), IF(ISBLANK('Unit List'!Q54), IF(ISBLANK('Unit List'!AO35), IF(ISBLANK('Unit List'!Q35), IF(ISBLANK('Unit List'!Q35), IF(ISBLANK('Unit List'!AO35), IF(ISBLANK('Unit List'!Q35), IF(ISBLANK('Unit List'!Q35),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List'!Q35='Unit List'!$O$5, 'Unit List'!$AO$5, IF('Unit List'!Q35='Unit List'!$O$4, 'Unit List'!$AO$4, IF('Unit List'!Q35='Unit List'!$O$7, 'Unit List'!Q35 * 'Unit List'!$AO$7, 'Unit List'!Q35)))), IF('Unit List'!Q35='Unit List'!$O$5, 'Unit List'!$AO$5, IF('Unit List'!Q35='Unit List'!$O$4, 'Unit List'!$AO$4, IF('Unit List'!Q35='Unit List'!$O$7, 'Unit List'!Q35 * 'Unit List'!$AO$7, 'Unit List'!Q35)))), IF('Unit List'!AO35='Unit List'!$O$5, 'Unit List'!$AO$5, IF('Unit List'!AO35='Unit List'!$O$4, 'Unit List'!$AO$4, IF('Unit List'!AO35='Unit List'!$O$7, 'Unit List'!AO35 * 'Unit List'!$AO$7, 'Unit List'!AO35)))),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8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8" t="s">
        <v>2312</v>
      </c>
    </row>
    <row r="89" spans="1:11" x14ac:dyDescent="0.25">
      <c r="A89" t="s">
        <v>2311</v>
      </c>
      <c r="B89" t="str">
        <f>CONCATENATE("'_",'Unit List'!B54,"',",)</f>
        <v>'_SOUTHAM',</v>
      </c>
      <c r="C89" t="str">
        <f>CONCATENATE("'_",'Unit List'!C54,"',",)</f>
        <v>'_AMER',</v>
      </c>
      <c r="D89" t="str">
        <f>CONCATENATE("'",'Unit List'!D54,"',",)</f>
        <v>'_SETTLER',</v>
      </c>
      <c r="E89" t="str">
        <f>CONCATENATE("'",'Unit List'!E54,"',",)</f>
        <v>'SETTLER',</v>
      </c>
      <c r="F89" t="str">
        <f>CONCATENATE("'_",'Unit List'!F36,"',",)</f>
        <v>'_F4',</v>
      </c>
      <c r="G89" t="str">
        <f>CONCATENATE("'",'Unit List'!G36,"',",)</f>
        <v>'SettlerAmerican_F4',</v>
      </c>
      <c r="H89" t="str">
        <f>CONCATENATE(IF(ISBLANK('Unit List'!AN54), IF(ISBLANK('Unit List'!P54), IF(ISBLANK('Unit List'!P54), IF(ISBLANK('Unit List'!AN36), IF(ISBLANK('Unit List'!P36), IF(ISBLANK('Unit List'!P36), IF(ISBLANK('Unit List'!AN36), IF(ISBLANK('Unit List'!P36), IF(ISBLANK('Unit List'!P36),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List'!P36='Unit List'!$O$5, 'Unit List'!$AN$5, IF('Unit List'!P36='Unit List'!$O$4, 'Unit List'!$AN$4, IF('Unit List'!P36='Unit List'!$O$7, 'Unit List'!P36 * 'Unit List'!$AN$7, 'Unit List'!P36)))), IF('Unit List'!P36='Unit List'!$O$5, 'Unit List'!$AN$5, IF('Unit List'!P36='Unit List'!$O$4, 'Unit List'!$AN$4, IF('Unit List'!P36='Unit List'!$O$7, 'Unit List'!P36 * 'Unit List'!$AN$7, 'Unit List'!P36)))), IF('Unit List'!AN36='Unit List'!$O$5, 'Unit List'!$AN$5, IF('Unit List'!AN36='Unit List'!$O$4, 'Unit List'!$AN$4, IF('Unit List'!AN36='Unit List'!$O$7, 'Unit List'!AN36 * 'Unit List'!$AN$7, 'Unit List'!AN36)))),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89" t="str">
        <f>CONCATENATE(IF(ISBLANK('Unit List'!AO54), IF(ISBLANK('Unit List'!Q54), IF(ISBLANK('Unit List'!Q54), IF(ISBLANK('Unit List'!AO36), IF(ISBLANK('Unit List'!Q36), IF(ISBLANK('Unit List'!Q36), IF(ISBLANK('Unit List'!AO36), IF(ISBLANK('Unit List'!Q36), IF(ISBLANK('Unit List'!Q36),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List'!Q36='Unit List'!$O$5, 'Unit List'!$AO$5, IF('Unit List'!Q36='Unit List'!$O$4, 'Unit List'!$AO$4, IF('Unit List'!Q36='Unit List'!$O$7, 'Unit List'!Q36 * 'Unit List'!$AO$7, 'Unit List'!Q36)))), IF('Unit List'!Q36='Unit List'!$O$5, 'Unit List'!$AO$5, IF('Unit List'!Q36='Unit List'!$O$4, 'Unit List'!$AO$4, IF('Unit List'!Q36='Unit List'!$O$7, 'Unit List'!Q36 * 'Unit List'!$AO$7, 'Unit List'!Q36)))), IF('Unit List'!AO36='Unit List'!$O$5, 'Unit List'!$AO$5, IF('Unit List'!AO36='Unit List'!$O$4, 'Unit List'!$AO$4, IF('Unit List'!AO36='Unit List'!$O$7, 'Unit List'!AO36 * 'Unit List'!$AO$7, 'Unit List'!AO36)))),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89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89" t="s">
        <v>2312</v>
      </c>
    </row>
    <row r="90" spans="1:11" x14ac:dyDescent="0.25">
      <c r="A90" t="s">
        <v>2311</v>
      </c>
      <c r="B90" t="str">
        <f>CONCATENATE("'_",'Unit List'!B54,"',",)</f>
        <v>'_SOUTHAM',</v>
      </c>
      <c r="C90" t="str">
        <f>CONCATENATE("'_",'Unit List'!C54,"',",)</f>
        <v>'_AMER',</v>
      </c>
      <c r="D90" t="str">
        <f>CONCATENATE("'",'Unit List'!D54,"',",)</f>
        <v>'_SETTLER',</v>
      </c>
      <c r="E90" t="str">
        <f>CONCATENATE("'",'Unit List'!E54,"',",)</f>
        <v>'SETTLER',</v>
      </c>
      <c r="F90" t="str">
        <f>CONCATENATE("'_",'Unit List'!F37,"',",)</f>
        <v>'_M1',</v>
      </c>
      <c r="G90" t="str">
        <f>CONCATENATE("'",'Unit List'!G37,"',",)</f>
        <v>'SettlerAmerican_M1',</v>
      </c>
      <c r="H90" t="str">
        <f>CONCATENATE(IF(ISBLANK('Unit List'!AN54), IF(ISBLANK('Unit List'!P54), IF(ISBLANK('Unit List'!P54), IF(ISBLANK('Unit List'!AN37), IF(ISBLANK('Unit List'!P37), IF(ISBLANK('Unit List'!P37), IF(ISBLANK('Unit List'!AN37), IF(ISBLANK('Unit List'!P37), IF(ISBLANK('Unit List'!P37),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List'!P37='Unit List'!$O$5, 'Unit List'!$AN$5, IF('Unit List'!P37='Unit List'!$O$4, 'Unit List'!$AN$4, IF('Unit List'!P37='Unit List'!$O$7, 'Unit List'!P37 * 'Unit List'!$AN$7, 'Unit List'!P37)))), IF('Unit List'!P37='Unit List'!$O$5, 'Unit List'!$AN$5, IF('Unit List'!P37='Unit List'!$O$4, 'Unit List'!$AN$4, IF('Unit List'!P37='Unit List'!$O$7, 'Unit List'!P37 * 'Unit List'!$AN$7, 'Unit List'!P37)))), IF('Unit List'!AN37='Unit List'!$O$5, 'Unit List'!$AN$5, IF('Unit List'!AN37='Unit List'!$O$4, 'Unit List'!$AN$4, IF('Unit List'!AN37='Unit List'!$O$7, 'Unit List'!AN37 * 'Unit List'!$AN$7, 'Unit List'!AN37)))),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0" t="str">
        <f>CONCATENATE(IF(ISBLANK('Unit List'!AO54), IF(ISBLANK('Unit List'!Q54), IF(ISBLANK('Unit List'!Q54), IF(ISBLANK('Unit List'!AO37), IF(ISBLANK('Unit List'!Q37), IF(ISBLANK('Unit List'!Q37), IF(ISBLANK('Unit List'!AO37), IF(ISBLANK('Unit List'!Q37), IF(ISBLANK('Unit List'!Q37),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List'!Q37='Unit List'!$O$5, 'Unit List'!$AO$5, IF('Unit List'!Q37='Unit List'!$O$4, 'Unit List'!$AO$4, IF('Unit List'!Q37='Unit List'!$O$7, 'Unit List'!Q37 * 'Unit List'!$AO$7, 'Unit List'!Q37)))), IF('Unit List'!Q37='Unit List'!$O$5, 'Unit List'!$AO$5, IF('Unit List'!Q37='Unit List'!$O$4, 'Unit List'!$AO$4, IF('Unit List'!Q37='Unit List'!$O$7, 'Unit List'!Q37 * 'Unit List'!$AO$7, 'Unit List'!Q37)))), IF('Unit List'!AO37='Unit List'!$O$5, 'Unit List'!$AO$5, IF('Unit List'!AO37='Unit List'!$O$4, 'Unit List'!$AO$4, IF('Unit List'!AO37='Unit List'!$O$7, 'Unit List'!AO37 * 'Unit List'!$AO$7, 'Unit List'!AO37)))),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0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0" t="s">
        <v>2312</v>
      </c>
    </row>
    <row r="91" spans="1:11" x14ac:dyDescent="0.25">
      <c r="A91" t="s">
        <v>2311</v>
      </c>
      <c r="B91" t="str">
        <f>CONCATENATE("'_",'Unit List'!B54,"',",)</f>
        <v>'_SOUTHAM',</v>
      </c>
      <c r="C91" t="str">
        <f>CONCATENATE("'_",'Unit List'!C54,"',",)</f>
        <v>'_AMER',</v>
      </c>
      <c r="D91" t="str">
        <f>CONCATENATE("'",'Unit List'!D54,"',",)</f>
        <v>'_SETTLER',</v>
      </c>
      <c r="E91" t="str">
        <f>CONCATENATE("'",'Unit List'!E54,"',",)</f>
        <v>'SETTLER',</v>
      </c>
      <c r="F91" t="str">
        <f>CONCATENATE("'_",'Unit List'!F38,"',",)</f>
        <v>'_M2',</v>
      </c>
      <c r="G91" t="str">
        <f>CONCATENATE("'",'Unit List'!G38,"',",)</f>
        <v>'SettlerAmerican_M2',</v>
      </c>
      <c r="H91" t="str">
        <f>CONCATENATE(IF(ISBLANK('Unit List'!AN54), IF(ISBLANK('Unit List'!P54), IF(ISBLANK('Unit List'!P54), IF(ISBLANK('Unit List'!AN38), IF(ISBLANK('Unit List'!P38), IF(ISBLANK('Unit List'!P38), IF(ISBLANK('Unit List'!AN38), IF(ISBLANK('Unit List'!P38), IF(ISBLANK('Unit List'!P38),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List'!P38='Unit List'!$O$5, 'Unit List'!$AN$5, IF('Unit List'!P38='Unit List'!$O$4, 'Unit List'!$AN$4, IF('Unit List'!P38='Unit List'!$O$7, 'Unit List'!P38 * 'Unit List'!$AN$7, 'Unit List'!P38)))), IF('Unit List'!P38='Unit List'!$O$5, 'Unit List'!$AN$5, IF('Unit List'!P38='Unit List'!$O$4, 'Unit List'!$AN$4, IF('Unit List'!P38='Unit List'!$O$7, 'Unit List'!P38 * 'Unit List'!$AN$7, 'Unit List'!P38)))), IF('Unit List'!AN38='Unit List'!$O$5, 'Unit List'!$AN$5, IF('Unit List'!AN38='Unit List'!$O$4, 'Unit List'!$AN$4, IF('Unit List'!AN38='Unit List'!$O$7, 'Unit List'!AN38 * 'Unit List'!$AN$7, 'Unit List'!AN38)))),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1" t="str">
        <f>CONCATENATE(IF(ISBLANK('Unit List'!AO54), IF(ISBLANK('Unit List'!Q54), IF(ISBLANK('Unit List'!Q54), IF(ISBLANK('Unit List'!AO38), IF(ISBLANK('Unit List'!Q38), IF(ISBLANK('Unit List'!Q38), IF(ISBLANK('Unit List'!AO38), IF(ISBLANK('Unit List'!Q38), IF(ISBLANK('Unit List'!Q38),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List'!Q38='Unit List'!$O$5, 'Unit List'!$AO$5, IF('Unit List'!Q38='Unit List'!$O$4, 'Unit List'!$AO$4, IF('Unit List'!Q38='Unit List'!$O$7, 'Unit List'!Q38 * 'Unit List'!$AO$7, 'Unit List'!Q38)))), IF('Unit List'!Q38='Unit List'!$O$5, 'Unit List'!$AO$5, IF('Unit List'!Q38='Unit List'!$O$4, 'Unit List'!$AO$4, IF('Unit List'!Q38='Unit List'!$O$7, 'Unit List'!Q38 * 'Unit List'!$AO$7, 'Unit List'!Q38)))), IF('Unit List'!AO38='Unit List'!$O$5, 'Unit List'!$AO$5, IF('Unit List'!AO38='Unit List'!$O$4, 'Unit List'!$AO$4, IF('Unit List'!AO38='Unit List'!$O$7, 'Unit List'!AO38 * 'Unit List'!$AO$7, 'Unit List'!AO38)))),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1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1" t="s">
        <v>2312</v>
      </c>
    </row>
    <row r="92" spans="1:11" x14ac:dyDescent="0.25">
      <c r="A92" t="s">
        <v>2311</v>
      </c>
      <c r="B92" t="str">
        <f>CONCATENATE("'_",'Unit List'!B54,"',",)</f>
        <v>'_SOUTHAM',</v>
      </c>
      <c r="C92" t="str">
        <f>CONCATENATE("'_",'Unit List'!C54,"',",)</f>
        <v>'_AMER',</v>
      </c>
      <c r="D92" t="str">
        <f>CONCATENATE("'",'Unit List'!D54,"',",)</f>
        <v>'_SETTLER',</v>
      </c>
      <c r="E92" t="str">
        <f>CONCATENATE("'",'Unit List'!E54,"',",)</f>
        <v>'SETTLER',</v>
      </c>
      <c r="F92" t="str">
        <f>CONCATENATE("'_",'Unit List'!F39,"',",)</f>
        <v>'_M3',</v>
      </c>
      <c r="G92" t="str">
        <f>CONCATENATE("'",'Unit List'!G39,"',",)</f>
        <v>'SettlerAmerican_M3',</v>
      </c>
      <c r="H92" t="str">
        <f>CONCATENATE(IF(ISBLANK('Unit List'!AN54), IF(ISBLANK('Unit List'!P54), IF(ISBLANK('Unit List'!P54), IF(ISBLANK('Unit List'!AN39), IF(ISBLANK('Unit List'!P39), IF(ISBLANK('Unit List'!P39), IF(ISBLANK('Unit List'!AN39), IF(ISBLANK('Unit List'!P39), IF(ISBLANK('Unit List'!P39),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List'!P39='Unit List'!$O$5, 'Unit List'!$AN$5, IF('Unit List'!P39='Unit List'!$O$4, 'Unit List'!$AN$4, IF('Unit List'!P39='Unit List'!$O$7, 'Unit List'!P39 * 'Unit List'!$AN$7, 'Unit List'!P39)))), IF('Unit List'!P39='Unit List'!$O$5, 'Unit List'!$AN$5, IF('Unit List'!P39='Unit List'!$O$4, 'Unit List'!$AN$4, IF('Unit List'!P39='Unit List'!$O$7, 'Unit List'!P39 * 'Unit List'!$AN$7, 'Unit List'!P39)))), IF('Unit List'!AN39='Unit List'!$O$5, 'Unit List'!$AN$5, IF('Unit List'!AN39='Unit List'!$O$4, 'Unit List'!$AN$4, IF('Unit List'!AN39='Unit List'!$O$7, 'Unit List'!AN39 * 'Unit List'!$AN$7, 'Unit List'!AN39)))),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2" t="str">
        <f>CONCATENATE(IF(ISBLANK('Unit List'!AO54), IF(ISBLANK('Unit List'!Q54), IF(ISBLANK('Unit List'!Q54), IF(ISBLANK('Unit List'!AO39), IF(ISBLANK('Unit List'!Q39), IF(ISBLANK('Unit List'!Q39), IF(ISBLANK('Unit List'!AO39), IF(ISBLANK('Unit List'!Q39), IF(ISBLANK('Unit List'!Q39),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List'!Q39='Unit List'!$O$5, 'Unit List'!$AO$5, IF('Unit List'!Q39='Unit List'!$O$4, 'Unit List'!$AO$4, IF('Unit List'!Q39='Unit List'!$O$7, 'Unit List'!Q39 * 'Unit List'!$AO$7, 'Unit List'!Q39)))), IF('Unit List'!Q39='Unit List'!$O$5, 'Unit List'!$AO$5, IF('Unit List'!Q39='Unit List'!$O$4, 'Unit List'!$AO$4, IF('Unit List'!Q39='Unit List'!$O$7, 'Unit List'!Q39 * 'Unit List'!$AO$7, 'Unit List'!Q39)))), IF('Unit List'!AO39='Unit List'!$O$5, 'Unit List'!$AO$5, IF('Unit List'!AO39='Unit List'!$O$4, 'Unit List'!$AO$4, IF('Unit List'!AO39='Unit List'!$O$7, 'Unit List'!AO39 * 'Unit List'!$AO$7, 'Unit List'!AO39)))),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2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2" t="s">
        <v>2312</v>
      </c>
    </row>
    <row r="93" spans="1:11" x14ac:dyDescent="0.25">
      <c r="A93" t="s">
        <v>2311</v>
      </c>
      <c r="B93" t="str">
        <f>CONCATENATE("'_",'Unit List'!B54,"',",)</f>
        <v>'_SOUTHAM',</v>
      </c>
      <c r="C93" t="str">
        <f>CONCATENATE("'_",'Unit List'!C54,"',",)</f>
        <v>'_AMER',</v>
      </c>
      <c r="D93" t="str">
        <f>CONCATENATE("'",'Unit List'!D54,"',",)</f>
        <v>'_SETTLER',</v>
      </c>
      <c r="E93" t="str">
        <f>CONCATENATE("'",'Unit List'!E54,"',",)</f>
        <v>'SETTLER',</v>
      </c>
      <c r="F93" t="str">
        <f>"'',"</f>
        <v>'',</v>
      </c>
      <c r="G93" t="str">
        <f>CONCATENATE("'",'Unit List'!G40,"',",)</f>
        <v>'SettlerAmerican_M4',</v>
      </c>
      <c r="H93" t="str">
        <f>CONCATENATE(IF(ISBLANK('Unit List'!AN54), IF(ISBLANK('Unit List'!P54), IF(ISBLANK('Unit List'!P54), IF(ISBLANK('Unit List'!AN40), IF(ISBLANK('Unit List'!P40), IF(ISBLANK('Unit List'!P40), IF(ISBLANK('Unit List'!AN40), IF(ISBLANK('Unit List'!P40), IF(ISBLANK('Unit List'!P40),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List'!P40='Unit List'!$O$5, 'Unit List'!$AN$5, IF('Unit List'!P40='Unit List'!$O$4, 'Unit List'!$AN$4, IF('Unit List'!P40='Unit List'!$O$7, 'Unit List'!P40 * 'Unit List'!$AN$7, 'Unit List'!P40)))), IF('Unit List'!P40='Unit List'!$O$5, 'Unit List'!$AN$5, IF('Unit List'!P40='Unit List'!$O$4, 'Unit List'!$AN$4, IF('Unit List'!P40='Unit List'!$O$7, 'Unit List'!P40 * 'Unit List'!$AN$7, 'Unit List'!P40)))), IF('Unit List'!AN40='Unit List'!$O$5, 'Unit List'!$AN$5, IF('Unit List'!AN40='Unit List'!$O$4, 'Unit List'!$AN$4, IF('Unit List'!AN40='Unit List'!$O$7, 'Unit List'!AN40 * 'Unit List'!$AN$7, 'Unit List'!AN40)))), IF('Unit List'!P54='Unit List'!$O$5, 'Unit List'!$AN$5, IF('Unit List'!P54='Unit List'!$O$4, 'Unit List'!$AN$4, IF('Unit List'!P54='Unit List'!$O$7, 'Unit List'!P54 * 'Unit List'!$AN$7, 'Unit List'!P54)))), IF('Unit List'!P54='Unit List'!$O$5, 'Unit List'!$AN$5, IF('Unit List'!P54='Unit List'!$O$4, 'Unit List'!$AN$4, IF('Unit List'!P54='Unit List'!$O$7, 'Unit List'!P54 * 'Unit List'!$AN$7, 'Unit List'!P54)))), IF('Unit List'!AN54='Unit List'!$O$5, 'Unit List'!$AN$5, IF('Unit List'!AN54='Unit List'!$O$4, 'Unit List'!$AN$4, IF('Unit List'!AN54='Unit List'!$O$7, 'Unit List'!AN54 * 'Unit List'!$AN$7, 'Unit List'!AN54)))),",",)</f>
        <v>1,</v>
      </c>
      <c r="I93" t="str">
        <f>CONCATENATE(IF(ISBLANK('Unit List'!AO54), IF(ISBLANK('Unit List'!Q54), IF(ISBLANK('Unit List'!Q54), IF(ISBLANK('Unit List'!AO40), IF(ISBLANK('Unit List'!Q40), IF(ISBLANK('Unit List'!Q40), IF(ISBLANK('Unit List'!AO40), IF(ISBLANK('Unit List'!Q40), IF(ISBLANK('Unit List'!Q40),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List'!Q40='Unit List'!$O$5, 'Unit List'!$AO$5, IF('Unit List'!Q40='Unit List'!$O$4, 'Unit List'!$AO$4, IF('Unit List'!Q40='Unit List'!$O$7, 'Unit List'!Q40 * 'Unit List'!$AO$7, 'Unit List'!Q40)))), IF('Unit List'!Q40='Unit List'!$O$5, 'Unit List'!$AO$5, IF('Unit List'!Q40='Unit List'!$O$4, 'Unit List'!$AO$4, IF('Unit List'!Q40='Unit List'!$O$7, 'Unit List'!Q40 * 'Unit List'!$AO$7, 'Unit List'!Q40)))), IF('Unit List'!AO40='Unit List'!$O$5, 'Unit List'!$AO$5, IF('Unit List'!AO40='Unit List'!$O$4, 'Unit List'!$AO$4, IF('Unit List'!AO40='Unit List'!$O$7, 'Unit List'!AO40 * 'Unit List'!$AO$7, 'Unit List'!AO40)))), IF('Unit List'!Q54='Unit List'!$O$5, 'Unit List'!$AO$5, IF('Unit List'!Q54='Unit List'!$O$4, 'Unit List'!$AO$4, IF('Unit List'!Q54='Unit List'!$O$7, 'Unit List'!Q54 * 'Unit List'!$AO$7, 'Unit List'!Q54)))), IF('Unit List'!Q54='Unit List'!$O$5, 'Unit List'!$AO$5, IF('Unit List'!Q54='Unit List'!$O$4, 'Unit List'!$AO$4, IF('Unit List'!Q54='Unit List'!$O$7, 'Unit List'!Q54 * 'Unit List'!$AO$7, 'Unit List'!Q54)))), IF('Unit List'!AO54='Unit List'!$O$5, 'Unit List'!$AO$5, IF('Unit List'!AO54='Unit List'!$O$4, 'Unit List'!$AO$4, IF('Unit List'!AO54='Unit List'!$O$7, 'Unit List'!AO54 * 'Unit List'!$AO$7, 'Unit List'!AO54)))),",",)</f>
        <v>,</v>
      </c>
      <c r="J93" t="str">
        <f>CONCATENATE("'",IF(ISBLANK('Unit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List'!R32='Unit List'!$O$5, 'Unit List'!$AP$5, IF('Unit List'!R32='Unit List'!$O$4, 'Unit List'!$AP$4, 'Unit List'!R32))), IF('Unit List'!R32='Unit List'!$O$5, 'Unit List'!$AP$5, IF('Unit List'!R32='Unit List'!$O$4, 'Unit List'!$AP$4, 'Unit List'!R32))), IF('Unit List'!AP32='Unit List'!$O$5, 'Unit List'!$AP$5, IF('Unit List'!AP32='Unit List'!$O$4, 'Unit List'!$AP$4, 'Unit List'!AP32))), IF('Unit List'!R54='Unit List'!$O$5, 'Unit List'!$AP$5, IF('Unit List'!R54='Unit List'!$O$4, 'Unit List'!$AP$4, 'Unit List'!R54))), IF('Unit List'!R54='Unit List'!$O$5, 'Unit List'!$AP$5, IF('Unit List'!R54='Unit List'!$O$4, 'Unit List'!$AP$4, 'Unit List'!R54))), IF('Unit List'!AP54='Unit List'!$O$5, 'Unit List'!$AP$5, IF('Unit List'!AP54='Unit List'!$O$4, 'Unit List'!$AP$4, 'Unit List'!AP54))),"'",)</f>
        <v>'LooseCivilian'</v>
      </c>
      <c r="K93" t="s">
        <v>2312</v>
      </c>
    </row>
    <row r="94" spans="1:11" x14ac:dyDescent="0.25">
      <c r="A94" t="s">
        <v>2311</v>
      </c>
      <c r="B94" t="str">
        <f>CONCATENATE("'_",'Unit List'!B55,"',",)</f>
        <v>'_SOUTHAS',</v>
      </c>
      <c r="C94" t="str">
        <f>CONCATENATE("'_",'Unit List'!C55,"',",)</f>
        <v>'_ASIA',</v>
      </c>
      <c r="D94" t="str">
        <f>CONCATENATE("'",'Unit List'!D55,"',",)</f>
        <v>'_SETTLER',</v>
      </c>
      <c r="E94" t="str">
        <f>CONCATENATE("'",'Unit List'!E55,"',",)</f>
        <v>'SETTLER',</v>
      </c>
      <c r="F94" t="str">
        <f>CONCATENATE("'_",'Unit List'!F41,"',",)</f>
        <v>'_OX',</v>
      </c>
      <c r="G94" t="str">
        <f>CONCATENATE("'",'Unit List'!G41,"',",)</f>
        <v>'Settlers_Asian_Ox',</v>
      </c>
      <c r="H94" t="str">
        <f>CONCATENATE(IF(ISBLANK('Unit List'!AN55), IF(ISBLANK('Unit List'!P55), IF(ISBLANK('Unit List'!P55),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4" t="str">
        <f>CONCATENATE(IF(ISBLANK('Unit List'!AO55), IF(ISBLANK('Unit List'!Q55), IF(ISBLANK('Unit List'!Q55),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4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4" t="s">
        <v>2312</v>
      </c>
    </row>
    <row r="95" spans="1:11" x14ac:dyDescent="0.25">
      <c r="A95" t="s">
        <v>2311</v>
      </c>
      <c r="B95" t="str">
        <f>CONCATENATE("'_",'Unit List'!B55,"',",)</f>
        <v>'_SOUTHAS',</v>
      </c>
      <c r="C95" t="str">
        <f>CONCATENATE("'_",'Unit List'!C55,"',",)</f>
        <v>'_ASIA',</v>
      </c>
      <c r="D95" t="str">
        <f>CONCATENATE("'",'Unit List'!D55,"',",)</f>
        <v>'_SETTLER',</v>
      </c>
      <c r="E95" t="str">
        <f>CONCATENATE("'",'Unit List'!E55,"',",)</f>
        <v>'SETTLER',</v>
      </c>
      <c r="F95" t="str">
        <f>CONCATENATE("'_",'Unit List'!F42,"',",)</f>
        <v>'_F1',</v>
      </c>
      <c r="G95" t="str">
        <f>CONCATENATE("'",'Unit List'!G42,"',",)</f>
        <v>'Settlers_Asian_F1',</v>
      </c>
      <c r="H95" t="str">
        <f>CONCATENATE(IF(ISBLANK('Unit List'!AN55), IF(ISBLANK('Unit List'!P55), IF(ISBLANK('Unit List'!P55),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5" t="str">
        <f>CONCATENATE(IF(ISBLANK('Unit List'!AO55), IF(ISBLANK('Unit List'!Q55), IF(ISBLANK('Unit List'!Q55),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5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5" t="s">
        <v>2312</v>
      </c>
    </row>
    <row r="96" spans="1:11" x14ac:dyDescent="0.25">
      <c r="A96" t="s">
        <v>2311</v>
      </c>
      <c r="B96" t="str">
        <f>CONCATENATE("'_",'Unit List'!B55,"',",)</f>
        <v>'_SOUTHAS',</v>
      </c>
      <c r="C96" t="str">
        <f>CONCATENATE("'_",'Unit List'!C55,"',",)</f>
        <v>'_ASIA',</v>
      </c>
      <c r="D96" t="str">
        <f>CONCATENATE("'",'Unit List'!D55,"',",)</f>
        <v>'_SETTLER',</v>
      </c>
      <c r="E96" t="str">
        <f>CONCATENATE("'",'Unit List'!E55,"',",)</f>
        <v>'SETTLER',</v>
      </c>
      <c r="F96" t="str">
        <f>CONCATENATE("'_",'Unit List'!F43,"',",)</f>
        <v>'_F2',</v>
      </c>
      <c r="G96" t="str">
        <f>CONCATENATE("'",'Unit List'!G43,"',",)</f>
        <v>'Settlers_Asian_F2',</v>
      </c>
      <c r="H96" t="str">
        <f>CONCATENATE(IF(ISBLANK('Unit List'!AN55), IF(ISBLANK('Unit List'!P55), IF(ISBLANK('Unit List'!P55),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6" t="str">
        <f>CONCATENATE(IF(ISBLANK('Unit List'!AO55), IF(ISBLANK('Unit List'!Q55), IF(ISBLANK('Unit List'!Q55),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6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6" t="s">
        <v>2312</v>
      </c>
    </row>
    <row r="97" spans="1:11" x14ac:dyDescent="0.25">
      <c r="A97" t="s">
        <v>2311</v>
      </c>
      <c r="B97" t="str">
        <f>CONCATENATE("'_",'Unit List'!B55,"',",)</f>
        <v>'_SOUTHAS',</v>
      </c>
      <c r="C97" t="str">
        <f>CONCATENATE("'_",'Unit List'!C55,"',",)</f>
        <v>'_ASIA',</v>
      </c>
      <c r="D97" t="str">
        <f>CONCATENATE("'",'Unit List'!D55,"',",)</f>
        <v>'_SETTLER',</v>
      </c>
      <c r="E97" t="str">
        <f>CONCATENATE("'",'Unit List'!E55,"',",)</f>
        <v>'SETTLER',</v>
      </c>
      <c r="F97" t="str">
        <f>CONCATENATE("'_",'Unit List'!F44,"',",)</f>
        <v>'_F3',</v>
      </c>
      <c r="G97" t="str">
        <f>CONCATENATE("'",'Unit List'!G44,"',",)</f>
        <v>'Settlers_Asian_F3',</v>
      </c>
      <c r="H97" t="str">
        <f>CONCATENATE(IF(ISBLANK('Unit List'!AN55), IF(ISBLANK('Unit List'!P55), IF(ISBLANK('Unit List'!P55),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7" t="str">
        <f>CONCATENATE(IF(ISBLANK('Unit List'!AO55), IF(ISBLANK('Unit List'!Q55), IF(ISBLANK('Unit List'!Q55),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7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7" t="s">
        <v>2312</v>
      </c>
    </row>
    <row r="98" spans="1:11" x14ac:dyDescent="0.25">
      <c r="A98" t="s">
        <v>2311</v>
      </c>
      <c r="B98" t="str">
        <f>CONCATENATE("'_",'Unit List'!B55,"',",)</f>
        <v>'_SOUTHAS',</v>
      </c>
      <c r="C98" t="str">
        <f>CONCATENATE("'_",'Unit List'!C55,"',",)</f>
        <v>'_ASIA',</v>
      </c>
      <c r="D98" t="str">
        <f>CONCATENATE("'",'Unit List'!D55,"',",)</f>
        <v>'_SETTLER',</v>
      </c>
      <c r="E98" t="str">
        <f>CONCATENATE("'",'Unit List'!E55,"',",)</f>
        <v>'SETTLER',</v>
      </c>
      <c r="F98" t="str">
        <f>CONCATENATE("'_",'Unit List'!F45,"',",)</f>
        <v>'_F4',</v>
      </c>
      <c r="G98" t="str">
        <f>CONCATENATE("'",'Unit List'!G45,"',",)</f>
        <v>'Settlers_Asian_F4',</v>
      </c>
      <c r="H98" t="str">
        <f>CONCATENATE(IF(ISBLANK('Unit List'!AN55), IF(ISBLANK('Unit List'!P55), IF(ISBLANK('Unit List'!P55),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8" t="str">
        <f>CONCATENATE(IF(ISBLANK('Unit List'!AO55), IF(ISBLANK('Unit List'!Q55), IF(ISBLANK('Unit List'!Q55),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8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8" t="s">
        <v>2312</v>
      </c>
    </row>
    <row r="99" spans="1:11" x14ac:dyDescent="0.25">
      <c r="A99" t="s">
        <v>2311</v>
      </c>
      <c r="B99" t="str">
        <f>CONCATENATE("'_",'Unit List'!B55,"',",)</f>
        <v>'_SOUTHAS',</v>
      </c>
      <c r="C99" t="str">
        <f>CONCATENATE("'_",'Unit List'!C55,"',",)</f>
        <v>'_ASIA',</v>
      </c>
      <c r="D99" t="str">
        <f>CONCATENATE("'",'Unit List'!D55,"',",)</f>
        <v>'_SETTLER',</v>
      </c>
      <c r="E99" t="str">
        <f>CONCATENATE("'",'Unit List'!E55,"',",)</f>
        <v>'SETTLER',</v>
      </c>
      <c r="F99" t="str">
        <f>CONCATENATE("'_",'Unit List'!F46,"',",)</f>
        <v>'_M1',</v>
      </c>
      <c r="G99" t="str">
        <f>CONCATENATE("'",'Unit List'!G46,"',",)</f>
        <v>'Settlers_Asian_M1',</v>
      </c>
      <c r="H99" t="str">
        <f>CONCATENATE(IF(ISBLANK('Unit List'!AN55), IF(ISBLANK('Unit List'!P55), IF(ISBLANK('Unit List'!P55),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99" t="str">
        <f>CONCATENATE(IF(ISBLANK('Unit List'!AO55), IF(ISBLANK('Unit List'!Q55), IF(ISBLANK('Unit List'!Q55),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99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99" t="s">
        <v>2312</v>
      </c>
    </row>
    <row r="100" spans="1:11" x14ac:dyDescent="0.25">
      <c r="A100" t="s">
        <v>2311</v>
      </c>
      <c r="B100" t="str">
        <f>CONCATENATE("'_",'Unit List'!B55,"',",)</f>
        <v>'_SOUTHAS',</v>
      </c>
      <c r="C100" t="str">
        <f>CONCATENATE("'_",'Unit List'!C55,"',",)</f>
        <v>'_ASIA',</v>
      </c>
      <c r="D100" t="str">
        <f>CONCATENATE("'",'Unit List'!D55,"',",)</f>
        <v>'_SETTLER',</v>
      </c>
      <c r="E100" t="str">
        <f>CONCATENATE("'",'Unit List'!E55,"',",)</f>
        <v>'SETTLER',</v>
      </c>
      <c r="F100" t="str">
        <f>CONCATENATE("'_",'Unit List'!F47,"',",)</f>
        <v>'_M2',</v>
      </c>
      <c r="G100" t="str">
        <f>CONCATENATE("'",'Unit List'!G47,"',",)</f>
        <v>'Settlers_Asian_M2',</v>
      </c>
      <c r="H100" t="str">
        <f>CONCATENATE(IF(ISBLANK('Unit List'!AN55), IF(ISBLANK('Unit List'!P55), IF(ISBLANK('Unit List'!P55),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0" t="str">
        <f>CONCATENATE(IF(ISBLANK('Unit List'!AO55), IF(ISBLANK('Unit List'!Q55), IF(ISBLANK('Unit List'!Q55),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0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0" t="s">
        <v>2312</v>
      </c>
    </row>
    <row r="101" spans="1:11" x14ac:dyDescent="0.25">
      <c r="A101" t="s">
        <v>2311</v>
      </c>
      <c r="B101" t="str">
        <f>CONCATENATE("'_",'Unit List'!B55,"',",)</f>
        <v>'_SOUTHAS',</v>
      </c>
      <c r="C101" t="str">
        <f>CONCATENATE("'_",'Unit List'!C55,"',",)</f>
        <v>'_ASIA',</v>
      </c>
      <c r="D101" t="str">
        <f>CONCATENATE("'",'Unit List'!D55,"',",)</f>
        <v>'_SETTLER',</v>
      </c>
      <c r="E101" t="str">
        <f>CONCATENATE("'",'Unit List'!E55,"',",)</f>
        <v>'SETTLER',</v>
      </c>
      <c r="F101" t="str">
        <f>CONCATENATE("'_",'Unit List'!F48,"',",)</f>
        <v>'_M3',</v>
      </c>
      <c r="G101" t="str">
        <f>CONCATENATE("'",'Unit List'!G48,"',",)</f>
        <v>'Settlers_Asian_M3',</v>
      </c>
      <c r="H101" t="str">
        <f>CONCATENATE(IF(ISBLANK('Unit List'!AN55), IF(ISBLANK('Unit List'!P55), IF(ISBLANK('Unit List'!P55),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1" t="str">
        <f>CONCATENATE(IF(ISBLANK('Unit List'!AO55), IF(ISBLANK('Unit List'!Q55), IF(ISBLANK('Unit List'!Q55),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1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1" t="s">
        <v>2312</v>
      </c>
    </row>
    <row r="102" spans="1:11" x14ac:dyDescent="0.25">
      <c r="A102" t="s">
        <v>2311</v>
      </c>
      <c r="B102" t="str">
        <f>CONCATENATE("'_",'Unit List'!B55,"',",)</f>
        <v>'_SOUTHAS',</v>
      </c>
      <c r="C102" t="str">
        <f>CONCATENATE("'_",'Unit List'!C55,"',",)</f>
        <v>'_ASIA',</v>
      </c>
      <c r="D102" t="str">
        <f>CONCATENATE("'",'Unit List'!D55,"',",)</f>
        <v>'_SETTLER',</v>
      </c>
      <c r="E102" t="str">
        <f>CONCATENATE("'",'Unit List'!E55,"',",)</f>
        <v>'SETTLER',</v>
      </c>
      <c r="F102" t="str">
        <f>"'',"</f>
        <v>'',</v>
      </c>
      <c r="G102" t="str">
        <f>CONCATENATE("'",'Unit List'!G49,"',",)</f>
        <v>'Settlers_Asian_M4',</v>
      </c>
      <c r="H102" t="str">
        <f>CONCATENATE(IF(ISBLANK('Unit List'!AN55), IF(ISBLANK('Unit List'!P55), IF(ISBLANK('Unit List'!P55),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List'!P55='Unit List'!$O$5, 'Unit List'!$AN$5, IF('Unit List'!P55='Unit List'!$O$4, 'Unit List'!$AN$4, IF('Unit List'!P55='Unit List'!$O$7, 'Unit List'!P55 * 'Unit List'!$AN$7, 'Unit List'!P55)))), IF('Unit List'!P55='Unit List'!$O$5, 'Unit List'!$AN$5, IF('Unit List'!P55='Unit List'!$O$4, 'Unit List'!$AN$4, IF('Unit List'!P55='Unit List'!$O$7, 'Unit List'!P55 * 'Unit List'!$AN$7, 'Unit List'!P55)))), IF('Unit List'!AN55='Unit List'!$O$5, 'Unit List'!$AN$5, IF('Unit List'!AN55='Unit List'!$O$4, 'Unit List'!$AN$4, IF('Unit List'!AN55='Unit List'!$O$7, 'Unit List'!AN55 * 'Unit List'!$AN$7, 'Unit List'!AN55)))),",",)</f>
        <v>1,</v>
      </c>
      <c r="I102" t="str">
        <f>CONCATENATE(IF(ISBLANK('Unit List'!AO55), IF(ISBLANK('Unit List'!Q55), IF(ISBLANK('Unit List'!Q55),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List'!Q55='Unit List'!$O$5, 'Unit List'!$AO$5, IF('Unit List'!Q55='Unit List'!$O$4, 'Unit List'!$AO$4, IF('Unit List'!Q55='Unit List'!$O$7, 'Unit List'!Q55 * 'Unit List'!$AO$7, 'Unit List'!Q55)))), IF('Unit List'!Q55='Unit List'!$O$5, 'Unit List'!$AO$5, IF('Unit List'!Q55='Unit List'!$O$4, 'Unit List'!$AO$4, IF('Unit List'!Q55='Unit List'!$O$7, 'Unit List'!Q55 * 'Unit List'!$AO$7, 'Unit List'!Q55)))), IF('Unit List'!AO55='Unit List'!$O$5, 'Unit List'!$AO$5, IF('Unit List'!AO55='Unit List'!$O$4, 'Unit List'!$AO$4, IF('Unit List'!AO55='Unit List'!$O$7, 'Unit List'!AO55 * 'Unit List'!$AO$7, 'Unit List'!AO55)))),",",)</f>
        <v>,</v>
      </c>
      <c r="J102" t="str">
        <f>CONCATENATE("'",IF(ISBLANK('Unit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List'!R55='Unit List'!$O$5, 'Unit List'!$AP$5, IF('Unit List'!R55='Unit List'!$O$4, 'Unit List'!$AP$4, 'Unit List'!R55))), IF('Unit List'!R55='Unit List'!$O$5, 'Unit List'!$AP$5, IF('Unit List'!R55='Unit List'!$O$4, 'Unit List'!$AP$4, 'Unit List'!R55))), IF('Unit List'!AP55='Unit List'!$O$5, 'Unit List'!$AP$5, IF('Unit List'!AP55='Unit List'!$O$4, 'Unit List'!$AP$4, 'Unit List'!AP55))),"'",)</f>
        <v>'LooseCivilian'</v>
      </c>
      <c r="K102" t="s">
        <v>2312</v>
      </c>
    </row>
    <row r="103" spans="1:11" x14ac:dyDescent="0.25">
      <c r="A103" t="s">
        <v>2311</v>
      </c>
      <c r="B103" t="str">
        <f>CONCATENATE("'_",'Unit List'!B56,"',",)</f>
        <v>'_SEASIA',</v>
      </c>
      <c r="C103" t="str">
        <f>CONCATENATE("'_",'Unit List'!C56,"',",)</f>
        <v>'_ASIA',</v>
      </c>
      <c r="D103" t="str">
        <f>CONCATENATE("'",'Unit List'!D56,"',",)</f>
        <v>'_SETTLER',</v>
      </c>
      <c r="E103" t="str">
        <f>CONCATENATE("'",'Unit List'!E56,"',",)</f>
        <v>'SETTLER',</v>
      </c>
      <c r="F103" t="str">
        <f>CONCATENATE("'_",'Unit List'!F41,"',",)</f>
        <v>'_OX',</v>
      </c>
      <c r="G103" t="str">
        <f>CONCATENATE("'",'Unit List'!G41,"',",)</f>
        <v>'Settlers_Asian_Ox',</v>
      </c>
      <c r="H103" t="str">
        <f>CONCATENATE(IF(ISBLANK('Unit List'!AN56), IF(ISBLANK('Unit List'!P56), IF(ISBLANK('Unit List'!P56), IF(ISBLANK('Unit List'!AN41), IF(ISBLANK('Unit List'!P41), IF(ISBLANK('Unit List'!P41), IF(ISBLANK('Unit List'!AN41), IF(ISBLANK('Unit List'!P41), IF(ISBLANK('Unit List'!P41), IF(ISBLANK('Unit List'!AN14), IF(ISBLANK('Unit List'!P14), IF(ISBLANK('Unit List'!P14), "1", IF('Unit List'!P14='Unit List'!$O$5, 'Unit List'!$AN$5, IF('Unit List'!P14='Unit List'!$O$4, 'Unit List'!$AN$4, IF('Unit List'!P14='Unit List'!$O$7, 'Unit List'!P14 * 'Unit List'!$AN$7, 'Unit List'!P14)))), IF('Unit List'!P14='Unit List'!$O$5, 'Unit List'!$AN$5, IF('Unit List'!P14='Unit List'!$O$4, 'Unit List'!$AN$4, IF('Unit List'!P14='Unit List'!$O$7, 'Unit List'!P14 * 'Unit List'!$AN$7, 'Unit List'!P14)))), IF('Unit List'!AN14='Unit List'!$O$5, 'Unit List'!$AN$5, IF('Unit List'!AN14='Unit List'!$O$4, 'Unit List'!$AN$4, IF('Unit List'!AN14='Unit List'!$O$7, 'Unit List'!AN14 * 'Unit List'!$AN$7, 'Unit List'!AN14)))),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List'!P41='Unit List'!$O$5, 'Unit List'!$AN$5, IF('Unit List'!P41='Unit List'!$O$4, 'Unit List'!$AN$4, IF('Unit List'!P41='Unit List'!$O$7, 'Unit List'!P41 * 'Unit List'!$AN$7, 'Unit List'!P41)))), IF('Unit List'!P41='Unit List'!$O$5, 'Unit List'!$AN$5, IF('Unit List'!P41='Unit List'!$O$4, 'Unit List'!$AN$4, IF('Unit List'!P41='Unit List'!$O$7, 'Unit List'!P41 * 'Unit List'!$AN$7, 'Unit List'!P41)))), IF('Unit List'!AN41='Unit List'!$O$5, 'Unit List'!$AN$5, IF('Unit List'!AN41='Unit List'!$O$4, 'Unit List'!$AN$4, IF('Unit List'!AN41='Unit List'!$O$7, 'Unit List'!AN41 * 'Unit List'!$AN$7, 'Unit List'!AN41)))),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3" t="str">
        <f>CONCATENATE(IF(ISBLANK('Unit List'!AO56), IF(ISBLANK('Unit List'!Q56), IF(ISBLANK('Unit List'!Q56), IF(ISBLANK('Unit List'!AO41), IF(ISBLANK('Unit List'!Q41), IF(ISBLANK('Unit List'!Q41), IF(ISBLANK('Unit List'!AO41), IF(ISBLANK('Unit List'!Q41), IF(ISBLANK('Unit List'!Q41), IF(ISBLANK('Unit List'!AO14), IF(ISBLANK('Unit List'!Q14), IF(ISBLANK('Unit List'!Q14), 'Unit List'!$AO$4, IF('Unit List'!Q14='Unit List'!$O$5, 'Unit List'!$AO$5, IF('Unit List'!Q14='Unit List'!$O$4, 'Unit List'!$AO$4, IF('Unit List'!Q14='Unit List'!$O$7, 'Unit List'!Q14 * 'Unit List'!$AO$7, 'Unit List'!Q14)))), IF('Unit List'!Q14='Unit List'!$O$5, 'Unit List'!$AO$5, IF('Unit List'!Q14='Unit List'!$O$4, 'Unit List'!$AO$4, IF('Unit List'!Q14='Unit List'!$O$7, 'Unit List'!Q14 * 'Unit List'!$AO$7, 'Unit List'!Q14)))), IF('Unit List'!AO14='Unit List'!$O$5, 'Unit List'!$AO$5, IF('Unit List'!AO14='Unit List'!$O$4, 'Unit List'!$AO$4, IF('Unit List'!AO14='Unit List'!$O$7, 'Unit List'!AO14 * 'Unit List'!$AO$7, 'Unit List'!AO14)))),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List'!Q41='Unit List'!$O$5, 'Unit List'!$AO$5, IF('Unit List'!Q41='Unit List'!$O$4, 'Unit List'!$AO$4, IF('Unit List'!Q41='Unit List'!$O$7, 'Unit List'!Q41 * 'Unit List'!$AO$7, 'Unit List'!Q41)))), IF('Unit List'!Q41='Unit List'!$O$5, 'Unit List'!$AO$5, IF('Unit List'!Q41='Unit List'!$O$4, 'Unit List'!$AO$4, IF('Unit List'!Q41='Unit List'!$O$7, 'Unit List'!Q41 * 'Unit List'!$AO$7, 'Unit List'!Q41)))), IF('Unit List'!AO41='Unit List'!$O$5, 'Unit List'!$AO$5, IF('Unit List'!AO41='Unit List'!$O$4, 'Unit List'!$AO$4, IF('Unit List'!AO41='Unit List'!$O$7, 'Unit List'!AO41 * 'Unit List'!$AO$7, 'Unit List'!AO41)))),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3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3" t="s">
        <v>2312</v>
      </c>
    </row>
    <row r="104" spans="1:11" x14ac:dyDescent="0.25">
      <c r="A104" t="s">
        <v>2311</v>
      </c>
      <c r="B104" t="str">
        <f>CONCATENATE("'_",'Unit List'!B56,"',",)</f>
        <v>'_SEASIA',</v>
      </c>
      <c r="C104" t="str">
        <f>CONCATENATE("'_",'Unit List'!C56,"',",)</f>
        <v>'_ASIA',</v>
      </c>
      <c r="D104" t="str">
        <f>CONCATENATE("'",'Unit List'!D56,"',",)</f>
        <v>'_SETTLER',</v>
      </c>
      <c r="E104" t="str">
        <f>CONCATENATE("'",'Unit List'!E56,"',",)</f>
        <v>'SETTLER',</v>
      </c>
      <c r="F104" t="str">
        <f>CONCATENATE("'_",'Unit List'!F42,"',",)</f>
        <v>'_F1',</v>
      </c>
      <c r="G104" t="str">
        <f>CONCATENATE("'",'Unit List'!G42,"',",)</f>
        <v>'Settlers_Asian_F1',</v>
      </c>
      <c r="H104" t="str">
        <f>CONCATENATE(IF(ISBLANK('Unit List'!AN56), IF(ISBLANK('Unit List'!P56), IF(ISBLANK('Unit List'!P56), IF(ISBLANK('Unit List'!AN42), IF(ISBLANK('Unit List'!P42), IF(ISBLANK('Unit List'!P42), IF(ISBLANK('Unit List'!AN42), IF(ISBLANK('Unit List'!P42), IF(ISBLANK('Unit List'!P42), IF(ISBLANK('Unit List'!AN15), IF(ISBLANK('Unit List'!P15), IF(ISBLANK('Unit List'!P15), "1", IF('Unit List'!P15='Unit List'!$O$5, 'Unit List'!$AN$5, IF('Unit List'!P15='Unit List'!$O$4, 'Unit List'!$AN$4, IF('Unit List'!P15='Unit List'!$O$7, 'Unit List'!P15 * 'Unit List'!$AN$7, 'Unit List'!P15)))), IF('Unit List'!P15='Unit List'!$O$5, 'Unit List'!$AN$5, IF('Unit List'!P15='Unit List'!$O$4, 'Unit List'!$AN$4, IF('Unit List'!P15='Unit List'!$O$7, 'Unit List'!P15 * 'Unit List'!$AN$7, 'Unit List'!P15)))), IF('Unit List'!AN15='Unit List'!$O$5, 'Unit List'!$AN$5, IF('Unit List'!AN15='Unit List'!$O$4, 'Unit List'!$AN$4, IF('Unit List'!AN15='Unit List'!$O$7, 'Unit List'!AN15 * 'Unit List'!$AN$7, 'Unit List'!AN15)))),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List'!P42='Unit List'!$O$5, 'Unit List'!$AN$5, IF('Unit List'!P42='Unit List'!$O$4, 'Unit List'!$AN$4, IF('Unit List'!P42='Unit List'!$O$7, 'Unit List'!P42 * 'Unit List'!$AN$7, 'Unit List'!P42)))), IF('Unit List'!P42='Unit List'!$O$5, 'Unit List'!$AN$5, IF('Unit List'!P42='Unit List'!$O$4, 'Unit List'!$AN$4, IF('Unit List'!P42='Unit List'!$O$7, 'Unit List'!P42 * 'Unit List'!$AN$7, 'Unit List'!P42)))), IF('Unit List'!AN42='Unit List'!$O$5, 'Unit List'!$AN$5, IF('Unit List'!AN42='Unit List'!$O$4, 'Unit List'!$AN$4, IF('Unit List'!AN42='Unit List'!$O$7, 'Unit List'!AN42 * 'Unit List'!$AN$7, 'Unit List'!AN42)))),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4" t="str">
        <f>CONCATENATE(IF(ISBLANK('Unit List'!AO56), IF(ISBLANK('Unit List'!Q56), IF(ISBLANK('Unit List'!Q56), IF(ISBLANK('Unit List'!AO42), IF(ISBLANK('Unit List'!Q42), IF(ISBLANK('Unit List'!Q42), IF(ISBLANK('Unit List'!AO42), IF(ISBLANK('Unit List'!Q42), IF(ISBLANK('Unit List'!Q42), IF(ISBLANK('Unit List'!AO15), IF(ISBLANK('Unit List'!Q15), IF(ISBLANK('Unit List'!Q15), 'Unit List'!$AO$4, IF('Unit List'!Q15='Unit List'!$O$5, 'Unit List'!$AO$5, IF('Unit List'!Q15='Unit List'!$O$4, 'Unit List'!$AO$4, IF('Unit List'!Q15='Unit List'!$O$7, 'Unit List'!Q15 * 'Unit List'!$AO$7, 'Unit List'!Q15)))), IF('Unit List'!Q15='Unit List'!$O$5, 'Unit List'!$AO$5, IF('Unit List'!Q15='Unit List'!$O$4, 'Unit List'!$AO$4, IF('Unit List'!Q15='Unit List'!$O$7, 'Unit List'!Q15 * 'Unit List'!$AO$7, 'Unit List'!Q15)))), IF('Unit List'!AO15='Unit List'!$O$5, 'Unit List'!$AO$5, IF('Unit List'!AO15='Unit List'!$O$4, 'Unit List'!$AO$4, IF('Unit List'!AO15='Unit List'!$O$7, 'Unit List'!AO15 * 'Unit List'!$AO$7, 'Unit List'!AO15)))),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List'!Q42='Unit List'!$O$5, 'Unit List'!$AO$5, IF('Unit List'!Q42='Unit List'!$O$4, 'Unit List'!$AO$4, IF('Unit List'!Q42='Unit List'!$O$7, 'Unit List'!Q42 * 'Unit List'!$AO$7, 'Unit List'!Q42)))), IF('Unit List'!Q42='Unit List'!$O$5, 'Unit List'!$AO$5, IF('Unit List'!Q42='Unit List'!$O$4, 'Unit List'!$AO$4, IF('Unit List'!Q42='Unit List'!$O$7, 'Unit List'!Q42 * 'Unit List'!$AO$7, 'Unit List'!Q42)))), IF('Unit List'!AO42='Unit List'!$O$5, 'Unit List'!$AO$5, IF('Unit List'!AO42='Unit List'!$O$4, 'Unit List'!$AO$4, IF('Unit List'!AO42='Unit List'!$O$7, 'Unit List'!AO42 * 'Unit List'!$AO$7, 'Unit List'!AO42)))),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4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4" t="s">
        <v>2312</v>
      </c>
    </row>
    <row r="105" spans="1:11" x14ac:dyDescent="0.25">
      <c r="A105" t="s">
        <v>2311</v>
      </c>
      <c r="B105" t="str">
        <f>CONCATENATE("'_",'Unit List'!B56,"',",)</f>
        <v>'_SEASIA',</v>
      </c>
      <c r="C105" t="str">
        <f>CONCATENATE("'_",'Unit List'!C56,"',",)</f>
        <v>'_ASIA',</v>
      </c>
      <c r="D105" t="str">
        <f>CONCATENATE("'",'Unit List'!D56,"',",)</f>
        <v>'_SETTLER',</v>
      </c>
      <c r="E105" t="str">
        <f>CONCATENATE("'",'Unit List'!E56,"',",)</f>
        <v>'SETTLER',</v>
      </c>
      <c r="F105" t="str">
        <f>CONCATENATE("'_",'Unit List'!F43,"',",)</f>
        <v>'_F2',</v>
      </c>
      <c r="G105" t="str">
        <f>CONCATENATE("'",'Unit List'!G43,"',",)</f>
        <v>'Settlers_Asian_F2',</v>
      </c>
      <c r="H105" t="str">
        <f>CONCATENATE(IF(ISBLANK('Unit List'!AN56), IF(ISBLANK('Unit List'!P56), IF(ISBLANK('Unit List'!P56), IF(ISBLANK('Unit List'!AN43), IF(ISBLANK('Unit List'!P43), IF(ISBLANK('Unit List'!P43), IF(ISBLANK('Unit List'!AN43), IF(ISBLANK('Unit List'!P43), IF(ISBLANK('Unit List'!P43), IF(ISBLANK('Unit List'!AN16), IF(ISBLANK('Unit List'!P16), IF(ISBLANK('Unit List'!P16), "1", IF('Unit List'!P16='Unit List'!$O$5, 'Unit List'!$AN$5, IF('Unit List'!P16='Unit List'!$O$4, 'Unit List'!$AN$4, IF('Unit List'!P16='Unit List'!$O$7, 'Unit List'!P16 * 'Unit List'!$AN$7, 'Unit List'!P16)))), IF('Unit List'!P16='Unit List'!$O$5, 'Unit List'!$AN$5, IF('Unit List'!P16='Unit List'!$O$4, 'Unit List'!$AN$4, IF('Unit List'!P16='Unit List'!$O$7, 'Unit List'!P16 * 'Unit List'!$AN$7, 'Unit List'!P16)))), IF('Unit List'!AN16='Unit List'!$O$5, 'Unit List'!$AN$5, IF('Unit List'!AN16='Unit List'!$O$4, 'Unit List'!$AN$4, IF('Unit List'!AN16='Unit List'!$O$7, 'Unit List'!AN16 * 'Unit List'!$AN$7, 'Unit List'!AN16)))),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List'!P43='Unit List'!$O$5, 'Unit List'!$AN$5, IF('Unit List'!P43='Unit List'!$O$4, 'Unit List'!$AN$4, IF('Unit List'!P43='Unit List'!$O$7, 'Unit List'!P43 * 'Unit List'!$AN$7, 'Unit List'!P43)))), IF('Unit List'!P43='Unit List'!$O$5, 'Unit List'!$AN$5, IF('Unit List'!P43='Unit List'!$O$4, 'Unit List'!$AN$4, IF('Unit List'!P43='Unit List'!$O$7, 'Unit List'!P43 * 'Unit List'!$AN$7, 'Unit List'!P43)))), IF('Unit List'!AN43='Unit List'!$O$5, 'Unit List'!$AN$5, IF('Unit List'!AN43='Unit List'!$O$4, 'Unit List'!$AN$4, IF('Unit List'!AN43='Unit List'!$O$7, 'Unit List'!AN43 * 'Unit List'!$AN$7, 'Unit List'!AN43)))),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5" t="str">
        <f>CONCATENATE(IF(ISBLANK('Unit List'!AO56), IF(ISBLANK('Unit List'!Q56), IF(ISBLANK('Unit List'!Q56), IF(ISBLANK('Unit List'!AO43), IF(ISBLANK('Unit List'!Q43), IF(ISBLANK('Unit List'!Q43), IF(ISBLANK('Unit List'!AO43), IF(ISBLANK('Unit List'!Q43), IF(ISBLANK('Unit List'!Q43), IF(ISBLANK('Unit List'!AO16), IF(ISBLANK('Unit List'!Q16), IF(ISBLANK('Unit List'!Q16), 'Unit List'!$AO$4, IF('Unit List'!Q16='Unit List'!$O$5, 'Unit List'!$AO$5, IF('Unit List'!Q16='Unit List'!$O$4, 'Unit List'!$AO$4, IF('Unit List'!Q16='Unit List'!$O$7, 'Unit List'!Q16 * 'Unit List'!$AO$7, 'Unit List'!Q16)))), IF('Unit List'!Q16='Unit List'!$O$5, 'Unit List'!$AO$5, IF('Unit List'!Q16='Unit List'!$O$4, 'Unit List'!$AO$4, IF('Unit List'!Q16='Unit List'!$O$7, 'Unit List'!Q16 * 'Unit List'!$AO$7, 'Unit List'!Q16)))), IF('Unit List'!AO16='Unit List'!$O$5, 'Unit List'!$AO$5, IF('Unit List'!AO16='Unit List'!$O$4, 'Unit List'!$AO$4, IF('Unit List'!AO16='Unit List'!$O$7, 'Unit List'!AO16 * 'Unit List'!$AO$7, 'Unit List'!AO16)))),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List'!Q43='Unit List'!$O$5, 'Unit List'!$AO$5, IF('Unit List'!Q43='Unit List'!$O$4, 'Unit List'!$AO$4, IF('Unit List'!Q43='Unit List'!$O$7, 'Unit List'!Q43 * 'Unit List'!$AO$7, 'Unit List'!Q43)))), IF('Unit List'!Q43='Unit List'!$O$5, 'Unit List'!$AO$5, IF('Unit List'!Q43='Unit List'!$O$4, 'Unit List'!$AO$4, IF('Unit List'!Q43='Unit List'!$O$7, 'Unit List'!Q43 * 'Unit List'!$AO$7, 'Unit List'!Q43)))), IF('Unit List'!AO43='Unit List'!$O$5, 'Unit List'!$AO$5, IF('Unit List'!AO43='Unit List'!$O$4, 'Unit List'!$AO$4, IF('Unit List'!AO43='Unit List'!$O$7, 'Unit List'!AO43 * 'Unit List'!$AO$7, 'Unit List'!AO43)))),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5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5" t="s">
        <v>2312</v>
      </c>
    </row>
    <row r="106" spans="1:11" x14ac:dyDescent="0.25">
      <c r="A106" t="s">
        <v>2311</v>
      </c>
      <c r="B106" t="str">
        <f>CONCATENATE("'_",'Unit List'!B56,"',",)</f>
        <v>'_SEASIA',</v>
      </c>
      <c r="C106" t="str">
        <f>CONCATENATE("'_",'Unit List'!C56,"',",)</f>
        <v>'_ASIA',</v>
      </c>
      <c r="D106" t="str">
        <f>CONCATENATE("'",'Unit List'!D56,"',",)</f>
        <v>'_SETTLER',</v>
      </c>
      <c r="E106" t="str">
        <f>CONCATENATE("'",'Unit List'!E56,"',",)</f>
        <v>'SETTLER',</v>
      </c>
      <c r="F106" t="str">
        <f>CONCATENATE("'_",'Unit List'!F44,"',",)</f>
        <v>'_F3',</v>
      </c>
      <c r="G106" t="str">
        <f>CONCATENATE("'",'Unit List'!G44,"',",)</f>
        <v>'Settlers_Asian_F3',</v>
      </c>
      <c r="H106" t="str">
        <f>CONCATENATE(IF(ISBLANK('Unit List'!AN56), IF(ISBLANK('Unit List'!P56), IF(ISBLANK('Unit List'!P56), IF(ISBLANK('Unit List'!AN44), IF(ISBLANK('Unit List'!P44), IF(ISBLANK('Unit List'!P44), IF(ISBLANK('Unit List'!AN44), IF(ISBLANK('Unit List'!P44), IF(ISBLANK('Unit List'!P44), IF(ISBLANK('Unit List'!AN17), IF(ISBLANK('Unit List'!P17), IF(ISBLANK('Unit List'!P17), "1", IF('Unit List'!P17='Unit List'!$O$5, 'Unit List'!$AN$5, IF('Unit List'!P17='Unit List'!$O$4, 'Unit List'!$AN$4, IF('Unit List'!P17='Unit List'!$O$7, 'Unit List'!P17 * 'Unit List'!$AN$7, 'Unit List'!P17)))), IF('Unit List'!P17='Unit List'!$O$5, 'Unit List'!$AN$5, IF('Unit List'!P17='Unit List'!$O$4, 'Unit List'!$AN$4, IF('Unit List'!P17='Unit List'!$O$7, 'Unit List'!P17 * 'Unit List'!$AN$7, 'Unit List'!P17)))), IF('Unit List'!AN17='Unit List'!$O$5, 'Unit List'!$AN$5, IF('Unit List'!AN17='Unit List'!$O$4, 'Unit List'!$AN$4, IF('Unit List'!AN17='Unit List'!$O$7, 'Unit List'!AN17 * 'Unit List'!$AN$7, 'Unit List'!AN17)))),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List'!P44='Unit List'!$O$5, 'Unit List'!$AN$5, IF('Unit List'!P44='Unit List'!$O$4, 'Unit List'!$AN$4, IF('Unit List'!P44='Unit List'!$O$7, 'Unit List'!P44 * 'Unit List'!$AN$7, 'Unit List'!P44)))), IF('Unit List'!P44='Unit List'!$O$5, 'Unit List'!$AN$5, IF('Unit List'!P44='Unit List'!$O$4, 'Unit List'!$AN$4, IF('Unit List'!P44='Unit List'!$O$7, 'Unit List'!P44 * 'Unit List'!$AN$7, 'Unit List'!P44)))), IF('Unit List'!AN44='Unit List'!$O$5, 'Unit List'!$AN$5, IF('Unit List'!AN44='Unit List'!$O$4, 'Unit List'!$AN$4, IF('Unit List'!AN44='Unit List'!$O$7, 'Unit List'!AN44 * 'Unit List'!$AN$7, 'Unit List'!AN44)))),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6" t="str">
        <f>CONCATENATE(IF(ISBLANK('Unit List'!AO56), IF(ISBLANK('Unit List'!Q56), IF(ISBLANK('Unit List'!Q56), IF(ISBLANK('Unit List'!AO44), IF(ISBLANK('Unit List'!Q44), IF(ISBLANK('Unit List'!Q44), IF(ISBLANK('Unit List'!AO44), IF(ISBLANK('Unit List'!Q44), IF(ISBLANK('Unit List'!Q44), IF(ISBLANK('Unit List'!AO17), IF(ISBLANK('Unit List'!Q17), IF(ISBLANK('Unit List'!Q17), 'Unit List'!$AO$4, IF('Unit List'!Q17='Unit List'!$O$5, 'Unit List'!$AO$5, IF('Unit List'!Q17='Unit List'!$O$4, 'Unit List'!$AO$4, IF('Unit List'!Q17='Unit List'!$O$7, 'Unit List'!Q17 * 'Unit List'!$AO$7, 'Unit List'!Q17)))), IF('Unit List'!Q17='Unit List'!$O$5, 'Unit List'!$AO$5, IF('Unit List'!Q17='Unit List'!$O$4, 'Unit List'!$AO$4, IF('Unit List'!Q17='Unit List'!$O$7, 'Unit List'!Q17 * 'Unit List'!$AO$7, 'Unit List'!Q17)))), IF('Unit List'!AO17='Unit List'!$O$5, 'Unit List'!$AO$5, IF('Unit List'!AO17='Unit List'!$O$4, 'Unit List'!$AO$4, IF('Unit List'!AO17='Unit List'!$O$7, 'Unit List'!AO17 * 'Unit List'!$AO$7, 'Unit List'!AO17)))),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List'!Q44='Unit List'!$O$5, 'Unit List'!$AO$5, IF('Unit List'!Q44='Unit List'!$O$4, 'Unit List'!$AO$4, IF('Unit List'!Q44='Unit List'!$O$7, 'Unit List'!Q44 * 'Unit List'!$AO$7, 'Unit List'!Q44)))), IF('Unit List'!Q44='Unit List'!$O$5, 'Unit List'!$AO$5, IF('Unit List'!Q44='Unit List'!$O$4, 'Unit List'!$AO$4, IF('Unit List'!Q44='Unit List'!$O$7, 'Unit List'!Q44 * 'Unit List'!$AO$7, 'Unit List'!Q44)))), IF('Unit List'!AO44='Unit List'!$O$5, 'Unit List'!$AO$5, IF('Unit List'!AO44='Unit List'!$O$4, 'Unit List'!$AO$4, IF('Unit List'!AO44='Unit List'!$O$7, 'Unit List'!AO44 * 'Unit List'!$AO$7, 'Unit List'!AO44)))),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6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6" t="s">
        <v>2312</v>
      </c>
    </row>
    <row r="107" spans="1:11" x14ac:dyDescent="0.25">
      <c r="A107" t="s">
        <v>2311</v>
      </c>
      <c r="B107" t="str">
        <f>CONCATENATE("'_",'Unit List'!B56,"',",)</f>
        <v>'_SEASIA',</v>
      </c>
      <c r="C107" t="str">
        <f>CONCATENATE("'_",'Unit List'!C56,"',",)</f>
        <v>'_ASIA',</v>
      </c>
      <c r="D107" t="str">
        <f>CONCATENATE("'",'Unit List'!D56,"',",)</f>
        <v>'_SETTLER',</v>
      </c>
      <c r="E107" t="str">
        <f>CONCATENATE("'",'Unit List'!E56,"',",)</f>
        <v>'SETTLER',</v>
      </c>
      <c r="F107" t="str">
        <f>CONCATENATE("'_",'Unit List'!F45,"',",)</f>
        <v>'_F4',</v>
      </c>
      <c r="G107" t="str">
        <f>CONCATENATE("'",'Unit List'!G45,"',",)</f>
        <v>'Settlers_Asian_F4',</v>
      </c>
      <c r="H107" t="str">
        <f>CONCATENATE(IF(ISBLANK('Unit List'!AN56), IF(ISBLANK('Unit List'!P56), IF(ISBLANK('Unit List'!P56), IF(ISBLANK('Unit List'!AN45), IF(ISBLANK('Unit List'!P45), IF(ISBLANK('Unit List'!P45), IF(ISBLANK('Unit List'!AN45), IF(ISBLANK('Unit List'!P45), IF(ISBLANK('Unit List'!P45), IF(ISBLANK('Unit List'!AN18), IF(ISBLANK('Unit List'!P18), IF(ISBLANK('Unit List'!P18), "1", IF('Unit List'!P18='Unit List'!$O$5, 'Unit List'!$AN$5, IF('Unit List'!P18='Unit List'!$O$4, 'Unit List'!$AN$4, IF('Unit List'!P18='Unit List'!$O$7, 'Unit List'!P18 * 'Unit List'!$AN$7, 'Unit List'!P18)))), IF('Unit List'!P18='Unit List'!$O$5, 'Unit List'!$AN$5, IF('Unit List'!P18='Unit List'!$O$4, 'Unit List'!$AN$4, IF('Unit List'!P18='Unit List'!$O$7, 'Unit List'!P18 * 'Unit List'!$AN$7, 'Unit List'!P18)))), IF('Unit List'!AN18='Unit List'!$O$5, 'Unit List'!$AN$5, IF('Unit List'!AN18='Unit List'!$O$4, 'Unit List'!$AN$4, IF('Unit List'!AN18='Unit List'!$O$7, 'Unit List'!AN18 * 'Unit List'!$AN$7, 'Unit List'!AN18)))),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List'!P45='Unit List'!$O$5, 'Unit List'!$AN$5, IF('Unit List'!P45='Unit List'!$O$4, 'Unit List'!$AN$4, IF('Unit List'!P45='Unit List'!$O$7, 'Unit List'!P45 * 'Unit List'!$AN$7, 'Unit List'!P45)))), IF('Unit List'!P45='Unit List'!$O$5, 'Unit List'!$AN$5, IF('Unit List'!P45='Unit List'!$O$4, 'Unit List'!$AN$4, IF('Unit List'!P45='Unit List'!$O$7, 'Unit List'!P45 * 'Unit List'!$AN$7, 'Unit List'!P45)))), IF('Unit List'!AN45='Unit List'!$O$5, 'Unit List'!$AN$5, IF('Unit List'!AN45='Unit List'!$O$4, 'Unit List'!$AN$4, IF('Unit List'!AN45='Unit List'!$O$7, 'Unit List'!AN45 * 'Unit List'!$AN$7, 'Unit List'!AN45)))),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7" t="str">
        <f>CONCATENATE(IF(ISBLANK('Unit List'!AO56), IF(ISBLANK('Unit List'!Q56), IF(ISBLANK('Unit List'!Q56), IF(ISBLANK('Unit List'!AO45), IF(ISBLANK('Unit List'!Q45), IF(ISBLANK('Unit List'!Q45), IF(ISBLANK('Unit List'!AO45), IF(ISBLANK('Unit List'!Q45), IF(ISBLANK('Unit List'!Q45), IF(ISBLANK('Unit List'!AO18), IF(ISBLANK('Unit List'!Q18), IF(ISBLANK('Unit List'!Q18), 'Unit List'!$AO$4, IF('Unit List'!Q18='Unit List'!$O$5, 'Unit List'!$AO$5, IF('Unit List'!Q18='Unit List'!$O$4, 'Unit List'!$AO$4, IF('Unit List'!Q18='Unit List'!$O$7, 'Unit List'!Q18 * 'Unit List'!$AO$7, 'Unit List'!Q18)))), IF('Unit List'!Q18='Unit List'!$O$5, 'Unit List'!$AO$5, IF('Unit List'!Q18='Unit List'!$O$4, 'Unit List'!$AO$4, IF('Unit List'!Q18='Unit List'!$O$7, 'Unit List'!Q18 * 'Unit List'!$AO$7, 'Unit List'!Q18)))), IF('Unit List'!AO18='Unit List'!$O$5, 'Unit List'!$AO$5, IF('Unit List'!AO18='Unit List'!$O$4, 'Unit List'!$AO$4, IF('Unit List'!AO18='Unit List'!$O$7, 'Unit List'!AO18 * 'Unit List'!$AO$7, 'Unit List'!AO18)))),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List'!Q45='Unit List'!$O$5, 'Unit List'!$AO$5, IF('Unit List'!Q45='Unit List'!$O$4, 'Unit List'!$AO$4, IF('Unit List'!Q45='Unit List'!$O$7, 'Unit List'!Q45 * 'Unit List'!$AO$7, 'Unit List'!Q45)))), IF('Unit List'!Q45='Unit List'!$O$5, 'Unit List'!$AO$5, IF('Unit List'!Q45='Unit List'!$O$4, 'Unit List'!$AO$4, IF('Unit List'!Q45='Unit List'!$O$7, 'Unit List'!Q45 * 'Unit List'!$AO$7, 'Unit List'!Q45)))), IF('Unit List'!AO45='Unit List'!$O$5, 'Unit List'!$AO$5, IF('Unit List'!AO45='Unit List'!$O$4, 'Unit List'!$AO$4, IF('Unit List'!AO45='Unit List'!$O$7, 'Unit List'!AO45 * 'Unit List'!$AO$7, 'Unit List'!AO45)))),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7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7" t="s">
        <v>2312</v>
      </c>
    </row>
    <row r="108" spans="1:11" x14ac:dyDescent="0.25">
      <c r="A108" t="s">
        <v>2311</v>
      </c>
      <c r="B108" t="str">
        <f>CONCATENATE("'_",'Unit List'!B56,"',",)</f>
        <v>'_SEASIA',</v>
      </c>
      <c r="C108" t="str">
        <f>CONCATENATE("'_",'Unit List'!C56,"',",)</f>
        <v>'_ASIA',</v>
      </c>
      <c r="D108" t="str">
        <f>CONCATENATE("'",'Unit List'!D56,"',",)</f>
        <v>'_SETTLER',</v>
      </c>
      <c r="E108" t="str">
        <f>CONCATENATE("'",'Unit List'!E56,"',",)</f>
        <v>'SETTLER',</v>
      </c>
      <c r="F108" t="str">
        <f>CONCATENATE("'_",'Unit List'!F46,"',",)</f>
        <v>'_M1',</v>
      </c>
      <c r="G108" t="str">
        <f>CONCATENATE("'",'Unit List'!G46,"',",)</f>
        <v>'Settlers_Asian_M1',</v>
      </c>
      <c r="H108" t="str">
        <f>CONCATENATE(IF(ISBLANK('Unit List'!AN56), IF(ISBLANK('Unit List'!P56), IF(ISBLANK('Unit List'!P56), IF(ISBLANK('Unit List'!AN46), IF(ISBLANK('Unit List'!P46), IF(ISBLANK('Unit List'!P46), IF(ISBLANK('Unit List'!AN46), IF(ISBLANK('Unit List'!P46), IF(ISBLANK('Unit List'!P46), IF(ISBLANK('Unit List'!AN19), IF(ISBLANK('Unit List'!P19), IF(ISBLANK('Unit List'!P19), "1", IF('Unit List'!P19='Unit List'!$O$5, 'Unit List'!$AN$5, IF('Unit List'!P19='Unit List'!$O$4, 'Unit List'!$AN$4, IF('Unit List'!P19='Unit List'!$O$7, 'Unit List'!P19 * 'Unit List'!$AN$7, 'Unit List'!P19)))), IF('Unit List'!P19='Unit List'!$O$5, 'Unit List'!$AN$5, IF('Unit List'!P19='Unit List'!$O$4, 'Unit List'!$AN$4, IF('Unit List'!P19='Unit List'!$O$7, 'Unit List'!P19 * 'Unit List'!$AN$7, 'Unit List'!P19)))), IF('Unit List'!AN19='Unit List'!$O$5, 'Unit List'!$AN$5, IF('Unit List'!AN19='Unit List'!$O$4, 'Unit List'!$AN$4, IF('Unit List'!AN19='Unit List'!$O$7, 'Unit List'!AN19 * 'Unit List'!$AN$7, 'Unit List'!AN19)))),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List'!P46='Unit List'!$O$5, 'Unit List'!$AN$5, IF('Unit List'!P46='Unit List'!$O$4, 'Unit List'!$AN$4, IF('Unit List'!P46='Unit List'!$O$7, 'Unit List'!P46 * 'Unit List'!$AN$7, 'Unit List'!P46)))), IF('Unit List'!P46='Unit List'!$O$5, 'Unit List'!$AN$5, IF('Unit List'!P46='Unit List'!$O$4, 'Unit List'!$AN$4, IF('Unit List'!P46='Unit List'!$O$7, 'Unit List'!P46 * 'Unit List'!$AN$7, 'Unit List'!P46)))), IF('Unit List'!AN46='Unit List'!$O$5, 'Unit List'!$AN$5, IF('Unit List'!AN46='Unit List'!$O$4, 'Unit List'!$AN$4, IF('Unit List'!AN46='Unit List'!$O$7, 'Unit List'!AN46 * 'Unit List'!$AN$7, 'Unit List'!AN46)))),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8" t="str">
        <f>CONCATENATE(IF(ISBLANK('Unit List'!AO56), IF(ISBLANK('Unit List'!Q56), IF(ISBLANK('Unit List'!Q56), IF(ISBLANK('Unit List'!AO46), IF(ISBLANK('Unit List'!Q46), IF(ISBLANK('Unit List'!Q46), IF(ISBLANK('Unit List'!AO46), IF(ISBLANK('Unit List'!Q46), IF(ISBLANK('Unit List'!Q46), IF(ISBLANK('Unit List'!AO19), IF(ISBLANK('Unit List'!Q19), IF(ISBLANK('Unit List'!Q19), 'Unit List'!$AO$4, IF('Unit List'!Q19='Unit List'!$O$5, 'Unit List'!$AO$5, IF('Unit List'!Q19='Unit List'!$O$4, 'Unit List'!$AO$4, IF('Unit List'!Q19='Unit List'!$O$7, 'Unit List'!Q19 * 'Unit List'!$AO$7, 'Unit List'!Q19)))), IF('Unit List'!Q19='Unit List'!$O$5, 'Unit List'!$AO$5, IF('Unit List'!Q19='Unit List'!$O$4, 'Unit List'!$AO$4, IF('Unit List'!Q19='Unit List'!$O$7, 'Unit List'!Q19 * 'Unit List'!$AO$7, 'Unit List'!Q19)))), IF('Unit List'!AO19='Unit List'!$O$5, 'Unit List'!$AO$5, IF('Unit List'!AO19='Unit List'!$O$4, 'Unit List'!$AO$4, IF('Unit List'!AO19='Unit List'!$O$7, 'Unit List'!AO19 * 'Unit List'!$AO$7, 'Unit List'!AO19)))),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List'!Q46='Unit List'!$O$5, 'Unit List'!$AO$5, IF('Unit List'!Q46='Unit List'!$O$4, 'Unit List'!$AO$4, IF('Unit List'!Q46='Unit List'!$O$7, 'Unit List'!Q46 * 'Unit List'!$AO$7, 'Unit List'!Q46)))), IF('Unit List'!Q46='Unit List'!$O$5, 'Unit List'!$AO$5, IF('Unit List'!Q46='Unit List'!$O$4, 'Unit List'!$AO$4, IF('Unit List'!Q46='Unit List'!$O$7, 'Unit List'!Q46 * 'Unit List'!$AO$7, 'Unit List'!Q46)))), IF('Unit List'!AO46='Unit List'!$O$5, 'Unit List'!$AO$5, IF('Unit List'!AO46='Unit List'!$O$4, 'Unit List'!$AO$4, IF('Unit List'!AO46='Unit List'!$O$7, 'Unit List'!AO46 * 'Unit List'!$AO$7, 'Unit List'!AO46)))),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8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8" t="s">
        <v>2312</v>
      </c>
    </row>
    <row r="109" spans="1:11" x14ac:dyDescent="0.25">
      <c r="A109" t="s">
        <v>2311</v>
      </c>
      <c r="B109" t="str">
        <f>CONCATENATE("'_",'Unit List'!B56,"',",)</f>
        <v>'_SEASIA',</v>
      </c>
      <c r="C109" t="str">
        <f>CONCATENATE("'_",'Unit List'!C56,"',",)</f>
        <v>'_ASIA',</v>
      </c>
      <c r="D109" t="str">
        <f>CONCATENATE("'",'Unit List'!D56,"',",)</f>
        <v>'_SETTLER',</v>
      </c>
      <c r="E109" t="str">
        <f>CONCATENATE("'",'Unit List'!E56,"',",)</f>
        <v>'SETTLER',</v>
      </c>
      <c r="F109" t="str">
        <f>CONCATENATE("'_",'Unit List'!F47,"',",)</f>
        <v>'_M2',</v>
      </c>
      <c r="G109" t="str">
        <f>CONCATENATE("'",'Unit List'!G47,"',",)</f>
        <v>'Settlers_Asian_M2',</v>
      </c>
      <c r="H109" t="str">
        <f>CONCATENATE(IF(ISBLANK('Unit List'!AN56), IF(ISBLANK('Unit List'!P56), IF(ISBLANK('Unit List'!P56), IF(ISBLANK('Unit List'!AN47), IF(ISBLANK('Unit List'!P47), IF(ISBLANK('Unit List'!P47), IF(ISBLANK('Unit List'!AN47), IF(ISBLANK('Unit List'!P47), IF(ISBLANK('Unit List'!P47), IF(ISBLANK('Unit List'!AN20), IF(ISBLANK('Unit List'!P20), IF(ISBLANK('Unit List'!P20), "1", IF('Unit List'!P20='Unit List'!$O$5, 'Unit List'!$AN$5, IF('Unit List'!P20='Unit List'!$O$4, 'Unit List'!$AN$4, IF('Unit List'!P20='Unit List'!$O$7, 'Unit List'!P20 * 'Unit List'!$AN$7, 'Unit List'!P20)))), IF('Unit List'!P20='Unit List'!$O$5, 'Unit List'!$AN$5, IF('Unit List'!P20='Unit List'!$O$4, 'Unit List'!$AN$4, IF('Unit List'!P20='Unit List'!$O$7, 'Unit List'!P20 * 'Unit List'!$AN$7, 'Unit List'!P20)))), IF('Unit List'!AN20='Unit List'!$O$5, 'Unit List'!$AN$5, IF('Unit List'!AN20='Unit List'!$O$4, 'Unit List'!$AN$4, IF('Unit List'!AN20='Unit List'!$O$7, 'Unit List'!AN20 * 'Unit List'!$AN$7, 'Unit List'!AN20)))),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List'!P47='Unit List'!$O$5, 'Unit List'!$AN$5, IF('Unit List'!P47='Unit List'!$O$4, 'Unit List'!$AN$4, IF('Unit List'!P47='Unit List'!$O$7, 'Unit List'!P47 * 'Unit List'!$AN$7, 'Unit List'!P47)))), IF('Unit List'!P47='Unit List'!$O$5, 'Unit List'!$AN$5, IF('Unit List'!P47='Unit List'!$O$4, 'Unit List'!$AN$4, IF('Unit List'!P47='Unit List'!$O$7, 'Unit List'!P47 * 'Unit List'!$AN$7, 'Unit List'!P47)))), IF('Unit List'!AN47='Unit List'!$O$5, 'Unit List'!$AN$5, IF('Unit List'!AN47='Unit List'!$O$4, 'Unit List'!$AN$4, IF('Unit List'!AN47='Unit List'!$O$7, 'Unit List'!AN47 * 'Unit List'!$AN$7, 'Unit List'!AN47)))),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09" t="str">
        <f>CONCATENATE(IF(ISBLANK('Unit List'!AO56), IF(ISBLANK('Unit List'!Q56), IF(ISBLANK('Unit List'!Q56), IF(ISBLANK('Unit List'!AO47), IF(ISBLANK('Unit List'!Q47), IF(ISBLANK('Unit List'!Q47), IF(ISBLANK('Unit List'!AO47), IF(ISBLANK('Unit List'!Q47), IF(ISBLANK('Unit List'!Q47), IF(ISBLANK('Unit List'!AO20), IF(ISBLANK('Unit List'!Q20), IF(ISBLANK('Unit List'!Q20), 'Unit List'!$AO$4, IF('Unit List'!Q20='Unit List'!$O$5, 'Unit List'!$AO$5, IF('Unit List'!Q20='Unit List'!$O$4, 'Unit List'!$AO$4, IF('Unit List'!Q20='Unit List'!$O$7, 'Unit List'!Q20 * 'Unit List'!$AO$7, 'Unit List'!Q20)))), IF('Unit List'!Q20='Unit List'!$O$5, 'Unit List'!$AO$5, IF('Unit List'!Q20='Unit List'!$O$4, 'Unit List'!$AO$4, IF('Unit List'!Q20='Unit List'!$O$7, 'Unit List'!Q20 * 'Unit List'!$AO$7, 'Unit List'!Q20)))), IF('Unit List'!AO20='Unit List'!$O$5, 'Unit List'!$AO$5, IF('Unit List'!AO20='Unit List'!$O$4, 'Unit List'!$AO$4, IF('Unit List'!AO20='Unit List'!$O$7, 'Unit List'!AO20 * 'Unit List'!$AO$7, 'Unit List'!AO20)))),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List'!Q47='Unit List'!$O$5, 'Unit List'!$AO$5, IF('Unit List'!Q47='Unit List'!$O$4, 'Unit List'!$AO$4, IF('Unit List'!Q47='Unit List'!$O$7, 'Unit List'!Q47 * 'Unit List'!$AO$7, 'Unit List'!Q47)))), IF('Unit List'!Q47='Unit List'!$O$5, 'Unit List'!$AO$5, IF('Unit List'!Q47='Unit List'!$O$4, 'Unit List'!$AO$4, IF('Unit List'!Q47='Unit List'!$O$7, 'Unit List'!Q47 * 'Unit List'!$AO$7, 'Unit List'!Q47)))), IF('Unit List'!AO47='Unit List'!$O$5, 'Unit List'!$AO$5, IF('Unit List'!AO47='Unit List'!$O$4, 'Unit List'!$AO$4, IF('Unit List'!AO47='Unit List'!$O$7, 'Unit List'!AO47 * 'Unit List'!$AO$7, 'Unit List'!AO47)))),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09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09" t="s">
        <v>2312</v>
      </c>
    </row>
    <row r="110" spans="1:11" x14ac:dyDescent="0.25">
      <c r="A110" t="s">
        <v>2311</v>
      </c>
      <c r="B110" t="str">
        <f>CONCATENATE("'_",'Unit List'!B56,"',",)</f>
        <v>'_SEASIA',</v>
      </c>
      <c r="C110" t="str">
        <f>CONCATENATE("'_",'Unit List'!C56,"',",)</f>
        <v>'_ASIA',</v>
      </c>
      <c r="D110" t="str">
        <f>CONCATENATE("'",'Unit List'!D56,"',",)</f>
        <v>'_SETTLER',</v>
      </c>
      <c r="E110" t="str">
        <f>CONCATENATE("'",'Unit List'!E56,"',",)</f>
        <v>'SETTLER',</v>
      </c>
      <c r="F110" t="str">
        <f>CONCATENATE("'_",'Unit List'!F48,"',",)</f>
        <v>'_M3',</v>
      </c>
      <c r="G110" t="str">
        <f>CONCATENATE("'",'Unit List'!G48,"',",)</f>
        <v>'Settlers_Asian_M3',</v>
      </c>
      <c r="H110" t="str">
        <f>CONCATENATE(IF(ISBLANK('Unit List'!AN56), IF(ISBLANK('Unit List'!P56), IF(ISBLANK('Unit List'!P56), IF(ISBLANK('Unit List'!AN48), IF(ISBLANK('Unit List'!P48), IF(ISBLANK('Unit List'!P48), IF(ISBLANK('Unit List'!AN48), IF(ISBLANK('Unit List'!P48), IF(ISBLANK('Unit List'!P48), IF(ISBLANK('Unit List'!AN21), IF(ISBLANK('Unit List'!P21), IF(ISBLANK('Unit List'!P21), "1", IF('Unit List'!P21='Unit List'!$O$5, 'Unit List'!$AN$5, IF('Unit List'!P21='Unit List'!$O$4, 'Unit List'!$AN$4, IF('Unit List'!P21='Unit List'!$O$7, 'Unit List'!P21 * 'Unit List'!$AN$7, 'Unit List'!P21)))), IF('Unit List'!P21='Unit List'!$O$5, 'Unit List'!$AN$5, IF('Unit List'!P21='Unit List'!$O$4, 'Unit List'!$AN$4, IF('Unit List'!P21='Unit List'!$O$7, 'Unit List'!P21 * 'Unit List'!$AN$7, 'Unit List'!P21)))), IF('Unit List'!AN21='Unit List'!$O$5, 'Unit List'!$AN$5, IF('Unit List'!AN21='Unit List'!$O$4, 'Unit List'!$AN$4, IF('Unit List'!AN21='Unit List'!$O$7, 'Unit List'!AN21 * 'Unit List'!$AN$7, 'Unit List'!AN21)))),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List'!P48='Unit List'!$O$5, 'Unit List'!$AN$5, IF('Unit List'!P48='Unit List'!$O$4, 'Unit List'!$AN$4, IF('Unit List'!P48='Unit List'!$O$7, 'Unit List'!P48 * 'Unit List'!$AN$7, 'Unit List'!P48)))), IF('Unit List'!P48='Unit List'!$O$5, 'Unit List'!$AN$5, IF('Unit List'!P48='Unit List'!$O$4, 'Unit List'!$AN$4, IF('Unit List'!P48='Unit List'!$O$7, 'Unit List'!P48 * 'Unit List'!$AN$7, 'Unit List'!P48)))), IF('Unit List'!AN48='Unit List'!$O$5, 'Unit List'!$AN$5, IF('Unit List'!AN48='Unit List'!$O$4, 'Unit List'!$AN$4, IF('Unit List'!AN48='Unit List'!$O$7, 'Unit List'!AN48 * 'Unit List'!$AN$7, 'Unit List'!AN48)))),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10" t="str">
        <f>CONCATENATE(IF(ISBLANK('Unit List'!AO56), IF(ISBLANK('Unit List'!Q56), IF(ISBLANK('Unit List'!Q56), IF(ISBLANK('Unit List'!AO48), IF(ISBLANK('Unit List'!Q48), IF(ISBLANK('Unit List'!Q48), IF(ISBLANK('Unit List'!AO48), IF(ISBLANK('Unit List'!Q48), IF(ISBLANK('Unit List'!Q48), IF(ISBLANK('Unit List'!AO21), IF(ISBLANK('Unit List'!Q21), IF(ISBLANK('Unit List'!Q21), 'Unit List'!$AO$4, IF('Unit List'!Q21='Unit List'!$O$5, 'Unit List'!$AO$5, IF('Unit List'!Q21='Unit List'!$O$4, 'Unit List'!$AO$4, IF('Unit List'!Q21='Unit List'!$O$7, 'Unit List'!Q21 * 'Unit List'!$AO$7, 'Unit List'!Q21)))), IF('Unit List'!Q21='Unit List'!$O$5, 'Unit List'!$AO$5, IF('Unit List'!Q21='Unit List'!$O$4, 'Unit List'!$AO$4, IF('Unit List'!Q21='Unit List'!$O$7, 'Unit List'!Q21 * 'Unit List'!$AO$7, 'Unit List'!Q21)))), IF('Unit List'!AO21='Unit List'!$O$5, 'Unit List'!$AO$5, IF('Unit List'!AO21='Unit List'!$O$4, 'Unit List'!$AO$4, IF('Unit List'!AO21='Unit List'!$O$7, 'Unit List'!AO21 * 'Unit List'!$AO$7, 'Unit List'!AO21)))),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List'!Q48='Unit List'!$O$5, 'Unit List'!$AO$5, IF('Unit List'!Q48='Unit List'!$O$4, 'Unit List'!$AO$4, IF('Unit List'!Q48='Unit List'!$O$7, 'Unit List'!Q48 * 'Unit List'!$AO$7, 'Unit List'!Q48)))), IF('Unit List'!Q48='Unit List'!$O$5, 'Unit List'!$AO$5, IF('Unit List'!Q48='Unit List'!$O$4, 'Unit List'!$AO$4, IF('Unit List'!Q48='Unit List'!$O$7, 'Unit List'!Q48 * 'Unit List'!$AO$7, 'Unit List'!Q48)))), IF('Unit List'!AO48='Unit List'!$O$5, 'Unit List'!$AO$5, IF('Unit List'!AO48='Unit List'!$O$4, 'Unit List'!$AO$4, IF('Unit List'!AO48='Unit List'!$O$7, 'Unit List'!AO48 * 'Unit List'!$AO$7, 'Unit List'!AO48)))),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10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10" t="s">
        <v>2312</v>
      </c>
    </row>
    <row r="111" spans="1:11" x14ac:dyDescent="0.25">
      <c r="A111" t="s">
        <v>2311</v>
      </c>
      <c r="B111" t="str">
        <f>CONCATENATE("'_",'Unit List'!B56,"',",)</f>
        <v>'_SEASIA',</v>
      </c>
      <c r="C111" t="str">
        <f>CONCATENATE("'_",'Unit List'!C56,"',",)</f>
        <v>'_ASIA',</v>
      </c>
      <c r="D111" t="str">
        <f>CONCATENATE("'",'Unit List'!D56,"',",)</f>
        <v>'_SETTLER',</v>
      </c>
      <c r="E111" t="str">
        <f>CONCATENATE("'",'Unit List'!E56,"',",)</f>
        <v>'SETTLER',</v>
      </c>
      <c r="F111" t="str">
        <f>"'',"</f>
        <v>'',</v>
      </c>
      <c r="G111" t="str">
        <f>CONCATENATE("'",'Unit List'!G49,"',",)</f>
        <v>'Settlers_Asian_M4',</v>
      </c>
      <c r="H111" t="str">
        <f>CONCATENATE(IF(ISBLANK('Unit List'!AN56), IF(ISBLANK('Unit List'!P56), IF(ISBLANK('Unit List'!P56), IF(ISBLANK('Unit List'!AN49), IF(ISBLANK('Unit List'!P49), IF(ISBLANK('Unit List'!P49), IF(ISBLANK('Unit List'!AN49), IF(ISBLANK('Unit List'!P49), IF(ISBLANK('Unit List'!P49), IF(ISBLANK('Unit List'!AN22), IF(ISBLANK('Unit List'!P22), IF(ISBLANK('Unit List'!P22), "1", IF('Unit List'!P22='Unit List'!$O$5, 'Unit List'!$AN$5, IF('Unit List'!P22='Unit List'!$O$4, 'Unit List'!$AN$4, IF('Unit List'!P22='Unit List'!$O$7, 'Unit List'!P22 * 'Unit List'!$AN$7, 'Unit List'!P22)))), IF('Unit List'!P22='Unit List'!$O$5, 'Unit List'!$AN$5, IF('Unit List'!P22='Unit List'!$O$4, 'Unit List'!$AN$4, IF('Unit List'!P22='Unit List'!$O$7, 'Unit List'!P22 * 'Unit List'!$AN$7, 'Unit List'!P22)))), IF('Unit List'!AN22='Unit List'!$O$5, 'Unit List'!$AN$5, IF('Unit List'!AN22='Unit List'!$O$4, 'Unit List'!$AN$4, IF('Unit List'!AN22='Unit List'!$O$7, 'Unit List'!AN22 * 'Unit List'!$AN$7, 'Unit List'!AN22)))),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List'!P49='Unit List'!$O$5, 'Unit List'!$AN$5, IF('Unit List'!P49='Unit List'!$O$4, 'Unit List'!$AN$4, IF('Unit List'!P49='Unit List'!$O$7, 'Unit List'!P49 * 'Unit List'!$AN$7, 'Unit List'!P49)))), IF('Unit List'!P49='Unit List'!$O$5, 'Unit List'!$AN$5, IF('Unit List'!P49='Unit List'!$O$4, 'Unit List'!$AN$4, IF('Unit List'!P49='Unit List'!$O$7, 'Unit List'!P49 * 'Unit List'!$AN$7, 'Unit List'!P49)))), IF('Unit List'!AN49='Unit List'!$O$5, 'Unit List'!$AN$5, IF('Unit List'!AN49='Unit List'!$O$4, 'Unit List'!$AN$4, IF('Unit List'!AN49='Unit List'!$O$7, 'Unit List'!AN49 * 'Unit List'!$AN$7, 'Unit List'!AN49)))), IF('Unit List'!P56='Unit List'!$O$5, 'Unit List'!$AN$5, IF('Unit List'!P56='Unit List'!$O$4, 'Unit List'!$AN$4, IF('Unit List'!P56='Unit List'!$O$7, 'Unit List'!P56 * 'Unit List'!$AN$7, 'Unit List'!P56)))), IF('Unit List'!P56='Unit List'!$O$5, 'Unit List'!$AN$5, IF('Unit List'!P56='Unit List'!$O$4, 'Unit List'!$AN$4, IF('Unit List'!P56='Unit List'!$O$7, 'Unit List'!P56 * 'Unit List'!$AN$7, 'Unit List'!P56)))), IF('Unit List'!AN56='Unit List'!$O$5, 'Unit List'!$AN$5, IF('Unit List'!AN56='Unit List'!$O$4, 'Unit List'!$AN$4, IF('Unit List'!AN56='Unit List'!$O$7, 'Unit List'!AN56 * 'Unit List'!$AN$7, 'Unit List'!AN56)))),",",)</f>
        <v>1,</v>
      </c>
      <c r="I111" t="str">
        <f>CONCATENATE(IF(ISBLANK('Unit List'!AO56), IF(ISBLANK('Unit List'!Q56), IF(ISBLANK('Unit List'!Q56), IF(ISBLANK('Unit List'!AO49), IF(ISBLANK('Unit List'!Q49), IF(ISBLANK('Unit List'!Q49), IF(ISBLANK('Unit List'!AO49), IF(ISBLANK('Unit List'!Q49), IF(ISBLANK('Unit List'!Q49), IF(ISBLANK('Unit List'!AO22), IF(ISBLANK('Unit List'!Q22), IF(ISBLANK('Unit List'!Q22), 'Unit List'!$AO$4, IF('Unit List'!Q22='Unit List'!$O$5, 'Unit List'!$AO$5, IF('Unit List'!Q22='Unit List'!$O$4, 'Unit List'!$AO$4, IF('Unit List'!Q22='Unit List'!$O$7, 'Unit List'!Q22 * 'Unit List'!$AO$7, 'Unit List'!Q22)))), IF('Unit List'!Q22='Unit List'!$O$5, 'Unit List'!$AO$5, IF('Unit List'!Q22='Unit List'!$O$4, 'Unit List'!$AO$4, IF('Unit List'!Q22='Unit List'!$O$7, 'Unit List'!Q22 * 'Unit List'!$AO$7, 'Unit List'!Q22)))), IF('Unit List'!AO22='Unit List'!$O$5, 'Unit List'!$AO$5, IF('Unit List'!AO22='Unit List'!$O$4, 'Unit List'!$AO$4, IF('Unit List'!AO22='Unit List'!$O$7, 'Unit List'!AO22 * 'Unit List'!$AO$7, 'Unit List'!AO22)))),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List'!Q49='Unit List'!$O$5, 'Unit List'!$AO$5, IF('Unit List'!Q49='Unit List'!$O$4, 'Unit List'!$AO$4, IF('Unit List'!Q49='Unit List'!$O$7, 'Unit List'!Q49 * 'Unit List'!$AO$7, 'Unit List'!Q49)))), IF('Unit List'!Q49='Unit List'!$O$5, 'Unit List'!$AO$5, IF('Unit List'!Q49='Unit List'!$O$4, 'Unit List'!$AO$4, IF('Unit List'!Q49='Unit List'!$O$7, 'Unit List'!Q49 * 'Unit List'!$AO$7, 'Unit List'!Q49)))), IF('Unit List'!AO49='Unit List'!$O$5, 'Unit List'!$AO$5, IF('Unit List'!AO49='Unit List'!$O$4, 'Unit List'!$AO$4, IF('Unit List'!AO49='Unit List'!$O$7, 'Unit List'!AO49 * 'Unit List'!$AO$7, 'Unit List'!AO49)))), IF('Unit List'!Q56='Unit List'!$O$5, 'Unit List'!$AO$5, IF('Unit List'!Q56='Unit List'!$O$4, 'Unit List'!$AO$4, IF('Unit List'!Q56='Unit List'!$O$7, 'Unit List'!Q56 * 'Unit List'!$AO$7, 'Unit List'!Q56)))), IF('Unit List'!Q56='Unit List'!$O$5, 'Unit List'!$AO$5, IF('Unit List'!Q56='Unit List'!$O$4, 'Unit List'!$AO$4, IF('Unit List'!Q56='Unit List'!$O$7, 'Unit List'!Q56 * 'Unit List'!$AO$7, 'Unit List'!Q56)))), IF('Unit List'!AO56='Unit List'!$O$5, 'Unit List'!$AO$5, IF('Unit List'!AO56='Unit List'!$O$4, 'Unit List'!$AO$4, IF('Unit List'!AO56='Unit List'!$O$7, 'Unit List'!AO56 * 'Unit List'!$AO$7, 'Unit List'!AO56)))),",",)</f>
        <v>,</v>
      </c>
      <c r="J111" t="str">
        <f>CONCATENATE("'",IF(ISBLANK('Unit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"", IF('Unit List'!R14='Unit List'!$O$5, 'Unit List'!$AP$5, IF('Unit List'!R14='Unit List'!$O$4, 'Unit List'!$AP$4, 'Unit List'!R14))), IF('Unit List'!R14='Unit List'!$O$5, 'Unit List'!$AP$5, IF('Unit List'!R14='Unit List'!$O$4, 'Unit List'!$AP$4, 'Unit List'!R14))), IF('Unit List'!AP14='Unit List'!$O$5, 'Unit List'!$AP$5, IF('Unit List'!AP14='Unit List'!$O$4, 'Unit List'!$AP$4, 'Unit List'!AP14))),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List'!R41='Unit List'!$O$5, 'Unit List'!$AP$5, IF('Unit List'!R41='Unit List'!$O$4, 'Unit List'!$AP$4, 'Unit List'!R41))), IF('Unit List'!R41='Unit List'!$O$5, 'Unit List'!$AP$5, IF('Unit List'!R41='Unit List'!$O$4, 'Unit List'!$AP$4, 'Unit List'!R41))), IF('Unit List'!AP41='Unit List'!$O$5, 'Unit List'!$AP$5, IF('Unit List'!AP41='Unit List'!$O$4, 'Unit List'!$AP$4, 'Unit List'!AP41))), IF('Unit List'!R56='Unit List'!$O$5, 'Unit List'!$AP$5, IF('Unit List'!R56='Unit List'!$O$4, 'Unit List'!$AP$4, 'Unit List'!R56))), IF('Unit List'!R56='Unit List'!$O$5, 'Unit List'!$AP$5, IF('Unit List'!R56='Unit List'!$O$4, 'Unit List'!$AP$4, 'Unit List'!R56))), IF('Unit List'!AP56='Unit List'!$O$5, 'Unit List'!$AP$5, IF('Unit List'!AP56='Unit List'!$O$4, 'Unit List'!$AP$4, 'Unit List'!AP56))),"'",)</f>
        <v>'LooseCivilian'</v>
      </c>
      <c r="K111" t="s">
        <v>2312</v>
      </c>
    </row>
    <row r="112" spans="1:11" x14ac:dyDescent="0.25">
      <c r="A112" t="s">
        <v>2311</v>
      </c>
      <c r="B112" t="str">
        <f>"'',"</f>
        <v>'',</v>
      </c>
      <c r="C112" t="str">
        <f>"'',"</f>
        <v>'',</v>
      </c>
      <c r="D112" t="str">
        <f>CONCATENATE("'",'Unit List'!D57,"',",)</f>
        <v>'_WARRIOR',</v>
      </c>
      <c r="E112" t="str">
        <f>CONCATENATE("'",'Unit List'!E57,"',",)</f>
        <v>'WARRIOR',</v>
      </c>
      <c r="F112" t="str">
        <f>CONCATENATE("'_",'Unit List'!F57,"',",)</f>
        <v>'_V2',</v>
      </c>
      <c r="G112" t="str">
        <f>CONCATENATE("'",'Unit List'!G57,"',",)</f>
        <v>'Warrior_V2',</v>
      </c>
      <c r="H112" t="str">
        <f>CONCATENATE(IF(ISBLANK('Unit List'!AN57), IF(ISBLANK('Unit List'!P57), IF(ISBLANK('Unit List'!P57), IF(ISBLANK('Unit List'!AN57), IF(ISBLANK('Unit List'!P57), IF(ISBLANK('Unit List'!P57), IF(ISBLANK('Unit List'!AN57), IF(ISBLANK('Unit List'!P57), IF(ISBLANK('Unit List'!P57),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List'!AN57)))),",",)</f>
        <v>0,</v>
      </c>
      <c r="I112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List'!AO57)))),",",)</f>
        <v>,</v>
      </c>
      <c r="J112" t="str">
        <f>CONCATENATE("'",IF(ISBLANK('Unit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List'!AP57))),"'",)</f>
        <v>'Warrior'</v>
      </c>
      <c r="K112" t="s">
        <v>2312</v>
      </c>
    </row>
    <row r="113" spans="1:11" x14ac:dyDescent="0.25">
      <c r="A113" t="s">
        <v>2311</v>
      </c>
      <c r="B113" t="str">
        <f>"'',"</f>
        <v>'',</v>
      </c>
      <c r="C113" t="str">
        <f>"'',"</f>
        <v>'',</v>
      </c>
      <c r="D113" t="str">
        <f>CONCATENATE("'",'Unit List'!D58,"',",)</f>
        <v>'_WARRIOR',</v>
      </c>
      <c r="E113" t="str">
        <f>CONCATENATE("'",'Unit List'!E58,"',",)</f>
        <v>'WARRIOR',</v>
      </c>
      <c r="F113" t="str">
        <f>CONCATENATE("'_",'Unit List'!F58,"',",)</f>
        <v>'_V3',</v>
      </c>
      <c r="G113" t="str">
        <f>CONCATENATE("'",'Unit List'!G58,"',",)</f>
        <v>'Warrior_V4',</v>
      </c>
      <c r="H113" t="str">
        <f>CONCATENATE(IF(ISBLANK('Unit List'!AN58), IF(ISBLANK('Unit List'!P58), IF(ISBLANK('Unit List'!P58), IF(ISBLANK('Unit List'!AN58), IF(ISBLANK('Unit List'!P58), IF(ISBLANK('Unit List'!P58), IF(ISBLANK('Unit List'!AN58), IF(ISBLANK('Unit List'!P58), IF(ISBLANK('Unit List'!P58),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 IF('Unit List'!P58='Unit List'!$O$5, 'Unit List'!$AN$5, IF('Unit List'!P58='Unit List'!$O$4, 'Unit List'!$AN$4, IF('Unit List'!P58='Unit List'!$O$7, 'Unit List'!P58 * 'Unit List'!$AN$7, 'Unit List'!P58)))), IF('Unit List'!P58='Unit List'!$O$5, 'Unit List'!$AN$5, IF('Unit List'!P58='Unit List'!$O$4, 'Unit List'!$AN$4, IF('Unit List'!P58='Unit List'!$O$7, 'Unit List'!P58 * 'Unit List'!$AN$7, 'Unit List'!P58)))), IF('Unit List'!AN58='Unit List'!$O$5, 'Unit List'!$AN$5, IF('Unit List'!AN58='Unit List'!$O$4, 'Unit List'!$AN$4, IF('Unit List'!AN58='Unit List'!$O$7, 'Unit List'!AN58 * 'Unit List'!$AN$7, 'Unit List'!AN58)))),",",)</f>
        <v>3,</v>
      </c>
      <c r="I113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 IF('Unit List'!Q58='Unit List'!$O$5, 'Unit List'!$AO$5, IF('Unit List'!Q58='Unit List'!$O$4, 'Unit List'!$AO$4, IF('Unit List'!Q58='Unit List'!$O$7, 'Unit List'!Q58 * 'Unit List'!$AO$7, 'Unit List'!Q58)))), IF('Unit List'!Q58='Unit List'!$O$5, 'Unit List'!$AO$5, IF('Unit List'!Q58='Unit List'!$O$4, 'Unit List'!$AO$4, IF('Unit List'!Q58='Unit List'!$O$7, 'Unit List'!Q58 * 'Unit List'!$AO$7, 'Unit List'!Q58)))), IF('Unit List'!AO58='Unit List'!$O$5, 'Unit List'!$AO$5, IF('Unit List'!AO58='Unit List'!$O$4, 'Unit List'!$AO$4, IF('Unit List'!AO58='Unit List'!$O$7, 'Unit List'!AO58 * 'Unit List'!$AO$7, 'Unit List'!AO58)))),",",)</f>
        <v>,</v>
      </c>
      <c r="J113" t="str">
        <f>CONCATENATE("'",IF(ISBLANK('Unit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 IF('Unit List'!R58='Unit List'!$O$5, 'Unit List'!$AP$5, IF('Unit List'!R58='Unit List'!$O$4, 'Unit List'!$AP$4, 'Unit List'!R58))), IF('Unit List'!R58='Unit List'!$O$5, 'Unit List'!$AP$5, IF('Unit List'!R58='Unit List'!$O$4, 'Unit List'!$AP$4, 'Unit List'!R58))), IF('Unit List'!AP58='Unit List'!$O$5, 'Unit List'!$AP$5, IF('Unit List'!AP58='Unit List'!$O$4, 'Unit List'!$AP$4, 'Unit List'!AP58))),"'",)</f>
        <v>'Warrior'</v>
      </c>
      <c r="K113" t="s">
        <v>2312</v>
      </c>
    </row>
    <row r="114" spans="1:11" x14ac:dyDescent="0.25">
      <c r="A114" t="s">
        <v>2311</v>
      </c>
      <c r="B114" t="str">
        <f>"'',"</f>
        <v>'',</v>
      </c>
      <c r="C114" t="str">
        <f>"'',"</f>
        <v>'',</v>
      </c>
      <c r="D114" t="str">
        <f>CONCATENATE("'",'Unit List'!D59,"',",)</f>
        <v>'_WARRIOR',</v>
      </c>
      <c r="E114" t="str">
        <f>CONCATENATE("'",'Unit List'!E59,"',",)</f>
        <v>'WARRIOR',</v>
      </c>
      <c r="F114" t="str">
        <f>"'',"</f>
        <v>'',</v>
      </c>
      <c r="G114" t="str">
        <f>CONCATENATE("'",'Unit List'!G59,"',",)</f>
        <v>'Warrior',</v>
      </c>
      <c r="H114" t="str">
        <f>CONCATENATE(IF(ISBLANK('Unit List'!AN59), IF(ISBLANK('Unit List'!P59), IF(ISBLANK('Unit List'!P59), IF(ISBLANK('Unit List'!AN59), IF(ISBLANK('Unit List'!P59), IF(ISBLANK('Unit List'!P59), IF(ISBLANK('Unit List'!AN59), IF(ISBLANK('Unit List'!P59), IF(ISBLANK('Unit List'!P59),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 IF('Unit List'!P59='Unit List'!$O$5, 'Unit List'!$AN$5, IF('Unit List'!P59='Unit List'!$O$4, 'Unit List'!$AN$4, IF('Unit List'!P59='Unit List'!$O$7, 'Unit List'!P59 * 'Unit List'!$AN$7, 'Unit List'!P59)))), IF('Unit List'!P59='Unit List'!$O$5, 'Unit List'!$AN$5, IF('Unit List'!P59='Unit List'!$O$4, 'Unit List'!$AN$4, IF('Unit List'!P59='Unit List'!$O$7, 'Unit List'!P59 * 'Unit List'!$AN$7, 'Unit List'!P59)))), IF('Unit List'!AN59='Unit List'!$O$5, 'Unit List'!$AN$5, IF('Unit List'!AN59='Unit List'!$O$4, 'Unit List'!$AN$4, IF('Unit List'!AN59='Unit List'!$O$7, 'Unit List'!AN59 * 'Unit List'!$AN$7, 'Unit List'!AN59)))),",",)</f>
        <v>6,</v>
      </c>
      <c r="I114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 IF('Unit List'!Q59='Unit List'!$O$5, 'Unit List'!$AO$5, IF('Unit List'!Q59='Unit List'!$O$4, 'Unit List'!$AO$4, IF('Unit List'!Q59='Unit List'!$O$7, 'Unit List'!Q59 * 'Unit List'!$AO$7, 'Unit List'!Q59)))), IF('Unit List'!Q59='Unit List'!$O$5, 'Unit List'!$AO$5, IF('Unit List'!Q59='Unit List'!$O$4, 'Unit List'!$AO$4, IF('Unit List'!Q59='Unit List'!$O$7, 'Unit List'!Q59 * 'Unit List'!$AO$7, 'Unit List'!Q59)))), IF('Unit List'!AO59='Unit List'!$O$5, 'Unit List'!$AO$5, IF('Unit List'!AO59='Unit List'!$O$4, 'Unit List'!$AO$4, IF('Unit List'!AO59='Unit List'!$O$7, 'Unit List'!AO59 * 'Unit List'!$AO$7, 'Unit List'!AO59)))),",",)</f>
        <v>,</v>
      </c>
      <c r="J114" t="str">
        <f>CONCATENATE("'",IF(ISBLANK('Unit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 IF('Unit List'!R59='Unit List'!$O$5, 'Unit List'!$AP$5, IF('Unit List'!R59='Unit List'!$O$4, 'Unit List'!$AP$4, 'Unit List'!R59))), IF('Unit List'!R59='Unit List'!$O$5, 'Unit List'!$AP$5, IF('Unit List'!R59='Unit List'!$O$4, 'Unit List'!$AP$4, 'Unit List'!R59))), IF('Unit List'!AP59='Unit List'!$O$5, 'Unit List'!$AP$5, IF('Unit List'!AP59='Unit List'!$O$4, 'Unit List'!$AP$4, 'Unit List'!AP59))),"'",)</f>
        <v>'Warrior'</v>
      </c>
      <c r="K114" t="s">
        <v>2312</v>
      </c>
    </row>
    <row r="115" spans="1:11" x14ac:dyDescent="0.25">
      <c r="A115" t="s">
        <v>2311</v>
      </c>
      <c r="B115" t="str">
        <f>"'',"</f>
        <v>'',</v>
      </c>
      <c r="C115" t="str">
        <f>"'',"</f>
        <v>'',</v>
      </c>
      <c r="D115" t="str">
        <f>CONCATENATE("'",'Unit List'!D60,"',",)</f>
        <v>'_WARRIOR',</v>
      </c>
      <c r="E115" t="str">
        <f>CONCATENATE("'",'Unit List'!E60,"',",)</f>
        <v>'WARRIOR',</v>
      </c>
      <c r="F115" t="str">
        <f>CONCATENATE("'_",'Unit List'!F60,"',",)</f>
        <v>'_V2',</v>
      </c>
      <c r="G115" t="str">
        <f>CONCATENATE("'",'Unit List'!G60,"',",)</f>
        <v>'Warrior_V2',</v>
      </c>
      <c r="H115" t="str">
        <f>CONCATENATE(IF(ISBLANK('Unit List'!AN60), IF(ISBLANK('Unit List'!P60), IF(ISBLANK('Unit List'!P60), IF(ISBLANK('Unit List'!AN60), IF(ISBLANK('Unit List'!P60), IF(ISBLANK('Unit List'!P60), IF(ISBLANK('Unit List'!AN60), IF(ISBLANK('Unit List'!P60), IF(ISBLANK('Unit List'!P60),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 IF('Unit List'!P60='Unit List'!$O$5, 'Unit List'!$AN$5, IF('Unit List'!P60='Unit List'!$O$4, 'Unit List'!$AN$4, IF('Unit List'!P60='Unit List'!$O$7, 'Unit List'!P60 * 'Unit List'!$AN$7, 'Unit List'!P60)))), IF('Unit List'!P60='Unit List'!$O$5, 'Unit List'!$AN$5, IF('Unit List'!P60='Unit List'!$O$4, 'Unit List'!$AN$4, IF('Unit List'!P60='Unit List'!$O$7, 'Unit List'!P60 * 'Unit List'!$AN$7, 'Unit List'!P60)))), IF('Unit List'!AN60='Unit List'!$O$5, 'Unit List'!$AN$5, IF('Unit List'!AN60='Unit List'!$O$4, 'Unit List'!$AN$4, IF('Unit List'!AN60='Unit List'!$O$7, 'Unit List'!AN60 * 'Unit List'!$AN$7, 'Unit List'!AN60)))),",",)</f>
        <v>3,</v>
      </c>
      <c r="I115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 IF('Unit List'!Q60='Unit List'!$O$5, 'Unit List'!$AO$5, IF('Unit List'!Q60='Unit List'!$O$4, 'Unit List'!$AO$4, IF('Unit List'!Q60='Unit List'!$O$7, 'Unit List'!Q60 * 'Unit List'!$AO$7, 'Unit List'!Q60)))), IF('Unit List'!Q60='Unit List'!$O$5, 'Unit List'!$AO$5, IF('Unit List'!Q60='Unit List'!$O$4, 'Unit List'!$AO$4, IF('Unit List'!Q60='Unit List'!$O$7, 'Unit List'!Q60 * 'Unit List'!$AO$7, 'Unit List'!Q60)))), IF('Unit List'!AO60='Unit List'!$O$5, 'Unit List'!$AO$5, IF('Unit List'!AO60='Unit List'!$O$4, 'Unit List'!$AO$4, IF('Unit List'!AO60='Unit List'!$O$7, 'Unit List'!AO60 * 'Unit List'!$AO$7, 'Unit List'!AO60)))),",",)</f>
        <v>,</v>
      </c>
      <c r="J115" t="str">
        <f>CONCATENATE("'",IF(ISBLANK('Unit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 IF('Unit List'!R60='Unit List'!$O$5, 'Unit List'!$AP$5, IF('Unit List'!R60='Unit List'!$O$4, 'Unit List'!$AP$4, 'Unit List'!R60))), IF('Unit List'!R60='Unit List'!$O$5, 'Unit List'!$AP$5, IF('Unit List'!R60='Unit List'!$O$4, 'Unit List'!$AP$4, 'Unit List'!R60))), IF('Unit List'!AP60='Unit List'!$O$5, 'Unit List'!$AP$5, IF('Unit List'!AP60='Unit List'!$O$4, 'Unit List'!$AP$4, 'Unit List'!AP60))),"'",)</f>
        <v>'Warrior'</v>
      </c>
      <c r="K115" t="s">
        <v>2312</v>
      </c>
    </row>
    <row r="116" spans="1:11" x14ac:dyDescent="0.25">
      <c r="A116" t="s">
        <v>2311</v>
      </c>
      <c r="B116" t="str">
        <f>"'',"</f>
        <v>'',</v>
      </c>
      <c r="C116" t="str">
        <f>"'',"</f>
        <v>'',</v>
      </c>
      <c r="D116" t="str">
        <f>CONCATENATE("'",'Unit List'!D61,"',",)</f>
        <v>'_WARRIOR',</v>
      </c>
      <c r="E116" t="str">
        <f>CONCATENATE("'",'Unit List'!E61,"',",)</f>
        <v>'WARRIOR',</v>
      </c>
      <c r="F116" t="str">
        <f>CONCATENATE("'_",'Unit List'!F61,"',",)</f>
        <v>'_V3',</v>
      </c>
      <c r="G116" t="str">
        <f>CONCATENATE("'",'Unit List'!G61,"',",)</f>
        <v>'Warrior_V4',</v>
      </c>
      <c r="H116" t="str">
        <f>CONCATENATE(IF(ISBLANK('Unit List'!AN61), IF(ISBLANK('Unit List'!P61), IF(ISBLANK('Unit List'!P61), IF(ISBLANK('Unit List'!AN61), IF(ISBLANK('Unit List'!P61), IF(ISBLANK('Unit List'!P61), IF(ISBLANK('Unit List'!AN61), IF(ISBLANK('Unit List'!P61), IF(ISBLANK('Unit List'!P61),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 IF('Unit List'!P61='Unit List'!$O$5, 'Unit List'!$AN$5, IF('Unit List'!P61='Unit List'!$O$4, 'Unit List'!$AN$4, IF('Unit List'!P61='Unit List'!$O$7, 'Unit List'!P61 * 'Unit List'!$AN$7, 'Unit List'!P61)))), IF('Unit List'!P61='Unit List'!$O$5, 'Unit List'!$AN$5, IF('Unit List'!P61='Unit List'!$O$4, 'Unit List'!$AN$4, IF('Unit List'!P61='Unit List'!$O$7, 'Unit List'!P61 * 'Unit List'!$AN$7, 'Unit List'!P61)))), IF('Unit List'!AN61='Unit List'!$O$5, 'Unit List'!$AN$5, IF('Unit List'!AN61='Unit List'!$O$4, 'Unit List'!$AN$4, IF('Unit List'!AN61='Unit List'!$O$7, 'Unit List'!AN61 * 'Unit List'!$AN$7, 'Unit List'!AN61)))),",",)</f>
        <v>0,</v>
      </c>
      <c r="I116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 IF('Unit List'!Q61='Unit List'!$O$5, 'Unit List'!$AO$5, IF('Unit List'!Q61='Unit List'!$O$4, 'Unit List'!$AO$4, IF('Unit List'!Q61='Unit List'!$O$7, 'Unit List'!Q61 * 'Unit List'!$AO$7, 'Unit List'!Q61)))), IF('Unit List'!Q61='Unit List'!$O$5, 'Unit List'!$AO$5, IF('Unit List'!Q61='Unit List'!$O$4, 'Unit List'!$AO$4, IF('Unit List'!Q61='Unit List'!$O$7, 'Unit List'!Q61 * 'Unit List'!$AO$7, 'Unit List'!Q61)))), IF('Unit List'!AO61='Unit List'!$O$5, 'Unit List'!$AO$5, IF('Unit List'!AO61='Unit List'!$O$4, 'Unit List'!$AO$4, IF('Unit List'!AO61='Unit List'!$O$7, 'Unit List'!AO61 * 'Unit List'!$AO$7, 'Unit List'!AO61)))),",",)</f>
        <v>,</v>
      </c>
      <c r="J116" t="str">
        <f>CONCATENATE("'",IF(ISBLANK('Unit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 IF('Unit List'!R61='Unit List'!$O$5, 'Unit List'!$AP$5, IF('Unit List'!R61='Unit List'!$O$4, 'Unit List'!$AP$4, 'Unit List'!R61))), IF('Unit List'!R61='Unit List'!$O$5, 'Unit List'!$AP$5, IF('Unit List'!R61='Unit List'!$O$4, 'Unit List'!$AP$4, 'Unit List'!R61))), IF('Unit List'!AP61='Unit List'!$O$5, 'Unit List'!$AP$5, IF('Unit List'!AP61='Unit List'!$O$4, 'Unit List'!$AP$4, 'Unit List'!AP61))),"'",)</f>
        <v>'Warrior'</v>
      </c>
      <c r="K116" t="s">
        <v>2312</v>
      </c>
    </row>
    <row r="117" spans="1:11" x14ac:dyDescent="0.25">
      <c r="A117" t="s">
        <v>2311</v>
      </c>
      <c r="B117" t="str">
        <f>CONCATENATE("'_",'Unit List'!B62,"',",)</f>
        <v>'_AFRI',</v>
      </c>
      <c r="C117" t="str">
        <f>"'',"</f>
        <v>'',</v>
      </c>
      <c r="D117" t="str">
        <f>CONCATENATE("'",'Unit List'!D62,"',",)</f>
        <v>'_WARRIOR',</v>
      </c>
      <c r="E117" t="str">
        <f>CONCATENATE("'",'Unit List'!E62,"',",)</f>
        <v>'WARRIOR',</v>
      </c>
      <c r="F117" t="str">
        <f>"'',"</f>
        <v>'',</v>
      </c>
      <c r="G117" t="str">
        <f>CONCATENATE("'",'Unit List'!G62,"',",)</f>
        <v>'impi_1',</v>
      </c>
      <c r="H117" t="str">
        <f>CONCATENATE(IF(ISBLANK('Unit List'!AN62), IF(ISBLANK('Unit List'!P62), IF(ISBLANK('Unit List'!P62),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List'!AN62)))),",",)</f>
        <v>2,</v>
      </c>
      <c r="I117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List'!AO62)))),",",)</f>
        <v>,</v>
      </c>
      <c r="J117" t="str">
        <f>CONCATENATE("'",IF(ISBLANK('Unit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List'!AP62))),"'",)</f>
        <v>'Warrior'</v>
      </c>
      <c r="K117" t="s">
        <v>2312</v>
      </c>
    </row>
    <row r="118" spans="1:11" x14ac:dyDescent="0.25">
      <c r="A118" t="s">
        <v>2311</v>
      </c>
      <c r="B118" t="str">
        <f>CONCATENATE("'_",'Unit List'!B63,"',",)</f>
        <v>'_AFRI',</v>
      </c>
      <c r="C118" t="str">
        <f>"'',"</f>
        <v>'',</v>
      </c>
      <c r="D118" t="str">
        <f>CONCATENATE("'",'Unit List'!D63,"',",)</f>
        <v>'_WARRIOR',</v>
      </c>
      <c r="E118" t="str">
        <f>CONCATENATE("'",'Unit List'!E63,"',",)</f>
        <v>'WARRIOR',</v>
      </c>
      <c r="F118" t="str">
        <f>CONCATENATE("'_",'Unit List'!F63,"',",)</f>
        <v>'_V2',</v>
      </c>
      <c r="G118" t="str">
        <f>CONCATENATE("'",'Unit List'!G63,"',",)</f>
        <v>'impi_2',</v>
      </c>
      <c r="H118" t="str">
        <f>CONCATENATE(IF(ISBLANK('Unit List'!AN63), IF(ISBLANK('Unit List'!P63), IF(ISBLANK('Unit List'!P63), IF(ISBLANK('Unit List'!AN63), IF(ISBLANK('Unit List'!P63), IF(ISBLANK('Unit List'!P63), IF(ISBLANK('Unit List'!AN63), IF(ISBLANK('Unit List'!P63), IF(ISBLANK('Unit List'!P63),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 IF('Unit List'!P63='Unit List'!$O$5, 'Unit List'!$AN$5, IF('Unit List'!P63='Unit List'!$O$4, 'Unit List'!$AN$4, IF('Unit List'!P63='Unit List'!$O$7, 'Unit List'!P63 * 'Unit List'!$AN$7, 'Unit List'!P63)))), IF('Unit List'!P63='Unit List'!$O$5, 'Unit List'!$AN$5, IF('Unit List'!P63='Unit List'!$O$4, 'Unit List'!$AN$4, IF('Unit List'!P63='Unit List'!$O$7, 'Unit List'!P63 * 'Unit List'!$AN$7, 'Unit List'!P63)))), IF('Unit List'!AN63='Unit List'!$O$5, 'Unit List'!$AN$5, IF('Unit List'!AN63='Unit List'!$O$4, 'Unit List'!$AN$4, IF('Unit List'!AN63='Unit List'!$O$7, 'Unit List'!AN63 * 'Unit List'!$AN$7, 'Unit List'!AN63)))),",",)</f>
        <v>0,</v>
      </c>
      <c r="I118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 IF('Unit List'!Q63='Unit List'!$O$5, 'Unit List'!$AO$5, IF('Unit List'!Q63='Unit List'!$O$4, 'Unit List'!$AO$4, IF('Unit List'!Q63='Unit List'!$O$7, 'Unit List'!Q63 * 'Unit List'!$AO$7, 'Unit List'!Q63)))), IF('Unit List'!Q63='Unit List'!$O$5, 'Unit List'!$AO$5, IF('Unit List'!Q63='Unit List'!$O$4, 'Unit List'!$AO$4, IF('Unit List'!Q63='Unit List'!$O$7, 'Unit List'!Q63 * 'Unit List'!$AO$7, 'Unit List'!Q63)))), IF('Unit List'!AO63='Unit List'!$O$5, 'Unit List'!$AO$5, IF('Unit List'!AO63='Unit List'!$O$4, 'Unit List'!$AO$4, IF('Unit List'!AO63='Unit List'!$O$7, 'Unit List'!AO63 * 'Unit List'!$AO$7, 'Unit List'!AO63)))),",",)</f>
        <v>,</v>
      </c>
      <c r="J118" t="str">
        <f>CONCATENATE("'",IF(ISBLANK('Unit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 IF('Unit List'!R63='Unit List'!$O$5, 'Unit List'!$AP$5, IF('Unit List'!R63='Unit List'!$O$4, 'Unit List'!$AP$4, 'Unit List'!R63))), IF('Unit List'!R63='Unit List'!$O$5, 'Unit List'!$AP$5, IF('Unit List'!R63='Unit List'!$O$4, 'Unit List'!$AP$4, 'Unit List'!R63))), IF('Unit List'!AP63='Unit List'!$O$5, 'Unit List'!$AP$5, IF('Unit List'!AP63='Unit List'!$O$4, 'Unit List'!$AP$4, 'Unit List'!AP63))),"'",)</f>
        <v>'Warrior'</v>
      </c>
      <c r="K118" t="s">
        <v>2312</v>
      </c>
    </row>
    <row r="119" spans="1:11" x14ac:dyDescent="0.25">
      <c r="A119" t="s">
        <v>2311</v>
      </c>
      <c r="B119" t="str">
        <f>CONCATENATE("'_",'Unit List'!B64,"',",)</f>
        <v>'_AFRI',</v>
      </c>
      <c r="C119" t="str">
        <f>"'',"</f>
        <v>'',</v>
      </c>
      <c r="D119" t="str">
        <f>CONCATENATE("'",'Unit List'!D64,"',",)</f>
        <v>'_WARRIOR',</v>
      </c>
      <c r="E119" t="str">
        <f>CONCATENATE("'",'Unit List'!E64,"',",)</f>
        <v>'WARRIOR',</v>
      </c>
      <c r="F119" t="str">
        <f>CONCATENATE("'_",'Unit List'!F64,"',",)</f>
        <v>'_V3',</v>
      </c>
      <c r="G119" t="str">
        <f>CONCATENATE("'",'Unit List'!G64,"',",)</f>
        <v>'impi_3',</v>
      </c>
      <c r="H119" t="str">
        <f>CONCATENATE(IF(ISBLANK('Unit List'!AN64), IF(ISBLANK('Unit List'!P64), IF(ISBLANK('Unit List'!P64), IF(ISBLANK('Unit List'!AN64), IF(ISBLANK('Unit List'!P64), IF(ISBLANK('Unit List'!P64), IF(ISBLANK('Unit List'!AN64), IF(ISBLANK('Unit List'!P64), IF(ISBLANK('Unit List'!P64),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 IF('Unit List'!P64='Unit List'!$O$5, 'Unit List'!$AN$5, IF('Unit List'!P64='Unit List'!$O$4, 'Unit List'!$AN$4, IF('Unit List'!P64='Unit List'!$O$7, 'Unit List'!P64 * 'Unit List'!$AN$7, 'Unit List'!P64)))), IF('Unit List'!P64='Unit List'!$O$5, 'Unit List'!$AN$5, IF('Unit List'!P64='Unit List'!$O$4, 'Unit List'!$AN$4, IF('Unit List'!P64='Unit List'!$O$7, 'Unit List'!P64 * 'Unit List'!$AN$7, 'Unit List'!P64)))), IF('Unit List'!AN64='Unit List'!$O$5, 'Unit List'!$AN$5, IF('Unit List'!AN64='Unit List'!$O$4, 'Unit List'!$AN$4, IF('Unit List'!AN64='Unit List'!$O$7, 'Unit List'!AN64 * 'Unit List'!$AN$7, 'Unit List'!AN64)))),",",)</f>
        <v>1,</v>
      </c>
      <c r="I119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 IF('Unit List'!Q64='Unit List'!$O$5, 'Unit List'!$AO$5, IF('Unit List'!Q64='Unit List'!$O$4, 'Unit List'!$AO$4, IF('Unit List'!Q64='Unit List'!$O$7, 'Unit List'!Q64 * 'Unit List'!$AO$7, 'Unit List'!Q64)))), IF('Unit List'!Q64='Unit List'!$O$5, 'Unit List'!$AO$5, IF('Unit List'!Q64='Unit List'!$O$4, 'Unit List'!$AO$4, IF('Unit List'!Q64='Unit List'!$O$7, 'Unit List'!Q64 * 'Unit List'!$AO$7, 'Unit List'!Q64)))), IF('Unit List'!AO64='Unit List'!$O$5, 'Unit List'!$AO$5, IF('Unit List'!AO64='Unit List'!$O$4, 'Unit List'!$AO$4, IF('Unit List'!AO64='Unit List'!$O$7, 'Unit List'!AO64 * 'Unit List'!$AO$7, 'Unit List'!AO64)))),",",)</f>
        <v>,</v>
      </c>
      <c r="J119" t="str">
        <f>CONCATENATE("'",IF(ISBLANK('Unit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 IF('Unit List'!R64='Unit List'!$O$5, 'Unit List'!$AP$5, IF('Unit List'!R64='Unit List'!$O$4, 'Unit List'!$AP$4, 'Unit List'!R64))), IF('Unit List'!R64='Unit List'!$O$5, 'Unit List'!$AP$5, IF('Unit List'!R64='Unit List'!$O$4, 'Unit List'!$AP$4, 'Unit List'!R64))), IF('Unit List'!AP64='Unit List'!$O$5, 'Unit List'!$AP$5, IF('Unit List'!AP64='Unit List'!$O$4, 'Unit List'!$AP$4, 'Unit List'!AP64))),"'",)</f>
        <v>'Warrior'</v>
      </c>
      <c r="K119" t="s">
        <v>2312</v>
      </c>
    </row>
    <row r="120" spans="1:11" x14ac:dyDescent="0.25">
      <c r="A120" t="s">
        <v>2311</v>
      </c>
      <c r="B120" t="str">
        <f>CONCATENATE("'_",'Unit List'!B65,"',",)</f>
        <v>'_AFRI',</v>
      </c>
      <c r="C120" t="str">
        <f>"'',"</f>
        <v>'',</v>
      </c>
      <c r="D120" t="str">
        <f>CONCATENATE("'",'Unit List'!D65,"',",)</f>
        <v>'_WARRIOR',</v>
      </c>
      <c r="E120" t="str">
        <f>CONCATENATE("'",'Unit List'!E65,"',",)</f>
        <v>'WARRIOR',</v>
      </c>
      <c r="F120" t="str">
        <f>CONCATENATE("'_",'Unit List'!F65,"',",)</f>
        <v>'_V4',</v>
      </c>
      <c r="G120" t="str">
        <f>CONCATENATE("'",'Unit List'!G65,"',",)</f>
        <v>'impi_4',</v>
      </c>
      <c r="H120" t="str">
        <f>CONCATENATE(IF(ISBLANK('Unit List'!AN65), IF(ISBLANK('Unit List'!P65), IF(ISBLANK('Unit List'!P65), IF(ISBLANK('Unit List'!AN65), IF(ISBLANK('Unit List'!P65), IF(ISBLANK('Unit List'!P65), IF(ISBLANK('Unit List'!AN65), IF(ISBLANK('Unit List'!P65), IF(ISBLANK('Unit List'!P65),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 IF('Unit List'!P65='Unit List'!$O$5, 'Unit List'!$AN$5, IF('Unit List'!P65='Unit List'!$O$4, 'Unit List'!$AN$4, IF('Unit List'!P65='Unit List'!$O$7, 'Unit List'!P65 * 'Unit List'!$AN$7, 'Unit List'!P65)))), IF('Unit List'!P65='Unit List'!$O$5, 'Unit List'!$AN$5, IF('Unit List'!P65='Unit List'!$O$4, 'Unit List'!$AN$4, IF('Unit List'!P65='Unit List'!$O$7, 'Unit List'!P65 * 'Unit List'!$AN$7, 'Unit List'!P65)))), IF('Unit List'!AN65='Unit List'!$O$5, 'Unit List'!$AN$5, IF('Unit List'!AN65='Unit List'!$O$4, 'Unit List'!$AN$4, IF('Unit List'!AN65='Unit List'!$O$7, 'Unit List'!AN65 * 'Unit List'!$AN$7, 'Unit List'!AN65)))),",",)</f>
        <v>0,</v>
      </c>
      <c r="I120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 IF('Unit List'!Q65='Unit List'!$O$5, 'Unit List'!$AO$5, IF('Unit List'!Q65='Unit List'!$O$4, 'Unit List'!$AO$4, IF('Unit List'!Q65='Unit List'!$O$7, 'Unit List'!Q65 * 'Unit List'!$AO$7, 'Unit List'!Q65)))), IF('Unit List'!Q65='Unit List'!$O$5, 'Unit List'!$AO$5, IF('Unit List'!Q65='Unit List'!$O$4, 'Unit List'!$AO$4, IF('Unit List'!Q65='Unit List'!$O$7, 'Unit List'!Q65 * 'Unit List'!$AO$7, 'Unit List'!Q65)))), IF('Unit List'!AO65='Unit List'!$O$5, 'Unit List'!$AO$5, IF('Unit List'!AO65='Unit List'!$O$4, 'Unit List'!$AO$4, IF('Unit List'!AO65='Unit List'!$O$7, 'Unit List'!AO65 * 'Unit List'!$AO$7, 'Unit List'!AO65)))),",",)</f>
        <v>,</v>
      </c>
      <c r="J120" t="str">
        <f>CONCATENATE("'",IF(ISBLANK('Unit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 IF('Unit List'!R65='Unit List'!$O$5, 'Unit List'!$AP$5, IF('Unit List'!R65='Unit List'!$O$4, 'Unit List'!$AP$4, 'Unit List'!R65))), IF('Unit List'!R65='Unit List'!$O$5, 'Unit List'!$AP$5, IF('Unit List'!R65='Unit List'!$O$4, 'Unit List'!$AP$4, 'Unit List'!R65))), IF('Unit List'!AP65='Unit List'!$O$5, 'Unit List'!$AP$5, IF('Unit List'!AP65='Unit List'!$O$4, 'Unit List'!$AP$4, 'Unit List'!AP65))),"'",)</f>
        <v>'Warrior'</v>
      </c>
      <c r="K120" t="s">
        <v>2312</v>
      </c>
    </row>
    <row r="121" spans="1:11" x14ac:dyDescent="0.25">
      <c r="A121" t="s">
        <v>2311</v>
      </c>
      <c r="B121" t="str">
        <f>CONCATENATE("'_",'Unit List'!B66,"',",)</f>
        <v>'_AFRI',</v>
      </c>
      <c r="C121" t="str">
        <f>"'',"</f>
        <v>'',</v>
      </c>
      <c r="D121" t="str">
        <f>CONCATENATE("'",'Unit List'!D66,"',",)</f>
        <v>'_WARRIOR',</v>
      </c>
      <c r="E121" t="str">
        <f>CONCATENATE("'",'Unit List'!E66,"',",)</f>
        <v>'WARRIOR',</v>
      </c>
      <c r="F121" t="str">
        <f>"'',"</f>
        <v>'',</v>
      </c>
      <c r="G121" t="str">
        <f>CONCATENATE("'",'Unit List'!G66,"',",)</f>
        <v>'impi_1',</v>
      </c>
      <c r="H121" t="str">
        <f>CONCATENATE(IF(ISBLANK('Unit List'!AN66), IF(ISBLANK('Unit List'!P66), IF(ISBLANK('Unit List'!P66), IF(ISBLANK('Unit List'!AN66), IF(ISBLANK('Unit List'!P66), IF(ISBLANK('Unit List'!P66), IF(ISBLANK('Unit List'!AN66), IF(ISBLANK('Unit List'!P66), IF(ISBLANK('Unit List'!P66),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 IF('Unit List'!P66='Unit List'!$O$5, 'Unit List'!$AN$5, IF('Unit List'!P66='Unit List'!$O$4, 'Unit List'!$AN$4, IF('Unit List'!P66='Unit List'!$O$7, 'Unit List'!P66 * 'Unit List'!$AN$7, 'Unit List'!P66)))), IF('Unit List'!P66='Unit List'!$O$5, 'Unit List'!$AN$5, IF('Unit List'!P66='Unit List'!$O$4, 'Unit List'!$AN$4, IF('Unit List'!P66='Unit List'!$O$7, 'Unit List'!P66 * 'Unit List'!$AN$7, 'Unit List'!P66)))), IF('Unit List'!AN66='Unit List'!$O$5, 'Unit List'!$AN$5, IF('Unit List'!AN66='Unit List'!$O$4, 'Unit List'!$AN$4, IF('Unit List'!AN66='Unit List'!$O$7, 'Unit List'!AN66 * 'Unit List'!$AN$7, 'Unit List'!AN66)))),",",)</f>
        <v>1,</v>
      </c>
      <c r="I121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 IF('Unit List'!Q66='Unit List'!$O$5, 'Unit List'!$AO$5, IF('Unit List'!Q66='Unit List'!$O$4, 'Unit List'!$AO$4, IF('Unit List'!Q66='Unit List'!$O$7, 'Unit List'!Q66 * 'Unit List'!$AO$7, 'Unit List'!Q66)))), IF('Unit List'!Q66='Unit List'!$O$5, 'Unit List'!$AO$5, IF('Unit List'!Q66='Unit List'!$O$4, 'Unit List'!$AO$4, IF('Unit List'!Q66='Unit List'!$O$7, 'Unit List'!Q66 * 'Unit List'!$AO$7, 'Unit List'!Q66)))), IF('Unit List'!AO66='Unit List'!$O$5, 'Unit List'!$AO$5, IF('Unit List'!AO66='Unit List'!$O$4, 'Unit List'!$AO$4, IF('Unit List'!AO66='Unit List'!$O$7, 'Unit List'!AO66 * 'Unit List'!$AO$7, 'Unit List'!AO66)))),",",)</f>
        <v>,</v>
      </c>
      <c r="J121" t="str">
        <f>CONCATENATE("'",IF(ISBLANK('Unit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 IF('Unit List'!R66='Unit List'!$O$5, 'Unit List'!$AP$5, IF('Unit List'!R66='Unit List'!$O$4, 'Unit List'!$AP$4, 'Unit List'!R66))), IF('Unit List'!R66='Unit List'!$O$5, 'Unit List'!$AP$5, IF('Unit List'!R66='Unit List'!$O$4, 'Unit List'!$AP$4, 'Unit List'!R66))), IF('Unit List'!AP66='Unit List'!$O$5, 'Unit List'!$AP$5, IF('Unit List'!AP66='Unit List'!$O$4, 'Unit List'!$AP$4, 'Unit List'!AP66))),"'",)</f>
        <v>'Warrior'</v>
      </c>
      <c r="K121" t="s">
        <v>2312</v>
      </c>
    </row>
    <row r="122" spans="1:11" x14ac:dyDescent="0.25">
      <c r="A122" t="s">
        <v>2311</v>
      </c>
      <c r="B122" t="str">
        <f>CONCATENATE("'_",'Unit List'!B67,"',",)</f>
        <v>'_AFRI',</v>
      </c>
      <c r="C122" t="str">
        <f>"'',"</f>
        <v>'',</v>
      </c>
      <c r="D122" t="str">
        <f>CONCATENATE("'",'Unit List'!D67,"',",)</f>
        <v>'_WARRIOR',</v>
      </c>
      <c r="E122" t="str">
        <f>CONCATENATE("'",'Unit List'!E67,"',",)</f>
        <v>'WARRIOR',</v>
      </c>
      <c r="F122" t="str">
        <f>CONCATENATE("'_",'Unit List'!F67,"',",)</f>
        <v>'_V2',</v>
      </c>
      <c r="G122" t="str">
        <f>CONCATENATE("'",'Unit List'!G67,"',",)</f>
        <v>'impi_2',</v>
      </c>
      <c r="H122" t="str">
        <f>CONCATENATE(IF(ISBLANK('Unit List'!AN67), IF(ISBLANK('Unit List'!P67), IF(ISBLANK('Unit List'!P67), IF(ISBLANK('Unit List'!AN67), IF(ISBLANK('Unit List'!P67), IF(ISBLANK('Unit List'!P67), IF(ISBLANK('Unit List'!AN67), IF(ISBLANK('Unit List'!P67), IF(ISBLANK('Unit List'!P67),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 IF('Unit List'!P67='Unit List'!$O$5, 'Unit List'!$AN$5, IF('Unit List'!P67='Unit List'!$O$4, 'Unit List'!$AN$4, IF('Unit List'!P67='Unit List'!$O$7, 'Unit List'!P67 * 'Unit List'!$AN$7, 'Unit List'!P67)))), IF('Unit List'!P67='Unit List'!$O$5, 'Unit List'!$AN$5, IF('Unit List'!P67='Unit List'!$O$4, 'Unit List'!$AN$4, IF('Unit List'!P67='Unit List'!$O$7, 'Unit List'!P67 * 'Unit List'!$AN$7, 'Unit List'!P67)))), IF('Unit List'!AN67='Unit List'!$O$5, 'Unit List'!$AN$5, IF('Unit List'!AN67='Unit List'!$O$4, 'Unit List'!$AN$4, IF('Unit List'!AN67='Unit List'!$O$7, 'Unit List'!AN67 * 'Unit List'!$AN$7, 'Unit List'!AN67)))),",",)</f>
        <v>3,</v>
      </c>
      <c r="I122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 IF('Unit List'!Q67='Unit List'!$O$5, 'Unit List'!$AO$5, IF('Unit List'!Q67='Unit List'!$O$4, 'Unit List'!$AO$4, IF('Unit List'!Q67='Unit List'!$O$7, 'Unit List'!Q67 * 'Unit List'!$AO$7, 'Unit List'!Q67)))), IF('Unit List'!Q67='Unit List'!$O$5, 'Unit List'!$AO$5, IF('Unit List'!Q67='Unit List'!$O$4, 'Unit List'!$AO$4, IF('Unit List'!Q67='Unit List'!$O$7, 'Unit List'!Q67 * 'Unit List'!$AO$7, 'Unit List'!Q67)))), IF('Unit List'!AO67='Unit List'!$O$5, 'Unit List'!$AO$5, IF('Unit List'!AO67='Unit List'!$O$4, 'Unit List'!$AO$4, IF('Unit List'!AO67='Unit List'!$O$7, 'Unit List'!AO67 * 'Unit List'!$AO$7, 'Unit List'!AO67)))),",",)</f>
        <v>,</v>
      </c>
      <c r="J122" t="str">
        <f>CONCATENATE("'",IF(ISBLANK('Unit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 IF('Unit List'!R67='Unit List'!$O$5, 'Unit List'!$AP$5, IF('Unit List'!R67='Unit List'!$O$4, 'Unit List'!$AP$4, 'Unit List'!R67))), IF('Unit List'!R67='Unit List'!$O$5, 'Unit List'!$AP$5, IF('Unit List'!R67='Unit List'!$O$4, 'Unit List'!$AP$4, 'Unit List'!R67))), IF('Unit List'!AP67='Unit List'!$O$5, 'Unit List'!$AP$5, IF('Unit List'!AP67='Unit List'!$O$4, 'Unit List'!$AP$4, 'Unit List'!AP67))),"'",)</f>
        <v>'Warrior'</v>
      </c>
      <c r="K122" t="s">
        <v>2312</v>
      </c>
    </row>
    <row r="123" spans="1:11" x14ac:dyDescent="0.25">
      <c r="A123" t="s">
        <v>2311</v>
      </c>
      <c r="B123" t="str">
        <f>CONCATENATE("'_",'Unit List'!B68,"',",)</f>
        <v>'_AFRI',</v>
      </c>
      <c r="C123" t="str">
        <f>"'',"</f>
        <v>'',</v>
      </c>
      <c r="D123" t="str">
        <f>CONCATENATE("'",'Unit List'!D68,"',",)</f>
        <v>'_WARRIOR',</v>
      </c>
      <c r="E123" t="str">
        <f>CONCATENATE("'",'Unit List'!E68,"',",)</f>
        <v>'WARRIOR',</v>
      </c>
      <c r="F123" t="str">
        <f>CONCATENATE("'_",'Unit List'!F68,"',",)</f>
        <v>'_V3',</v>
      </c>
      <c r="G123" t="str">
        <f>CONCATENATE("'",'Unit List'!G68,"',",)</f>
        <v>'impi_3',</v>
      </c>
      <c r="H123" t="str">
        <f>CONCATENATE(IF(ISBLANK('Unit List'!AN68), IF(ISBLANK('Unit List'!P68), IF(ISBLANK('Unit List'!P68), IF(ISBLANK('Unit List'!AN68), IF(ISBLANK('Unit List'!P68), IF(ISBLANK('Unit List'!P68), IF(ISBLANK('Unit List'!AN68), IF(ISBLANK('Unit List'!P68), IF(ISBLANK('Unit List'!P68),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 IF('Unit List'!P68='Unit List'!$O$5, 'Unit List'!$AN$5, IF('Unit List'!P68='Unit List'!$O$4, 'Unit List'!$AN$4, IF('Unit List'!P68='Unit List'!$O$7, 'Unit List'!P68 * 'Unit List'!$AN$7, 'Unit List'!P68)))), IF('Unit List'!P68='Unit List'!$O$5, 'Unit List'!$AN$5, IF('Unit List'!P68='Unit List'!$O$4, 'Unit List'!$AN$4, IF('Unit List'!P68='Unit List'!$O$7, 'Unit List'!P68 * 'Unit List'!$AN$7, 'Unit List'!P68)))), IF('Unit List'!AN68='Unit List'!$O$5, 'Unit List'!$AN$5, IF('Unit List'!AN68='Unit List'!$O$4, 'Unit List'!$AN$4, IF('Unit List'!AN68='Unit List'!$O$7, 'Unit List'!AN68 * 'Unit List'!$AN$7, 'Unit List'!AN68)))),",",)</f>
        <v>2,</v>
      </c>
      <c r="I123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 IF('Unit List'!Q68='Unit List'!$O$5, 'Unit List'!$AO$5, IF('Unit List'!Q68='Unit List'!$O$4, 'Unit List'!$AO$4, IF('Unit List'!Q68='Unit List'!$O$7, 'Unit List'!Q68 * 'Unit List'!$AO$7, 'Unit List'!Q68)))), IF('Unit List'!Q68='Unit List'!$O$5, 'Unit List'!$AO$5, IF('Unit List'!Q68='Unit List'!$O$4, 'Unit List'!$AO$4, IF('Unit List'!Q68='Unit List'!$O$7, 'Unit List'!Q68 * 'Unit List'!$AO$7, 'Unit List'!Q68)))), IF('Unit List'!AO68='Unit List'!$O$5, 'Unit List'!$AO$5, IF('Unit List'!AO68='Unit List'!$O$4, 'Unit List'!$AO$4, IF('Unit List'!AO68='Unit List'!$O$7, 'Unit List'!AO68 * 'Unit List'!$AO$7, 'Unit List'!AO68)))),",",)</f>
        <v>,</v>
      </c>
      <c r="J123" t="str">
        <f>CONCATENATE("'",IF(ISBLANK('Unit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 IF('Unit List'!R68='Unit List'!$O$5, 'Unit List'!$AP$5, IF('Unit List'!R68='Unit List'!$O$4, 'Unit List'!$AP$4, 'Unit List'!R68))), IF('Unit List'!R68='Unit List'!$O$5, 'Unit List'!$AP$5, IF('Unit List'!R68='Unit List'!$O$4, 'Unit List'!$AP$4, 'Unit List'!R68))), IF('Unit List'!AP68='Unit List'!$O$5, 'Unit List'!$AP$5, IF('Unit List'!AP68='Unit List'!$O$4, 'Unit List'!$AP$4, 'Unit List'!AP68))),"'",)</f>
        <v>'Warrior'</v>
      </c>
      <c r="K123" t="s">
        <v>2312</v>
      </c>
    </row>
    <row r="124" spans="1:11" x14ac:dyDescent="0.25">
      <c r="A124" t="s">
        <v>2311</v>
      </c>
      <c r="B124" t="str">
        <f>CONCATENATE("'_",'Unit List'!B69,"',",)</f>
        <v>'_AFRI',</v>
      </c>
      <c r="C124" t="str">
        <f>"'',"</f>
        <v>'',</v>
      </c>
      <c r="D124" t="str">
        <f>CONCATENATE("'",'Unit List'!D69,"',",)</f>
        <v>'_WARRIOR',</v>
      </c>
      <c r="E124" t="str">
        <f>CONCATENATE("'",'Unit List'!E69,"',",)</f>
        <v>'WARRIOR',</v>
      </c>
      <c r="F124" t="str">
        <f>CONCATENATE("'_",'Unit List'!F69,"',",)</f>
        <v>'_V4',</v>
      </c>
      <c r="G124" t="str">
        <f>CONCATENATE("'",'Unit List'!G69,"',",)</f>
        <v>'impi_4',</v>
      </c>
      <c r="H124" t="str">
        <f>CONCATENATE(IF(ISBLANK('Unit List'!AN69), IF(ISBLANK('Unit List'!P69), IF(ISBLANK('Unit List'!P69), IF(ISBLANK('Unit List'!AN69), IF(ISBLANK('Unit List'!P69), IF(ISBLANK('Unit List'!P69), IF(ISBLANK('Unit List'!AN69), IF(ISBLANK('Unit List'!P69), IF(ISBLANK('Unit List'!P69),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 IF('Unit List'!P69='Unit List'!$O$5, 'Unit List'!$AN$5, IF('Unit List'!P69='Unit List'!$O$4, 'Unit List'!$AN$4, IF('Unit List'!P69='Unit List'!$O$7, 'Unit List'!P69 * 'Unit List'!$AN$7, 'Unit List'!P69)))), IF('Unit List'!P69='Unit List'!$O$5, 'Unit List'!$AN$5, IF('Unit List'!P69='Unit List'!$O$4, 'Unit List'!$AN$4, IF('Unit List'!P69='Unit List'!$O$7, 'Unit List'!P69 * 'Unit List'!$AN$7, 'Unit List'!P69)))), IF('Unit List'!AN69='Unit List'!$O$5, 'Unit List'!$AN$5, IF('Unit List'!AN69='Unit List'!$O$4, 'Unit List'!$AN$4, IF('Unit List'!AN69='Unit List'!$O$7, 'Unit List'!AN69 * 'Unit List'!$AN$7, 'Unit List'!AN69)))),",",)</f>
        <v>3,</v>
      </c>
      <c r="I124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 IF('Unit List'!Q69='Unit List'!$O$5, 'Unit List'!$AO$5, IF('Unit List'!Q69='Unit List'!$O$4, 'Unit List'!$AO$4, IF('Unit List'!Q69='Unit List'!$O$7, 'Unit List'!Q69 * 'Unit List'!$AO$7, 'Unit List'!Q69)))), IF('Unit List'!Q69='Unit List'!$O$5, 'Unit List'!$AO$5, IF('Unit List'!Q69='Unit List'!$O$4, 'Unit List'!$AO$4, IF('Unit List'!Q69='Unit List'!$O$7, 'Unit List'!Q69 * 'Unit List'!$AO$7, 'Unit List'!Q69)))), IF('Unit List'!AO69='Unit List'!$O$5, 'Unit List'!$AO$5, IF('Unit List'!AO69='Unit List'!$O$4, 'Unit List'!$AO$4, IF('Unit List'!AO69='Unit List'!$O$7, 'Unit List'!AO69 * 'Unit List'!$AO$7, 'Unit List'!AO69)))),",",)</f>
        <v>,</v>
      </c>
      <c r="J124" t="str">
        <f>CONCATENATE("'",IF(ISBLANK('Unit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 IF('Unit List'!R69='Unit List'!$O$5, 'Unit List'!$AP$5, IF('Unit List'!R69='Unit List'!$O$4, 'Unit List'!$AP$4, 'Unit List'!R69))), IF('Unit List'!R69='Unit List'!$O$5, 'Unit List'!$AP$5, IF('Unit List'!R69='Unit List'!$O$4, 'Unit List'!$AP$4, 'Unit List'!R69))), IF('Unit List'!AP69='Unit List'!$O$5, 'Unit List'!$AP$5, IF('Unit List'!AP69='Unit List'!$O$4, 'Unit List'!$AP$4, 'Unit List'!AP69))),"'",)</f>
        <v>'Warrior'</v>
      </c>
      <c r="K124" t="s">
        <v>2312</v>
      </c>
    </row>
    <row r="125" spans="1:11" x14ac:dyDescent="0.25">
      <c r="A125" t="s">
        <v>2311</v>
      </c>
      <c r="B125" t="str">
        <f>CONCATENATE("'_",'Unit List'!B70,"',",)</f>
        <v>'_ETHIOPIA',</v>
      </c>
      <c r="C125" t="str">
        <f>"'',"</f>
        <v>'',</v>
      </c>
      <c r="D125" t="str">
        <f>CONCATENATE("'",'Unit List'!D70,"',",)</f>
        <v>'_WARRIOR',</v>
      </c>
      <c r="E125" t="str">
        <f>CONCATENATE("'",'Unit List'!E70,"',",)</f>
        <v>'WARRIOR',</v>
      </c>
      <c r="F125" t="str">
        <f>"'',"</f>
        <v>'',</v>
      </c>
      <c r="G125" t="str">
        <f>CONCATENATE("'",'Unit List'!G70,"',",)</f>
        <v>'BA_EthiopiaSpear',</v>
      </c>
      <c r="H125" t="str">
        <f>CONCATENATE(IF(ISBLANK('Unit List'!AN70), IF(ISBLANK('Unit List'!P70), IF(ISBLANK('Unit List'!P70),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List'!P70='Unit List'!$O$5, 'Unit List'!$AN$5, IF('Unit List'!P70='Unit List'!$O$4, 'Unit List'!$AN$4, IF('Unit List'!P70='Unit List'!$O$7, 'Unit List'!P70 * 'Unit List'!$AN$7, 'Unit List'!P70)))), IF('Unit List'!P70='Unit List'!$O$5, 'Unit List'!$AN$5, IF('Unit List'!P70='Unit List'!$O$4, 'Unit List'!$AN$4, IF('Unit List'!P70='Unit List'!$O$7, 'Unit List'!P70 * 'Unit List'!$AN$7, 'Unit List'!P70)))), IF('Unit List'!AN70='Unit List'!$O$5, 'Unit List'!$AN$5, IF('Unit List'!AN70='Unit List'!$O$4, 'Unit List'!$AN$4, IF('Unit List'!AN70='Unit List'!$O$7, 'Unit List'!AN70 * 'Unit List'!$AN$7, 'Unit List'!AN70)))),",",)</f>
        <v>2,</v>
      </c>
      <c r="I125" t="str">
        <f>CONCATENATE(IF(ISBLANK('Unit List'!AO70), IF(ISBLANK('Unit List'!Q70), IF(ISBLANK('Unit List'!Q70),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List'!Q70='Unit List'!$O$5, 'Unit List'!$AO$5, IF('Unit List'!Q70='Unit List'!$O$4, 'Unit List'!$AO$4, IF('Unit List'!Q70='Unit List'!$O$7, 'Unit List'!Q70 * 'Unit List'!$AO$7, 'Unit List'!Q70)))), IF('Unit List'!Q70='Unit List'!$O$5, 'Unit List'!$AO$5, IF('Unit List'!Q70='Unit List'!$O$4, 'Unit List'!$AO$4, IF('Unit List'!Q70='Unit List'!$O$7, 'Unit List'!Q70 * 'Unit List'!$AO$7, 'Unit List'!Q70)))), IF('Unit List'!AO70='Unit List'!$O$5, 'Unit List'!$AO$5, IF('Unit List'!AO70='Unit List'!$O$4, 'Unit List'!$AO$4, IF('Unit List'!AO70='Unit List'!$O$7, 'Unit List'!AO70 * 'Unit List'!$AO$7, 'Unit List'!AO70)))),",",)</f>
        <v>,</v>
      </c>
      <c r="J125" t="str">
        <f>CONCATENATE("'",IF(ISBLANK('Unit List'!AP70), IF(ISBLANK('Unit List'!R70), IF(ISBLANK('Unit List'!R70),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List'!R70='Unit List'!$O$5, 'Unit List'!$AP$5, IF('Unit List'!R70='Unit List'!$O$4, 'Unit List'!$AP$4, 'Unit List'!R70))), IF('Unit List'!R70='Unit List'!$O$5, 'Unit List'!$AP$5, IF('Unit List'!R70='Unit List'!$O$4, 'Unit List'!$AP$4, 'Unit List'!R70))), IF('Unit List'!AP70='Unit List'!$O$5, 'Unit List'!$AP$5, IF('Unit List'!AP70='Unit List'!$O$4, 'Unit List'!$AP$4, 'Unit List'!AP70))),"'",)</f>
        <v>'Warrior'</v>
      </c>
      <c r="K125" t="s">
        <v>2312</v>
      </c>
    </row>
    <row r="126" spans="1:11" x14ac:dyDescent="0.25">
      <c r="A126" t="s">
        <v>2311</v>
      </c>
      <c r="B126" t="str">
        <f>CONCATENATE("'_",'Unit List'!B71,"',",)</f>
        <v>'_ETHIOPIA',</v>
      </c>
      <c r="C126" t="str">
        <f>"'',"</f>
        <v>'',</v>
      </c>
      <c r="D126" t="str">
        <f>CONCATENATE("'",'Unit List'!D71,"',",)</f>
        <v>'_WARRIOR',</v>
      </c>
      <c r="E126" t="str">
        <f>CONCATENATE("'",'Unit List'!E71,"',",)</f>
        <v>'WARRIOR',</v>
      </c>
      <c r="F126" t="str">
        <f>CONCATENATE("'_",'Unit List'!F71,"',",)</f>
        <v>'_V2',</v>
      </c>
      <c r="G126" t="str">
        <f>CONCATENATE("'",'Unit List'!G71,"',",)</f>
        <v>'BA_EthiopiaAxe',</v>
      </c>
      <c r="H126" t="str">
        <f>CONCATENATE(IF(ISBLANK('Unit List'!AN71), IF(ISBLANK('Unit List'!P71), IF(ISBLANK('Unit List'!P71),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List'!P71='Unit List'!$O$5, 'Unit List'!$AN$5, IF('Unit List'!P71='Unit List'!$O$4, 'Unit List'!$AN$4, IF('Unit List'!P71='Unit List'!$O$7, 'Unit List'!P71 * 'Unit List'!$AN$7, 'Unit List'!P71)))), IF('Unit List'!P71='Unit List'!$O$5, 'Unit List'!$AN$5, IF('Unit List'!P71='Unit List'!$O$4, 'Unit List'!$AN$4, IF('Unit List'!P71='Unit List'!$O$7, 'Unit List'!P71 * 'Unit List'!$AN$7, 'Unit List'!P71)))), IF('Unit List'!AN71='Unit List'!$O$5, 'Unit List'!$AN$5, IF('Unit List'!AN71='Unit List'!$O$4, 'Unit List'!$AN$4, IF('Unit List'!AN71='Unit List'!$O$7, 'Unit List'!AN71 * 'Unit List'!$AN$7, 'Unit List'!AN71)))),",",)</f>
        <v>4,</v>
      </c>
      <c r="I126" t="str">
        <f>CONCATENATE(IF(ISBLANK('Unit List'!AO71), IF(ISBLANK('Unit List'!Q71), IF(ISBLANK('Unit List'!Q71),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List'!Q71='Unit List'!$O$5, 'Unit List'!$AO$5, IF('Unit List'!Q71='Unit List'!$O$4, 'Unit List'!$AO$4, IF('Unit List'!Q71='Unit List'!$O$7, 'Unit List'!Q71 * 'Unit List'!$AO$7, 'Unit List'!Q71)))), IF('Unit List'!Q71='Unit List'!$O$5, 'Unit List'!$AO$5, IF('Unit List'!Q71='Unit List'!$O$4, 'Unit List'!$AO$4, IF('Unit List'!Q71='Unit List'!$O$7, 'Unit List'!Q71 * 'Unit List'!$AO$7, 'Unit List'!Q71)))), IF('Unit List'!AO71='Unit List'!$O$5, 'Unit List'!$AO$5, IF('Unit List'!AO71='Unit List'!$O$4, 'Unit List'!$AO$4, IF('Unit List'!AO71='Unit List'!$O$7, 'Unit List'!AO71 * 'Unit List'!$AO$7, 'Unit List'!AO71)))),",",)</f>
        <v>,</v>
      </c>
      <c r="J126" t="str">
        <f>CONCATENATE("'",IF(ISBLANK('Unit List'!AP71), IF(ISBLANK('Unit List'!R71), IF(ISBLANK('Unit List'!R71),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List'!R71='Unit List'!$O$5, 'Unit List'!$AP$5, IF('Unit List'!R71='Unit List'!$O$4, 'Unit List'!$AP$4, 'Unit List'!R71))), IF('Unit List'!R71='Unit List'!$O$5, 'Unit List'!$AP$5, IF('Unit List'!R71='Unit List'!$O$4, 'Unit List'!$AP$4, 'Unit List'!R71))), IF('Unit List'!AP71='Unit List'!$O$5, 'Unit List'!$AP$5, IF('Unit List'!AP71='Unit List'!$O$4, 'Unit List'!$AP$4, 'Unit List'!AP71))),"'",)</f>
        <v>'Warrior'</v>
      </c>
      <c r="K126" t="s">
        <v>2312</v>
      </c>
    </row>
    <row r="127" spans="1:11" x14ac:dyDescent="0.25">
      <c r="A127" t="s">
        <v>2311</v>
      </c>
      <c r="B127" t="str">
        <f>CONCATENATE("'_",'Unit List'!B72,"',",)</f>
        <v>'_ETHIOPIA',</v>
      </c>
      <c r="C127" t="str">
        <f>"'',"</f>
        <v>'',</v>
      </c>
      <c r="D127" t="str">
        <f>CONCATENATE("'",'Unit List'!D72,"',",)</f>
        <v>'_WARRIOR',</v>
      </c>
      <c r="E127" t="str">
        <f>CONCATENATE("'",'Unit List'!E72,"',",)</f>
        <v>'WARRIOR',</v>
      </c>
      <c r="F127" t="str">
        <f>"'',"</f>
        <v>'',</v>
      </c>
      <c r="G127" t="str">
        <f>CONCATENATE("'",'Unit List'!G72,"',",)</f>
        <v>'BA_EthiopiaSpear',</v>
      </c>
      <c r="H127" t="str">
        <f>CONCATENATE(IF(ISBLANK('Unit List'!AN72), IF(ISBLANK('Unit List'!P72), IF(ISBLANK('Unit List'!P72),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List'!P72='Unit List'!$O$5, 'Unit List'!$AN$5, IF('Unit List'!P72='Unit List'!$O$4, 'Unit List'!$AN$4, IF('Unit List'!P72='Unit List'!$O$7, 'Unit List'!P72 * 'Unit List'!$AN$7, 'Unit List'!P72)))), IF('Unit List'!P72='Unit List'!$O$5, 'Unit List'!$AN$5, IF('Unit List'!P72='Unit List'!$O$4, 'Unit List'!$AN$4, IF('Unit List'!P72='Unit List'!$O$7, 'Unit List'!P72 * 'Unit List'!$AN$7, 'Unit List'!P72)))), IF('Unit List'!AN72='Unit List'!$O$5, 'Unit List'!$AN$5, IF('Unit List'!AN72='Unit List'!$O$4, 'Unit List'!$AN$4, IF('Unit List'!AN72='Unit List'!$O$7, 'Unit List'!AN72 * 'Unit List'!$AN$7, 'Unit List'!AN72)))),",",)</f>
        <v>2,</v>
      </c>
      <c r="I127" t="str">
        <f>CONCATENATE(IF(ISBLANK('Unit List'!AO72), IF(ISBLANK('Unit List'!Q72), IF(ISBLANK('Unit List'!Q72),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List'!Q72='Unit List'!$O$5, 'Unit List'!$AO$5, IF('Unit List'!Q72='Unit List'!$O$4, 'Unit List'!$AO$4, IF('Unit List'!Q72='Unit List'!$O$7, 'Unit List'!Q72 * 'Unit List'!$AO$7, 'Unit List'!Q72)))), IF('Unit List'!Q72='Unit List'!$O$5, 'Unit List'!$AO$5, IF('Unit List'!Q72='Unit List'!$O$4, 'Unit List'!$AO$4, IF('Unit List'!Q72='Unit List'!$O$7, 'Unit List'!Q72 * 'Unit List'!$AO$7, 'Unit List'!Q72)))), IF('Unit List'!AO72='Unit List'!$O$5, 'Unit List'!$AO$5, IF('Unit List'!AO72='Unit List'!$O$4, 'Unit List'!$AO$4, IF('Unit List'!AO72='Unit List'!$O$7, 'Unit List'!AO72 * 'Unit List'!$AO$7, 'Unit List'!AO72)))),",",)</f>
        <v>,</v>
      </c>
      <c r="J127" t="str">
        <f>CONCATENATE("'",IF(ISBLANK('Unit List'!AP72), IF(ISBLANK('Unit List'!R72), IF(ISBLANK('Unit List'!R72),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List'!R72='Unit List'!$O$5, 'Unit List'!$AP$5, IF('Unit List'!R72='Unit List'!$O$4, 'Unit List'!$AP$4, 'Unit List'!R72))), IF('Unit List'!R72='Unit List'!$O$5, 'Unit List'!$AP$5, IF('Unit List'!R72='Unit List'!$O$4, 'Unit List'!$AP$4, 'Unit List'!R72))), IF('Unit List'!AP72='Unit List'!$O$5, 'Unit List'!$AP$5, IF('Unit List'!AP72='Unit List'!$O$4, 'Unit List'!$AP$4, 'Unit List'!AP72))),"'",)</f>
        <v>'Warrior'</v>
      </c>
      <c r="K127" t="s">
        <v>2312</v>
      </c>
    </row>
    <row r="128" spans="1:11" x14ac:dyDescent="0.25">
      <c r="A128" t="s">
        <v>2311</v>
      </c>
      <c r="B128" t="str">
        <f>CONCATENATE("'_",'Unit List'!B73,"',",)</f>
        <v>'_ETHIOPIA',</v>
      </c>
      <c r="C128" t="str">
        <f>"'',"</f>
        <v>'',</v>
      </c>
      <c r="D128" t="str">
        <f>CONCATENATE("'",'Unit List'!D73,"',",)</f>
        <v>'_WARRIOR',</v>
      </c>
      <c r="E128" t="str">
        <f>CONCATENATE("'",'Unit List'!E73,"',",)</f>
        <v>'WARRIOR',</v>
      </c>
      <c r="F128" t="str">
        <f>CONCATENATE("'_",'Unit List'!F73,"',",)</f>
        <v>'_V2',</v>
      </c>
      <c r="G128" t="str">
        <f>CONCATENATE("'",'Unit List'!G73,"',",)</f>
        <v>'BA_EthiopiaAxe',</v>
      </c>
      <c r="H128" t="str">
        <f>CONCATENATE(IF(ISBLANK('Unit List'!AN73), IF(ISBLANK('Unit List'!P73), IF(ISBLANK('Unit List'!P73), IF(ISBLANK('Unit List'!AN62), IF(ISBLANK('Unit List'!P62), IF(ISBLANK('Unit List'!P62), IF(ISBLANK('Unit List'!AN62), IF(ISBLANK('Unit List'!P62), IF(ISBLANK('Unit List'!P62),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List'!P62='Unit List'!$O$5, 'Unit List'!$AN$5, IF('Unit List'!P62='Unit List'!$O$4, 'Unit List'!$AN$4, IF('Unit List'!P62='Unit List'!$O$7, 'Unit List'!P62 * 'Unit List'!$AN$7, 'Unit List'!P62)))), IF('Unit List'!P62='Unit List'!$O$5, 'Unit List'!$AN$5, IF('Unit List'!P62='Unit List'!$O$4, 'Unit List'!$AN$4, IF('Unit List'!P62='Unit List'!$O$7, 'Unit List'!P62 * 'Unit List'!$AN$7, 'Unit List'!P62)))), IF('Unit List'!AN62='Unit List'!$O$5, 'Unit List'!$AN$5, IF('Unit List'!AN62='Unit List'!$O$4, 'Unit List'!$AN$4, IF('Unit List'!AN62='Unit List'!$O$7, 'Unit List'!AN62 * 'Unit List'!$AN$7, 'Unit List'!AN62)))), IF('Unit List'!P73='Unit List'!$O$5, 'Unit List'!$AN$5, IF('Unit List'!P73='Unit List'!$O$4, 'Unit List'!$AN$4, IF('Unit List'!P73='Unit List'!$O$7, 'Unit List'!P73 * 'Unit List'!$AN$7, 'Unit List'!P73)))), IF('Unit List'!P73='Unit List'!$O$5, 'Unit List'!$AN$5, IF('Unit List'!P73='Unit List'!$O$4, 'Unit List'!$AN$4, IF('Unit List'!P73='Unit List'!$O$7, 'Unit List'!P73 * 'Unit List'!$AN$7, 'Unit List'!P73)))), IF('Unit List'!AN73='Unit List'!$O$5, 'Unit List'!$AN$5, IF('Unit List'!AN73='Unit List'!$O$4, 'Unit List'!$AN$4, IF('Unit List'!AN73='Unit List'!$O$7, 'Unit List'!AN73 * 'Unit List'!$AN$7, 'Unit List'!AN73)))),",",)</f>
        <v>4,</v>
      </c>
      <c r="I128" t="str">
        <f>CONCATENATE(IF(ISBLANK('Unit List'!AO73), IF(ISBLANK('Unit List'!Q73), IF(ISBLANK('Unit List'!Q73), IF(ISBLANK('Unit List'!AO62), IF(ISBLANK('Unit List'!Q62), IF(ISBLANK('Unit List'!Q62), IF(ISBLANK('Unit List'!AO62), IF(ISBLANK('Unit List'!Q62), IF(ISBLANK('Unit List'!Q62),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List'!Q62='Unit List'!$O$5, 'Unit List'!$AO$5, IF('Unit List'!Q62='Unit List'!$O$4, 'Unit List'!$AO$4, IF('Unit List'!Q62='Unit List'!$O$7, 'Unit List'!Q62 * 'Unit List'!$AO$7, 'Unit List'!Q62)))), IF('Unit List'!Q62='Unit List'!$O$5, 'Unit List'!$AO$5, IF('Unit List'!Q62='Unit List'!$O$4, 'Unit List'!$AO$4, IF('Unit List'!Q62='Unit List'!$O$7, 'Unit List'!Q62 * 'Unit List'!$AO$7, 'Unit List'!Q62)))), IF('Unit List'!AO62='Unit List'!$O$5, 'Unit List'!$AO$5, IF('Unit List'!AO62='Unit List'!$O$4, 'Unit List'!$AO$4, IF('Unit List'!AO62='Unit List'!$O$7, 'Unit List'!AO62 * 'Unit List'!$AO$7, 'Unit List'!AO62)))), IF('Unit List'!Q73='Unit List'!$O$5, 'Unit List'!$AO$5, IF('Unit List'!Q73='Unit List'!$O$4, 'Unit List'!$AO$4, IF('Unit List'!Q73='Unit List'!$O$7, 'Unit List'!Q73 * 'Unit List'!$AO$7, 'Unit List'!Q73)))), IF('Unit List'!Q73='Unit List'!$O$5, 'Unit List'!$AO$5, IF('Unit List'!Q73='Unit List'!$O$4, 'Unit List'!$AO$4, IF('Unit List'!Q73='Unit List'!$O$7, 'Unit List'!Q73 * 'Unit List'!$AO$7, 'Unit List'!Q73)))), IF('Unit List'!AO73='Unit List'!$O$5, 'Unit List'!$AO$5, IF('Unit List'!AO73='Unit List'!$O$4, 'Unit List'!$AO$4, IF('Unit List'!AO73='Unit List'!$O$7, 'Unit List'!AO73 * 'Unit List'!$AO$7, 'Unit List'!AO73)))),",",)</f>
        <v>,</v>
      </c>
      <c r="J128" t="str">
        <f>CONCATENATE("'",IF(ISBLANK('Unit List'!AP73), IF(ISBLANK('Unit List'!R73), IF(ISBLANK('Unit List'!R73), IF(ISBLANK('Unit List'!AP62), IF(ISBLANK('Unit List'!R62), IF(ISBLANK('Unit List'!R62), IF(ISBLANK('Unit List'!AP62), IF(ISBLANK('Unit List'!R62), IF(ISBLANK('Unit List'!R62),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List'!R62='Unit List'!$O$5, 'Unit List'!$AP$5, IF('Unit List'!R62='Unit List'!$O$4, 'Unit List'!$AP$4, 'Unit List'!R62))), IF('Unit List'!R62='Unit List'!$O$5, 'Unit List'!$AP$5, IF('Unit List'!R62='Unit List'!$O$4, 'Unit List'!$AP$4, 'Unit List'!R62))), IF('Unit List'!AP62='Unit List'!$O$5, 'Unit List'!$AP$5, IF('Unit List'!AP62='Unit List'!$O$4, 'Unit List'!$AP$4, 'Unit List'!AP62))), IF('Unit List'!R73='Unit List'!$O$5, 'Unit List'!$AP$5, IF('Unit List'!R73='Unit List'!$O$4, 'Unit List'!$AP$4, 'Unit List'!R73))), IF('Unit List'!R73='Unit List'!$O$5, 'Unit List'!$AP$5, IF('Unit List'!R73='Unit List'!$O$4, 'Unit List'!$AP$4, 'Unit List'!R73))), IF('Unit List'!AP73='Unit List'!$O$5, 'Unit List'!$AP$5, IF('Unit List'!AP73='Unit List'!$O$4, 'Unit List'!$AP$4, 'Unit List'!AP73))),"'",)</f>
        <v>'Warrior'</v>
      </c>
      <c r="K128" t="s">
        <v>2312</v>
      </c>
    </row>
    <row r="129" spans="1:11" x14ac:dyDescent="0.25">
      <c r="A129" t="s">
        <v>2311</v>
      </c>
      <c r="B129" t="str">
        <f>CONCATENATE("'_",'Unit List'!B74,"',",)</f>
        <v>'_MOGADISHU',</v>
      </c>
      <c r="C129" t="str">
        <f>CONCATENATE("'_",'Unit List'!C74,"',",)</f>
        <v>'_PORTUGAL',</v>
      </c>
      <c r="D129" t="str">
        <f>CONCATENATE("'",'Unit List'!D74,"',",)</f>
        <v>'_WARRIOR',</v>
      </c>
      <c r="E129" t="str">
        <f>CONCATENATE("'",'Unit List'!E74,"',",)</f>
        <v>'WARRIOR',</v>
      </c>
      <c r="F129" t="str">
        <f>"'',"</f>
        <v>'',</v>
      </c>
      <c r="G129" t="str">
        <f>CONCATENATE("'",'Unit List'!G122,"',",)</f>
        <v>'Caetranann',</v>
      </c>
      <c r="H129" t="str">
        <f>CONCATENATE(IF(ISBLANK('Unit List'!AN74), IF(ISBLANK('Unit List'!P74), IF(ISBLANK('Unit List'!P74),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List'!P74='Unit List'!$O$5, 'Unit List'!$AN$5, IF('Unit List'!P74='Unit List'!$O$4, 'Unit List'!$AN$4, IF('Unit List'!P74='Unit List'!$O$7, 'Unit List'!P74 * 'Unit List'!$AN$7, 'Unit List'!P74)))), IF('Unit List'!P74='Unit List'!$O$5, 'Unit List'!$AN$5, IF('Unit List'!P74='Unit List'!$O$4, 'Unit List'!$AN$4, IF('Unit List'!P74='Unit List'!$O$7, 'Unit List'!P74 * 'Unit List'!$AN$7, 'Unit List'!P74)))), IF('Unit List'!AN74='Unit List'!$O$5, 'Unit List'!$AN$5, IF('Unit List'!AN74='Unit List'!$O$4, 'Unit List'!$AN$4, IF('Unit List'!AN74='Unit List'!$O$7, 'Unit List'!AN74 * 'Unit List'!$AN$7, 'Unit List'!AN74)))),",",)</f>
        <v>,</v>
      </c>
      <c r="I129" t="str">
        <f>CONCATENATE(IF(ISBLANK('Unit List'!AO74), IF(ISBLANK('Unit List'!Q74), IF(ISBLANK('Unit List'!Q74),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List'!Q74='Unit List'!$O$5, 'Unit List'!$AO$5, IF('Unit List'!Q74='Unit List'!$O$4, 'Unit List'!$AO$4, IF('Unit List'!Q74='Unit List'!$O$7, 'Unit List'!Q74 * 'Unit List'!$AO$7, 'Unit List'!Q74)))), IF('Unit List'!Q74='Unit List'!$O$5, 'Unit List'!$AO$5, IF('Unit List'!Q74='Unit List'!$O$4, 'Unit List'!$AO$4, IF('Unit List'!Q74='Unit List'!$O$7, 'Unit List'!Q74 * 'Unit List'!$AO$7, 'Unit List'!Q74)))), IF('Unit List'!AO74='Unit List'!$O$5, 'Unit List'!$AO$5, IF('Unit List'!AO74='Unit List'!$O$4, 'Unit List'!$AO$4, IF('Unit List'!AO74='Unit List'!$O$7, 'Unit List'!AO74 * 'Unit List'!$AO$7, 'Unit List'!AO74)))),",",)</f>
        <v>,</v>
      </c>
      <c r="J129" t="str">
        <f>CONCATENATE("'",IF(ISBLANK('Unit List'!AP74), IF(ISBLANK('Unit List'!R74), IF(ISBLANK('Unit List'!R74),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List'!R74='Unit List'!$O$5, 'Unit List'!$AP$5, IF('Unit List'!R74='Unit List'!$O$4, 'Unit List'!$AP$4, 'Unit List'!R74))), IF('Unit List'!R74='Unit List'!$O$5, 'Unit List'!$AP$5, IF('Unit List'!R74='Unit List'!$O$4, 'Unit List'!$AP$4, 'Unit List'!R74))), IF('Unit List'!AP74='Unit List'!$O$5, 'Unit List'!$AP$5, IF('Unit List'!AP74='Unit List'!$O$4, 'Unit List'!$AP$4, 'Unit List'!AP74))),"'",)</f>
        <v>'Warrior'</v>
      </c>
      <c r="K129" t="s">
        <v>2312</v>
      </c>
    </row>
    <row r="130" spans="1:11" x14ac:dyDescent="0.25">
      <c r="A130" t="s">
        <v>2311</v>
      </c>
      <c r="B130" t="str">
        <f>CONCATENATE("'_",'Unit List'!B75,"',",)</f>
        <v>'_AMER',</v>
      </c>
      <c r="C130" t="str">
        <f>"'',"</f>
        <v>'',</v>
      </c>
      <c r="D130" t="str">
        <f>CONCATENATE("'",'Unit List'!D75,"',",)</f>
        <v>'_WARRIOR',</v>
      </c>
      <c r="E130" t="str">
        <f>CONCATENATE("'",'Unit List'!E75,"',",)</f>
        <v>'WARRIOR',</v>
      </c>
      <c r="F130" t="str">
        <f>"'',"</f>
        <v>'',</v>
      </c>
      <c r="G130" t="str">
        <f>CONCATENATE("'",'Unit List'!G75,"',",)</f>
        <v>'civ5_irowa1',</v>
      </c>
      <c r="H130" t="str">
        <f>CONCATENATE(IF(ISBLANK('Unit List'!AN75), IF(ISBLANK('Unit List'!P75), IF(ISBLANK('Unit List'!P75), IF(ISBLANK('Unit List'!AN75), IF(ISBLANK('Unit List'!P75), IF(ISBLANK('Unit List'!P75), IF(ISBLANK('Unit List'!AN75), IF(ISBLANK('Unit List'!P75), IF(ISBLANK('Unit List'!P75),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 IF('Unit List'!P75='Unit List'!$O$5, 'Unit List'!$AN$5, IF('Unit List'!P75='Unit List'!$O$4, 'Unit List'!$AN$4, IF('Unit List'!P75='Unit List'!$O$7, 'Unit List'!P75 * 'Unit List'!$AN$7, 'Unit List'!P75)))), IF('Unit List'!P75='Unit List'!$O$5, 'Unit List'!$AN$5, IF('Unit List'!P75='Unit List'!$O$4, 'Unit List'!$AN$4, IF('Unit List'!P75='Unit List'!$O$7, 'Unit List'!P75 * 'Unit List'!$AN$7, 'Unit List'!P75)))), IF('Unit List'!AN75='Unit List'!$O$5, 'Unit List'!$AN$5, IF('Unit List'!AN75='Unit List'!$O$4, 'Unit List'!$AN$4, IF('Unit List'!AN75='Unit List'!$O$7, 'Unit List'!AN75 * 'Unit List'!$AN$7, 'Unit List'!AN75)))),",",)</f>
        <v>,</v>
      </c>
      <c r="I130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 IF('Unit List'!Q75='Unit List'!$O$5, 'Unit List'!$AO$5, IF('Unit List'!Q75='Unit List'!$O$4, 'Unit List'!$AO$4, IF('Unit List'!Q75='Unit List'!$O$7, 'Unit List'!Q75 * 'Unit List'!$AO$7, 'Unit List'!Q75)))), IF('Unit List'!Q75='Unit List'!$O$5, 'Unit List'!$AO$5, IF('Unit List'!Q75='Unit List'!$O$4, 'Unit List'!$AO$4, IF('Unit List'!Q75='Unit List'!$O$7, 'Unit List'!Q75 * 'Unit List'!$AO$7, 'Unit List'!Q75)))), IF('Unit List'!AO75='Unit List'!$O$5, 'Unit List'!$AO$5, IF('Unit List'!AO75='Unit List'!$O$4, 'Unit List'!$AO$4, IF('Unit List'!AO75='Unit List'!$O$7, 'Unit List'!AO75 * 'Unit List'!$AO$7, 'Unit List'!AO75)))),",",)</f>
        <v>,</v>
      </c>
      <c r="J130" t="str">
        <f>CONCATENATE("'",IF(ISBLANK('Unit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 IF('Unit List'!R75='Unit List'!$O$5, 'Unit List'!$AP$5, IF('Unit List'!R75='Unit List'!$O$4, 'Unit List'!$AP$4, 'Unit List'!R75))), IF('Unit List'!R75='Unit List'!$O$5, 'Unit List'!$AP$5, IF('Unit List'!R75='Unit List'!$O$4, 'Unit List'!$AP$4, 'Unit List'!R75))), IF('Unit List'!AP75='Unit List'!$O$5, 'Unit List'!$AP$5, IF('Unit List'!AP75='Unit List'!$O$4, 'Unit List'!$AP$4, 'Unit List'!AP75))),"'",)</f>
        <v>'Warrior'</v>
      </c>
      <c r="K130" t="s">
        <v>2312</v>
      </c>
    </row>
    <row r="131" spans="1:11" x14ac:dyDescent="0.25">
      <c r="A131" t="s">
        <v>2311</v>
      </c>
      <c r="B131" t="str">
        <f>CONCATENATE("'_",'Unit List'!B76,"',",)</f>
        <v>'_EASTEU',</v>
      </c>
      <c r="C131" t="str">
        <f>"'',"</f>
        <v>'',</v>
      </c>
      <c r="D131" t="str">
        <f>CONCATENATE("'",'Unit List'!D76,"',",)</f>
        <v>'_WARRIOR',</v>
      </c>
      <c r="E131" t="str">
        <f>CONCATENATE("'",'Unit List'!E76,"',",)</f>
        <v>'WARRIOR',</v>
      </c>
      <c r="F131" t="str">
        <f>"'',"</f>
        <v>'',</v>
      </c>
      <c r="G131" t="str">
        <f>CONCATENATE("'",'Unit List'!G76,"',",)</f>
        <v>'BearWarrior',</v>
      </c>
      <c r="H131" t="str">
        <f>CONCATENATE(IF(ISBLANK('Unit List'!AN76), IF(ISBLANK('Unit List'!P76), IF(ISBLANK('Unit List'!P76),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List'!AN76)))),",",)</f>
        <v>2,</v>
      </c>
      <c r="I131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List'!AO76)))),",",)</f>
        <v>,</v>
      </c>
      <c r="J131" t="str">
        <f>CONCATENATE("'",IF(ISBLANK('Unit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List'!AP76))),"'",)</f>
        <v>'Warrior'</v>
      </c>
      <c r="K131" t="s">
        <v>2312</v>
      </c>
    </row>
    <row r="132" spans="1:11" x14ac:dyDescent="0.25">
      <c r="A132" t="s">
        <v>2311</v>
      </c>
      <c r="B132" t="str">
        <f>CONCATENATE("'_",'Unit List'!B77,"',",)</f>
        <v>'_EASTEU',</v>
      </c>
      <c r="C132" t="str">
        <f>"'',"</f>
        <v>'',</v>
      </c>
      <c r="D132" t="str">
        <f>CONCATENATE("'",'Unit List'!D77,"',",)</f>
        <v>'_WARRIOR',</v>
      </c>
      <c r="E132" t="str">
        <f>CONCATENATE("'",'Unit List'!E77,"',",)</f>
        <v>'WARRIOR',</v>
      </c>
      <c r="F132" t="str">
        <f>CONCATENATE("'_",'Unit List'!F77,"',",)</f>
        <v>'_V2',</v>
      </c>
      <c r="G132" t="str">
        <f>CONCATENATE("'",'Unit List'!G77,"',",)</f>
        <v>'SlavicRussia',</v>
      </c>
      <c r="H132" t="str">
        <f>CONCATENATE(IF(ISBLANK('Unit List'!AN77), IF(ISBLANK('Unit List'!P77), IF(ISBLANK('Unit List'!P77), IF(ISBLANK('Unit List'!AN77), IF(ISBLANK('Unit List'!P77), IF(ISBLANK('Unit List'!P77), IF(ISBLANK('Unit List'!AN77), IF(ISBLANK('Unit List'!P77), IF(ISBLANK('Unit List'!P77),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 IF('Unit List'!P77='Unit List'!$O$5, 'Unit List'!$AN$5, IF('Unit List'!P77='Unit List'!$O$4, 'Unit List'!$AN$4, IF('Unit List'!P77='Unit List'!$O$7, 'Unit List'!P77 * 'Unit List'!$AN$7, 'Unit List'!P77)))), IF('Unit List'!P77='Unit List'!$O$5, 'Unit List'!$AN$5, IF('Unit List'!P77='Unit List'!$O$4, 'Unit List'!$AN$4, IF('Unit List'!P77='Unit List'!$O$7, 'Unit List'!P77 * 'Unit List'!$AN$7, 'Unit List'!P77)))), IF('Unit List'!AN77='Unit List'!$O$5, 'Unit List'!$AN$5, IF('Unit List'!AN77='Unit List'!$O$4, 'Unit List'!$AN$4, IF('Unit List'!AN77='Unit List'!$O$7, 'Unit List'!AN77 * 'Unit List'!$AN$7, 'Unit List'!AN77)))),",",)</f>
        <v>4,</v>
      </c>
      <c r="I132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 IF('Unit List'!Q77='Unit List'!$O$5, 'Unit List'!$AO$5, IF('Unit List'!Q77='Unit List'!$O$4, 'Unit List'!$AO$4, IF('Unit List'!Q77='Unit List'!$O$7, 'Unit List'!Q77 * 'Unit List'!$AO$7, 'Unit List'!Q77)))), IF('Unit List'!Q77='Unit List'!$O$5, 'Unit List'!$AO$5, IF('Unit List'!Q77='Unit List'!$O$4, 'Unit List'!$AO$4, IF('Unit List'!Q77='Unit List'!$O$7, 'Unit List'!Q77 * 'Unit List'!$AO$7, 'Unit List'!Q77)))), IF('Unit List'!AO77='Unit List'!$O$5, 'Unit List'!$AO$5, IF('Unit List'!AO77='Unit List'!$O$4, 'Unit List'!$AO$4, IF('Unit List'!AO77='Unit List'!$O$7, 'Unit List'!AO77 * 'Unit List'!$AO$7, 'Unit List'!AO77)))),",",)</f>
        <v>,</v>
      </c>
      <c r="J132" t="str">
        <f>CONCATENATE("'",IF(ISBLANK('Unit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 IF('Unit List'!R77='Unit List'!$O$5, 'Unit List'!$AP$5, IF('Unit List'!R77='Unit List'!$O$4, 'Unit List'!$AP$4, 'Unit List'!R77))), IF('Unit List'!R77='Unit List'!$O$5, 'Unit List'!$AP$5, IF('Unit List'!R77='Unit List'!$O$4, 'Unit List'!$AP$4, 'Unit List'!R77))), IF('Unit List'!AP77='Unit List'!$O$5, 'Unit List'!$AP$5, IF('Unit List'!AP77='Unit List'!$O$4, 'Unit List'!$AP$4, 'Unit List'!AP77))),"'",)</f>
        <v>'Warrior'</v>
      </c>
      <c r="K132" t="s">
        <v>2312</v>
      </c>
    </row>
    <row r="133" spans="1:11" x14ac:dyDescent="0.25">
      <c r="A133" t="s">
        <v>2311</v>
      </c>
      <c r="B133" t="str">
        <f>CONCATENATE("'_",'Unit List'!B78,"',",)</f>
        <v>'_EASTEU',</v>
      </c>
      <c r="C133" t="str">
        <f>"'',"</f>
        <v>'',</v>
      </c>
      <c r="D133" t="str">
        <f>CONCATENATE("'",'Unit List'!D78,"',",)</f>
        <v>'_WARRIOR',</v>
      </c>
      <c r="E133" t="str">
        <f>CONCATENATE("'",'Unit List'!E78,"',",)</f>
        <v>'WARRIOR',</v>
      </c>
      <c r="F133" t="str">
        <f>"'',"</f>
        <v>'',</v>
      </c>
      <c r="G133" t="str">
        <f>CONCATENATE("'",'Unit List'!G78,"',",)</f>
        <v>'BearWarrior',</v>
      </c>
      <c r="H133" t="str">
        <f>CONCATENATE(IF(ISBLANK('Unit List'!AN78), IF(ISBLANK('Unit List'!P78), IF(ISBLANK('Unit List'!P78), IF(ISBLANK('Unit List'!AN78), IF(ISBLANK('Unit List'!P78), IF(ISBLANK('Unit List'!P78), IF(ISBLANK('Unit List'!AN78), IF(ISBLANK('Unit List'!P78), IF(ISBLANK('Unit List'!P78),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 IF('Unit List'!P78='Unit List'!$O$5, 'Unit List'!$AN$5, IF('Unit List'!P78='Unit List'!$O$4, 'Unit List'!$AN$4, IF('Unit List'!P78='Unit List'!$O$7, 'Unit List'!P78 * 'Unit List'!$AN$7, 'Unit List'!P78)))), IF('Unit List'!P78='Unit List'!$O$5, 'Unit List'!$AN$5, IF('Unit List'!P78='Unit List'!$O$4, 'Unit List'!$AN$4, IF('Unit List'!P78='Unit List'!$O$7, 'Unit List'!P78 * 'Unit List'!$AN$7, 'Unit List'!P78)))), IF('Unit List'!AN78='Unit List'!$O$5, 'Unit List'!$AN$5, IF('Unit List'!AN78='Unit List'!$O$4, 'Unit List'!$AN$4, IF('Unit List'!AN78='Unit List'!$O$7, 'Unit List'!AN78 * 'Unit List'!$AN$7, 'Unit List'!AN78)))),",",)</f>
        <v>2,</v>
      </c>
      <c r="I133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 IF('Unit List'!Q78='Unit List'!$O$5, 'Unit List'!$AO$5, IF('Unit List'!Q78='Unit List'!$O$4, 'Unit List'!$AO$4, IF('Unit List'!Q78='Unit List'!$O$7, 'Unit List'!Q78 * 'Unit List'!$AO$7, 'Unit List'!Q78)))), IF('Unit List'!Q78='Unit List'!$O$5, 'Unit List'!$AO$5, IF('Unit List'!Q78='Unit List'!$O$4, 'Unit List'!$AO$4, IF('Unit List'!Q78='Unit List'!$O$7, 'Unit List'!Q78 * 'Unit List'!$AO$7, 'Unit List'!Q78)))), IF('Unit List'!AO78='Unit List'!$O$5, 'Unit List'!$AO$5, IF('Unit List'!AO78='Unit List'!$O$4, 'Unit List'!$AO$4, IF('Unit List'!AO78='Unit List'!$O$7, 'Unit List'!AO78 * 'Unit List'!$AO$7, 'Unit List'!AO78)))),",",)</f>
        <v>,</v>
      </c>
      <c r="J133" t="str">
        <f>CONCATENATE("'",IF(ISBLANK('Unit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 IF('Unit List'!R78='Unit List'!$O$5, 'Unit List'!$AP$5, IF('Unit List'!R78='Unit List'!$O$4, 'Unit List'!$AP$4, 'Unit List'!R78))), IF('Unit List'!R78='Unit List'!$O$5, 'Unit List'!$AP$5, IF('Unit List'!R78='Unit List'!$O$4, 'Unit List'!$AP$4, 'Unit List'!R78))), IF('Unit List'!AP78='Unit List'!$O$5, 'Unit List'!$AP$5, IF('Unit List'!AP78='Unit List'!$O$4, 'Unit List'!$AP$4, 'Unit List'!AP78))),"'",)</f>
        <v>'Warrior'</v>
      </c>
      <c r="K133" t="s">
        <v>2312</v>
      </c>
    </row>
    <row r="134" spans="1:11" x14ac:dyDescent="0.25">
      <c r="A134" t="s">
        <v>2311</v>
      </c>
      <c r="B134" t="str">
        <f>CONCATENATE("'_",'Unit List'!B79,"',",)</f>
        <v>'_EASTEU',</v>
      </c>
      <c r="C134" t="str">
        <f>"'',"</f>
        <v>'',</v>
      </c>
      <c r="D134" t="str">
        <f>CONCATENATE("'",'Unit List'!D79,"',",)</f>
        <v>'_WARRIOR',</v>
      </c>
      <c r="E134" t="str">
        <f>CONCATENATE("'",'Unit List'!E79,"',",)</f>
        <v>'WARRIOR',</v>
      </c>
      <c r="F134" t="str">
        <f>CONCATENATE("'_",'Unit List'!F79,"',",)</f>
        <v>'_V2',</v>
      </c>
      <c r="G134" t="str">
        <f>CONCATENATE("'",'Unit List'!G79,"',",)</f>
        <v>'SlavicRussia',</v>
      </c>
      <c r="H134" t="str">
        <f>CONCATENATE(IF(ISBLANK('Unit List'!AN79), IF(ISBLANK('Unit List'!P79), IF(ISBLANK('Unit List'!P79), IF(ISBLANK('Unit List'!AN79), IF(ISBLANK('Unit List'!P79), IF(ISBLANK('Unit List'!P79), IF(ISBLANK('Unit List'!AN79), IF(ISBLANK('Unit List'!P79), IF(ISBLANK('Unit List'!P79),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 IF('Unit List'!P79='Unit List'!$O$5, 'Unit List'!$AN$5, IF('Unit List'!P79='Unit List'!$O$4, 'Unit List'!$AN$4, IF('Unit List'!P79='Unit List'!$O$7, 'Unit List'!P79 * 'Unit List'!$AN$7, 'Unit List'!P79)))), IF('Unit List'!P79='Unit List'!$O$5, 'Unit List'!$AN$5, IF('Unit List'!P79='Unit List'!$O$4, 'Unit List'!$AN$4, IF('Unit List'!P79='Unit List'!$O$7, 'Unit List'!P79 * 'Unit List'!$AN$7, 'Unit List'!P79)))), IF('Unit List'!AN79='Unit List'!$O$5, 'Unit List'!$AN$5, IF('Unit List'!AN79='Unit List'!$O$4, 'Unit List'!$AN$4, IF('Unit List'!AN79='Unit List'!$O$7, 'Unit List'!AN79 * 'Unit List'!$AN$7, 'Unit List'!AN79)))),",",)</f>
        <v>4,</v>
      </c>
      <c r="I134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 IF('Unit List'!Q79='Unit List'!$O$5, 'Unit List'!$AO$5, IF('Unit List'!Q79='Unit List'!$O$4, 'Unit List'!$AO$4, IF('Unit List'!Q79='Unit List'!$O$7, 'Unit List'!Q79 * 'Unit List'!$AO$7, 'Unit List'!Q79)))), IF('Unit List'!Q79='Unit List'!$O$5, 'Unit List'!$AO$5, IF('Unit List'!Q79='Unit List'!$O$4, 'Unit List'!$AO$4, IF('Unit List'!Q79='Unit List'!$O$7, 'Unit List'!Q79 * 'Unit List'!$AO$7, 'Unit List'!Q79)))), IF('Unit List'!AO79='Unit List'!$O$5, 'Unit List'!$AO$5, IF('Unit List'!AO79='Unit List'!$O$4, 'Unit List'!$AO$4, IF('Unit List'!AO79='Unit List'!$O$7, 'Unit List'!AO79 * 'Unit List'!$AO$7, 'Unit List'!AO79)))),",",)</f>
        <v>,</v>
      </c>
      <c r="J134" t="str">
        <f>CONCATENATE("'",IF(ISBLANK('Unit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 IF('Unit List'!R79='Unit List'!$O$5, 'Unit List'!$AP$5, IF('Unit List'!R79='Unit List'!$O$4, 'Unit List'!$AP$4, 'Unit List'!R79))), IF('Unit List'!R79='Unit List'!$O$5, 'Unit List'!$AP$5, IF('Unit List'!R79='Unit List'!$O$4, 'Unit List'!$AP$4, 'Unit List'!R79))), IF('Unit List'!AP79='Unit List'!$O$5, 'Unit List'!$AP$5, IF('Unit List'!AP79='Unit List'!$O$4, 'Unit List'!$AP$4, 'Unit List'!AP79))),"'",)</f>
        <v>'Warrior'</v>
      </c>
      <c r="K134" t="s">
        <v>2312</v>
      </c>
    </row>
    <row r="135" spans="1:11" x14ac:dyDescent="0.25">
      <c r="A135" t="s">
        <v>2311</v>
      </c>
      <c r="B135" t="str">
        <f>CONCATENATE("'_",'Unit List'!B80,"',",)</f>
        <v>'_RUSSIA',</v>
      </c>
      <c r="C135" t="str">
        <f>"'',"</f>
        <v>'',</v>
      </c>
      <c r="D135" t="str">
        <f>CONCATENATE("'",'Unit List'!D80,"',",)</f>
        <v>'_WARRIOR',</v>
      </c>
      <c r="E135" t="str">
        <f>CONCATENATE("'",'Unit List'!E80,"',",)</f>
        <v>'WARRIOR',</v>
      </c>
      <c r="F135" t="str">
        <f>"'',"</f>
        <v>'',</v>
      </c>
      <c r="G135" t="str">
        <f>CONCATENATE("'",'Unit List'!G80,"',",)</f>
        <v>'RussiaWarrior',</v>
      </c>
      <c r="H135" t="str">
        <f>CONCATENATE(IF(ISBLANK('Unit List'!AN80), IF(ISBLANK('Unit List'!P80), IF(ISBLANK('Unit List'!P80),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List'!P80='Unit List'!$O$5, 'Unit List'!$AN$5, IF('Unit List'!P80='Unit List'!$O$4, 'Unit List'!$AN$4, IF('Unit List'!P80='Unit List'!$O$7, 'Unit List'!P80 * 'Unit List'!$AN$7, 'Unit List'!P80)))), IF('Unit List'!P80='Unit List'!$O$5, 'Unit List'!$AN$5, IF('Unit List'!P80='Unit List'!$O$4, 'Unit List'!$AN$4, IF('Unit List'!P80='Unit List'!$O$7, 'Unit List'!P80 * 'Unit List'!$AN$7, 'Unit List'!P80)))), IF('Unit List'!AN80='Unit List'!$O$5, 'Unit List'!$AN$5, IF('Unit List'!AN80='Unit List'!$O$4, 'Unit List'!$AN$4, IF('Unit List'!AN80='Unit List'!$O$7, 'Unit List'!AN80 * 'Unit List'!$AN$7, 'Unit List'!AN80)))),",",)</f>
        <v>3,</v>
      </c>
      <c r="I135" t="str">
        <f>CONCATENATE(IF(ISBLANK('Unit List'!AO80), IF(ISBLANK('Unit List'!Q80), IF(ISBLANK('Unit List'!Q80),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List'!Q80='Unit List'!$O$5, 'Unit List'!$AO$5, IF('Unit List'!Q80='Unit List'!$O$4, 'Unit List'!$AO$4, IF('Unit List'!Q80='Unit List'!$O$7, 'Unit List'!Q80 * 'Unit List'!$AO$7, 'Unit List'!Q80)))), IF('Unit List'!Q80='Unit List'!$O$5, 'Unit List'!$AO$5, IF('Unit List'!Q80='Unit List'!$O$4, 'Unit List'!$AO$4, IF('Unit List'!Q80='Unit List'!$O$7, 'Unit List'!Q80 * 'Unit List'!$AO$7, 'Unit List'!Q80)))), IF('Unit List'!AO80='Unit List'!$O$5, 'Unit List'!$AO$5, IF('Unit List'!AO80='Unit List'!$O$4, 'Unit List'!$AO$4, IF('Unit List'!AO80='Unit List'!$O$7, 'Unit List'!AO80 * 'Unit List'!$AO$7, 'Unit List'!AO80)))),",",)</f>
        <v>,</v>
      </c>
      <c r="J135" t="str">
        <f>CONCATENATE("'",IF(ISBLANK('Unit List'!AP80), IF(ISBLANK('Unit List'!R80), IF(ISBLANK('Unit List'!R80),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List'!R80='Unit List'!$O$5, 'Unit List'!$AP$5, IF('Unit List'!R80='Unit List'!$O$4, 'Unit List'!$AP$4, 'Unit List'!R80))), IF('Unit List'!R80='Unit List'!$O$5, 'Unit List'!$AP$5, IF('Unit List'!R80='Unit List'!$O$4, 'Unit List'!$AP$4, 'Unit List'!R80))), IF('Unit List'!AP80='Unit List'!$O$5, 'Unit List'!$AP$5, IF('Unit List'!AP80='Unit List'!$O$4, 'Unit List'!$AP$4, 'Unit List'!AP80))),"'",)</f>
        <v>'Warrior'</v>
      </c>
      <c r="K135" t="s">
        <v>2312</v>
      </c>
    </row>
    <row r="136" spans="1:11" x14ac:dyDescent="0.25">
      <c r="A136" t="s">
        <v>2311</v>
      </c>
      <c r="B136" t="str">
        <f>CONCATENATE("'_",'Unit List'!B81,"',",)</f>
        <v>'_RUSSIA',</v>
      </c>
      <c r="C136" t="str">
        <f>"'',"</f>
        <v>'',</v>
      </c>
      <c r="D136" t="str">
        <f>CONCATENATE("'",'Unit List'!D81,"',",)</f>
        <v>'_WARRIOR',</v>
      </c>
      <c r="E136" t="str">
        <f>CONCATENATE("'",'Unit List'!E81,"',",)</f>
        <v>'WARRIOR',</v>
      </c>
      <c r="F136" t="str">
        <f>CONCATENATE("'_",'Unit List'!F81,"',",)</f>
        <v>'_V2',</v>
      </c>
      <c r="G136" t="str">
        <f>CONCATENATE("'",'Unit List'!G81,"',",)</f>
        <v>'RussiaWarrior2',</v>
      </c>
      <c r="H136" t="str">
        <f>CONCATENATE(IF(ISBLANK('Unit List'!AN81), IF(ISBLANK('Unit List'!P81), IF(ISBLANK('Unit List'!P81),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List'!P81='Unit List'!$O$5, 'Unit List'!$AN$5, IF('Unit List'!P81='Unit List'!$O$4, 'Unit List'!$AN$4, IF('Unit List'!P81='Unit List'!$O$7, 'Unit List'!P81 * 'Unit List'!$AN$7, 'Unit List'!P81)))), IF('Unit List'!P81='Unit List'!$O$5, 'Unit List'!$AN$5, IF('Unit List'!P81='Unit List'!$O$4, 'Unit List'!$AN$4, IF('Unit List'!P81='Unit List'!$O$7, 'Unit List'!P81 * 'Unit List'!$AN$7, 'Unit List'!P81)))), IF('Unit List'!AN81='Unit List'!$O$5, 'Unit List'!$AN$5, IF('Unit List'!AN81='Unit List'!$O$4, 'Unit List'!$AN$4, IF('Unit List'!AN81='Unit List'!$O$7, 'Unit List'!AN81 * 'Unit List'!$AN$7, 'Unit List'!AN81)))),",",)</f>
        <v>3,</v>
      </c>
      <c r="I136" t="str">
        <f>CONCATENATE(IF(ISBLANK('Unit List'!AO81), IF(ISBLANK('Unit List'!Q81), IF(ISBLANK('Unit List'!Q81),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List'!Q81='Unit List'!$O$5, 'Unit List'!$AO$5, IF('Unit List'!Q81='Unit List'!$O$4, 'Unit List'!$AO$4, IF('Unit List'!Q81='Unit List'!$O$7, 'Unit List'!Q81 * 'Unit List'!$AO$7, 'Unit List'!Q81)))), IF('Unit List'!Q81='Unit List'!$O$5, 'Unit List'!$AO$5, IF('Unit List'!Q81='Unit List'!$O$4, 'Unit List'!$AO$4, IF('Unit List'!Q81='Unit List'!$O$7, 'Unit List'!Q81 * 'Unit List'!$AO$7, 'Unit List'!Q81)))), IF('Unit List'!AO81='Unit List'!$O$5, 'Unit List'!$AO$5, IF('Unit List'!AO81='Unit List'!$O$4, 'Unit List'!$AO$4, IF('Unit List'!AO81='Unit List'!$O$7, 'Unit List'!AO81 * 'Unit List'!$AO$7, 'Unit List'!AO81)))),",",)</f>
        <v>,</v>
      </c>
      <c r="J136" t="str">
        <f>CONCATENATE("'",IF(ISBLANK('Unit List'!AP81), IF(ISBLANK('Unit List'!R81), IF(ISBLANK('Unit List'!R81),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List'!R81='Unit List'!$O$5, 'Unit List'!$AP$5, IF('Unit List'!R81='Unit List'!$O$4, 'Unit List'!$AP$4, 'Unit List'!R81))), IF('Unit List'!R81='Unit List'!$O$5, 'Unit List'!$AP$5, IF('Unit List'!R81='Unit List'!$O$4, 'Unit List'!$AP$4, 'Unit List'!R81))), IF('Unit List'!AP81='Unit List'!$O$5, 'Unit List'!$AP$5, IF('Unit List'!AP81='Unit List'!$O$4, 'Unit List'!$AP$4, 'Unit List'!AP81))),"'",)</f>
        <v>'Warrior'</v>
      </c>
      <c r="K136" t="s">
        <v>2312</v>
      </c>
    </row>
    <row r="137" spans="1:11" x14ac:dyDescent="0.25">
      <c r="A137" t="s">
        <v>2311</v>
      </c>
      <c r="B137" t="str">
        <f>CONCATENATE("'_",'Unit List'!B82,"',",)</f>
        <v>'_RUSSIA',</v>
      </c>
      <c r="C137" t="str">
        <f>"'',"</f>
        <v>'',</v>
      </c>
      <c r="D137" t="str">
        <f>CONCATENATE("'",'Unit List'!D82,"',",)</f>
        <v>'_WARRIOR',</v>
      </c>
      <c r="E137" t="str">
        <f>CONCATENATE("'",'Unit List'!E82,"',",)</f>
        <v>'WARRIOR',</v>
      </c>
      <c r="F137" t="str">
        <f>"'',"</f>
        <v>'',</v>
      </c>
      <c r="G137" t="str">
        <f>CONCATENATE("'",'Unit List'!G82,"',",)</f>
        <v>'RussiaWarrior',</v>
      </c>
      <c r="H137" t="str">
        <f>CONCATENATE(IF(ISBLANK('Unit List'!AN82), IF(ISBLANK('Unit List'!P82), IF(ISBLANK('Unit List'!P82),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List'!P82='Unit List'!$O$5, 'Unit List'!$AN$5, IF('Unit List'!P82='Unit List'!$O$4, 'Unit List'!$AN$4, IF('Unit List'!P82='Unit List'!$O$7, 'Unit List'!P82 * 'Unit List'!$AN$7, 'Unit List'!P82)))), IF('Unit List'!P82='Unit List'!$O$5, 'Unit List'!$AN$5, IF('Unit List'!P82='Unit List'!$O$4, 'Unit List'!$AN$4, IF('Unit List'!P82='Unit List'!$O$7, 'Unit List'!P82 * 'Unit List'!$AN$7, 'Unit List'!P82)))), IF('Unit List'!AN82='Unit List'!$O$5, 'Unit List'!$AN$5, IF('Unit List'!AN82='Unit List'!$O$4, 'Unit List'!$AN$4, IF('Unit List'!AN82='Unit List'!$O$7, 'Unit List'!AN82 * 'Unit List'!$AN$7, 'Unit List'!AN82)))),",",)</f>
        <v>3,</v>
      </c>
      <c r="I137" t="str">
        <f>CONCATENATE(IF(ISBLANK('Unit List'!AO82), IF(ISBLANK('Unit List'!Q82), IF(ISBLANK('Unit List'!Q82),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List'!Q82='Unit List'!$O$5, 'Unit List'!$AO$5, IF('Unit List'!Q82='Unit List'!$O$4, 'Unit List'!$AO$4, IF('Unit List'!Q82='Unit List'!$O$7, 'Unit List'!Q82 * 'Unit List'!$AO$7, 'Unit List'!Q82)))), IF('Unit List'!Q82='Unit List'!$O$5, 'Unit List'!$AO$5, IF('Unit List'!Q82='Unit List'!$O$4, 'Unit List'!$AO$4, IF('Unit List'!Q82='Unit List'!$O$7, 'Unit List'!Q82 * 'Unit List'!$AO$7, 'Unit List'!Q82)))), IF('Unit List'!AO82='Unit List'!$O$5, 'Unit List'!$AO$5, IF('Unit List'!AO82='Unit List'!$O$4, 'Unit List'!$AO$4, IF('Unit List'!AO82='Unit List'!$O$7, 'Unit List'!AO82 * 'Unit List'!$AO$7, 'Unit List'!AO82)))),",",)</f>
        <v>,</v>
      </c>
      <c r="J137" t="str">
        <f>CONCATENATE("'",IF(ISBLANK('Unit List'!AP82), IF(ISBLANK('Unit List'!R82), IF(ISBLANK('Unit List'!R82),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List'!R82='Unit List'!$O$5, 'Unit List'!$AP$5, IF('Unit List'!R82='Unit List'!$O$4, 'Unit List'!$AP$4, 'Unit List'!R82))), IF('Unit List'!R82='Unit List'!$O$5, 'Unit List'!$AP$5, IF('Unit List'!R82='Unit List'!$O$4, 'Unit List'!$AP$4, 'Unit List'!R82))), IF('Unit List'!AP82='Unit List'!$O$5, 'Unit List'!$AP$5, IF('Unit List'!AP82='Unit List'!$O$4, 'Unit List'!$AP$4, 'Unit List'!AP82))),"'",)</f>
        <v>'Warrior'</v>
      </c>
      <c r="K137" t="s">
        <v>2312</v>
      </c>
    </row>
    <row r="138" spans="1:11" x14ac:dyDescent="0.25">
      <c r="A138" t="s">
        <v>2311</v>
      </c>
      <c r="B138" t="str">
        <f>CONCATENATE("'_",'Unit List'!B83,"',",)</f>
        <v>'_RUSSIA',</v>
      </c>
      <c r="C138" t="str">
        <f>"'',"</f>
        <v>'',</v>
      </c>
      <c r="D138" t="str">
        <f>CONCATENATE("'",'Unit List'!D83,"',",)</f>
        <v>'_WARRIOR',</v>
      </c>
      <c r="E138" t="str">
        <f>CONCATENATE("'",'Unit List'!E83,"',",)</f>
        <v>'WARRIOR',</v>
      </c>
      <c r="F138" t="str">
        <f>CONCATENATE("'_",'Unit List'!F83,"',",)</f>
        <v>'_V2',</v>
      </c>
      <c r="G138" t="str">
        <f>CONCATENATE("'",'Unit List'!G83,"',",)</f>
        <v>'RussiaWarrior2',</v>
      </c>
      <c r="H138" t="str">
        <f>CONCATENATE(IF(ISBLANK('Unit List'!AN83), IF(ISBLANK('Unit List'!P83), IF(ISBLANK('Unit List'!P83), IF(ISBLANK('Unit List'!AN76), IF(ISBLANK('Unit List'!P76), IF(ISBLANK('Unit List'!P76), IF(ISBLANK('Unit List'!AN76), IF(ISBLANK('Unit List'!P76), IF(ISBLANK('Unit List'!P76),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List'!P76='Unit List'!$O$5, 'Unit List'!$AN$5, IF('Unit List'!P76='Unit List'!$O$4, 'Unit List'!$AN$4, IF('Unit List'!P76='Unit List'!$O$7, 'Unit List'!P76 * 'Unit List'!$AN$7, 'Unit List'!P76)))), IF('Unit List'!P76='Unit List'!$O$5, 'Unit List'!$AN$5, IF('Unit List'!P76='Unit List'!$O$4, 'Unit List'!$AN$4, IF('Unit List'!P76='Unit List'!$O$7, 'Unit List'!P76 * 'Unit List'!$AN$7, 'Unit List'!P76)))), IF('Unit List'!AN76='Unit List'!$O$5, 'Unit List'!$AN$5, IF('Unit List'!AN76='Unit List'!$O$4, 'Unit List'!$AN$4, IF('Unit List'!AN76='Unit List'!$O$7, 'Unit List'!AN76 * 'Unit List'!$AN$7, 'Unit List'!AN76)))), IF('Unit List'!P83='Unit List'!$O$5, 'Unit List'!$AN$5, IF('Unit List'!P83='Unit List'!$O$4, 'Unit List'!$AN$4, IF('Unit List'!P83='Unit List'!$O$7, 'Unit List'!P83 * 'Unit List'!$AN$7, 'Unit List'!P83)))), IF('Unit List'!P83='Unit List'!$O$5, 'Unit List'!$AN$5, IF('Unit List'!P83='Unit List'!$O$4, 'Unit List'!$AN$4, IF('Unit List'!P83='Unit List'!$O$7, 'Unit List'!P83 * 'Unit List'!$AN$7, 'Unit List'!P83)))), IF('Unit List'!AN83='Unit List'!$O$5, 'Unit List'!$AN$5, IF('Unit List'!AN83='Unit List'!$O$4, 'Unit List'!$AN$4, IF('Unit List'!AN83='Unit List'!$O$7, 'Unit List'!AN83 * 'Unit List'!$AN$7, 'Unit List'!AN83)))),",",)</f>
        <v>3,</v>
      </c>
      <c r="I138" t="str">
        <f>CONCATENATE(IF(ISBLANK('Unit List'!AO83), IF(ISBLANK('Unit List'!Q83), IF(ISBLANK('Unit List'!Q83), IF(ISBLANK('Unit List'!AO76), IF(ISBLANK('Unit List'!Q76), IF(ISBLANK('Unit List'!Q76), IF(ISBLANK('Unit List'!AO76), IF(ISBLANK('Unit List'!Q76), IF(ISBLANK('Unit List'!Q76),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List'!Q76='Unit List'!$O$5, 'Unit List'!$AO$5, IF('Unit List'!Q76='Unit List'!$O$4, 'Unit List'!$AO$4, IF('Unit List'!Q76='Unit List'!$O$7, 'Unit List'!Q76 * 'Unit List'!$AO$7, 'Unit List'!Q76)))), IF('Unit List'!Q76='Unit List'!$O$5, 'Unit List'!$AO$5, IF('Unit List'!Q76='Unit List'!$O$4, 'Unit List'!$AO$4, IF('Unit List'!Q76='Unit List'!$O$7, 'Unit List'!Q76 * 'Unit List'!$AO$7, 'Unit List'!Q76)))), IF('Unit List'!AO76='Unit List'!$O$5, 'Unit List'!$AO$5, IF('Unit List'!AO76='Unit List'!$O$4, 'Unit List'!$AO$4, IF('Unit List'!AO76='Unit List'!$O$7, 'Unit List'!AO76 * 'Unit List'!$AO$7, 'Unit List'!AO76)))), IF('Unit List'!Q83='Unit List'!$O$5, 'Unit List'!$AO$5, IF('Unit List'!Q83='Unit List'!$O$4, 'Unit List'!$AO$4, IF('Unit List'!Q83='Unit List'!$O$7, 'Unit List'!Q83 * 'Unit List'!$AO$7, 'Unit List'!Q83)))), IF('Unit List'!Q83='Unit List'!$O$5, 'Unit List'!$AO$5, IF('Unit List'!Q83='Unit List'!$O$4, 'Unit List'!$AO$4, IF('Unit List'!Q83='Unit List'!$O$7, 'Unit List'!Q83 * 'Unit List'!$AO$7, 'Unit List'!Q83)))), IF('Unit List'!AO83='Unit List'!$O$5, 'Unit List'!$AO$5, IF('Unit List'!AO83='Unit List'!$O$4, 'Unit List'!$AO$4, IF('Unit List'!AO83='Unit List'!$O$7, 'Unit List'!AO83 * 'Unit List'!$AO$7, 'Unit List'!AO83)))),",",)</f>
        <v>,</v>
      </c>
      <c r="J138" t="str">
        <f>CONCATENATE("'",IF(ISBLANK('Unit List'!AP83), IF(ISBLANK('Unit List'!R83), IF(ISBLANK('Unit List'!R83), IF(ISBLANK('Unit List'!AP76), IF(ISBLANK('Unit List'!R76), IF(ISBLANK('Unit List'!R76), IF(ISBLANK('Unit List'!AP76), IF(ISBLANK('Unit List'!R76), IF(ISBLANK('Unit List'!R76),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List'!R76='Unit List'!$O$5, 'Unit List'!$AP$5, IF('Unit List'!R76='Unit List'!$O$4, 'Unit List'!$AP$4, 'Unit List'!R76))), IF('Unit List'!R76='Unit List'!$O$5, 'Unit List'!$AP$5, IF('Unit List'!R76='Unit List'!$O$4, 'Unit List'!$AP$4, 'Unit List'!R76))), IF('Unit List'!AP76='Unit List'!$O$5, 'Unit List'!$AP$5, IF('Unit List'!AP76='Unit List'!$O$4, 'Unit List'!$AP$4, 'Unit List'!AP76))), IF('Unit List'!R83='Unit List'!$O$5, 'Unit List'!$AP$5, IF('Unit List'!R83='Unit List'!$O$4, 'Unit List'!$AP$4, 'Unit List'!R83))), IF('Unit List'!R83='Unit List'!$O$5, 'Unit List'!$AP$5, IF('Unit List'!R83='Unit List'!$O$4, 'Unit List'!$AP$4, 'Unit List'!R83))), IF('Unit List'!AP83='Unit List'!$O$5, 'Unit List'!$AP$5, IF('Unit List'!AP83='Unit List'!$O$4, 'Unit List'!$AP$4, 'Unit List'!AP83))),"'",)</f>
        <v>'Warrior'</v>
      </c>
      <c r="K138" t="s">
        <v>2312</v>
      </c>
    </row>
    <row r="139" spans="1:11" x14ac:dyDescent="0.25">
      <c r="A139" t="s">
        <v>2311</v>
      </c>
      <c r="B139" t="str">
        <f>CONCATENATE("'_",'Unit List'!B84,"',",)</f>
        <v>'_AUSTRIA',</v>
      </c>
      <c r="C139" t="str">
        <f>"'',"</f>
        <v>'',</v>
      </c>
      <c r="D139" t="str">
        <f>CONCATENATE("'",'Unit List'!D84,"',",)</f>
        <v>'_WARRIOR',</v>
      </c>
      <c r="E139" t="str">
        <f>CONCATENATE("'",'Unit List'!E84,"',",)</f>
        <v>'WARRIOR',</v>
      </c>
      <c r="F139" t="str">
        <f>"'',"</f>
        <v>'',</v>
      </c>
      <c r="G139" t="str">
        <f>CONCATENATE("'",'Unit List'!G84,"',",)</f>
        <v>'AustriaWarrior',</v>
      </c>
      <c r="H139" t="str">
        <f>CONCATENATE(IF(ISBLANK('Unit List'!AN84), IF(ISBLANK('Unit List'!P84), IF(ISBLANK('Unit List'!P84), IF(ISBLANK('Unit List'!AN84), IF(ISBLANK('Unit List'!P84), IF(ISBLANK('Unit List'!P84), IF(ISBLANK('Unit List'!AN84), IF(ISBLANK('Unit List'!P84), IF(ISBLANK('Unit List'!P84),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 IF('Unit List'!P84='Unit List'!$O$5, 'Unit List'!$AN$5, IF('Unit List'!P84='Unit List'!$O$4, 'Unit List'!$AN$4, IF('Unit List'!P84='Unit List'!$O$7, 'Unit List'!P84 * 'Unit List'!$AN$7, 'Unit List'!P84)))), IF('Unit List'!P84='Unit List'!$O$5, 'Unit List'!$AN$5, IF('Unit List'!P84='Unit List'!$O$4, 'Unit List'!$AN$4, IF('Unit List'!P84='Unit List'!$O$7, 'Unit List'!P84 * 'Unit List'!$AN$7, 'Unit List'!P84)))), IF('Unit List'!AN84='Unit List'!$O$5, 'Unit List'!$AN$5, IF('Unit List'!AN84='Unit List'!$O$4, 'Unit List'!$AN$4, IF('Unit List'!AN84='Unit List'!$O$7, 'Unit List'!AN84 * 'Unit List'!$AN$7, 'Unit List'!AN84)))),",",)</f>
        <v>3,</v>
      </c>
      <c r="I139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 IF('Unit List'!Q84='Unit List'!$O$5, 'Unit List'!$AO$5, IF('Unit List'!Q84='Unit List'!$O$4, 'Unit List'!$AO$4, IF('Unit List'!Q84='Unit List'!$O$7, 'Unit List'!Q84 * 'Unit List'!$AO$7, 'Unit List'!Q84)))), IF('Unit List'!Q84='Unit List'!$O$5, 'Unit List'!$AO$5, IF('Unit List'!Q84='Unit List'!$O$4, 'Unit List'!$AO$4, IF('Unit List'!Q84='Unit List'!$O$7, 'Unit List'!Q84 * 'Unit List'!$AO$7, 'Unit List'!Q84)))), IF('Unit List'!AO84='Unit List'!$O$5, 'Unit List'!$AO$5, IF('Unit List'!AO84='Unit List'!$O$4, 'Unit List'!$AO$4, IF('Unit List'!AO84='Unit List'!$O$7, 'Unit List'!AO84 * 'Unit List'!$AO$7, 'Unit List'!AO84)))),",",)</f>
        <v>,</v>
      </c>
      <c r="J139" t="str">
        <f>CONCATENATE("'",IF(ISBLANK('Unit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 IF('Unit List'!R84='Unit List'!$O$5, 'Unit List'!$AP$5, IF('Unit List'!R84='Unit List'!$O$4, 'Unit List'!$AP$4, 'Unit List'!R84))), IF('Unit List'!R84='Unit List'!$O$5, 'Unit List'!$AP$5, IF('Unit List'!R84='Unit List'!$O$4, 'Unit List'!$AP$4, 'Unit List'!R84))), IF('Unit List'!AP84='Unit List'!$O$5, 'Unit List'!$AP$5, IF('Unit List'!AP84='Unit List'!$O$4, 'Unit List'!$AP$4, 'Unit List'!AP84))),"'",)</f>
        <v>'Warrior'</v>
      </c>
      <c r="K139" t="s">
        <v>2312</v>
      </c>
    </row>
    <row r="140" spans="1:11" x14ac:dyDescent="0.25">
      <c r="A140" t="s">
        <v>2311</v>
      </c>
      <c r="B140" t="str">
        <f>CONCATENATE("'_",'Unit List'!B85,"',",)</f>
        <v>'_AUSTRIA',</v>
      </c>
      <c r="C140" t="str">
        <f>"'',"</f>
        <v>'',</v>
      </c>
      <c r="D140" t="str">
        <f>CONCATENATE("'",'Unit List'!D85,"',",)</f>
        <v>'_WARRIOR',</v>
      </c>
      <c r="E140" t="str">
        <f>CONCATENATE("'",'Unit List'!E85,"',",)</f>
        <v>'WARRIOR',</v>
      </c>
      <c r="F140" t="str">
        <f>CONCATENATE("'_",'Unit List'!F85,"',",)</f>
        <v>'_V2',</v>
      </c>
      <c r="G140" t="str">
        <f>CONCATENATE("'",'Unit List'!G85,"',",)</f>
        <v>'AustriaWarrior2',</v>
      </c>
      <c r="H140" t="str">
        <f>CONCATENATE(IF(ISBLANK('Unit List'!AN85), IF(ISBLANK('Unit List'!P85), IF(ISBLANK('Unit List'!P85), IF(ISBLANK('Unit List'!AN85), IF(ISBLANK('Unit List'!P85), IF(ISBLANK('Unit List'!P85), IF(ISBLANK('Unit List'!AN85), IF(ISBLANK('Unit List'!P85), IF(ISBLANK('Unit List'!P85),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 IF('Unit List'!P85='Unit List'!$O$5, 'Unit List'!$AN$5, IF('Unit List'!P85='Unit List'!$O$4, 'Unit List'!$AN$4, IF('Unit List'!P85='Unit List'!$O$7, 'Unit List'!P85 * 'Unit List'!$AN$7, 'Unit List'!P85)))), IF('Unit List'!P85='Unit List'!$O$5, 'Unit List'!$AN$5, IF('Unit List'!P85='Unit List'!$O$4, 'Unit List'!$AN$4, IF('Unit List'!P85='Unit List'!$O$7, 'Unit List'!P85 * 'Unit List'!$AN$7, 'Unit List'!P85)))), IF('Unit List'!AN85='Unit List'!$O$5, 'Unit List'!$AN$5, IF('Unit List'!AN85='Unit List'!$O$4, 'Unit List'!$AN$4, IF('Unit List'!AN85='Unit List'!$O$7, 'Unit List'!AN85 * 'Unit List'!$AN$7, 'Unit List'!AN85)))),",",)</f>
        <v>3,</v>
      </c>
      <c r="I140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 IF('Unit List'!Q85='Unit List'!$O$5, 'Unit List'!$AO$5, IF('Unit List'!Q85='Unit List'!$O$4, 'Unit List'!$AO$4, IF('Unit List'!Q85='Unit List'!$O$7, 'Unit List'!Q85 * 'Unit List'!$AO$7, 'Unit List'!Q85)))), IF('Unit List'!Q85='Unit List'!$O$5, 'Unit List'!$AO$5, IF('Unit List'!Q85='Unit List'!$O$4, 'Unit List'!$AO$4, IF('Unit List'!Q85='Unit List'!$O$7, 'Unit List'!Q85 * 'Unit List'!$AO$7, 'Unit List'!Q85)))), IF('Unit List'!AO85='Unit List'!$O$5, 'Unit List'!$AO$5, IF('Unit List'!AO85='Unit List'!$O$4, 'Unit List'!$AO$4, IF('Unit List'!AO85='Unit List'!$O$7, 'Unit List'!AO85 * 'Unit List'!$AO$7, 'Unit List'!AO85)))),",",)</f>
        <v>,</v>
      </c>
      <c r="J140" t="str">
        <f>CONCATENATE("'",IF(ISBLANK('Unit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 IF('Unit List'!R85='Unit List'!$O$5, 'Unit List'!$AP$5, IF('Unit List'!R85='Unit List'!$O$4, 'Unit List'!$AP$4, 'Unit List'!R85))), IF('Unit List'!R85='Unit List'!$O$5, 'Unit List'!$AP$5, IF('Unit List'!R85='Unit List'!$O$4, 'Unit List'!$AP$4, 'Unit List'!R85))), IF('Unit List'!AP85='Unit List'!$O$5, 'Unit List'!$AP$5, IF('Unit List'!AP85='Unit List'!$O$4, 'Unit List'!$AP$4, 'Unit List'!AP85))),"'",)</f>
        <v>'Warrior'</v>
      </c>
      <c r="K140" t="s">
        <v>2312</v>
      </c>
    </row>
    <row r="141" spans="1:11" x14ac:dyDescent="0.25">
      <c r="A141" t="s">
        <v>2311</v>
      </c>
      <c r="B141" t="str">
        <f>CONCATENATE("'_",'Unit List'!B86,"',",)</f>
        <v>'_AUSTRIA',</v>
      </c>
      <c r="C141" t="str">
        <f>"'',"</f>
        <v>'',</v>
      </c>
      <c r="D141" t="str">
        <f>CONCATENATE("'",'Unit List'!D86,"',",)</f>
        <v>'_WARRIOR',</v>
      </c>
      <c r="E141" t="str">
        <f>CONCATENATE("'",'Unit List'!E86,"',",)</f>
        <v>'WARRIOR',</v>
      </c>
      <c r="F141" t="str">
        <f>"'',"</f>
        <v>'',</v>
      </c>
      <c r="G141" t="str">
        <f>CONCATENATE("'",'Unit List'!G86,"',",)</f>
        <v>'AustriaWarrior',</v>
      </c>
      <c r="H141" t="str">
        <f>CONCATENATE(IF(ISBLANK('Unit List'!AN86), IF(ISBLANK('Unit List'!P86), IF(ISBLANK('Unit List'!P86), IF(ISBLANK('Unit List'!AN86), IF(ISBLANK('Unit List'!P86), IF(ISBLANK('Unit List'!P86), IF(ISBLANK('Unit List'!AN86), IF(ISBLANK('Unit List'!P86), IF(ISBLANK('Unit List'!P86),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 IF('Unit List'!P86='Unit List'!$O$5, 'Unit List'!$AN$5, IF('Unit List'!P86='Unit List'!$O$4, 'Unit List'!$AN$4, IF('Unit List'!P86='Unit List'!$O$7, 'Unit List'!P86 * 'Unit List'!$AN$7, 'Unit List'!P86)))), IF('Unit List'!P86='Unit List'!$O$5, 'Unit List'!$AN$5, IF('Unit List'!P86='Unit List'!$O$4, 'Unit List'!$AN$4, IF('Unit List'!P86='Unit List'!$O$7, 'Unit List'!P86 * 'Unit List'!$AN$7, 'Unit List'!P86)))), IF('Unit List'!AN86='Unit List'!$O$5, 'Unit List'!$AN$5, IF('Unit List'!AN86='Unit List'!$O$4, 'Unit List'!$AN$4, IF('Unit List'!AN86='Unit List'!$O$7, 'Unit List'!AN86 * 'Unit List'!$AN$7, 'Unit List'!AN86)))),",",)</f>
        <v>3,</v>
      </c>
      <c r="I141" t="str">
        <f>CONCATENATE(IF(ISBLANK('Unit List'!AO86), IF(ISBLANK('Unit List'!Q86), IF(ISBLANK('Unit List'!Q86), IF(ISBLANK('Unit List'!AO86), IF(ISBLANK('Unit List'!Q86), IF(ISBLANK('Unit List'!Q86), IF(ISBLANK('Unit List'!AO86), IF(ISBLANK('Unit List'!Q86), IF(ISBLANK('Unit List'!Q86),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 IF('Unit List'!Q86='Unit List'!$O$5, 'Unit List'!$AO$5, IF('Unit List'!Q86='Unit List'!$O$4, 'Unit List'!$AO$4, IF('Unit List'!Q86='Unit List'!$O$7, 'Unit List'!Q86 * 'Unit List'!$AO$7, 'Unit List'!Q86)))), IF('Unit List'!Q86='Unit List'!$O$5, 'Unit List'!$AO$5, IF('Unit List'!Q86='Unit List'!$O$4, 'Unit List'!$AO$4, IF('Unit List'!Q86='Unit List'!$O$7, 'Unit List'!Q86 * 'Unit List'!$AO$7, 'Unit List'!Q86)))), IF('Unit List'!AO86='Unit List'!$O$5, 'Unit List'!$AO$5, IF('Unit List'!AO86='Unit List'!$O$4, 'Unit List'!$AO$4, IF('Unit List'!AO86='Unit List'!$O$7, 'Unit List'!AO86 * 'Unit List'!$AO$7, 'Unit List'!AO86)))),",",)</f>
        <v>,</v>
      </c>
      <c r="J141" t="str">
        <f>CONCATENATE("'",IF(ISBLANK('Unit List'!AP86), IF(ISBLANK('Unit List'!R86), IF(ISBLANK('Unit List'!R86), IF(ISBLANK('Unit List'!AP86), IF(ISBLANK('Unit List'!R86), IF(ISBLANK('Unit List'!R86), IF(ISBLANK('Unit List'!AP86), IF(ISBLANK('Unit List'!R86), IF(ISBLANK('Unit List'!R86),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 IF('Unit List'!R86='Unit List'!$O$5, 'Unit List'!$AP$5, IF('Unit List'!R86='Unit List'!$O$4, 'Unit List'!$AP$4, 'Unit List'!R86))), IF('Unit List'!R86='Unit List'!$O$5, 'Unit List'!$AP$5, IF('Unit List'!R86='Unit List'!$O$4, 'Unit List'!$AP$4, 'Unit List'!R86))), IF('Unit List'!AP86='Unit List'!$O$5, 'Unit List'!$AP$5, IF('Unit List'!AP86='Unit List'!$O$4, 'Unit List'!$AP$4, 'Unit List'!AP86))),"'",)</f>
        <v>'Warrior'</v>
      </c>
      <c r="K141" t="s">
        <v>2312</v>
      </c>
    </row>
    <row r="142" spans="1:11" x14ac:dyDescent="0.25">
      <c r="A142" t="s">
        <v>2311</v>
      </c>
      <c r="B142" t="str">
        <f>CONCATENATE("'_",'Unit List'!B87,"',",)</f>
        <v>'_AUSTRIA',</v>
      </c>
      <c r="C142" t="str">
        <f>"'',"</f>
        <v>'',</v>
      </c>
      <c r="D142" t="str">
        <f>CONCATENATE("'",'Unit List'!D87,"',",)</f>
        <v>'_WARRIOR',</v>
      </c>
      <c r="E142" t="str">
        <f>CONCATENATE("'",'Unit List'!E87,"',",)</f>
        <v>'WARRIOR',</v>
      </c>
      <c r="F142" t="str">
        <f>CONCATENATE("'_",'Unit List'!F87,"',",)</f>
        <v>'_V2',</v>
      </c>
      <c r="G142" t="str">
        <f>CONCATENATE("'",'Unit List'!G87,"',",)</f>
        <v>'AustriaWarrior2',</v>
      </c>
      <c r="H142" t="str">
        <f>CONCATENATE(IF(ISBLANK('Unit List'!AN87), IF(ISBLANK('Unit List'!P87), IF(ISBLANK('Unit List'!P87), IF(ISBLANK('Unit List'!AN87), IF(ISBLANK('Unit List'!P87), IF(ISBLANK('Unit List'!P87), IF(ISBLANK('Unit List'!AN87), IF(ISBLANK('Unit List'!P87), IF(ISBLANK('Unit List'!P87),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 IF('Unit List'!P87='Unit List'!$O$5, 'Unit List'!$AN$5, IF('Unit List'!P87='Unit List'!$O$4, 'Unit List'!$AN$4, IF('Unit List'!P87='Unit List'!$O$7, 'Unit List'!P87 * 'Unit List'!$AN$7, 'Unit List'!P87)))), IF('Unit List'!P87='Unit List'!$O$5, 'Unit List'!$AN$5, IF('Unit List'!P87='Unit List'!$O$4, 'Unit List'!$AN$4, IF('Unit List'!P87='Unit List'!$O$7, 'Unit List'!P87 * 'Unit List'!$AN$7, 'Unit List'!P87)))), IF('Unit List'!AN87='Unit List'!$O$5, 'Unit List'!$AN$5, IF('Unit List'!AN87='Unit List'!$O$4, 'Unit List'!$AN$4, IF('Unit List'!AN87='Unit List'!$O$7, 'Unit List'!AN87 * 'Unit List'!$AN$7, 'Unit List'!AN87)))),",",)</f>
        <v>3,</v>
      </c>
      <c r="I142" t="str">
        <f>CONCATENATE(IF(ISBLANK('Unit List'!AO87), IF(ISBLANK('Unit List'!Q87), IF(ISBLANK('Unit List'!Q87), IF(ISBLANK('Unit List'!AO87), IF(ISBLANK('Unit List'!Q87), IF(ISBLANK('Unit List'!Q87), IF(ISBLANK('Unit List'!AO87), IF(ISBLANK('Unit List'!Q87), IF(ISBLANK('Unit List'!Q87),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 IF('Unit List'!Q87='Unit List'!$O$5, 'Unit List'!$AO$5, IF('Unit List'!Q87='Unit List'!$O$4, 'Unit List'!$AO$4, IF('Unit List'!Q87='Unit List'!$O$7, 'Unit List'!Q87 * 'Unit List'!$AO$7, 'Unit List'!Q87)))), IF('Unit List'!Q87='Unit List'!$O$5, 'Unit List'!$AO$5, IF('Unit List'!Q87='Unit List'!$O$4, 'Unit List'!$AO$4, IF('Unit List'!Q87='Unit List'!$O$7, 'Unit List'!Q87 * 'Unit List'!$AO$7, 'Unit List'!Q87)))), IF('Unit List'!AO87='Unit List'!$O$5, 'Unit List'!$AO$5, IF('Unit List'!AO87='Unit List'!$O$4, 'Unit List'!$AO$4, IF('Unit List'!AO87='Unit List'!$O$7, 'Unit List'!AO87 * 'Unit List'!$AO$7, 'Unit List'!AO87)))),",",)</f>
        <v>,</v>
      </c>
      <c r="J142" t="str">
        <f>CONCATENATE("'",IF(ISBLANK('Unit List'!AP87), IF(ISBLANK('Unit List'!R87), IF(ISBLANK('Unit List'!R87), IF(ISBLANK('Unit List'!AP87), IF(ISBLANK('Unit List'!R87), IF(ISBLANK('Unit List'!R87), IF(ISBLANK('Unit List'!AP87), IF(ISBLANK('Unit List'!R87), IF(ISBLANK('Unit List'!R87),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 IF('Unit List'!R87='Unit List'!$O$5, 'Unit List'!$AP$5, IF('Unit List'!R87='Unit List'!$O$4, 'Unit List'!$AP$4, 'Unit List'!R87))), IF('Unit List'!R87='Unit List'!$O$5, 'Unit List'!$AP$5, IF('Unit List'!R87='Unit List'!$O$4, 'Unit List'!$AP$4, 'Unit List'!R87))), IF('Unit List'!AP87='Unit List'!$O$5, 'Unit List'!$AP$5, IF('Unit List'!AP87='Unit List'!$O$4, 'Unit List'!$AP$4, 'Unit List'!AP87))),"'",)</f>
        <v>'Warrior'</v>
      </c>
      <c r="K142" t="s">
        <v>2312</v>
      </c>
    </row>
    <row r="143" spans="1:11" x14ac:dyDescent="0.25">
      <c r="A143" t="s">
        <v>2311</v>
      </c>
      <c r="B143" t="str">
        <f>CONCATENATE("'_",'Unit List'!B88,"',",)</f>
        <v>'_BELGIUM',</v>
      </c>
      <c r="C143" t="str">
        <f>"'',"</f>
        <v>'',</v>
      </c>
      <c r="D143" t="str">
        <f>CONCATENATE("'",'Unit List'!D88,"',",)</f>
        <v>'_WARRIOR',</v>
      </c>
      <c r="E143" t="str">
        <f>CONCATENATE("'",'Unit List'!E88,"',",)</f>
        <v>'WARRIOR',</v>
      </c>
      <c r="F143" t="str">
        <f>"'',"</f>
        <v>'',</v>
      </c>
      <c r="G143" t="str">
        <f>CONCATENATE("'",'Unit List'!G88,"',",)</f>
        <v>'BelgaeMilnaht',</v>
      </c>
      <c r="H143" t="str">
        <f>CONCATENATE(IF(ISBLANK('Unit List'!AN88), IF(ISBLANK('Unit List'!P88), IF(ISBLANK('Unit List'!P88), IF(ISBLANK('Unit List'!AN88), IF(ISBLANK('Unit List'!P88), IF(ISBLANK('Unit List'!P88), IF(ISBLANK('Unit List'!AN88), IF(ISBLANK('Unit List'!P88), IF(ISBLANK('Unit List'!P88),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 IF('Unit List'!P88='Unit List'!$O$5, 'Unit List'!$AN$5, IF('Unit List'!P88='Unit List'!$O$4, 'Unit List'!$AN$4, IF('Unit List'!P88='Unit List'!$O$7, 'Unit List'!P88 * 'Unit List'!$AN$7, 'Unit List'!P88)))), IF('Unit List'!P88='Unit List'!$O$5, 'Unit List'!$AN$5, IF('Unit List'!P88='Unit List'!$O$4, 'Unit List'!$AN$4, IF('Unit List'!P88='Unit List'!$O$7, 'Unit List'!P88 * 'Unit List'!$AN$7, 'Unit List'!P88)))), IF('Unit List'!AN88='Unit List'!$O$5, 'Unit List'!$AN$5, IF('Unit List'!AN88='Unit List'!$O$4, 'Unit List'!$AN$4, IF('Unit List'!AN88='Unit List'!$O$7, 'Unit List'!AN88 * 'Unit List'!$AN$7, 'Unit List'!AN88)))),",",)</f>
        <v>,</v>
      </c>
      <c r="I143" t="str">
        <f>CONCATENATE(IF(ISBLANK('Unit List'!AO88), IF(ISBLANK('Unit List'!Q88), IF(ISBLANK('Unit List'!Q88), IF(ISBLANK('Unit List'!AO88), IF(ISBLANK('Unit List'!Q88), IF(ISBLANK('Unit List'!Q88), IF(ISBLANK('Unit List'!AO88), IF(ISBLANK('Unit List'!Q88), IF(ISBLANK('Unit List'!Q88),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 IF('Unit List'!Q88='Unit List'!$O$5, 'Unit List'!$AO$5, IF('Unit List'!Q88='Unit List'!$O$4, 'Unit List'!$AO$4, IF('Unit List'!Q88='Unit List'!$O$7, 'Unit List'!Q88 * 'Unit List'!$AO$7, 'Unit List'!Q88)))), IF('Unit List'!Q88='Unit List'!$O$5, 'Unit List'!$AO$5, IF('Unit List'!Q88='Unit List'!$O$4, 'Unit List'!$AO$4, IF('Unit List'!Q88='Unit List'!$O$7, 'Unit List'!Q88 * 'Unit List'!$AO$7, 'Unit List'!Q88)))), IF('Unit List'!AO88='Unit List'!$O$5, 'Unit List'!$AO$5, IF('Unit List'!AO88='Unit List'!$O$4, 'Unit List'!$AO$4, IF('Unit List'!AO88='Unit List'!$O$7, 'Unit List'!AO88 * 'Unit List'!$AO$7, 'Unit List'!AO88)))),",",)</f>
        <v>,</v>
      </c>
      <c r="J143" t="str">
        <f>CONCATENATE("'",IF(ISBLANK('Unit List'!AP88), IF(ISBLANK('Unit List'!R88), IF(ISBLANK('Unit List'!R88), IF(ISBLANK('Unit List'!AP88), IF(ISBLANK('Unit List'!R88), IF(ISBLANK('Unit List'!R88), IF(ISBLANK('Unit List'!AP88), IF(ISBLANK('Unit List'!R88), IF(ISBLANK('Unit List'!R88),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 IF('Unit List'!R88='Unit List'!$O$5, 'Unit List'!$AP$5, IF('Unit List'!R88='Unit List'!$O$4, 'Unit List'!$AP$4, 'Unit List'!R88))), IF('Unit List'!R88='Unit List'!$O$5, 'Unit List'!$AP$5, IF('Unit List'!R88='Unit List'!$O$4, 'Unit List'!$AP$4, 'Unit List'!R88))), IF('Unit List'!AP88='Unit List'!$O$5, 'Unit List'!$AP$5, IF('Unit List'!AP88='Unit List'!$O$4, 'Unit List'!$AP$4, 'Unit List'!AP88))),"'",)</f>
        <v>'Warrior'</v>
      </c>
      <c r="K143" t="s">
        <v>2312</v>
      </c>
    </row>
    <row r="144" spans="1:11" x14ac:dyDescent="0.25">
      <c r="A144" t="s">
        <v>2311</v>
      </c>
      <c r="B144" t="str">
        <f>CONCATENATE("'_",'Unit List'!B89,"',",)</f>
        <v>'_CELTS',</v>
      </c>
      <c r="C144" t="str">
        <f>"'',"</f>
        <v>'',</v>
      </c>
      <c r="D144" t="str">
        <f>CONCATENATE("'",'Unit List'!D89,"',",)</f>
        <v>'_WARRIOR',</v>
      </c>
      <c r="E144" t="str">
        <f>CONCATENATE("'",'Unit List'!E89,"',",)</f>
        <v>'WARRIOR',</v>
      </c>
      <c r="F144" t="str">
        <f>"'',"</f>
        <v>'',</v>
      </c>
      <c r="G144" t="str">
        <f>CONCATENATE("'",'Unit List'!G89,"',",)</f>
        <v>'CelticCenn',</v>
      </c>
      <c r="H144" t="str">
        <f>CONCATENATE(IF(ISBLANK('Unit List'!AN89), IF(ISBLANK('Unit List'!P89), IF(ISBLANK('Unit List'!P89), IF(ISBLANK('Unit List'!AN89), IF(ISBLANK('Unit List'!P89), IF(ISBLANK('Unit List'!P89), IF(ISBLANK('Unit List'!AN89), IF(ISBLANK('Unit List'!P89), IF(ISBLANK('Unit List'!P89),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 IF('Unit List'!P89='Unit List'!$O$5, 'Unit List'!$AN$5, IF('Unit List'!P89='Unit List'!$O$4, 'Unit List'!$AN$4, IF('Unit List'!P89='Unit List'!$O$7, 'Unit List'!P89 * 'Unit List'!$AN$7, 'Unit List'!P89)))), IF('Unit List'!P89='Unit List'!$O$5, 'Unit List'!$AN$5, IF('Unit List'!P89='Unit List'!$O$4, 'Unit List'!$AN$4, IF('Unit List'!P89='Unit List'!$O$7, 'Unit List'!P89 * 'Unit List'!$AN$7, 'Unit List'!P89)))), IF('Unit List'!AN89='Unit List'!$O$5, 'Unit List'!$AN$5, IF('Unit List'!AN89='Unit List'!$O$4, 'Unit List'!$AN$4, IF('Unit List'!AN89='Unit List'!$O$7, 'Unit List'!AN89 * 'Unit List'!$AN$7, 'Unit List'!AN89)))),",",)</f>
        <v>2,</v>
      </c>
      <c r="I144" t="str">
        <f>CONCATENATE(IF(ISBLANK('Unit List'!AO89), IF(ISBLANK('Unit List'!Q89), IF(ISBLANK('Unit List'!Q89), IF(ISBLANK('Unit List'!AO89), IF(ISBLANK('Unit List'!Q89), IF(ISBLANK('Unit List'!Q89), IF(ISBLANK('Unit List'!AO89), IF(ISBLANK('Unit List'!Q89), IF(ISBLANK('Unit List'!Q89),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 IF('Unit List'!Q89='Unit List'!$O$5, 'Unit List'!$AO$5, IF('Unit List'!Q89='Unit List'!$O$4, 'Unit List'!$AO$4, IF('Unit List'!Q89='Unit List'!$O$7, 'Unit List'!Q89 * 'Unit List'!$AO$7, 'Unit List'!Q89)))), IF('Unit List'!Q89='Unit List'!$O$5, 'Unit List'!$AO$5, IF('Unit List'!Q89='Unit List'!$O$4, 'Unit List'!$AO$4, IF('Unit List'!Q89='Unit List'!$O$7, 'Unit List'!Q89 * 'Unit List'!$AO$7, 'Unit List'!Q89)))), IF('Unit List'!AO89='Unit List'!$O$5, 'Unit List'!$AO$5, IF('Unit List'!AO89='Unit List'!$O$4, 'Unit List'!$AO$4, IF('Unit List'!AO89='Unit List'!$O$7, 'Unit List'!AO89 * 'Unit List'!$AO$7, 'Unit List'!AO89)))),",",)</f>
        <v>,</v>
      </c>
      <c r="J144" t="str">
        <f>CONCATENATE("'",IF(ISBLANK('Unit List'!AP89), IF(ISBLANK('Unit List'!R89), IF(ISBLANK('Unit List'!R89), IF(ISBLANK('Unit List'!AP89), IF(ISBLANK('Unit List'!R89), IF(ISBLANK('Unit List'!R89), IF(ISBLANK('Unit List'!AP89), IF(ISBLANK('Unit List'!R89), IF(ISBLANK('Unit List'!R89),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 IF('Unit List'!R89='Unit List'!$O$5, 'Unit List'!$AP$5, IF('Unit List'!R89='Unit List'!$O$4, 'Unit List'!$AP$4, 'Unit List'!R89))), IF('Unit List'!R89='Unit List'!$O$5, 'Unit List'!$AP$5, IF('Unit List'!R89='Unit List'!$O$4, 'Unit List'!$AP$4, 'Unit List'!R89))), IF('Unit List'!AP89='Unit List'!$O$5, 'Unit List'!$AP$5, IF('Unit List'!AP89='Unit List'!$O$4, 'Unit List'!$AP$4, 'Unit List'!AP89))),"'",)</f>
        <v>'Warrior'</v>
      </c>
      <c r="K144" t="s">
        <v>2312</v>
      </c>
    </row>
    <row r="145" spans="1:11" x14ac:dyDescent="0.25">
      <c r="A145" t="s">
        <v>2311</v>
      </c>
      <c r="B145" t="str">
        <f>CONCATENATE("'_",'Unit List'!B90,"',",)</f>
        <v>'_CELTS',</v>
      </c>
      <c r="C145" t="str">
        <f>"'',"</f>
        <v>'',</v>
      </c>
      <c r="D145" t="str">
        <f>CONCATENATE("'",'Unit List'!D90,"',",)</f>
        <v>'_WARRIOR',</v>
      </c>
      <c r="E145" t="str">
        <f>CONCATENATE("'",'Unit List'!E90,"',",)</f>
        <v>'WARRIOR',</v>
      </c>
      <c r="F145" t="str">
        <f>CONCATENATE("'_",'Unit List'!F90,"',",)</f>
        <v>'_V2',</v>
      </c>
      <c r="G145" t="str">
        <f>CONCATENATE("'",'Unit List'!G90,"',",)</f>
        <v>'CelticWarrior',</v>
      </c>
      <c r="H145" t="str">
        <f>CONCATENATE(IF(ISBLANK('Unit List'!AN90), IF(ISBLANK('Unit List'!P90), IF(ISBLANK('Unit List'!P90), IF(ISBLANK('Unit List'!AN90), IF(ISBLANK('Unit List'!P90), IF(ISBLANK('Unit List'!P90), IF(ISBLANK('Unit List'!AN90), IF(ISBLANK('Unit List'!P90), IF(ISBLANK('Unit List'!P90),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 IF('Unit List'!P90='Unit List'!$O$5, 'Unit List'!$AN$5, IF('Unit List'!P90='Unit List'!$O$4, 'Unit List'!$AN$4, IF('Unit List'!P90='Unit List'!$O$7, 'Unit List'!P90 * 'Unit List'!$AN$7, 'Unit List'!P90)))), IF('Unit List'!P90='Unit List'!$O$5, 'Unit List'!$AN$5, IF('Unit List'!P90='Unit List'!$O$4, 'Unit List'!$AN$4, IF('Unit List'!P90='Unit List'!$O$7, 'Unit List'!P90 * 'Unit List'!$AN$7, 'Unit List'!P90)))), IF('Unit List'!AN90='Unit List'!$O$5, 'Unit List'!$AN$5, IF('Unit List'!AN90='Unit List'!$O$4, 'Unit List'!$AN$4, IF('Unit List'!AN90='Unit List'!$O$7, 'Unit List'!AN90 * 'Unit List'!$AN$7, 'Unit List'!AN90)))),",",)</f>
        <v>2,</v>
      </c>
      <c r="I145" t="str">
        <f>CONCATENATE(IF(ISBLANK('Unit List'!AO90), IF(ISBLANK('Unit List'!Q90), IF(ISBLANK('Unit List'!Q90), IF(ISBLANK('Unit List'!AO90), IF(ISBLANK('Unit List'!Q90), IF(ISBLANK('Unit List'!Q90), IF(ISBLANK('Unit List'!AO90), IF(ISBLANK('Unit List'!Q90), IF(ISBLANK('Unit List'!Q90),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 IF('Unit List'!Q90='Unit List'!$O$5, 'Unit List'!$AO$5, IF('Unit List'!Q90='Unit List'!$O$4, 'Unit List'!$AO$4, IF('Unit List'!Q90='Unit List'!$O$7, 'Unit List'!Q90 * 'Unit List'!$AO$7, 'Unit List'!Q90)))), IF('Unit List'!Q90='Unit List'!$O$5, 'Unit List'!$AO$5, IF('Unit List'!Q90='Unit List'!$O$4, 'Unit List'!$AO$4, IF('Unit List'!Q90='Unit List'!$O$7, 'Unit List'!Q90 * 'Unit List'!$AO$7, 'Unit List'!Q90)))), IF('Unit List'!AO90='Unit List'!$O$5, 'Unit List'!$AO$5, IF('Unit List'!AO90='Unit List'!$O$4, 'Unit List'!$AO$4, IF('Unit List'!AO90='Unit List'!$O$7, 'Unit List'!AO90 * 'Unit List'!$AO$7, 'Unit List'!AO90)))),",",)</f>
        <v>,</v>
      </c>
      <c r="J145" t="str">
        <f>CONCATENATE("'",IF(ISBLANK('Unit List'!AP90), IF(ISBLANK('Unit List'!R90), IF(ISBLANK('Unit List'!R90), IF(ISBLANK('Unit List'!AP90), IF(ISBLANK('Unit List'!R90), IF(ISBLANK('Unit List'!R90), IF(ISBLANK('Unit List'!AP90), IF(ISBLANK('Unit List'!R90), IF(ISBLANK('Unit List'!R90),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 IF('Unit List'!R90='Unit List'!$O$5, 'Unit List'!$AP$5, IF('Unit List'!R90='Unit List'!$O$4, 'Unit List'!$AP$4, 'Unit List'!R90))), IF('Unit List'!R90='Unit List'!$O$5, 'Unit List'!$AP$5, IF('Unit List'!R90='Unit List'!$O$4, 'Unit List'!$AP$4, 'Unit List'!R90))), IF('Unit List'!AP90='Unit List'!$O$5, 'Unit List'!$AP$5, IF('Unit List'!AP90='Unit List'!$O$4, 'Unit List'!$AP$4, 'Unit List'!AP90))),"'",)</f>
        <v>'Warrior'</v>
      </c>
      <c r="K145" t="s">
        <v>2312</v>
      </c>
    </row>
    <row r="146" spans="1:11" x14ac:dyDescent="0.25">
      <c r="A146" t="s">
        <v>2311</v>
      </c>
      <c r="B146" t="str">
        <f>CONCATENATE("'_",'Unit List'!B91,"',",)</f>
        <v>'_CELTS',</v>
      </c>
      <c r="C146" t="str">
        <f>"'',"</f>
        <v>'',</v>
      </c>
      <c r="D146" t="str">
        <f>CONCATENATE("'",'Unit List'!D91,"',",)</f>
        <v>'_WARRIOR',</v>
      </c>
      <c r="E146" t="str">
        <f>CONCATENATE("'",'Unit List'!E91,"',",)</f>
        <v>'WARRIOR',</v>
      </c>
      <c r="F146" t="str">
        <f>"'',"</f>
        <v>'',</v>
      </c>
      <c r="G146" t="str">
        <f>CONCATENATE("'",'Unit List'!G91,"',",)</f>
        <v>'CelticCenn',</v>
      </c>
      <c r="H146" t="str">
        <f>CONCATENATE(IF(ISBLANK('Unit List'!AN91), IF(ISBLANK('Unit List'!P91), IF(ISBLANK('Unit List'!P91), IF(ISBLANK('Unit List'!AN91), IF(ISBLANK('Unit List'!P91), IF(ISBLANK('Unit List'!P91), IF(ISBLANK('Unit List'!AN91), IF(ISBLANK('Unit List'!P91), IF(ISBLANK('Unit List'!P91),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 IF('Unit List'!P91='Unit List'!$O$5, 'Unit List'!$AN$5, IF('Unit List'!P91='Unit List'!$O$4, 'Unit List'!$AN$4, IF('Unit List'!P91='Unit List'!$O$7, 'Unit List'!P91 * 'Unit List'!$AN$7, 'Unit List'!P91)))), IF('Unit List'!P91='Unit List'!$O$5, 'Unit List'!$AN$5, IF('Unit List'!P91='Unit List'!$O$4, 'Unit List'!$AN$4, IF('Unit List'!P91='Unit List'!$O$7, 'Unit List'!P91 * 'Unit List'!$AN$7, 'Unit List'!P91)))), IF('Unit List'!AN91='Unit List'!$O$5, 'Unit List'!$AN$5, IF('Unit List'!AN91='Unit List'!$O$4, 'Unit List'!$AN$4, IF('Unit List'!AN91='Unit List'!$O$7, 'Unit List'!AN91 * 'Unit List'!$AN$7, 'Unit List'!AN91)))),",",)</f>
        <v>2,</v>
      </c>
      <c r="I146" t="str">
        <f>CONCATENATE(IF(ISBLANK('Unit List'!AO91), IF(ISBLANK('Unit List'!Q91), IF(ISBLANK('Unit List'!Q91), IF(ISBLANK('Unit List'!AO91), IF(ISBLANK('Unit List'!Q91), IF(ISBLANK('Unit List'!Q91), IF(ISBLANK('Unit List'!AO91), IF(ISBLANK('Unit List'!Q91), IF(ISBLANK('Unit List'!Q91),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 IF('Unit List'!Q91='Unit List'!$O$5, 'Unit List'!$AO$5, IF('Unit List'!Q91='Unit List'!$O$4, 'Unit List'!$AO$4, IF('Unit List'!Q91='Unit List'!$O$7, 'Unit List'!Q91 * 'Unit List'!$AO$7, 'Unit List'!Q91)))), IF('Unit List'!Q91='Unit List'!$O$5, 'Unit List'!$AO$5, IF('Unit List'!Q91='Unit List'!$O$4, 'Unit List'!$AO$4, IF('Unit List'!Q91='Unit List'!$O$7, 'Unit List'!Q91 * 'Unit List'!$AO$7, 'Unit List'!Q91)))), IF('Unit List'!AO91='Unit List'!$O$5, 'Unit List'!$AO$5, IF('Unit List'!AO91='Unit List'!$O$4, 'Unit List'!$AO$4, IF('Unit List'!AO91='Unit List'!$O$7, 'Unit List'!AO91 * 'Unit List'!$AO$7, 'Unit List'!AO91)))),",",)</f>
        <v>,</v>
      </c>
      <c r="J146" t="str">
        <f>CONCATENATE("'",IF(ISBLANK('Unit List'!AP91), IF(ISBLANK('Unit List'!R91), IF(ISBLANK('Unit List'!R91), IF(ISBLANK('Unit List'!AP91), IF(ISBLANK('Unit List'!R91), IF(ISBLANK('Unit List'!R91), IF(ISBLANK('Unit List'!AP91), IF(ISBLANK('Unit List'!R91), IF(ISBLANK('Unit List'!R91),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 IF('Unit List'!R91='Unit List'!$O$5, 'Unit List'!$AP$5, IF('Unit List'!R91='Unit List'!$O$4, 'Unit List'!$AP$4, 'Unit List'!R91))), IF('Unit List'!R91='Unit List'!$O$5, 'Unit List'!$AP$5, IF('Unit List'!R91='Unit List'!$O$4, 'Unit List'!$AP$4, 'Unit List'!R91))), IF('Unit List'!AP91='Unit List'!$O$5, 'Unit List'!$AP$5, IF('Unit List'!AP91='Unit List'!$O$4, 'Unit List'!$AP$4, 'Unit List'!AP91))),"'",)</f>
        <v>'Warrior'</v>
      </c>
      <c r="K146" t="s">
        <v>2312</v>
      </c>
    </row>
    <row r="147" spans="1:11" x14ac:dyDescent="0.25">
      <c r="A147" t="s">
        <v>2311</v>
      </c>
      <c r="B147" t="str">
        <f>CONCATENATE("'_",'Unit List'!B92,"',",)</f>
        <v>'_CELTS',</v>
      </c>
      <c r="C147" t="str">
        <f>"'',"</f>
        <v>'',</v>
      </c>
      <c r="D147" t="str">
        <f>CONCATENATE("'",'Unit List'!D92,"',",)</f>
        <v>'_WARRIOR',</v>
      </c>
      <c r="E147" t="str">
        <f>CONCATENATE("'",'Unit List'!E92,"',",)</f>
        <v>'WARRIOR',</v>
      </c>
      <c r="F147" t="str">
        <f>CONCATENATE("'_",'Unit List'!F92,"',",)</f>
        <v>'_V2',</v>
      </c>
      <c r="G147" t="str">
        <f>CONCATENATE("'",'Unit List'!G92,"',",)</f>
        <v>'CelticWarrior',</v>
      </c>
      <c r="H147" t="str">
        <f>CONCATENATE(IF(ISBLANK('Unit List'!AN92), IF(ISBLANK('Unit List'!P92), IF(ISBLANK('Unit List'!P92), IF(ISBLANK('Unit List'!AN92), IF(ISBLANK('Unit List'!P92), IF(ISBLANK('Unit List'!P92), IF(ISBLANK('Unit List'!AN92), IF(ISBLANK('Unit List'!P92), IF(ISBLANK('Unit List'!P92),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 IF('Unit List'!P92='Unit List'!$O$5, 'Unit List'!$AN$5, IF('Unit List'!P92='Unit List'!$O$4, 'Unit List'!$AN$4, IF('Unit List'!P92='Unit List'!$O$7, 'Unit List'!P92 * 'Unit List'!$AN$7, 'Unit List'!P92)))), IF('Unit List'!P92='Unit List'!$O$5, 'Unit List'!$AN$5, IF('Unit List'!P92='Unit List'!$O$4, 'Unit List'!$AN$4, IF('Unit List'!P92='Unit List'!$O$7, 'Unit List'!P92 * 'Unit List'!$AN$7, 'Unit List'!P92)))), IF('Unit List'!AN92='Unit List'!$O$5, 'Unit List'!$AN$5, IF('Unit List'!AN92='Unit List'!$O$4, 'Unit List'!$AN$4, IF('Unit List'!AN92='Unit List'!$O$7, 'Unit List'!AN92 * 'Unit List'!$AN$7, 'Unit List'!AN92)))),",",)</f>
        <v>2,</v>
      </c>
      <c r="I147" t="str">
        <f>CONCATENATE(IF(ISBLANK('Unit List'!AO92), IF(ISBLANK('Unit List'!Q92), IF(ISBLANK('Unit List'!Q92), IF(ISBLANK('Unit List'!AO92), IF(ISBLANK('Unit List'!Q92), IF(ISBLANK('Unit List'!Q92), IF(ISBLANK('Unit List'!AO92), IF(ISBLANK('Unit List'!Q92), IF(ISBLANK('Unit List'!Q92),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 IF('Unit List'!Q92='Unit List'!$O$5, 'Unit List'!$AO$5, IF('Unit List'!Q92='Unit List'!$O$4, 'Unit List'!$AO$4, IF('Unit List'!Q92='Unit List'!$O$7, 'Unit List'!Q92 * 'Unit List'!$AO$7, 'Unit List'!Q92)))), IF('Unit List'!Q92='Unit List'!$O$5, 'Unit List'!$AO$5, IF('Unit List'!Q92='Unit List'!$O$4, 'Unit List'!$AO$4, IF('Unit List'!Q92='Unit List'!$O$7, 'Unit List'!Q92 * 'Unit List'!$AO$7, 'Unit List'!Q92)))), IF('Unit List'!AO92='Unit List'!$O$5, 'Unit List'!$AO$5, IF('Unit List'!AO92='Unit List'!$O$4, 'Unit List'!$AO$4, IF('Unit List'!AO92='Unit List'!$O$7, 'Unit List'!AO92 * 'Unit List'!$AO$7, 'Unit List'!AO92)))),",",)</f>
        <v>,</v>
      </c>
      <c r="J147" t="str">
        <f>CONCATENATE("'",IF(ISBLANK('Unit List'!AP92), IF(ISBLANK('Unit List'!R92), IF(ISBLANK('Unit List'!R92), IF(ISBLANK('Unit List'!AP92), IF(ISBLANK('Unit List'!R92), IF(ISBLANK('Unit List'!R92), IF(ISBLANK('Unit List'!AP92), IF(ISBLANK('Unit List'!R92), IF(ISBLANK('Unit List'!R92),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 IF('Unit List'!R92='Unit List'!$O$5, 'Unit List'!$AP$5, IF('Unit List'!R92='Unit List'!$O$4, 'Unit List'!$AP$4, 'Unit List'!R92))), IF('Unit List'!R92='Unit List'!$O$5, 'Unit List'!$AP$5, IF('Unit List'!R92='Unit List'!$O$4, 'Unit List'!$AP$4, 'Unit List'!R92))), IF('Unit List'!AP92='Unit List'!$O$5, 'Unit List'!$AP$5, IF('Unit List'!AP92='Unit List'!$O$4, 'Unit List'!$AP$4, 'Unit List'!AP92))),"'",)</f>
        <v>'Warrior'</v>
      </c>
      <c r="K147" t="s">
        <v>2312</v>
      </c>
    </row>
    <row r="148" spans="1:11" x14ac:dyDescent="0.25">
      <c r="A148" t="s">
        <v>2311</v>
      </c>
      <c r="B148" t="str">
        <f>CONCATENATE("'_",'Unit List'!B93,"',",)</f>
        <v>'_CELTS',</v>
      </c>
      <c r="C148" t="str">
        <f>"'',"</f>
        <v>'',</v>
      </c>
      <c r="D148" t="str">
        <f>CONCATENATE("'",'Unit List'!D93,"',",)</f>
        <v>'_WARRIOR',</v>
      </c>
      <c r="E148" t="str">
        <f>CONCATENATE("'",'Unit List'!E93,"',",)</f>
        <v>'WARRIOR',</v>
      </c>
      <c r="F148" t="str">
        <f>"'',"</f>
        <v>'',</v>
      </c>
      <c r="G148" t="str">
        <f>CONCATENATE("'",'Unit List'!G93,"',",)</f>
        <v>'CelticCenn',</v>
      </c>
      <c r="H148" t="str">
        <f>CONCATENATE(IF(ISBLANK('Unit List'!AN93), IF(ISBLANK('Unit List'!P93), IF(ISBLANK('Unit List'!P93), IF(ISBLANK('Unit List'!AN93), IF(ISBLANK('Unit List'!P93), IF(ISBLANK('Unit List'!P93), IF(ISBLANK('Unit List'!AN93), IF(ISBLANK('Unit List'!P93), IF(ISBLANK('Unit List'!P93),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 IF('Unit List'!P93='Unit List'!$O$5, 'Unit List'!$AN$5, IF('Unit List'!P93='Unit List'!$O$4, 'Unit List'!$AN$4, IF('Unit List'!P93='Unit List'!$O$7, 'Unit List'!P93 * 'Unit List'!$AN$7, 'Unit List'!P93)))), IF('Unit List'!P93='Unit List'!$O$5, 'Unit List'!$AN$5, IF('Unit List'!P93='Unit List'!$O$4, 'Unit List'!$AN$4, IF('Unit List'!P93='Unit List'!$O$7, 'Unit List'!P93 * 'Unit List'!$AN$7, 'Unit List'!P93)))), IF('Unit List'!AN93='Unit List'!$O$5, 'Unit List'!$AN$5, IF('Unit List'!AN93='Unit List'!$O$4, 'Unit List'!$AN$4, IF('Unit List'!AN93='Unit List'!$O$7, 'Unit List'!AN93 * 'Unit List'!$AN$7, 'Unit List'!AN93)))),",",)</f>
        <v>2,</v>
      </c>
      <c r="I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 IF('Unit List'!Q93='Unit List'!$O$5, 'Unit List'!$AO$5, IF('Unit List'!Q93='Unit List'!$O$4, 'Unit List'!$AO$4, IF('Unit List'!Q93='Unit List'!$O$7, 'Unit List'!Q93 * 'Unit List'!$AO$7, 'Unit List'!Q93)))), IF('Unit List'!Q93='Unit List'!$O$5, 'Unit List'!$AO$5, IF('Unit List'!Q93='Unit List'!$O$4, 'Unit List'!$AO$4, IF('Unit List'!Q93='Unit List'!$O$7, 'Unit List'!Q93 * 'Unit List'!$AO$7, 'Unit List'!Q93)))), IF('Unit List'!AO93='Unit List'!$O$5, 'Unit List'!$AO$5, IF('Unit List'!AO93='Unit List'!$O$4, 'Unit List'!$AO$4, IF('Unit List'!AO93='Unit List'!$O$7, 'Unit List'!AO93 * 'Unit List'!$AO$7, 'Unit List'!AO93)))),",",)</f>
        <v>,</v>
      </c>
      <c r="J148" t="str">
        <f>CONCATENATE("'",IF(ISBLANK('Unit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 IF('Unit List'!R93='Unit List'!$O$5, 'Unit List'!$AP$5, IF('Unit List'!R93='Unit List'!$O$4, 'Unit List'!$AP$4, 'Unit List'!R93))), IF('Unit List'!R93='Unit List'!$O$5, 'Unit List'!$AP$5, IF('Unit List'!R93='Unit List'!$O$4, 'Unit List'!$AP$4, 'Unit List'!R93))), IF('Unit List'!AP93='Unit List'!$O$5, 'Unit List'!$AP$5, IF('Unit List'!AP93='Unit List'!$O$4, 'Unit List'!$AP$4, 'Unit List'!AP93))),"'",)</f>
        <v>'Warrior'</v>
      </c>
      <c r="K148" t="s">
        <v>2312</v>
      </c>
    </row>
    <row r="149" spans="1:11" x14ac:dyDescent="0.25">
      <c r="A149" t="s">
        <v>2311</v>
      </c>
      <c r="B149" t="str">
        <f>CONCATENATE("'_",'Unit List'!B94,"',",)</f>
        <v>'_CELTS',</v>
      </c>
      <c r="C149" t="str">
        <f>"'',"</f>
        <v>'',</v>
      </c>
      <c r="D149" t="str">
        <f>CONCATENATE("'",'Unit List'!D94,"',",)</f>
        <v>'_WARRIOR',</v>
      </c>
      <c r="E149" t="str">
        <f>CONCATENATE("'",'Unit List'!E94,"',",)</f>
        <v>'WARRIOR',</v>
      </c>
      <c r="F149" t="str">
        <f>CONCATENATE("'_",'Unit List'!F94,"',",)</f>
        <v>'_V2',</v>
      </c>
      <c r="G149" t="str">
        <f>CONCATENATE("'",'Unit List'!G94,"',",)</f>
        <v>'CelticWarrior',</v>
      </c>
      <c r="H149" t="str">
        <f>CONCATENATE(IF(ISBLANK('Unit List'!AN94), IF(ISBLANK('Unit List'!P94), IF(ISBLANK('Unit List'!P94), IF(ISBLANK('Unit List'!AN94), IF(ISBLANK('Unit List'!P94), IF(ISBLANK('Unit List'!P94), IF(ISBLANK('Unit List'!AN94), IF(ISBLANK('Unit List'!P94), IF(ISBLANK('Unit List'!P94),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 IF('Unit List'!P94='Unit List'!$O$5, 'Unit List'!$AN$5, IF('Unit List'!P94='Unit List'!$O$4, 'Unit List'!$AN$4, IF('Unit List'!P94='Unit List'!$O$7, 'Unit List'!P94 * 'Unit List'!$AN$7, 'Unit List'!P94)))), IF('Unit List'!P94='Unit List'!$O$5, 'Unit List'!$AN$5, IF('Unit List'!P94='Unit List'!$O$4, 'Unit List'!$AN$4, IF('Unit List'!P94='Unit List'!$O$7, 'Unit List'!P94 * 'Unit List'!$AN$7, 'Unit List'!P94)))), IF('Unit List'!AN94='Unit List'!$O$5, 'Unit List'!$AN$5, IF('Unit List'!AN94='Unit List'!$O$4, 'Unit List'!$AN$4, IF('Unit List'!AN94='Unit List'!$O$7, 'Unit List'!AN94 * 'Unit List'!$AN$7, 'Unit List'!AN94)))),",",)</f>
        <v>2,</v>
      </c>
      <c r="I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 IF('Unit List'!Q94='Unit List'!$O$5, 'Unit List'!$AO$5, IF('Unit List'!Q94='Unit List'!$O$4, 'Unit List'!$AO$4, IF('Unit List'!Q94='Unit List'!$O$7, 'Unit List'!Q94 * 'Unit List'!$AO$7, 'Unit List'!Q94)))), IF('Unit List'!Q94='Unit List'!$O$5, 'Unit List'!$AO$5, IF('Unit List'!Q94='Unit List'!$O$4, 'Unit List'!$AO$4, IF('Unit List'!Q94='Unit List'!$O$7, 'Unit List'!Q94 * 'Unit List'!$AO$7, 'Unit List'!Q94)))), IF('Unit List'!AO94='Unit List'!$O$5, 'Unit List'!$AO$5, IF('Unit List'!AO94='Unit List'!$O$4, 'Unit List'!$AO$4, IF('Unit List'!AO94='Unit List'!$O$7, 'Unit List'!AO94 * 'Unit List'!$AO$7, 'Unit List'!AO94)))),",",)</f>
        <v>,</v>
      </c>
      <c r="J149" t="str">
        <f>CONCATENATE("'",IF(ISBLANK('Unit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 IF('Unit List'!R94='Unit List'!$O$5, 'Unit List'!$AP$5, IF('Unit List'!R94='Unit List'!$O$4, 'Unit List'!$AP$4, 'Unit List'!R94))), IF('Unit List'!R94='Unit List'!$O$5, 'Unit List'!$AP$5, IF('Unit List'!R94='Unit List'!$O$4, 'Unit List'!$AP$4, 'Unit List'!R94))), IF('Unit List'!AP94='Unit List'!$O$5, 'Unit List'!$AP$5, IF('Unit List'!AP94='Unit List'!$O$4, 'Unit List'!$AP$4, 'Unit List'!AP94))),"'",)</f>
        <v>'Warrior'</v>
      </c>
      <c r="K149" t="s">
        <v>2312</v>
      </c>
    </row>
    <row r="150" spans="1:11" x14ac:dyDescent="0.25">
      <c r="A150" t="s">
        <v>2311</v>
      </c>
      <c r="B150" t="str">
        <f>CONCATENATE("'_",'Unit List'!B95,"',",)</f>
        <v>'_ENGLAND',</v>
      </c>
      <c r="C150" t="str">
        <f>"'',"</f>
        <v>'',</v>
      </c>
      <c r="D150" t="str">
        <f>CONCATENATE("'",'Unit List'!D95,"',",)</f>
        <v>'_WARRIOR',</v>
      </c>
      <c r="E150" t="str">
        <f>CONCATENATE("'",'Unit List'!E95,"',",)</f>
        <v>'WARRIOR',</v>
      </c>
      <c r="F150" t="str">
        <f>"'',"</f>
        <v>'',</v>
      </c>
      <c r="G150" t="str">
        <f>CONCATENATE("'",'Unit List'!G95,"',",)</f>
        <v>'EnglandWarrior',</v>
      </c>
      <c r="H150" t="str">
        <f>CONCATENATE(IF(ISBLANK('Unit List'!AN95), IF(ISBLANK('Unit List'!P95), IF(ISBLANK('Unit List'!P95), IF(ISBLANK('Unit List'!AN95), IF(ISBLANK('Unit List'!P95), IF(ISBLANK('Unit List'!P95), IF(ISBLANK('Unit List'!AN95), IF(ISBLANK('Unit List'!P95), IF(ISBLANK('Unit List'!P95),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 IF('Unit List'!P95='Unit List'!$O$5, 'Unit List'!$AN$5, IF('Unit List'!P95='Unit List'!$O$4, 'Unit List'!$AN$4, IF('Unit List'!P95='Unit List'!$O$7, 'Unit List'!P95 * 'Unit List'!$AN$7, 'Unit List'!P95)))), IF('Unit List'!P95='Unit List'!$O$5, 'Unit List'!$AN$5, IF('Unit List'!P95='Unit List'!$O$4, 'Unit List'!$AN$4, IF('Unit List'!P95='Unit List'!$O$7, 'Unit List'!P95 * 'Unit List'!$AN$7, 'Unit List'!P95)))), IF('Unit List'!AN95='Unit List'!$O$5, 'Unit List'!$AN$5, IF('Unit List'!AN95='Unit List'!$O$4, 'Unit List'!$AN$4, IF('Unit List'!AN95='Unit List'!$O$7, 'Unit List'!AN95 * 'Unit List'!$AN$7, 'Unit List'!AN95)))),",",)</f>
        <v>3,</v>
      </c>
      <c r="I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 IF('Unit List'!Q95='Unit List'!$O$5, 'Unit List'!$AO$5, IF('Unit List'!Q95='Unit List'!$O$4, 'Unit List'!$AO$4, IF('Unit List'!Q95='Unit List'!$O$7, 'Unit List'!Q95 * 'Unit List'!$AO$7, 'Unit List'!Q95)))), IF('Unit List'!Q95='Unit List'!$O$5, 'Unit List'!$AO$5, IF('Unit List'!Q95='Unit List'!$O$4, 'Unit List'!$AO$4, IF('Unit List'!Q95='Unit List'!$O$7, 'Unit List'!Q95 * 'Unit List'!$AO$7, 'Unit List'!Q95)))), IF('Unit List'!AO95='Unit List'!$O$5, 'Unit List'!$AO$5, IF('Unit List'!AO95='Unit List'!$O$4, 'Unit List'!$AO$4, IF('Unit List'!AO95='Unit List'!$O$7, 'Unit List'!AO95 * 'Unit List'!$AO$7, 'Unit List'!AO95)))),",",)</f>
        <v>,</v>
      </c>
      <c r="J150" t="str">
        <f>CONCATENATE("'",IF(ISBLANK('Unit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 IF('Unit List'!R95='Unit List'!$O$5, 'Unit List'!$AP$5, IF('Unit List'!R95='Unit List'!$O$4, 'Unit List'!$AP$4, 'Unit List'!R95))), IF('Unit List'!R95='Unit List'!$O$5, 'Unit List'!$AP$5, IF('Unit List'!R95='Unit List'!$O$4, 'Unit List'!$AP$4, 'Unit List'!R95))), IF('Unit List'!AP95='Unit List'!$O$5, 'Unit List'!$AP$5, IF('Unit List'!AP95='Unit List'!$O$4, 'Unit List'!$AP$4, 'Unit List'!AP95))),"'",)</f>
        <v>'Warrior'</v>
      </c>
      <c r="K150" t="s">
        <v>2312</v>
      </c>
    </row>
    <row r="151" spans="1:11" x14ac:dyDescent="0.25">
      <c r="A151" t="s">
        <v>2311</v>
      </c>
      <c r="B151" t="str">
        <f>CONCATENATE("'_",'Unit List'!B96,"',",)</f>
        <v>'_ENGLAND',</v>
      </c>
      <c r="C151" t="str">
        <f>"'',"</f>
        <v>'',</v>
      </c>
      <c r="D151" t="str">
        <f>CONCATENATE("'",'Unit List'!D96,"',",)</f>
        <v>'_WARRIOR',</v>
      </c>
      <c r="E151" t="str">
        <f>CONCATENATE("'",'Unit List'!E96,"',",)</f>
        <v>'WARRIOR',</v>
      </c>
      <c r="F151" t="str">
        <f>CONCATENATE("'_",'Unit List'!F96,"',",)</f>
        <v>'_V2',</v>
      </c>
      <c r="G151" t="str">
        <f>CONCATENATE("'",'Unit List'!G96,"',",)</f>
        <v>'EnglandWarrior2',</v>
      </c>
      <c r="H151" t="str">
        <f>CONCATENATE(IF(ISBLANK('Unit List'!AN96), IF(ISBLANK('Unit List'!P96), IF(ISBLANK('Unit List'!P96), IF(ISBLANK('Unit List'!AN96), IF(ISBLANK('Unit List'!P96), IF(ISBLANK('Unit List'!P96), IF(ISBLANK('Unit List'!AN96), IF(ISBLANK('Unit List'!P96), IF(ISBLANK('Unit List'!P96),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 IF('Unit List'!P96='Unit List'!$O$5, 'Unit List'!$AN$5, IF('Unit List'!P96='Unit List'!$O$4, 'Unit List'!$AN$4, IF('Unit List'!P96='Unit List'!$O$7, 'Unit List'!P96 * 'Unit List'!$AN$7, 'Unit List'!P96)))), IF('Unit List'!P96='Unit List'!$O$5, 'Unit List'!$AN$5, IF('Unit List'!P96='Unit List'!$O$4, 'Unit List'!$AN$4, IF('Unit List'!P96='Unit List'!$O$7, 'Unit List'!P96 * 'Unit List'!$AN$7, 'Unit List'!P96)))), IF('Unit List'!AN96='Unit List'!$O$5, 'Unit List'!$AN$5, IF('Unit List'!AN96='Unit List'!$O$4, 'Unit List'!$AN$4, IF('Unit List'!AN96='Unit List'!$O$7, 'Unit List'!AN96 * 'Unit List'!$AN$7, 'Unit List'!AN96)))),",",)</f>
        <v>3,</v>
      </c>
      <c r="I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 IF('Unit List'!Q96='Unit List'!$O$5, 'Unit List'!$AO$5, IF('Unit List'!Q96='Unit List'!$O$4, 'Unit List'!$AO$4, IF('Unit List'!Q96='Unit List'!$O$7, 'Unit List'!Q96 * 'Unit List'!$AO$7, 'Unit List'!Q96)))), IF('Unit List'!Q96='Unit List'!$O$5, 'Unit List'!$AO$5, IF('Unit List'!Q96='Unit List'!$O$4, 'Unit List'!$AO$4, IF('Unit List'!Q96='Unit List'!$O$7, 'Unit List'!Q96 * 'Unit List'!$AO$7, 'Unit List'!Q96)))), IF('Unit List'!AO96='Unit List'!$O$5, 'Unit List'!$AO$5, IF('Unit List'!AO96='Unit List'!$O$4, 'Unit List'!$AO$4, IF('Unit List'!AO96='Unit List'!$O$7, 'Unit List'!AO96 * 'Unit List'!$AO$7, 'Unit List'!AO96)))),",",)</f>
        <v>,</v>
      </c>
      <c r="J151" t="str">
        <f>CONCATENATE("'",IF(ISBLANK('Unit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 IF('Unit List'!R96='Unit List'!$O$5, 'Unit List'!$AP$5, IF('Unit List'!R96='Unit List'!$O$4, 'Unit List'!$AP$4, 'Unit List'!R96))), IF('Unit List'!R96='Unit List'!$O$5, 'Unit List'!$AP$5, IF('Unit List'!R96='Unit List'!$O$4, 'Unit List'!$AP$4, 'Unit List'!R96))), IF('Unit List'!AP96='Unit List'!$O$5, 'Unit List'!$AP$5, IF('Unit List'!AP96='Unit List'!$O$4, 'Unit List'!$AP$4, 'Unit List'!AP96))),"'",)</f>
        <v>'Warrior'</v>
      </c>
      <c r="K151" t="s">
        <v>2312</v>
      </c>
    </row>
    <row r="152" spans="1:11" x14ac:dyDescent="0.25">
      <c r="A152" t="s">
        <v>2311</v>
      </c>
      <c r="B152" t="str">
        <f>CONCATENATE("'_",'Unit List'!B97,"',",)</f>
        <v>'_ENGLAND',</v>
      </c>
      <c r="C152" t="str">
        <f>"'',"</f>
        <v>'',</v>
      </c>
      <c r="D152" t="str">
        <f>CONCATENATE("'",'Unit List'!D97,"',",)</f>
        <v>'_WARRIOR',</v>
      </c>
      <c r="E152" t="str">
        <f>CONCATENATE("'",'Unit List'!E97,"',",)</f>
        <v>'WARRIOR',</v>
      </c>
      <c r="F152" t="str">
        <f>"'',"</f>
        <v>'',</v>
      </c>
      <c r="G152" t="str">
        <f>CONCATENATE("'",'Unit List'!G97,"',",)</f>
        <v>'EnglandWarrior',</v>
      </c>
      <c r="H152" t="str">
        <f>CONCATENATE(IF(ISBLANK('Unit List'!AN97), IF(ISBLANK('Unit List'!P97), IF(ISBLANK('Unit List'!P97), IF(ISBLANK('Unit List'!AN97), IF(ISBLANK('Unit List'!P97), IF(ISBLANK('Unit List'!P97), IF(ISBLANK('Unit List'!AN97), IF(ISBLANK('Unit List'!P97), IF(ISBLANK('Unit List'!P97),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 IF('Unit List'!P97='Unit List'!$O$5, 'Unit List'!$AN$5, IF('Unit List'!P97='Unit List'!$O$4, 'Unit List'!$AN$4, IF('Unit List'!P97='Unit List'!$O$7, 'Unit List'!P97 * 'Unit List'!$AN$7, 'Unit List'!P97)))), IF('Unit List'!P97='Unit List'!$O$5, 'Unit List'!$AN$5, IF('Unit List'!P97='Unit List'!$O$4, 'Unit List'!$AN$4, IF('Unit List'!P97='Unit List'!$O$7, 'Unit List'!P97 * 'Unit List'!$AN$7, 'Unit List'!P97)))), IF('Unit List'!AN97='Unit List'!$O$5, 'Unit List'!$AN$5, IF('Unit List'!AN97='Unit List'!$O$4, 'Unit List'!$AN$4, IF('Unit List'!AN97='Unit List'!$O$7, 'Unit List'!AN97 * 'Unit List'!$AN$7, 'Unit List'!AN97)))),",",)</f>
        <v>3,</v>
      </c>
      <c r="I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 IF('Unit List'!Q97='Unit List'!$O$5, 'Unit List'!$AO$5, IF('Unit List'!Q97='Unit List'!$O$4, 'Unit List'!$AO$4, IF('Unit List'!Q97='Unit List'!$O$7, 'Unit List'!Q97 * 'Unit List'!$AO$7, 'Unit List'!Q97)))), IF('Unit List'!Q97='Unit List'!$O$5, 'Unit List'!$AO$5, IF('Unit List'!Q97='Unit List'!$O$4, 'Unit List'!$AO$4, IF('Unit List'!Q97='Unit List'!$O$7, 'Unit List'!Q97 * 'Unit List'!$AO$7, 'Unit List'!Q97)))), IF('Unit List'!AO97='Unit List'!$O$5, 'Unit List'!$AO$5, IF('Unit List'!AO97='Unit List'!$O$4, 'Unit List'!$AO$4, IF('Unit List'!AO97='Unit List'!$O$7, 'Unit List'!AO97 * 'Unit List'!$AO$7, 'Unit List'!AO97)))),",",)</f>
        <v>,</v>
      </c>
      <c r="J152" t="str">
        <f>CONCATENATE("'",IF(ISBLANK('Unit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 IF('Unit List'!R97='Unit List'!$O$5, 'Unit List'!$AP$5, IF('Unit List'!R97='Unit List'!$O$4, 'Unit List'!$AP$4, 'Unit List'!R97))), IF('Unit List'!R97='Unit List'!$O$5, 'Unit List'!$AP$5, IF('Unit List'!R97='Unit List'!$O$4, 'Unit List'!$AP$4, 'Unit List'!R97))), IF('Unit List'!AP97='Unit List'!$O$5, 'Unit List'!$AP$5, IF('Unit List'!AP97='Unit List'!$O$4, 'Unit List'!$AP$4, 'Unit List'!AP97))),"'",)</f>
        <v>'Warrior'</v>
      </c>
      <c r="K152" t="s">
        <v>2312</v>
      </c>
    </row>
    <row r="153" spans="1:11" x14ac:dyDescent="0.25">
      <c r="A153" t="s">
        <v>2311</v>
      </c>
      <c r="B153" t="str">
        <f>CONCATENATE("'_",'Unit List'!B98,"',",)</f>
        <v>'_ENGLAND',</v>
      </c>
      <c r="C153" t="str">
        <f>"'',"</f>
        <v>'',</v>
      </c>
      <c r="D153" t="str">
        <f>CONCATENATE("'",'Unit List'!D98,"',",)</f>
        <v>'_WARRIOR',</v>
      </c>
      <c r="E153" t="str">
        <f>CONCATENATE("'",'Unit List'!E98,"',",)</f>
        <v>'WARRIOR',</v>
      </c>
      <c r="F153" t="str">
        <f>CONCATENATE("'_",'Unit List'!F98,"',",)</f>
        <v>'_V2',</v>
      </c>
      <c r="G153" t="str">
        <f>CONCATENATE("'",'Unit List'!G98,"',",)</f>
        <v>'EnglandWarrior2',</v>
      </c>
      <c r="H153" t="str">
        <f>CONCATENATE(IF(ISBLANK('Unit List'!AN98), IF(ISBLANK('Unit List'!P98), IF(ISBLANK('Unit List'!P98), IF(ISBLANK('Unit List'!AN98), IF(ISBLANK('Unit List'!P98), IF(ISBLANK('Unit List'!P98), IF(ISBLANK('Unit List'!AN98), IF(ISBLANK('Unit List'!P98), IF(ISBLANK('Unit List'!P98),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 IF('Unit List'!P98='Unit List'!$O$5, 'Unit List'!$AN$5, IF('Unit List'!P98='Unit List'!$O$4, 'Unit List'!$AN$4, IF('Unit List'!P98='Unit List'!$O$7, 'Unit List'!P98 * 'Unit List'!$AN$7, 'Unit List'!P98)))), IF('Unit List'!P98='Unit List'!$O$5, 'Unit List'!$AN$5, IF('Unit List'!P98='Unit List'!$O$4, 'Unit List'!$AN$4, IF('Unit List'!P98='Unit List'!$O$7, 'Unit List'!P98 * 'Unit List'!$AN$7, 'Unit List'!P98)))), IF('Unit List'!AN98='Unit List'!$O$5, 'Unit List'!$AN$5, IF('Unit List'!AN98='Unit List'!$O$4, 'Unit List'!$AN$4, IF('Unit List'!AN98='Unit List'!$O$7, 'Unit List'!AN98 * 'Unit List'!$AN$7, 'Unit List'!AN98)))),",",)</f>
        <v>3,</v>
      </c>
      <c r="I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 IF('Unit List'!Q98='Unit List'!$O$5, 'Unit List'!$AO$5, IF('Unit List'!Q98='Unit List'!$O$4, 'Unit List'!$AO$4, IF('Unit List'!Q98='Unit List'!$O$7, 'Unit List'!Q98 * 'Unit List'!$AO$7, 'Unit List'!Q98)))), IF('Unit List'!Q98='Unit List'!$O$5, 'Unit List'!$AO$5, IF('Unit List'!Q98='Unit List'!$O$4, 'Unit List'!$AO$4, IF('Unit List'!Q98='Unit List'!$O$7, 'Unit List'!Q98 * 'Unit List'!$AO$7, 'Unit List'!Q98)))), IF('Unit List'!AO98='Unit List'!$O$5, 'Unit List'!$AO$5, IF('Unit List'!AO98='Unit List'!$O$4, 'Unit List'!$AO$4, IF('Unit List'!AO98='Unit List'!$O$7, 'Unit List'!AO98 * 'Unit List'!$AO$7, 'Unit List'!AO98)))),",",)</f>
        <v>,</v>
      </c>
      <c r="J153" t="str">
        <f>CONCATENATE("'",IF(ISBLANK('Unit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 IF('Unit List'!R98='Unit List'!$O$5, 'Unit List'!$AP$5, IF('Unit List'!R98='Unit List'!$O$4, 'Unit List'!$AP$4, 'Unit List'!R98))), IF('Unit List'!R98='Unit List'!$O$5, 'Unit List'!$AP$5, IF('Unit List'!R98='Unit List'!$O$4, 'Unit List'!$AP$4, 'Unit List'!R98))), IF('Unit List'!AP98='Unit List'!$O$5, 'Unit List'!$AP$5, IF('Unit List'!AP98='Unit List'!$O$4, 'Unit List'!$AP$4, 'Unit List'!AP98))),"'",)</f>
        <v>'Warrior'</v>
      </c>
      <c r="K153" t="s">
        <v>2312</v>
      </c>
    </row>
    <row r="154" spans="1:11" x14ac:dyDescent="0.25">
      <c r="A154" t="s">
        <v>2311</v>
      </c>
      <c r="B154" t="str">
        <f>CONCATENATE("'_",'Unit List'!B99,"',",)</f>
        <v>'_FRANCE',</v>
      </c>
      <c r="C154" t="str">
        <f>"'',"</f>
        <v>'',</v>
      </c>
      <c r="D154" t="str">
        <f>CONCATENATE("'",'Unit List'!D99,"',",)</f>
        <v>'_WARRIOR',</v>
      </c>
      <c r="E154" t="str">
        <f>CONCATENATE("'",'Unit List'!E99,"',",)</f>
        <v>'WARRIOR',</v>
      </c>
      <c r="F154" t="str">
        <f>"'',"</f>
        <v>'',</v>
      </c>
      <c r="G154" t="str">
        <f>CONCATENATE("'",'Unit List'!G99,"',",)</f>
        <v>'FrankMilnaht',</v>
      </c>
      <c r="H154" t="str">
        <f>CONCATENATE(IF(ISBLANK('Unit List'!AN99), IF(ISBLANK('Unit List'!P99), IF(ISBLANK('Unit List'!P99), IF(ISBLANK('Unit List'!AN99), IF(ISBLANK('Unit List'!P99), IF(ISBLANK('Unit List'!P99), IF(ISBLANK('Unit List'!AN99), IF(ISBLANK('Unit List'!P99), IF(ISBLANK('Unit List'!P99),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 IF('Unit List'!P99='Unit List'!$O$5, 'Unit List'!$AN$5, IF('Unit List'!P99='Unit List'!$O$4, 'Unit List'!$AN$4, IF('Unit List'!P99='Unit List'!$O$7, 'Unit List'!P99 * 'Unit List'!$AN$7, 'Unit List'!P99)))), IF('Unit List'!P99='Unit List'!$O$5, 'Unit List'!$AN$5, IF('Unit List'!P99='Unit List'!$O$4, 'Unit List'!$AN$4, IF('Unit List'!P99='Unit List'!$O$7, 'Unit List'!P99 * 'Unit List'!$AN$7, 'Unit List'!P99)))), IF('Unit List'!AN99='Unit List'!$O$5, 'Unit List'!$AN$5, IF('Unit List'!AN99='Unit List'!$O$4, 'Unit List'!$AN$4, IF('Unit List'!AN99='Unit List'!$O$7, 'Unit List'!AN99 * 'Unit List'!$AN$7, 'Unit List'!AN99)))),",",)</f>
        <v>3,</v>
      </c>
      <c r="I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 IF('Unit List'!Q99='Unit List'!$O$5, 'Unit List'!$AO$5, IF('Unit List'!Q99='Unit List'!$O$4, 'Unit List'!$AO$4, IF('Unit List'!Q99='Unit List'!$O$7, 'Unit List'!Q99 * 'Unit List'!$AO$7, 'Unit List'!Q99)))), IF('Unit List'!Q99='Unit List'!$O$5, 'Unit List'!$AO$5, IF('Unit List'!Q99='Unit List'!$O$4, 'Unit List'!$AO$4, IF('Unit List'!Q99='Unit List'!$O$7, 'Unit List'!Q99 * 'Unit List'!$AO$7, 'Unit List'!Q99)))), IF('Unit List'!AO99='Unit List'!$O$5, 'Unit List'!$AO$5, IF('Unit List'!AO99='Unit List'!$O$4, 'Unit List'!$AO$4, IF('Unit List'!AO99='Unit List'!$O$7, 'Unit List'!AO99 * 'Unit List'!$AO$7, 'Unit List'!AO99)))),",",)</f>
        <v>0.15,</v>
      </c>
      <c r="J154" t="str">
        <f>CONCATENATE("'",IF(ISBLANK('Unit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 IF('Unit List'!R99='Unit List'!$O$5, 'Unit List'!$AP$5, IF('Unit List'!R99='Unit List'!$O$4, 'Unit List'!$AP$4, 'Unit List'!R99))), IF('Unit List'!R99='Unit List'!$O$5, 'Unit List'!$AP$5, IF('Unit List'!R99='Unit List'!$O$4, 'Unit List'!$AP$4, 'Unit List'!R99))), IF('Unit List'!AP99='Unit List'!$O$5, 'Unit List'!$AP$5, IF('Unit List'!AP99='Unit List'!$O$4, 'Unit List'!$AP$4, 'Unit List'!AP99))),"'",)</f>
        <v>'Warrior'</v>
      </c>
      <c r="K154" t="s">
        <v>2312</v>
      </c>
    </row>
    <row r="155" spans="1:11" x14ac:dyDescent="0.25">
      <c r="A155" t="s">
        <v>2311</v>
      </c>
      <c r="B155" t="str">
        <f>CONCATENATE("'_",'Unit List'!B100,"',",)</f>
        <v>'_FRANCE',</v>
      </c>
      <c r="C155" t="str">
        <f>"'',"</f>
        <v>'',</v>
      </c>
      <c r="D155" t="str">
        <f>CONCATENATE("'",'Unit List'!D100,"',",)</f>
        <v>'_WARRIOR',</v>
      </c>
      <c r="E155" t="str">
        <f>CONCATENATE("'",'Unit List'!E100,"',",)</f>
        <v>'WARRIOR',</v>
      </c>
      <c r="F155" t="str">
        <f>CONCATENATE("'_",'Unit List'!F100,"',",)</f>
        <v>'_V2',</v>
      </c>
      <c r="G155" t="str">
        <f>CONCATENATE("'",'Unit List'!G100,"',",)</f>
        <v>'FrankWarrior',</v>
      </c>
      <c r="H155" t="str">
        <f>CONCATENATE(IF(ISBLANK('Unit List'!AN100), IF(ISBLANK('Unit List'!P100), IF(ISBLANK('Unit List'!P100), IF(ISBLANK('Unit List'!AN100), IF(ISBLANK('Unit List'!P100), IF(ISBLANK('Unit List'!P100), IF(ISBLANK('Unit List'!AN100), IF(ISBLANK('Unit List'!P100), IF(ISBLANK('Unit List'!P100),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 IF('Unit List'!P100='Unit List'!$O$5, 'Unit List'!$AN$5, IF('Unit List'!P100='Unit List'!$O$4, 'Unit List'!$AN$4, IF('Unit List'!P100='Unit List'!$O$7, 'Unit List'!P100 * 'Unit List'!$AN$7, 'Unit List'!P100)))), IF('Unit List'!P100='Unit List'!$O$5, 'Unit List'!$AN$5, IF('Unit List'!P100='Unit List'!$O$4, 'Unit List'!$AN$4, IF('Unit List'!P100='Unit List'!$O$7, 'Unit List'!P100 * 'Unit List'!$AN$7, 'Unit List'!P100)))), IF('Unit List'!AN100='Unit List'!$O$5, 'Unit List'!$AN$5, IF('Unit List'!AN100='Unit List'!$O$4, 'Unit List'!$AN$4, IF('Unit List'!AN100='Unit List'!$O$7, 'Unit List'!AN100 * 'Unit List'!$AN$7, 'Unit List'!AN100)))),",",)</f>
        <v>3,</v>
      </c>
      <c r="I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 IF('Unit List'!Q100='Unit List'!$O$5, 'Unit List'!$AO$5, IF('Unit List'!Q100='Unit List'!$O$4, 'Unit List'!$AO$4, IF('Unit List'!Q100='Unit List'!$O$7, 'Unit List'!Q100 * 'Unit List'!$AO$7, 'Unit List'!Q100)))), IF('Unit List'!Q100='Unit List'!$O$5, 'Unit List'!$AO$5, IF('Unit List'!Q100='Unit List'!$O$4, 'Unit List'!$AO$4, IF('Unit List'!Q100='Unit List'!$O$7, 'Unit List'!Q100 * 'Unit List'!$AO$7, 'Unit List'!Q100)))), IF('Unit List'!AO100='Unit List'!$O$5, 'Unit List'!$AO$5, IF('Unit List'!AO100='Unit List'!$O$4, 'Unit List'!$AO$4, IF('Unit List'!AO100='Unit List'!$O$7, 'Unit List'!AO100 * 'Unit List'!$AO$7, 'Unit List'!AO100)))),",",)</f>
        <v>0.15,</v>
      </c>
      <c r="J155" t="str">
        <f>CONCATENATE("'",IF(ISBLANK('Unit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 IF('Unit List'!R100='Unit List'!$O$5, 'Unit List'!$AP$5, IF('Unit List'!R100='Unit List'!$O$4, 'Unit List'!$AP$4, 'Unit List'!R100))), IF('Unit List'!R100='Unit List'!$O$5, 'Unit List'!$AP$5, IF('Unit List'!R100='Unit List'!$O$4, 'Unit List'!$AP$4, 'Unit List'!R100))), IF('Unit List'!AP100='Unit List'!$O$5, 'Unit List'!$AP$5, IF('Unit List'!AP100='Unit List'!$O$4, 'Unit List'!$AP$4, 'Unit List'!AP100))),"'",)</f>
        <v>'Warrior'</v>
      </c>
      <c r="K155" t="s">
        <v>2312</v>
      </c>
    </row>
    <row r="156" spans="1:11" x14ac:dyDescent="0.25">
      <c r="A156" t="s">
        <v>2311</v>
      </c>
      <c r="B156" t="str">
        <f>CONCATENATE("'_",'Unit List'!B101,"',",)</f>
        <v>'_FRANCE',</v>
      </c>
      <c r="C156" t="str">
        <f>"'',"</f>
        <v>'',</v>
      </c>
      <c r="D156" t="str">
        <f>CONCATENATE("'",'Unit List'!D101,"',",)</f>
        <v>'_WARRIOR',</v>
      </c>
      <c r="E156" t="str">
        <f>CONCATENATE("'",'Unit List'!E101,"',",)</f>
        <v>'WARRIOR',</v>
      </c>
      <c r="F156" t="str">
        <f>"'',"</f>
        <v>'',</v>
      </c>
      <c r="G156" t="str">
        <f>CONCATENATE("'",'Unit List'!G101,"',",)</f>
        <v>'FrankMilnaht',</v>
      </c>
      <c r="H156" t="str">
        <f>CONCATENATE(IF(ISBLANK('Unit List'!AN101), IF(ISBLANK('Unit List'!P101), IF(ISBLANK('Unit List'!P101), IF(ISBLANK('Unit List'!AN101), IF(ISBLANK('Unit List'!P101), IF(ISBLANK('Unit List'!P101), IF(ISBLANK('Unit List'!AN101), IF(ISBLANK('Unit List'!P101), IF(ISBLANK('Unit List'!P101),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 IF('Unit List'!P101='Unit List'!$O$5, 'Unit List'!$AN$5, IF('Unit List'!P101='Unit List'!$O$4, 'Unit List'!$AN$4, IF('Unit List'!P101='Unit List'!$O$7, 'Unit List'!P101 * 'Unit List'!$AN$7, 'Unit List'!P101)))), IF('Unit List'!P101='Unit List'!$O$5, 'Unit List'!$AN$5, IF('Unit List'!P101='Unit List'!$O$4, 'Unit List'!$AN$4, IF('Unit List'!P101='Unit List'!$O$7, 'Unit List'!P101 * 'Unit List'!$AN$7, 'Unit List'!P101)))), IF('Unit List'!AN101='Unit List'!$O$5, 'Unit List'!$AN$5, IF('Unit List'!AN101='Unit List'!$O$4, 'Unit List'!$AN$4, IF('Unit List'!AN101='Unit List'!$O$7, 'Unit List'!AN101 * 'Unit List'!$AN$7, 'Unit List'!AN101)))),",",)</f>
        <v>3,</v>
      </c>
      <c r="I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 IF('Unit List'!Q101='Unit List'!$O$5, 'Unit List'!$AO$5, IF('Unit List'!Q101='Unit List'!$O$4, 'Unit List'!$AO$4, IF('Unit List'!Q101='Unit List'!$O$7, 'Unit List'!Q101 * 'Unit List'!$AO$7, 'Unit List'!Q101)))), IF('Unit List'!Q101='Unit List'!$O$5, 'Unit List'!$AO$5, IF('Unit List'!Q101='Unit List'!$O$4, 'Unit List'!$AO$4, IF('Unit List'!Q101='Unit List'!$O$7, 'Unit List'!Q101 * 'Unit List'!$AO$7, 'Unit List'!Q101)))), IF('Unit List'!AO101='Unit List'!$O$5, 'Unit List'!$AO$5, IF('Unit List'!AO101='Unit List'!$O$4, 'Unit List'!$AO$4, IF('Unit List'!AO101='Unit List'!$O$7, 'Unit List'!AO101 * 'Unit List'!$AO$7, 'Unit List'!AO101)))),",",)</f>
        <v>0.15,</v>
      </c>
      <c r="J156" t="str">
        <f>CONCATENATE("'",IF(ISBLANK('Unit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 IF('Unit List'!R101='Unit List'!$O$5, 'Unit List'!$AP$5, IF('Unit List'!R101='Unit List'!$O$4, 'Unit List'!$AP$4, 'Unit List'!R101))), IF('Unit List'!R101='Unit List'!$O$5, 'Unit List'!$AP$5, IF('Unit List'!R101='Unit List'!$O$4, 'Unit List'!$AP$4, 'Unit List'!R101))), IF('Unit List'!AP101='Unit List'!$O$5, 'Unit List'!$AP$5, IF('Unit List'!AP101='Unit List'!$O$4, 'Unit List'!$AP$4, 'Unit List'!AP101))),"'",)</f>
        <v>'Warrior'</v>
      </c>
      <c r="K156" t="s">
        <v>2312</v>
      </c>
    </row>
    <row r="157" spans="1:11" x14ac:dyDescent="0.25">
      <c r="A157" t="s">
        <v>2311</v>
      </c>
      <c r="B157" t="str">
        <f>CONCATENATE("'_",'Unit List'!B102,"',",)</f>
        <v>'_FRANCE',</v>
      </c>
      <c r="C157" t="str">
        <f>"'',"</f>
        <v>'',</v>
      </c>
      <c r="D157" t="str">
        <f>CONCATENATE("'",'Unit List'!D102,"',",)</f>
        <v>'_WARRIOR',</v>
      </c>
      <c r="E157" t="str">
        <f>CONCATENATE("'",'Unit List'!E102,"',",)</f>
        <v>'WARRIOR',</v>
      </c>
      <c r="F157" t="str">
        <f>CONCATENATE("'_",'Unit List'!F102,"',",)</f>
        <v>'_V2',</v>
      </c>
      <c r="G157" t="str">
        <f>CONCATENATE("'",'Unit List'!G102,"',",)</f>
        <v>'FrankWarrior',</v>
      </c>
      <c r="H157" t="str">
        <f>CONCATENATE(IF(ISBLANK('Unit List'!AN102), IF(ISBLANK('Unit List'!P102), IF(ISBLANK('Unit List'!P102), IF(ISBLANK('Unit List'!AN102), IF(ISBLANK('Unit List'!P102), IF(ISBLANK('Unit List'!P102), IF(ISBLANK('Unit List'!AN102), IF(ISBLANK('Unit List'!P102), IF(ISBLANK('Unit List'!P102),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 IF('Unit List'!P102='Unit List'!$O$5, 'Unit List'!$AN$5, IF('Unit List'!P102='Unit List'!$O$4, 'Unit List'!$AN$4, IF('Unit List'!P102='Unit List'!$O$7, 'Unit List'!P102 * 'Unit List'!$AN$7, 'Unit List'!P102)))), IF('Unit List'!P102='Unit List'!$O$5, 'Unit List'!$AN$5, IF('Unit List'!P102='Unit List'!$O$4, 'Unit List'!$AN$4, IF('Unit List'!P102='Unit List'!$O$7, 'Unit List'!P102 * 'Unit List'!$AN$7, 'Unit List'!P102)))), IF('Unit List'!AN102='Unit List'!$O$5, 'Unit List'!$AN$5, IF('Unit List'!AN102='Unit List'!$O$4, 'Unit List'!$AN$4, IF('Unit List'!AN102='Unit List'!$O$7, 'Unit List'!AN102 * 'Unit List'!$AN$7, 'Unit List'!AN102)))),",",)</f>
        <v>3,</v>
      </c>
      <c r="I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 IF('Unit List'!Q102='Unit List'!$O$5, 'Unit List'!$AO$5, IF('Unit List'!Q102='Unit List'!$O$4, 'Unit List'!$AO$4, IF('Unit List'!Q102='Unit List'!$O$7, 'Unit List'!Q102 * 'Unit List'!$AO$7, 'Unit List'!Q102)))), IF('Unit List'!Q102='Unit List'!$O$5, 'Unit List'!$AO$5, IF('Unit List'!Q102='Unit List'!$O$4, 'Unit List'!$AO$4, IF('Unit List'!Q102='Unit List'!$O$7, 'Unit List'!Q102 * 'Unit List'!$AO$7, 'Unit List'!Q102)))), IF('Unit List'!AO102='Unit List'!$O$5, 'Unit List'!$AO$5, IF('Unit List'!AO102='Unit List'!$O$4, 'Unit List'!$AO$4, IF('Unit List'!AO102='Unit List'!$O$7, 'Unit List'!AO102 * 'Unit List'!$AO$7, 'Unit List'!AO102)))),",",)</f>
        <v>0.15,</v>
      </c>
      <c r="J157" t="str">
        <f>CONCATENATE("'",IF(ISBLANK('Unit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 IF('Unit List'!R102='Unit List'!$O$5, 'Unit List'!$AP$5, IF('Unit List'!R102='Unit List'!$O$4, 'Unit List'!$AP$4, 'Unit List'!R102))), IF('Unit List'!R102='Unit List'!$O$5, 'Unit List'!$AP$5, IF('Unit List'!R102='Unit List'!$O$4, 'Unit List'!$AP$4, 'Unit List'!R102))), IF('Unit List'!AP102='Unit List'!$O$5, 'Unit List'!$AP$5, IF('Unit List'!AP102='Unit List'!$O$4, 'Unit List'!$AP$4, 'Unit List'!AP102))),"'",)</f>
        <v>'Warrior'</v>
      </c>
      <c r="K157" t="s">
        <v>2312</v>
      </c>
    </row>
    <row r="158" spans="1:11" x14ac:dyDescent="0.25">
      <c r="A158" t="s">
        <v>2311</v>
      </c>
      <c r="B158" t="str">
        <f>CONCATENATE("'_",'Unit List'!B103,"',",)</f>
        <v>'_GERMANY',</v>
      </c>
      <c r="C158" t="str">
        <f>"'',"</f>
        <v>'',</v>
      </c>
      <c r="D158" t="str">
        <f>CONCATENATE("'",'Unit List'!D103,"',",)</f>
        <v>'_WARRIOR',</v>
      </c>
      <c r="E158" t="str">
        <f>CONCATENATE("'",'Unit List'!E103,"',",)</f>
        <v>'WARRIOR',</v>
      </c>
      <c r="F158" t="str">
        <f>"'',"</f>
        <v>'',</v>
      </c>
      <c r="G158" t="str">
        <f>CONCATENATE("'",'Unit List'!G103,"',",)</f>
        <v>'GermanicWarrior',</v>
      </c>
      <c r="H158" t="str">
        <f>CONCATENATE(IF(ISBLANK('Unit List'!AN103), IF(ISBLANK('Unit List'!P103), IF(ISBLANK('Unit List'!P103), IF(ISBLANK('Unit List'!AN103), IF(ISBLANK('Unit List'!P103), IF(ISBLANK('Unit List'!P103), IF(ISBLANK('Unit List'!AN103), IF(ISBLANK('Unit List'!P103), IF(ISBLANK('Unit List'!P103),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 IF('Unit List'!P103='Unit List'!$O$5, 'Unit List'!$AN$5, IF('Unit List'!P103='Unit List'!$O$4, 'Unit List'!$AN$4, IF('Unit List'!P103='Unit List'!$O$7, 'Unit List'!P103 * 'Unit List'!$AN$7, 'Unit List'!P103)))), IF('Unit List'!P103='Unit List'!$O$5, 'Unit List'!$AN$5, IF('Unit List'!P103='Unit List'!$O$4, 'Unit List'!$AN$4, IF('Unit List'!P103='Unit List'!$O$7, 'Unit List'!P103 * 'Unit List'!$AN$7, 'Unit List'!P103)))), IF('Unit List'!AN103='Unit List'!$O$5, 'Unit List'!$AN$5, IF('Unit List'!AN103='Unit List'!$O$4, 'Unit List'!$AN$4, IF('Unit List'!AN103='Unit List'!$O$7, 'Unit List'!AN103 * 'Unit List'!$AN$7, 'Unit List'!AN103)))),",",)</f>
        <v>2,</v>
      </c>
      <c r="I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 IF('Unit List'!Q103='Unit List'!$O$5, 'Unit List'!$AO$5, IF('Unit List'!Q103='Unit List'!$O$4, 'Unit List'!$AO$4, IF('Unit List'!Q103='Unit List'!$O$7, 'Unit List'!Q103 * 'Unit List'!$AO$7, 'Unit List'!Q103)))), IF('Unit List'!Q103='Unit List'!$O$5, 'Unit List'!$AO$5, IF('Unit List'!Q103='Unit List'!$O$4, 'Unit List'!$AO$4, IF('Unit List'!Q103='Unit List'!$O$7, 'Unit List'!Q103 * 'Unit List'!$AO$7, 'Unit List'!Q103)))), IF('Unit List'!AO103='Unit List'!$O$5, 'Unit List'!$AO$5, IF('Unit List'!AO103='Unit List'!$O$4, 'Unit List'!$AO$4, IF('Unit List'!AO103='Unit List'!$O$7, 'Unit List'!AO103 * 'Unit List'!$AO$7, 'Unit List'!AO103)))),",",)</f>
        <v>,</v>
      </c>
      <c r="J158" t="str">
        <f>CONCATENATE("'",IF(ISBLANK('Unit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 IF('Unit List'!R103='Unit List'!$O$5, 'Unit List'!$AP$5, IF('Unit List'!R103='Unit List'!$O$4, 'Unit List'!$AP$4, 'Unit List'!R103))), IF('Unit List'!R103='Unit List'!$O$5, 'Unit List'!$AP$5, IF('Unit List'!R103='Unit List'!$O$4, 'Unit List'!$AP$4, 'Unit List'!R103))), IF('Unit List'!AP103='Unit List'!$O$5, 'Unit List'!$AP$5, IF('Unit List'!AP103='Unit List'!$O$4, 'Unit List'!$AP$4, 'Unit List'!AP103))),"'",)</f>
        <v>'Warrior'</v>
      </c>
      <c r="K158" t="s">
        <v>2312</v>
      </c>
    </row>
    <row r="159" spans="1:11" x14ac:dyDescent="0.25">
      <c r="A159" t="s">
        <v>2311</v>
      </c>
      <c r="B159" t="str">
        <f>CONCATENATE("'_",'Unit List'!B104,"',",)</f>
        <v>'_GERMANY',</v>
      </c>
      <c r="C159" t="str">
        <f>"'',"</f>
        <v>'',</v>
      </c>
      <c r="D159" t="str">
        <f>CONCATENATE("'",'Unit List'!D104,"',",)</f>
        <v>'_WARRIOR',</v>
      </c>
      <c r="E159" t="str">
        <f>CONCATENATE("'",'Unit List'!E104,"',",)</f>
        <v>'WARRIOR',</v>
      </c>
      <c r="F159" t="str">
        <f>CONCATENATE("'_",'Unit List'!F104,"',",)</f>
        <v>'_V2',</v>
      </c>
      <c r="G159" t="str">
        <f>CONCATENATE("'",'Unit List'!G104,"',",)</f>
        <v>'GermanWarrior2',</v>
      </c>
      <c r="H159" t="str">
        <f>CONCATENATE(IF(ISBLANK('Unit List'!AN104), IF(ISBLANK('Unit List'!P104), IF(ISBLANK('Unit List'!P104), IF(ISBLANK('Unit List'!AN104), IF(ISBLANK('Unit List'!P104), IF(ISBLANK('Unit List'!P104), IF(ISBLANK('Unit List'!AN104), IF(ISBLANK('Unit List'!P104), IF(ISBLANK('Unit List'!P104),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 IF('Unit List'!P104='Unit List'!$O$5, 'Unit List'!$AN$5, IF('Unit List'!P104='Unit List'!$O$4, 'Unit List'!$AN$4, IF('Unit List'!P104='Unit List'!$O$7, 'Unit List'!P104 * 'Unit List'!$AN$7, 'Unit List'!P104)))), IF('Unit List'!P104='Unit List'!$O$5, 'Unit List'!$AN$5, IF('Unit List'!P104='Unit List'!$O$4, 'Unit List'!$AN$4, IF('Unit List'!P104='Unit List'!$O$7, 'Unit List'!P104 * 'Unit List'!$AN$7, 'Unit List'!P104)))), IF('Unit List'!AN104='Unit List'!$O$5, 'Unit List'!$AN$5, IF('Unit List'!AN104='Unit List'!$O$4, 'Unit List'!$AN$4, IF('Unit List'!AN104='Unit List'!$O$7, 'Unit List'!AN104 * 'Unit List'!$AN$7, 'Unit List'!AN104)))),",",)</f>
        <v>1,</v>
      </c>
      <c r="I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 IF('Unit List'!Q104='Unit List'!$O$5, 'Unit List'!$AO$5, IF('Unit List'!Q104='Unit List'!$O$4, 'Unit List'!$AO$4, IF('Unit List'!Q104='Unit List'!$O$7, 'Unit List'!Q104 * 'Unit List'!$AO$7, 'Unit List'!Q104)))), IF('Unit List'!Q104='Unit List'!$O$5, 'Unit List'!$AO$5, IF('Unit List'!Q104='Unit List'!$O$4, 'Unit List'!$AO$4, IF('Unit List'!Q104='Unit List'!$O$7, 'Unit List'!Q104 * 'Unit List'!$AO$7, 'Unit List'!Q104)))), IF('Unit List'!AO104='Unit List'!$O$5, 'Unit List'!$AO$5, IF('Unit List'!AO104='Unit List'!$O$4, 'Unit List'!$AO$4, IF('Unit List'!AO104='Unit List'!$O$7, 'Unit List'!AO104 * 'Unit List'!$AO$7, 'Unit List'!AO104)))),",",)</f>
        <v>,</v>
      </c>
      <c r="J159" t="str">
        <f>CONCATENATE("'",IF(ISBLANK('Unit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 IF('Unit List'!R104='Unit List'!$O$5, 'Unit List'!$AP$5, IF('Unit List'!R104='Unit List'!$O$4, 'Unit List'!$AP$4, 'Unit List'!R104))), IF('Unit List'!R104='Unit List'!$O$5, 'Unit List'!$AP$5, IF('Unit List'!R104='Unit List'!$O$4, 'Unit List'!$AP$4, 'Unit List'!R104))), IF('Unit List'!AP104='Unit List'!$O$5, 'Unit List'!$AP$5, IF('Unit List'!AP104='Unit List'!$O$4, 'Unit List'!$AP$4, 'Unit List'!AP104))),"'",)</f>
        <v>'Warrior'</v>
      </c>
      <c r="K159" t="s">
        <v>2312</v>
      </c>
    </row>
    <row r="160" spans="1:11" x14ac:dyDescent="0.25">
      <c r="A160" t="s">
        <v>2311</v>
      </c>
      <c r="B160" t="str">
        <f>CONCATENATE("'_",'Unit List'!B105,"',",)</f>
        <v>'_GERMANY',</v>
      </c>
      <c r="C160" t="str">
        <f>"'',"</f>
        <v>'',</v>
      </c>
      <c r="D160" t="str">
        <f>CONCATENATE("'",'Unit List'!D105,"',",)</f>
        <v>'_WARRIOR',</v>
      </c>
      <c r="E160" t="str">
        <f>CONCATENATE("'",'Unit List'!E105,"',",)</f>
        <v>'WARRIOR',</v>
      </c>
      <c r="F160" t="str">
        <f>CONCATENATE("'_",'Unit List'!F105,"',",)</f>
        <v>'_V3',</v>
      </c>
      <c r="G160" t="str">
        <f>CONCATENATE("'",'Unit List'!G105,"',",)</f>
        <v>'BearWarrior',</v>
      </c>
      <c r="H160" t="str">
        <f>CONCATENATE(IF(ISBLANK('Unit List'!AN105), IF(ISBLANK('Unit List'!P105), IF(ISBLANK('Unit List'!P105), IF(ISBLANK('Unit List'!AN105), IF(ISBLANK('Unit List'!P105), IF(ISBLANK('Unit List'!P105), IF(ISBLANK('Unit List'!AN105), IF(ISBLANK('Unit List'!P105), IF(ISBLANK('Unit List'!P105),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 IF('Unit List'!P105='Unit List'!$O$5, 'Unit List'!$AN$5, IF('Unit List'!P105='Unit List'!$O$4, 'Unit List'!$AN$4, IF('Unit List'!P105='Unit List'!$O$7, 'Unit List'!P105 * 'Unit List'!$AN$7, 'Unit List'!P105)))), IF('Unit List'!P105='Unit List'!$O$5, 'Unit List'!$AN$5, IF('Unit List'!P105='Unit List'!$O$4, 'Unit List'!$AN$4, IF('Unit List'!P105='Unit List'!$O$7, 'Unit List'!P105 * 'Unit List'!$AN$7, 'Unit List'!P105)))), IF('Unit List'!AN105='Unit List'!$O$5, 'Unit List'!$AN$5, IF('Unit List'!AN105='Unit List'!$O$4, 'Unit List'!$AN$4, IF('Unit List'!AN105='Unit List'!$O$7, 'Unit List'!AN105 * 'Unit List'!$AN$7, 'Unit List'!AN105)))),",",)</f>
        <v>1,</v>
      </c>
      <c r="I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 IF('Unit List'!Q105='Unit List'!$O$5, 'Unit List'!$AO$5, IF('Unit List'!Q105='Unit List'!$O$4, 'Unit List'!$AO$4, IF('Unit List'!Q105='Unit List'!$O$7, 'Unit List'!Q105 * 'Unit List'!$AO$7, 'Unit List'!Q105)))), IF('Unit List'!Q105='Unit List'!$O$5, 'Unit List'!$AO$5, IF('Unit List'!Q105='Unit List'!$O$4, 'Unit List'!$AO$4, IF('Unit List'!Q105='Unit List'!$O$7, 'Unit List'!Q105 * 'Unit List'!$AO$7, 'Unit List'!Q105)))), IF('Unit List'!AO105='Unit List'!$O$5, 'Unit List'!$AO$5, IF('Unit List'!AO105='Unit List'!$O$4, 'Unit List'!$AO$4, IF('Unit List'!AO105='Unit List'!$O$7, 'Unit List'!AO105 * 'Unit List'!$AO$7, 'Unit List'!AO105)))),",",)</f>
        <v>,</v>
      </c>
      <c r="J160" t="str">
        <f>CONCATENATE("'",IF(ISBLANK('Unit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 IF('Unit List'!R105='Unit List'!$O$5, 'Unit List'!$AP$5, IF('Unit List'!R105='Unit List'!$O$4, 'Unit List'!$AP$4, 'Unit List'!R105))), IF('Unit List'!R105='Unit List'!$O$5, 'Unit List'!$AP$5, IF('Unit List'!R105='Unit List'!$O$4, 'Unit List'!$AP$4, 'Unit List'!R105))), IF('Unit List'!AP105='Unit List'!$O$5, 'Unit List'!$AP$5, IF('Unit List'!AP105='Unit List'!$O$4, 'Unit List'!$AP$4, 'Unit List'!AP105))),"'",)</f>
        <v>'Warrior'</v>
      </c>
      <c r="K160" t="s">
        <v>2312</v>
      </c>
    </row>
    <row r="161" spans="1:11" x14ac:dyDescent="0.25">
      <c r="A161" t="s">
        <v>2311</v>
      </c>
      <c r="B161" t="str">
        <f>CONCATENATE("'_",'Unit List'!B106,"',",)</f>
        <v>'_GERMANY',</v>
      </c>
      <c r="C161" t="str">
        <f>"'',"</f>
        <v>'',</v>
      </c>
      <c r="D161" t="str">
        <f>CONCATENATE("'",'Unit List'!D106,"',",)</f>
        <v>'_WARRIOR',</v>
      </c>
      <c r="E161" t="str">
        <f>CONCATENATE("'",'Unit List'!E106,"',",)</f>
        <v>'WARRIOR',</v>
      </c>
      <c r="F161" t="str">
        <f>CONCATENATE("'_",'Unit List'!F106,"',",)</f>
        <v>'_V4',</v>
      </c>
      <c r="G161" t="str">
        <f>CONCATENATE("'",'Unit List'!G106,"',",)</f>
        <v>'GermanHvyAxe',</v>
      </c>
      <c r="H161" t="str">
        <f>CONCATENATE(IF(ISBLANK('Unit List'!AN106), IF(ISBLANK('Unit List'!P106), IF(ISBLANK('Unit List'!P106), IF(ISBLANK('Unit List'!AN106), IF(ISBLANK('Unit List'!P106), IF(ISBLANK('Unit List'!P106), IF(ISBLANK('Unit List'!AN106), IF(ISBLANK('Unit List'!P106), IF(ISBLANK('Unit List'!P106),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 IF('Unit List'!P106='Unit List'!$O$5, 'Unit List'!$AN$5, IF('Unit List'!P106='Unit List'!$O$4, 'Unit List'!$AN$4, IF('Unit List'!P106='Unit List'!$O$7, 'Unit List'!P106 * 'Unit List'!$AN$7, 'Unit List'!P106)))), IF('Unit List'!P106='Unit List'!$O$5, 'Unit List'!$AN$5, IF('Unit List'!P106='Unit List'!$O$4, 'Unit List'!$AN$4, IF('Unit List'!P106='Unit List'!$O$7, 'Unit List'!P106 * 'Unit List'!$AN$7, 'Unit List'!P106)))), IF('Unit List'!AN106='Unit List'!$O$5, 'Unit List'!$AN$5, IF('Unit List'!AN106='Unit List'!$O$4, 'Unit List'!$AN$4, IF('Unit List'!AN106='Unit List'!$O$7, 'Unit List'!AN106 * 'Unit List'!$AN$7, 'Unit List'!AN106)))),",",)</f>
        <v>1,</v>
      </c>
      <c r="I161" t="str">
        <f>CONCATENATE(IF(ISBLANK('Unit List'!AO106), IF(ISBLANK('Unit List'!Q106), IF(ISBLANK('Unit List'!Q106), IF(ISBLANK('Unit List'!AO106), IF(ISBLANK('Unit List'!Q106), IF(ISBLANK('Unit List'!Q106), IF(ISBLANK('Unit List'!AO106), IF(ISBLANK('Unit List'!Q106), IF(ISBLANK('Unit List'!Q106),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 IF('Unit List'!Q106='Unit List'!$O$5, 'Unit List'!$AO$5, IF('Unit List'!Q106='Unit List'!$O$4, 'Unit List'!$AO$4, IF('Unit List'!Q106='Unit List'!$O$7, 'Unit List'!Q106 * 'Unit List'!$AO$7, 'Unit List'!Q106)))), IF('Unit List'!Q106='Unit List'!$O$5, 'Unit List'!$AO$5, IF('Unit List'!Q106='Unit List'!$O$4, 'Unit List'!$AO$4, IF('Unit List'!Q106='Unit List'!$O$7, 'Unit List'!Q106 * 'Unit List'!$AO$7, 'Unit List'!Q106)))), IF('Unit List'!AO106='Unit List'!$O$5, 'Unit List'!$AO$5, IF('Unit List'!AO106='Unit List'!$O$4, 'Unit List'!$AO$4, IF('Unit List'!AO106='Unit List'!$O$7, 'Unit List'!AO106 * 'Unit List'!$AO$7, 'Unit List'!AO106)))),",",)</f>
        <v>,</v>
      </c>
      <c r="J161" t="str">
        <f>CONCATENATE("'",IF(ISBLANK('Unit List'!AP106), IF(ISBLANK('Unit List'!R106), IF(ISBLANK('Unit List'!R106), IF(ISBLANK('Unit List'!AP106), IF(ISBLANK('Unit List'!R106), IF(ISBLANK('Unit List'!R106), IF(ISBLANK('Unit List'!AP106), IF(ISBLANK('Unit List'!R106), IF(ISBLANK('Unit List'!R106),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 IF('Unit List'!R106='Unit List'!$O$5, 'Unit List'!$AP$5, IF('Unit List'!R106='Unit List'!$O$4, 'Unit List'!$AP$4, 'Unit List'!R106))), IF('Unit List'!R106='Unit List'!$O$5, 'Unit List'!$AP$5, IF('Unit List'!R106='Unit List'!$O$4, 'Unit List'!$AP$4, 'Unit List'!R106))), IF('Unit List'!AP106='Unit List'!$O$5, 'Unit List'!$AP$5, IF('Unit List'!AP106='Unit List'!$O$4, 'Unit List'!$AP$4, 'Unit List'!AP106))),"'",)</f>
        <v>'Warrior'</v>
      </c>
      <c r="K161" t="s">
        <v>2312</v>
      </c>
    </row>
    <row r="162" spans="1:11" x14ac:dyDescent="0.25">
      <c r="A162" t="s">
        <v>2311</v>
      </c>
      <c r="B162" t="str">
        <f>CONCATENATE("'_",'Unit List'!B107,"',",)</f>
        <v>'_GERMANY',</v>
      </c>
      <c r="C162" t="str">
        <f>"'',"</f>
        <v>'',</v>
      </c>
      <c r="D162" t="str">
        <f>CONCATENATE("'",'Unit List'!D107,"',",)</f>
        <v>'_WARRIOR',</v>
      </c>
      <c r="E162" t="str">
        <f>CONCATENATE("'",'Unit List'!E107,"',",)</f>
        <v>'WARRIOR',</v>
      </c>
      <c r="F162" t="str">
        <f>"'',"</f>
        <v>'',</v>
      </c>
      <c r="G162" t="str">
        <f>CONCATENATE("'",'Unit List'!G107,"',",)</f>
        <v>'GermanicWarrior',</v>
      </c>
      <c r="H162" t="str">
        <f>CONCATENATE(IF(ISBLANK('Unit List'!AN107), IF(ISBLANK('Unit List'!P107), IF(ISBLANK('Unit List'!P107), IF(ISBLANK('Unit List'!AN107), IF(ISBLANK('Unit List'!P107), IF(ISBLANK('Unit List'!P107), IF(ISBLANK('Unit List'!AN107), IF(ISBLANK('Unit List'!P107), IF(ISBLANK('Unit List'!P107),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 IF('Unit List'!P107='Unit List'!$O$5, 'Unit List'!$AN$5, IF('Unit List'!P107='Unit List'!$O$4, 'Unit List'!$AN$4, IF('Unit List'!P107='Unit List'!$O$7, 'Unit List'!P107 * 'Unit List'!$AN$7, 'Unit List'!P107)))), IF('Unit List'!P107='Unit List'!$O$5, 'Unit List'!$AN$5, IF('Unit List'!P107='Unit List'!$O$4, 'Unit List'!$AN$4, IF('Unit List'!P107='Unit List'!$O$7, 'Unit List'!P107 * 'Unit List'!$AN$7, 'Unit List'!P107)))), IF('Unit List'!AN107='Unit List'!$O$5, 'Unit List'!$AN$5, IF('Unit List'!AN107='Unit List'!$O$4, 'Unit List'!$AN$4, IF('Unit List'!AN107='Unit List'!$O$7, 'Unit List'!AN107 * 'Unit List'!$AN$7, 'Unit List'!AN107)))),",",)</f>
        <v>1,</v>
      </c>
      <c r="I162" t="str">
        <f>CONCATENATE(IF(ISBLANK('Unit List'!AO107), IF(ISBLANK('Unit List'!Q107), IF(ISBLANK('Unit List'!Q107), IF(ISBLANK('Unit List'!AO107), IF(ISBLANK('Unit List'!Q107), IF(ISBLANK('Unit List'!Q107), IF(ISBLANK('Unit List'!AO107), IF(ISBLANK('Unit List'!Q107), IF(ISBLANK('Unit List'!Q107),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 IF('Unit List'!Q107='Unit List'!$O$5, 'Unit List'!$AO$5, IF('Unit List'!Q107='Unit List'!$O$4, 'Unit List'!$AO$4, IF('Unit List'!Q107='Unit List'!$O$7, 'Unit List'!Q107 * 'Unit List'!$AO$7, 'Unit List'!Q107)))), IF('Unit List'!Q107='Unit List'!$O$5, 'Unit List'!$AO$5, IF('Unit List'!Q107='Unit List'!$O$4, 'Unit List'!$AO$4, IF('Unit List'!Q107='Unit List'!$O$7, 'Unit List'!Q107 * 'Unit List'!$AO$7, 'Unit List'!Q107)))), IF('Unit List'!AO107='Unit List'!$O$5, 'Unit List'!$AO$5, IF('Unit List'!AO107='Unit List'!$O$4, 'Unit List'!$AO$4, IF('Unit List'!AO107='Unit List'!$O$7, 'Unit List'!AO107 * 'Unit List'!$AO$7, 'Unit List'!AO107)))),",",)</f>
        <v>,</v>
      </c>
      <c r="J162" t="str">
        <f>CONCATENATE("'",IF(ISBLANK('Unit List'!AP107), IF(ISBLANK('Unit List'!R107), IF(ISBLANK('Unit List'!R107), IF(ISBLANK('Unit List'!AP107), IF(ISBLANK('Unit List'!R107), IF(ISBLANK('Unit List'!R107), IF(ISBLANK('Unit List'!AP107), IF(ISBLANK('Unit List'!R107), IF(ISBLANK('Unit List'!R107),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 IF('Unit List'!R107='Unit List'!$O$5, 'Unit List'!$AP$5, IF('Unit List'!R107='Unit List'!$O$4, 'Unit List'!$AP$4, 'Unit List'!R107))), IF('Unit List'!R107='Unit List'!$O$5, 'Unit List'!$AP$5, IF('Unit List'!R107='Unit List'!$O$4, 'Unit List'!$AP$4, 'Unit List'!R107))), IF('Unit List'!AP107='Unit List'!$O$5, 'Unit List'!$AP$5, IF('Unit List'!AP107='Unit List'!$O$4, 'Unit List'!$AP$4, 'Unit List'!AP107))),"'",)</f>
        <v>'Warrior'</v>
      </c>
      <c r="K162" t="s">
        <v>2312</v>
      </c>
    </row>
    <row r="163" spans="1:11" x14ac:dyDescent="0.25">
      <c r="A163" t="s">
        <v>2311</v>
      </c>
      <c r="B163" t="str">
        <f>CONCATENATE("'_",'Unit List'!B108,"',",)</f>
        <v>'_GERMANY',</v>
      </c>
      <c r="C163" t="str">
        <f>"'',"</f>
        <v>'',</v>
      </c>
      <c r="D163" t="str">
        <f>CONCATENATE("'",'Unit List'!D108,"',",)</f>
        <v>'_WARRIOR',</v>
      </c>
      <c r="E163" t="str">
        <f>CONCATENATE("'",'Unit List'!E108,"',",)</f>
        <v>'WARRIOR',</v>
      </c>
      <c r="F163" t="str">
        <f>CONCATENATE("'_",'Unit List'!F108,"',",)</f>
        <v>'_V2',</v>
      </c>
      <c r="G163" t="str">
        <f>CONCATENATE("'",'Unit List'!G108,"',",)</f>
        <v>'GermanWarrior2',</v>
      </c>
      <c r="H163" t="str">
        <f>CONCATENATE(IF(ISBLANK('Unit List'!AN108), IF(ISBLANK('Unit List'!P108), IF(ISBLANK('Unit List'!P108), IF(ISBLANK('Unit List'!AN108), IF(ISBLANK('Unit List'!P108), IF(ISBLANK('Unit List'!P108), IF(ISBLANK('Unit List'!AN108), IF(ISBLANK('Unit List'!P108), IF(ISBLANK('Unit List'!P108),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 IF('Unit List'!P108='Unit List'!$O$5, 'Unit List'!$AN$5, IF('Unit List'!P108='Unit List'!$O$4, 'Unit List'!$AN$4, IF('Unit List'!P108='Unit List'!$O$7, 'Unit List'!P108 * 'Unit List'!$AN$7, 'Unit List'!P108)))), IF('Unit List'!P108='Unit List'!$O$5, 'Unit List'!$AN$5, IF('Unit List'!P108='Unit List'!$O$4, 'Unit List'!$AN$4, IF('Unit List'!P108='Unit List'!$O$7, 'Unit List'!P108 * 'Unit List'!$AN$7, 'Unit List'!P108)))), IF('Unit List'!AN108='Unit List'!$O$5, 'Unit List'!$AN$5, IF('Unit List'!AN108='Unit List'!$O$4, 'Unit List'!$AN$4, IF('Unit List'!AN108='Unit List'!$O$7, 'Unit List'!AN108 * 'Unit List'!$AN$7, 'Unit List'!AN108)))),",",)</f>
        <v>1,</v>
      </c>
      <c r="I163" t="str">
        <f>CONCATENATE(IF(ISBLANK('Unit List'!AO108), IF(ISBLANK('Unit List'!Q108), IF(ISBLANK('Unit List'!Q108), IF(ISBLANK('Unit List'!AO108), IF(ISBLANK('Unit List'!Q108), IF(ISBLANK('Unit List'!Q108), IF(ISBLANK('Unit List'!AO108), IF(ISBLANK('Unit List'!Q108), IF(ISBLANK('Unit List'!Q108),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 IF('Unit List'!Q108='Unit List'!$O$5, 'Unit List'!$AO$5, IF('Unit List'!Q108='Unit List'!$O$4, 'Unit List'!$AO$4, IF('Unit List'!Q108='Unit List'!$O$7, 'Unit List'!Q108 * 'Unit List'!$AO$7, 'Unit List'!Q108)))), IF('Unit List'!Q108='Unit List'!$O$5, 'Unit List'!$AO$5, IF('Unit List'!Q108='Unit List'!$O$4, 'Unit List'!$AO$4, IF('Unit List'!Q108='Unit List'!$O$7, 'Unit List'!Q108 * 'Unit List'!$AO$7, 'Unit List'!Q108)))), IF('Unit List'!AO108='Unit List'!$O$5, 'Unit List'!$AO$5, IF('Unit List'!AO108='Unit List'!$O$4, 'Unit List'!$AO$4, IF('Unit List'!AO108='Unit List'!$O$7, 'Unit List'!AO108 * 'Unit List'!$AO$7, 'Unit List'!AO108)))),",",)</f>
        <v>,</v>
      </c>
      <c r="J163" t="str">
        <f>CONCATENATE("'",IF(ISBLANK('Unit List'!AP108), IF(ISBLANK('Unit List'!R108), IF(ISBLANK('Unit List'!R108), IF(ISBLANK('Unit List'!AP108), IF(ISBLANK('Unit List'!R108), IF(ISBLANK('Unit List'!R108), IF(ISBLANK('Unit List'!AP108), IF(ISBLANK('Unit List'!R108), IF(ISBLANK('Unit List'!R108),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 IF('Unit List'!R108='Unit List'!$O$5, 'Unit List'!$AP$5, IF('Unit List'!R108='Unit List'!$O$4, 'Unit List'!$AP$4, 'Unit List'!R108))), IF('Unit List'!R108='Unit List'!$O$5, 'Unit List'!$AP$5, IF('Unit List'!R108='Unit List'!$O$4, 'Unit List'!$AP$4, 'Unit List'!R108))), IF('Unit List'!AP108='Unit List'!$O$5, 'Unit List'!$AP$5, IF('Unit List'!AP108='Unit List'!$O$4, 'Unit List'!$AP$4, 'Unit List'!AP108))),"'",)</f>
        <v>'Warrior'</v>
      </c>
      <c r="K163" t="s">
        <v>2312</v>
      </c>
    </row>
    <row r="164" spans="1:11" x14ac:dyDescent="0.25">
      <c r="A164" t="s">
        <v>2311</v>
      </c>
      <c r="B164" t="str">
        <f>CONCATENATE("'_",'Unit List'!B109,"',",)</f>
        <v>'_GERMANY',</v>
      </c>
      <c r="C164" t="str">
        <f>"'',"</f>
        <v>'',</v>
      </c>
      <c r="D164" t="str">
        <f>CONCATENATE("'",'Unit List'!D109,"',",)</f>
        <v>'_WARRIOR',</v>
      </c>
      <c r="E164" t="str">
        <f>CONCATENATE("'",'Unit List'!E109,"',",)</f>
        <v>'WARRIOR',</v>
      </c>
      <c r="F164" t="str">
        <f>CONCATENATE("'_",'Unit List'!F109,"',",)</f>
        <v>'_V3',</v>
      </c>
      <c r="G164" t="str">
        <f>CONCATENATE("'",'Unit List'!G109,"',",)</f>
        <v>'BearWarrior',</v>
      </c>
      <c r="H164" t="str">
        <f>CONCATENATE(IF(ISBLANK('Unit List'!AN109), IF(ISBLANK('Unit List'!P109), IF(ISBLANK('Unit List'!P109), IF(ISBLANK('Unit List'!AN109), IF(ISBLANK('Unit List'!P109), IF(ISBLANK('Unit List'!P109), IF(ISBLANK('Unit List'!AN109), IF(ISBLANK('Unit List'!P109), IF(ISBLANK('Unit List'!P109),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 IF('Unit List'!P109='Unit List'!$O$5, 'Unit List'!$AN$5, IF('Unit List'!P109='Unit List'!$O$4, 'Unit List'!$AN$4, IF('Unit List'!P109='Unit List'!$O$7, 'Unit List'!P109 * 'Unit List'!$AN$7, 'Unit List'!P109)))), IF('Unit List'!P109='Unit List'!$O$5, 'Unit List'!$AN$5, IF('Unit List'!P109='Unit List'!$O$4, 'Unit List'!$AN$4, IF('Unit List'!P109='Unit List'!$O$7, 'Unit List'!P109 * 'Unit List'!$AN$7, 'Unit List'!P109)))), IF('Unit List'!AN109='Unit List'!$O$5, 'Unit List'!$AN$5, IF('Unit List'!AN109='Unit List'!$O$4, 'Unit List'!$AN$4, IF('Unit List'!AN109='Unit List'!$O$7, 'Unit List'!AN109 * 'Unit List'!$AN$7, 'Unit List'!AN109)))),",",)</f>
        <v>1,</v>
      </c>
      <c r="I164" t="str">
        <f>CONCATENATE(IF(ISBLANK('Unit List'!AO109), IF(ISBLANK('Unit List'!Q109), IF(ISBLANK('Unit List'!Q109), IF(ISBLANK('Unit List'!AO109), IF(ISBLANK('Unit List'!Q109), IF(ISBLANK('Unit List'!Q109), IF(ISBLANK('Unit List'!AO109), IF(ISBLANK('Unit List'!Q109), IF(ISBLANK('Unit List'!Q109),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 IF('Unit List'!Q109='Unit List'!$O$5, 'Unit List'!$AO$5, IF('Unit List'!Q109='Unit List'!$O$4, 'Unit List'!$AO$4, IF('Unit List'!Q109='Unit List'!$O$7, 'Unit List'!Q109 * 'Unit List'!$AO$7, 'Unit List'!Q109)))), IF('Unit List'!Q109='Unit List'!$O$5, 'Unit List'!$AO$5, IF('Unit List'!Q109='Unit List'!$O$4, 'Unit List'!$AO$4, IF('Unit List'!Q109='Unit List'!$O$7, 'Unit List'!Q109 * 'Unit List'!$AO$7, 'Unit List'!Q109)))), IF('Unit List'!AO109='Unit List'!$O$5, 'Unit List'!$AO$5, IF('Unit List'!AO109='Unit List'!$O$4, 'Unit List'!$AO$4, IF('Unit List'!AO109='Unit List'!$O$7, 'Unit List'!AO109 * 'Unit List'!$AO$7, 'Unit List'!AO109)))),",",)</f>
        <v>,</v>
      </c>
      <c r="J164" t="str">
        <f>CONCATENATE("'",IF(ISBLANK('Unit List'!AP109), IF(ISBLANK('Unit List'!R109), IF(ISBLANK('Unit List'!R109), IF(ISBLANK('Unit List'!AP109), IF(ISBLANK('Unit List'!R109), IF(ISBLANK('Unit List'!R109), IF(ISBLANK('Unit List'!AP109), IF(ISBLANK('Unit List'!R109), IF(ISBLANK('Unit List'!R109),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 IF('Unit List'!R109='Unit List'!$O$5, 'Unit List'!$AP$5, IF('Unit List'!R109='Unit List'!$O$4, 'Unit List'!$AP$4, 'Unit List'!R109))), IF('Unit List'!R109='Unit List'!$O$5, 'Unit List'!$AP$5, IF('Unit List'!R109='Unit List'!$O$4, 'Unit List'!$AP$4, 'Unit List'!R109))), IF('Unit List'!AP109='Unit List'!$O$5, 'Unit List'!$AP$5, IF('Unit List'!AP109='Unit List'!$O$4, 'Unit List'!$AP$4, 'Unit List'!AP109))),"'",)</f>
        <v>'Warrior'</v>
      </c>
      <c r="K164" t="s">
        <v>2312</v>
      </c>
    </row>
    <row r="165" spans="1:11" x14ac:dyDescent="0.25">
      <c r="A165" t="s">
        <v>2311</v>
      </c>
      <c r="B165" t="str">
        <f>CONCATENATE("'_",'Unit List'!B110,"',",)</f>
        <v>'_GERMANY',</v>
      </c>
      <c r="C165" t="str">
        <f>"'',"</f>
        <v>'',</v>
      </c>
      <c r="D165" t="str">
        <f>CONCATENATE("'",'Unit List'!D110,"',",)</f>
        <v>'_WARRIOR',</v>
      </c>
      <c r="E165" t="str">
        <f>CONCATENATE("'",'Unit List'!E110,"',",)</f>
        <v>'WARRIOR',</v>
      </c>
      <c r="F165" t="str">
        <f>CONCATENATE("'_",'Unit List'!F110,"',",)</f>
        <v>'_V4',</v>
      </c>
      <c r="G165" t="str">
        <f>CONCATENATE("'",'Unit List'!G110,"',",)</f>
        <v>'GermanHvyAxe',</v>
      </c>
      <c r="H165" t="str">
        <f>CONCATENATE(IF(ISBLANK('Unit List'!AN110), IF(ISBLANK('Unit List'!P110), IF(ISBLANK('Unit List'!P110), IF(ISBLANK('Unit List'!AN110), IF(ISBLANK('Unit List'!P110), IF(ISBLANK('Unit List'!P110), IF(ISBLANK('Unit List'!AN110), IF(ISBLANK('Unit List'!P110), IF(ISBLANK('Unit List'!P110),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 IF('Unit List'!P110='Unit List'!$O$5, 'Unit List'!$AN$5, IF('Unit List'!P110='Unit List'!$O$4, 'Unit List'!$AN$4, IF('Unit List'!P110='Unit List'!$O$7, 'Unit List'!P110 * 'Unit List'!$AN$7, 'Unit List'!P110)))), IF('Unit List'!P110='Unit List'!$O$5, 'Unit List'!$AN$5, IF('Unit List'!P110='Unit List'!$O$4, 'Unit List'!$AN$4, IF('Unit List'!P110='Unit List'!$O$7, 'Unit List'!P110 * 'Unit List'!$AN$7, 'Unit List'!P110)))), IF('Unit List'!AN110='Unit List'!$O$5, 'Unit List'!$AN$5, IF('Unit List'!AN110='Unit List'!$O$4, 'Unit List'!$AN$4, IF('Unit List'!AN110='Unit List'!$O$7, 'Unit List'!AN110 * 'Unit List'!$AN$7, 'Unit List'!AN110)))),",",)</f>
        <v>2,</v>
      </c>
      <c r="I165" t="str">
        <f>CONCATENATE(IF(ISBLANK('Unit List'!AO110), IF(ISBLANK('Unit List'!Q110), IF(ISBLANK('Unit List'!Q110), IF(ISBLANK('Unit List'!AO110), IF(ISBLANK('Unit List'!Q110), IF(ISBLANK('Unit List'!Q110), IF(ISBLANK('Unit List'!AO110), IF(ISBLANK('Unit List'!Q110), IF(ISBLANK('Unit List'!Q110),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 IF('Unit List'!Q110='Unit List'!$O$5, 'Unit List'!$AO$5, IF('Unit List'!Q110='Unit List'!$O$4, 'Unit List'!$AO$4, IF('Unit List'!Q110='Unit List'!$O$7, 'Unit List'!Q110 * 'Unit List'!$AO$7, 'Unit List'!Q110)))), IF('Unit List'!Q110='Unit List'!$O$5, 'Unit List'!$AO$5, IF('Unit List'!Q110='Unit List'!$O$4, 'Unit List'!$AO$4, IF('Unit List'!Q110='Unit List'!$O$7, 'Unit List'!Q110 * 'Unit List'!$AO$7, 'Unit List'!Q110)))), IF('Unit List'!AO110='Unit List'!$O$5, 'Unit List'!$AO$5, IF('Unit List'!AO110='Unit List'!$O$4, 'Unit List'!$AO$4, IF('Unit List'!AO110='Unit List'!$O$7, 'Unit List'!AO110 * 'Unit List'!$AO$7, 'Unit List'!AO110)))),",",)</f>
        <v>,</v>
      </c>
      <c r="J165" t="str">
        <f>CONCATENATE("'",IF(ISBLANK('Unit List'!AP110), IF(ISBLANK('Unit List'!R110), IF(ISBLANK('Unit List'!R110), IF(ISBLANK('Unit List'!AP110), IF(ISBLANK('Unit List'!R110), IF(ISBLANK('Unit List'!R110), IF(ISBLANK('Unit List'!AP110), IF(ISBLANK('Unit List'!R110), IF(ISBLANK('Unit List'!R110),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 IF('Unit List'!R110='Unit List'!$O$5, 'Unit List'!$AP$5, IF('Unit List'!R110='Unit List'!$O$4, 'Unit List'!$AP$4, 'Unit List'!R110))), IF('Unit List'!R110='Unit List'!$O$5, 'Unit List'!$AP$5, IF('Unit List'!R110='Unit List'!$O$4, 'Unit List'!$AP$4, 'Unit List'!R110))), IF('Unit List'!AP110='Unit List'!$O$5, 'Unit List'!$AP$5, IF('Unit List'!AP110='Unit List'!$O$4, 'Unit List'!$AP$4, 'Unit List'!AP110))),"'",)</f>
        <v>'Warrior'</v>
      </c>
      <c r="K165" t="s">
        <v>2312</v>
      </c>
    </row>
    <row r="166" spans="1:11" x14ac:dyDescent="0.25">
      <c r="A166" t="s">
        <v>2311</v>
      </c>
      <c r="B166" t="str">
        <f>CONCATENATE("'_",'Unit List'!B111,"',",)</f>
        <v>'_NETHERLANDS',</v>
      </c>
      <c r="C166" t="str">
        <f>"'',"</f>
        <v>'',</v>
      </c>
      <c r="D166" t="str">
        <f>CONCATENATE("'",'Unit List'!D111,"',",)</f>
        <v>'_WARRIOR',</v>
      </c>
      <c r="E166" t="str">
        <f>CONCATENATE("'",'Unit List'!E111,"',",)</f>
        <v>'WARRIOR',</v>
      </c>
      <c r="F166" t="str">
        <f>"'',"</f>
        <v>'',</v>
      </c>
      <c r="G166" t="str">
        <f>CONCATENATE("'",'Unit List'!G111,"',",)</f>
        <v>'DutchWarrior',</v>
      </c>
      <c r="H166" t="str">
        <f>CONCATENATE(IF(ISBLANK('Unit List'!AN111), IF(ISBLANK('Unit List'!P111), IF(ISBLANK('Unit List'!P111), IF(ISBLANK('Unit List'!AN111), IF(ISBLANK('Unit List'!P111), IF(ISBLANK('Unit List'!P111), IF(ISBLANK('Unit List'!AN111), IF(ISBLANK('Unit List'!P111), IF(ISBLANK('Unit List'!P111),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 IF('Unit List'!P111='Unit List'!$O$5, 'Unit List'!$AN$5, IF('Unit List'!P111='Unit List'!$O$4, 'Unit List'!$AN$4, IF('Unit List'!P111='Unit List'!$O$7, 'Unit List'!P111 * 'Unit List'!$AN$7, 'Unit List'!P111)))), IF('Unit List'!P111='Unit List'!$O$5, 'Unit List'!$AN$5, IF('Unit List'!P111='Unit List'!$O$4, 'Unit List'!$AN$4, IF('Unit List'!P111='Unit List'!$O$7, 'Unit List'!P111 * 'Unit List'!$AN$7, 'Unit List'!P111)))), IF('Unit List'!AN111='Unit List'!$O$5, 'Unit List'!$AN$5, IF('Unit List'!AN111='Unit List'!$O$4, 'Unit List'!$AN$4, IF('Unit List'!AN111='Unit List'!$O$7, 'Unit List'!AN111 * 'Unit List'!$AN$7, 'Unit List'!AN111)))),",",)</f>
        <v>3,</v>
      </c>
      <c r="I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 IF('Unit List'!Q111='Unit List'!$O$5, 'Unit List'!$AO$5, IF('Unit List'!Q111='Unit List'!$O$4, 'Unit List'!$AO$4, IF('Unit List'!Q111='Unit List'!$O$7, 'Unit List'!Q111 * 'Unit List'!$AO$7, 'Unit List'!Q111)))), IF('Unit List'!Q111='Unit List'!$O$5, 'Unit List'!$AO$5, IF('Unit List'!Q111='Unit List'!$O$4, 'Unit List'!$AO$4, IF('Unit List'!Q111='Unit List'!$O$7, 'Unit List'!Q111 * 'Unit List'!$AO$7, 'Unit List'!Q111)))), IF('Unit List'!AO111='Unit List'!$O$5, 'Unit List'!$AO$5, IF('Unit List'!AO111='Unit List'!$O$4, 'Unit List'!$AO$4, IF('Unit List'!AO111='Unit List'!$O$7, 'Unit List'!AO111 * 'Unit List'!$AO$7, 'Unit List'!AO111)))),",",)</f>
        <v>,</v>
      </c>
      <c r="J166" t="str">
        <f>CONCATENATE("'",IF(ISBLANK('Unit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 IF('Unit List'!R111='Unit List'!$O$5, 'Unit List'!$AP$5, IF('Unit List'!R111='Unit List'!$O$4, 'Unit List'!$AP$4, 'Unit List'!R111))), IF('Unit List'!R111='Unit List'!$O$5, 'Unit List'!$AP$5, IF('Unit List'!R111='Unit List'!$O$4, 'Unit List'!$AP$4, 'Unit List'!R111))), IF('Unit List'!AP111='Unit List'!$O$5, 'Unit List'!$AP$5, IF('Unit List'!AP111='Unit List'!$O$4, 'Unit List'!$AP$4, 'Unit List'!AP111))),"'",)</f>
        <v>'Warrior'</v>
      </c>
      <c r="K166" t="s">
        <v>2312</v>
      </c>
    </row>
    <row r="167" spans="1:11" x14ac:dyDescent="0.25">
      <c r="A167" t="s">
        <v>2311</v>
      </c>
      <c r="B167" t="str">
        <f>CONCATENATE("'_",'Unit List'!B112,"',",)</f>
        <v>'_NETHERLANDS',</v>
      </c>
      <c r="C167" t="str">
        <f>"'',"</f>
        <v>'',</v>
      </c>
      <c r="D167" t="str">
        <f>CONCATENATE("'",'Unit List'!D112,"',",)</f>
        <v>'_WARRIOR',</v>
      </c>
      <c r="E167" t="str">
        <f>CONCATENATE("'",'Unit List'!E112,"',",)</f>
        <v>'WARRIOR',</v>
      </c>
      <c r="F167" t="str">
        <f>CONCATENATE("'_",'Unit List'!F112,"',",)</f>
        <v>'_V2',</v>
      </c>
      <c r="G167" t="str">
        <f>CONCATENATE("'",'Unit List'!G112,"',",)</f>
        <v>'BelgaeMilnaht',</v>
      </c>
      <c r="H167" t="str">
        <f>CONCATENATE(IF(ISBLANK('Unit List'!AN112), IF(ISBLANK('Unit List'!P112), IF(ISBLANK('Unit List'!P112), IF(ISBLANK('Unit List'!AN112), IF(ISBLANK('Unit List'!P112), IF(ISBLANK('Unit List'!P112), IF(ISBLANK('Unit List'!AN112), IF(ISBLANK('Unit List'!P112), IF(ISBLANK('Unit List'!P112),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 IF('Unit List'!P112='Unit List'!$O$5, 'Unit List'!$AN$5, IF('Unit List'!P112='Unit List'!$O$4, 'Unit List'!$AN$4, IF('Unit List'!P112='Unit List'!$O$7, 'Unit List'!P112 * 'Unit List'!$AN$7, 'Unit List'!P112)))), IF('Unit List'!P112='Unit List'!$O$5, 'Unit List'!$AN$5, IF('Unit List'!P112='Unit List'!$O$4, 'Unit List'!$AN$4, IF('Unit List'!P112='Unit List'!$O$7, 'Unit List'!P112 * 'Unit List'!$AN$7, 'Unit List'!P112)))), IF('Unit List'!AN112='Unit List'!$O$5, 'Unit List'!$AN$5, IF('Unit List'!AN112='Unit List'!$O$4, 'Unit List'!$AN$4, IF('Unit List'!AN112='Unit List'!$O$7, 'Unit List'!AN112 * 'Unit List'!$AN$7, 'Unit List'!AN112)))),",",)</f>
        <v>3,</v>
      </c>
      <c r="I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 IF('Unit List'!Q112='Unit List'!$O$5, 'Unit List'!$AO$5, IF('Unit List'!Q112='Unit List'!$O$4, 'Unit List'!$AO$4, IF('Unit List'!Q112='Unit List'!$O$7, 'Unit List'!Q112 * 'Unit List'!$AO$7, 'Unit List'!Q112)))), IF('Unit List'!Q112='Unit List'!$O$5, 'Unit List'!$AO$5, IF('Unit List'!Q112='Unit List'!$O$4, 'Unit List'!$AO$4, IF('Unit List'!Q112='Unit List'!$O$7, 'Unit List'!Q112 * 'Unit List'!$AO$7, 'Unit List'!Q112)))), IF('Unit List'!AO112='Unit List'!$O$5, 'Unit List'!$AO$5, IF('Unit List'!AO112='Unit List'!$O$4, 'Unit List'!$AO$4, IF('Unit List'!AO112='Unit List'!$O$7, 'Unit List'!AO112 * 'Unit List'!$AO$7, 'Unit List'!AO112)))),",",)</f>
        <v>,</v>
      </c>
      <c r="J167" t="str">
        <f>CONCATENATE("'",IF(ISBLANK('Unit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 IF('Unit List'!R112='Unit List'!$O$5, 'Unit List'!$AP$5, IF('Unit List'!R112='Unit List'!$O$4, 'Unit List'!$AP$4, 'Unit List'!R112))), IF('Unit List'!R112='Unit List'!$O$5, 'Unit List'!$AP$5, IF('Unit List'!R112='Unit List'!$O$4, 'Unit List'!$AP$4, 'Unit List'!R112))), IF('Unit List'!AP112='Unit List'!$O$5, 'Unit List'!$AP$5, IF('Unit List'!AP112='Unit List'!$O$4, 'Unit List'!$AP$4, 'Unit List'!AP112))),"'",)</f>
        <v>'Warrior'</v>
      </c>
      <c r="K167" t="s">
        <v>2312</v>
      </c>
    </row>
    <row r="168" spans="1:11" x14ac:dyDescent="0.25">
      <c r="A168" t="s">
        <v>2311</v>
      </c>
      <c r="B168" t="str">
        <f>CONCATENATE("'_",'Unit List'!B113,"',",)</f>
        <v>'_NETHERLANDS',</v>
      </c>
      <c r="C168" t="str">
        <f>"'',"</f>
        <v>'',</v>
      </c>
      <c r="D168" t="str">
        <f>CONCATENATE("'",'Unit List'!D113,"',",)</f>
        <v>'_WARRIOR',</v>
      </c>
      <c r="E168" t="str">
        <f>CONCATENATE("'",'Unit List'!E113,"',",)</f>
        <v>'WARRIOR',</v>
      </c>
      <c r="F168" t="str">
        <f>"'',"</f>
        <v>'',</v>
      </c>
      <c r="G168" t="str">
        <f>CONCATENATE("'",'Unit List'!G113,"',",)</f>
        <v>'DutchWarrior',</v>
      </c>
      <c r="H168" t="str">
        <f>CONCATENATE(IF(ISBLANK('Unit List'!AN113), IF(ISBLANK('Unit List'!P113), IF(ISBLANK('Unit List'!P113), IF(ISBLANK('Unit List'!AN113), IF(ISBLANK('Unit List'!P113), IF(ISBLANK('Unit List'!P113), IF(ISBLANK('Unit List'!AN113), IF(ISBLANK('Unit List'!P113), IF(ISBLANK('Unit List'!P113),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 IF('Unit List'!P113='Unit List'!$O$5, 'Unit List'!$AN$5, IF('Unit List'!P113='Unit List'!$O$4, 'Unit List'!$AN$4, IF('Unit List'!P113='Unit List'!$O$7, 'Unit List'!P113 * 'Unit List'!$AN$7, 'Unit List'!P113)))), IF('Unit List'!P113='Unit List'!$O$5, 'Unit List'!$AN$5, IF('Unit List'!P113='Unit List'!$O$4, 'Unit List'!$AN$4, IF('Unit List'!P113='Unit List'!$O$7, 'Unit List'!P113 * 'Unit List'!$AN$7, 'Unit List'!P113)))), IF('Unit List'!AN113='Unit List'!$O$5, 'Unit List'!$AN$5, IF('Unit List'!AN113='Unit List'!$O$4, 'Unit List'!$AN$4, IF('Unit List'!AN113='Unit List'!$O$7, 'Unit List'!AN113 * 'Unit List'!$AN$7, 'Unit List'!AN113)))),",",)</f>
        <v>3,</v>
      </c>
      <c r="I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 IF('Unit List'!Q113='Unit List'!$O$5, 'Unit List'!$AO$5, IF('Unit List'!Q113='Unit List'!$O$4, 'Unit List'!$AO$4, IF('Unit List'!Q113='Unit List'!$O$7, 'Unit List'!Q113 * 'Unit List'!$AO$7, 'Unit List'!Q113)))), IF('Unit List'!Q113='Unit List'!$O$5, 'Unit List'!$AO$5, IF('Unit List'!Q113='Unit List'!$O$4, 'Unit List'!$AO$4, IF('Unit List'!Q113='Unit List'!$O$7, 'Unit List'!Q113 * 'Unit List'!$AO$7, 'Unit List'!Q113)))), IF('Unit List'!AO113='Unit List'!$O$5, 'Unit List'!$AO$5, IF('Unit List'!AO113='Unit List'!$O$4, 'Unit List'!$AO$4, IF('Unit List'!AO113='Unit List'!$O$7, 'Unit List'!AO113 * 'Unit List'!$AO$7, 'Unit List'!AO113)))),",",)</f>
        <v>,</v>
      </c>
      <c r="J168" t="str">
        <f>CONCATENATE("'",IF(ISBLANK('Unit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 IF('Unit List'!R113='Unit List'!$O$5, 'Unit List'!$AP$5, IF('Unit List'!R113='Unit List'!$O$4, 'Unit List'!$AP$4, 'Unit List'!R113))), IF('Unit List'!R113='Unit List'!$O$5, 'Unit List'!$AP$5, IF('Unit List'!R113='Unit List'!$O$4, 'Unit List'!$AP$4, 'Unit List'!R113))), IF('Unit List'!AP113='Unit List'!$O$5, 'Unit List'!$AP$5, IF('Unit List'!AP113='Unit List'!$O$4, 'Unit List'!$AP$4, 'Unit List'!AP113))),"'",)</f>
        <v>'Warrior'</v>
      </c>
      <c r="K168" t="s">
        <v>2312</v>
      </c>
    </row>
    <row r="169" spans="1:11" x14ac:dyDescent="0.25">
      <c r="A169" t="s">
        <v>2311</v>
      </c>
      <c r="B169" t="str">
        <f>CONCATENATE("'_",'Unit List'!B114,"',",)</f>
        <v>'_NETHERLANDS',</v>
      </c>
      <c r="C169" t="str">
        <f>"'',"</f>
        <v>'',</v>
      </c>
      <c r="D169" t="str">
        <f>CONCATENATE("'",'Unit List'!D114,"',",)</f>
        <v>'_WARRIOR',</v>
      </c>
      <c r="E169" t="str">
        <f>CONCATENATE("'",'Unit List'!E114,"',",)</f>
        <v>'WARRIOR',</v>
      </c>
      <c r="F169" t="str">
        <f>CONCATENATE("'_",'Unit List'!F114,"',",)</f>
        <v>'_V2',</v>
      </c>
      <c r="G169" t="str">
        <f>CONCATENATE("'",'Unit List'!G114,"',",)</f>
        <v>'BelgaeMilnaht',</v>
      </c>
      <c r="H169" t="str">
        <f>CONCATENATE(IF(ISBLANK('Unit List'!AN114), IF(ISBLANK('Unit List'!P114), IF(ISBLANK('Unit List'!P114), IF(ISBLANK('Unit List'!AN114), IF(ISBLANK('Unit List'!P114), IF(ISBLANK('Unit List'!P114), IF(ISBLANK('Unit List'!AN114), IF(ISBLANK('Unit List'!P114), IF(ISBLANK('Unit List'!P114),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 IF('Unit List'!P114='Unit List'!$O$5, 'Unit List'!$AN$5, IF('Unit List'!P114='Unit List'!$O$4, 'Unit List'!$AN$4, IF('Unit List'!P114='Unit List'!$O$7, 'Unit List'!P114 * 'Unit List'!$AN$7, 'Unit List'!P114)))), IF('Unit List'!P114='Unit List'!$O$5, 'Unit List'!$AN$5, IF('Unit List'!P114='Unit List'!$O$4, 'Unit List'!$AN$4, IF('Unit List'!P114='Unit List'!$O$7, 'Unit List'!P114 * 'Unit List'!$AN$7, 'Unit List'!P114)))), IF('Unit List'!AN114='Unit List'!$O$5, 'Unit List'!$AN$5, IF('Unit List'!AN114='Unit List'!$O$4, 'Unit List'!$AN$4, IF('Unit List'!AN114='Unit List'!$O$7, 'Unit List'!AN114 * 'Unit List'!$AN$7, 'Unit List'!AN114)))),",",)</f>
        <v>3,</v>
      </c>
      <c r="I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 IF('Unit List'!Q114='Unit List'!$O$5, 'Unit List'!$AO$5, IF('Unit List'!Q114='Unit List'!$O$4, 'Unit List'!$AO$4, IF('Unit List'!Q114='Unit List'!$O$7, 'Unit List'!Q114 * 'Unit List'!$AO$7, 'Unit List'!Q114)))), IF('Unit List'!Q114='Unit List'!$O$5, 'Unit List'!$AO$5, IF('Unit List'!Q114='Unit List'!$O$4, 'Unit List'!$AO$4, IF('Unit List'!Q114='Unit List'!$O$7, 'Unit List'!Q114 * 'Unit List'!$AO$7, 'Unit List'!Q114)))), IF('Unit List'!AO114='Unit List'!$O$5, 'Unit List'!$AO$5, IF('Unit List'!AO114='Unit List'!$O$4, 'Unit List'!$AO$4, IF('Unit List'!AO114='Unit List'!$O$7, 'Unit List'!AO114 * 'Unit List'!$AO$7, 'Unit List'!AO114)))),",",)</f>
        <v>,</v>
      </c>
      <c r="J169" t="str">
        <f>CONCATENATE("'",IF(ISBLANK('Unit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 IF('Unit List'!R114='Unit List'!$O$5, 'Unit List'!$AP$5, IF('Unit List'!R114='Unit List'!$O$4, 'Unit List'!$AP$4, 'Unit List'!R114))), IF('Unit List'!R114='Unit List'!$O$5, 'Unit List'!$AP$5, IF('Unit List'!R114='Unit List'!$O$4, 'Unit List'!$AP$4, 'Unit List'!R114))), IF('Unit List'!AP114='Unit List'!$O$5, 'Unit List'!$AP$5, IF('Unit List'!AP114='Unit List'!$O$4, 'Unit List'!$AP$4, 'Unit List'!AP114))),"'",)</f>
        <v>'Warrior'</v>
      </c>
      <c r="K169" t="s">
        <v>2312</v>
      </c>
    </row>
    <row r="170" spans="1:11" x14ac:dyDescent="0.25">
      <c r="A170" t="s">
        <v>2311</v>
      </c>
      <c r="B170" t="str">
        <f>CONCATENATE("'_",'Unit List'!B115,"',",)</f>
        <v>'_BYZANTIUM',</v>
      </c>
      <c r="C170" t="str">
        <f>"'',"</f>
        <v>'',</v>
      </c>
      <c r="D170" t="str">
        <f>CONCATENATE("'",'Unit List'!D115,"',",)</f>
        <v>'_WARRIOR',</v>
      </c>
      <c r="E170" t="str">
        <f>CONCATENATE("'",'Unit List'!E115,"',",)</f>
        <v>'WARRIOR',</v>
      </c>
      <c r="F170" t="str">
        <f>CONCATENATE("'_",'Unit List'!F115,"',",)</f>
        <v>'_V3',</v>
      </c>
      <c r="G170" t="str">
        <f>CONCATENATE("'",'Unit List'!G115,"',",)</f>
        <v>'ThraikanChosenPezoi',</v>
      </c>
      <c r="H170" t="str">
        <f>CONCATENATE(IF(ISBLANK('Unit List'!AN115), IF(ISBLANK('Unit List'!P115), IF(ISBLANK('Unit List'!P115), IF(ISBLANK('Unit List'!AN115), IF(ISBLANK('Unit List'!P115), IF(ISBLANK('Unit List'!P115), IF(ISBLANK('Unit List'!AN115), IF(ISBLANK('Unit List'!P115), IF(ISBLANK('Unit List'!P115),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 IF('Unit List'!P115='Unit List'!$O$5, 'Unit List'!$AN$5, IF('Unit List'!P115='Unit List'!$O$4, 'Unit List'!$AN$4, IF('Unit List'!P115='Unit List'!$O$7, 'Unit List'!P115 * 'Unit List'!$AN$7, 'Unit List'!P115)))), IF('Unit List'!P115='Unit List'!$O$5, 'Unit List'!$AN$5, IF('Unit List'!P115='Unit List'!$O$4, 'Unit List'!$AN$4, IF('Unit List'!P115='Unit List'!$O$7, 'Unit List'!P115 * 'Unit List'!$AN$7, 'Unit List'!P115)))), IF('Unit List'!AN115='Unit List'!$O$5, 'Unit List'!$AN$5, IF('Unit List'!AN115='Unit List'!$O$4, 'Unit List'!$AN$4, IF('Unit List'!AN115='Unit List'!$O$7, 'Unit List'!AN115 * 'Unit List'!$AN$7, 'Unit List'!AN115)))),",",)</f>
        <v>1,</v>
      </c>
      <c r="I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 IF('Unit List'!Q115='Unit List'!$O$5, 'Unit List'!$AO$5, IF('Unit List'!Q115='Unit List'!$O$4, 'Unit List'!$AO$4, IF('Unit List'!Q115='Unit List'!$O$7, 'Unit List'!Q115 * 'Unit List'!$AO$7, 'Unit List'!Q115)))), IF('Unit List'!Q115='Unit List'!$O$5, 'Unit List'!$AO$5, IF('Unit List'!Q115='Unit List'!$O$4, 'Unit List'!$AO$4, IF('Unit List'!Q115='Unit List'!$O$7, 'Unit List'!Q115 * 'Unit List'!$AO$7, 'Unit List'!Q115)))), IF('Unit List'!AO115='Unit List'!$O$5, 'Unit List'!$AO$5, IF('Unit List'!AO115='Unit List'!$O$4, 'Unit List'!$AO$4, IF('Unit List'!AO115='Unit List'!$O$7, 'Unit List'!AO115 * 'Unit List'!$AO$7, 'Unit List'!AO115)))),",",)</f>
        <v>,</v>
      </c>
      <c r="J170" t="str">
        <f>CONCATENATE("'",IF(ISBLANK('Unit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 IF('Unit List'!R115='Unit List'!$O$5, 'Unit List'!$AP$5, IF('Unit List'!R115='Unit List'!$O$4, 'Unit List'!$AP$4, 'Unit List'!R115))), IF('Unit List'!R115='Unit List'!$O$5, 'Unit List'!$AP$5, IF('Unit List'!R115='Unit List'!$O$4, 'Unit List'!$AP$4, 'Unit List'!R115))), IF('Unit List'!AP115='Unit List'!$O$5, 'Unit List'!$AP$5, IF('Unit List'!AP115='Unit List'!$O$4, 'Unit List'!$AP$4, 'Unit List'!AP115))),"'",)</f>
        <v>'Warrior'</v>
      </c>
      <c r="K170" t="s">
        <v>2312</v>
      </c>
    </row>
    <row r="171" spans="1:11" x14ac:dyDescent="0.25">
      <c r="A171" t="s">
        <v>2311</v>
      </c>
      <c r="B171" t="str">
        <f>CONCATENATE("'_",'Unit List'!B116,"',",)</f>
        <v>'_BYZANTIUM',</v>
      </c>
      <c r="C171" t="str">
        <f>"'',"</f>
        <v>'',</v>
      </c>
      <c r="D171" t="str">
        <f>CONCATENATE("'",'Unit List'!D116,"',",)</f>
        <v>'_WARRIOR',</v>
      </c>
      <c r="E171" t="str">
        <f>CONCATENATE("'",'Unit List'!E116,"',",)</f>
        <v>'WARRIOR',</v>
      </c>
      <c r="F171" t="str">
        <f>"'',"</f>
        <v>'',</v>
      </c>
      <c r="G171" t="str">
        <f>CONCATENATE("'",'Unit List'!G116,"',",)</f>
        <v>'ThraikanPezoi',</v>
      </c>
      <c r="H171" t="str">
        <f>CONCATENATE(IF(ISBLANK('Unit List'!AN116), IF(ISBLANK('Unit List'!P116), IF(ISBLANK('Unit List'!P116), IF(ISBLANK('Unit List'!AN116), IF(ISBLANK('Unit List'!P116), IF(ISBLANK('Unit List'!P116), IF(ISBLANK('Unit List'!AN116), IF(ISBLANK('Unit List'!P116), IF(ISBLANK('Unit List'!P116),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 IF('Unit List'!P116='Unit List'!$O$5, 'Unit List'!$AN$5, IF('Unit List'!P116='Unit List'!$O$4, 'Unit List'!$AN$4, IF('Unit List'!P116='Unit List'!$O$7, 'Unit List'!P116 * 'Unit List'!$AN$7, 'Unit List'!P116)))), IF('Unit List'!P116='Unit List'!$O$5, 'Unit List'!$AN$5, IF('Unit List'!P116='Unit List'!$O$4, 'Unit List'!$AN$4, IF('Unit List'!P116='Unit List'!$O$7, 'Unit List'!P116 * 'Unit List'!$AN$7, 'Unit List'!P116)))), IF('Unit List'!AN116='Unit List'!$O$5, 'Unit List'!$AN$5, IF('Unit List'!AN116='Unit List'!$O$4, 'Unit List'!$AN$4, IF('Unit List'!AN116='Unit List'!$O$7, 'Unit List'!AN116 * 'Unit List'!$AN$7, 'Unit List'!AN116)))),",",)</f>
        <v>3,</v>
      </c>
      <c r="I171" t="str">
        <f>CONCATENATE(IF(ISBLANK('Unit List'!AO116), IF(ISBLANK('Unit List'!Q116), IF(ISBLANK('Unit List'!Q116), IF(ISBLANK('Unit List'!AO116), IF(ISBLANK('Unit List'!Q116), IF(ISBLANK('Unit List'!Q116), IF(ISBLANK('Unit List'!AO116), IF(ISBLANK('Unit List'!Q116), IF(ISBLANK('Unit List'!Q116),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 IF('Unit List'!Q116='Unit List'!$O$5, 'Unit List'!$AO$5, IF('Unit List'!Q116='Unit List'!$O$4, 'Unit List'!$AO$4, IF('Unit List'!Q116='Unit List'!$O$7, 'Unit List'!Q116 * 'Unit List'!$AO$7, 'Unit List'!Q116)))), IF('Unit List'!Q116='Unit List'!$O$5, 'Unit List'!$AO$5, IF('Unit List'!Q116='Unit List'!$O$4, 'Unit List'!$AO$4, IF('Unit List'!Q116='Unit List'!$O$7, 'Unit List'!Q116 * 'Unit List'!$AO$7, 'Unit List'!Q116)))), IF('Unit List'!AO116='Unit List'!$O$5, 'Unit List'!$AO$5, IF('Unit List'!AO116='Unit List'!$O$4, 'Unit List'!$AO$4, IF('Unit List'!AO116='Unit List'!$O$7, 'Unit List'!AO116 * 'Unit List'!$AO$7, 'Unit List'!AO116)))),",",)</f>
        <v>,</v>
      </c>
      <c r="J171" t="str">
        <f>CONCATENATE("'",IF(ISBLANK('Unit List'!AP116), IF(ISBLANK('Unit List'!R116), IF(ISBLANK('Unit List'!R116), IF(ISBLANK('Unit List'!AP116), IF(ISBLANK('Unit List'!R116), IF(ISBLANK('Unit List'!R116), IF(ISBLANK('Unit List'!AP116), IF(ISBLANK('Unit List'!R116), IF(ISBLANK('Unit List'!R116),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 IF('Unit List'!R116='Unit List'!$O$5, 'Unit List'!$AP$5, IF('Unit List'!R116='Unit List'!$O$4, 'Unit List'!$AP$4, 'Unit List'!R116))), IF('Unit List'!R116='Unit List'!$O$5, 'Unit List'!$AP$5, IF('Unit List'!R116='Unit List'!$O$4, 'Unit List'!$AP$4, 'Unit List'!R116))), IF('Unit List'!AP116='Unit List'!$O$5, 'Unit List'!$AP$5, IF('Unit List'!AP116='Unit List'!$O$4, 'Unit List'!$AP$4, 'Unit List'!AP116))),"'",)</f>
        <v>'Warrior'</v>
      </c>
      <c r="K171" t="s">
        <v>2312</v>
      </c>
    </row>
    <row r="172" spans="1:11" x14ac:dyDescent="0.25">
      <c r="A172" t="s">
        <v>2311</v>
      </c>
      <c r="B172" t="str">
        <f>CONCATENATE("'_",'Unit List'!B117,"',",)</f>
        <v>'_BYZANTIUM',</v>
      </c>
      <c r="C172" t="str">
        <f>"'',"</f>
        <v>'',</v>
      </c>
      <c r="D172" t="str">
        <f>CONCATENATE("'",'Unit List'!D117,"',",)</f>
        <v>'_WARRIOR',</v>
      </c>
      <c r="E172" t="str">
        <f>CONCATENATE("'",'Unit List'!E117,"',",)</f>
        <v>'WARRIOR',</v>
      </c>
      <c r="F172" t="str">
        <f>CONCATENATE("'_",'Unit List'!F117,"',",)</f>
        <v>'_V2',</v>
      </c>
      <c r="G172" t="str">
        <f>CONCATENATE("'",'Unit List'!G117,"',",)</f>
        <v>'ThraikanPezoi2',</v>
      </c>
      <c r="H172" t="str">
        <f>CONCATENATE(IF(ISBLANK('Unit List'!AN117), IF(ISBLANK('Unit List'!P117), IF(ISBLANK('Unit List'!P117), IF(ISBLANK('Unit List'!AN117), IF(ISBLANK('Unit List'!P117), IF(ISBLANK('Unit List'!P117), IF(ISBLANK('Unit List'!AN117), IF(ISBLANK('Unit List'!P117), IF(ISBLANK('Unit List'!P117),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 IF('Unit List'!P117='Unit List'!$O$5, 'Unit List'!$AN$5, IF('Unit List'!P117='Unit List'!$O$4, 'Unit List'!$AN$4, IF('Unit List'!P117='Unit List'!$O$7, 'Unit List'!P117 * 'Unit List'!$AN$7, 'Unit List'!P117)))), IF('Unit List'!P117='Unit List'!$O$5, 'Unit List'!$AN$5, IF('Unit List'!P117='Unit List'!$O$4, 'Unit List'!$AN$4, IF('Unit List'!P117='Unit List'!$O$7, 'Unit List'!P117 * 'Unit List'!$AN$7, 'Unit List'!P117)))), IF('Unit List'!AN117='Unit List'!$O$5, 'Unit List'!$AN$5, IF('Unit List'!AN117='Unit List'!$O$4, 'Unit List'!$AN$4, IF('Unit List'!AN117='Unit List'!$O$7, 'Unit List'!AN117 * 'Unit List'!$AN$7, 'Unit List'!AN117)))),",",)</f>
        <v>2,</v>
      </c>
      <c r="I172" t="str">
        <f>CONCATENATE(IF(ISBLANK('Unit List'!AO117), IF(ISBLANK('Unit List'!Q117), IF(ISBLANK('Unit List'!Q117), IF(ISBLANK('Unit List'!AO117), IF(ISBLANK('Unit List'!Q117), IF(ISBLANK('Unit List'!Q117), IF(ISBLANK('Unit List'!AO117), IF(ISBLANK('Unit List'!Q117), IF(ISBLANK('Unit List'!Q117),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 IF('Unit List'!Q117='Unit List'!$O$5, 'Unit List'!$AO$5, IF('Unit List'!Q117='Unit List'!$O$4, 'Unit List'!$AO$4, IF('Unit List'!Q117='Unit List'!$O$7, 'Unit List'!Q117 * 'Unit List'!$AO$7, 'Unit List'!Q117)))), IF('Unit List'!Q117='Unit List'!$O$5, 'Unit List'!$AO$5, IF('Unit List'!Q117='Unit List'!$O$4, 'Unit List'!$AO$4, IF('Unit List'!Q117='Unit List'!$O$7, 'Unit List'!Q117 * 'Unit List'!$AO$7, 'Unit List'!Q117)))), IF('Unit List'!AO117='Unit List'!$O$5, 'Unit List'!$AO$5, IF('Unit List'!AO117='Unit List'!$O$4, 'Unit List'!$AO$4, IF('Unit List'!AO117='Unit List'!$O$7, 'Unit List'!AO117 * 'Unit List'!$AO$7, 'Unit List'!AO117)))),",",)</f>
        <v>,</v>
      </c>
      <c r="J172" t="str">
        <f>CONCATENATE("'",IF(ISBLANK('Unit List'!AP117), IF(ISBLANK('Unit List'!R117), IF(ISBLANK('Unit List'!R117), IF(ISBLANK('Unit List'!AP117), IF(ISBLANK('Unit List'!R117), IF(ISBLANK('Unit List'!R117), IF(ISBLANK('Unit List'!AP117), IF(ISBLANK('Unit List'!R117), IF(ISBLANK('Unit List'!R117),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 IF('Unit List'!R117='Unit List'!$O$5, 'Unit List'!$AP$5, IF('Unit List'!R117='Unit List'!$O$4, 'Unit List'!$AP$4, 'Unit List'!R117))), IF('Unit List'!R117='Unit List'!$O$5, 'Unit List'!$AP$5, IF('Unit List'!R117='Unit List'!$O$4, 'Unit List'!$AP$4, 'Unit List'!R117))), IF('Unit List'!AP117='Unit List'!$O$5, 'Unit List'!$AP$5, IF('Unit List'!AP117='Unit List'!$O$4, 'Unit List'!$AP$4, 'Unit List'!AP117))),"'",)</f>
        <v>'Warrior'</v>
      </c>
      <c r="K172" t="s">
        <v>2312</v>
      </c>
    </row>
    <row r="173" spans="1:11" x14ac:dyDescent="0.25">
      <c r="A173" t="s">
        <v>2311</v>
      </c>
      <c r="B173" t="str">
        <f>CONCATENATE("'_",'Unit List'!B118,"',",)</f>
        <v>'_BYZANTIUM',</v>
      </c>
      <c r="C173" t="str">
        <f>"'',"</f>
        <v>'',</v>
      </c>
      <c r="D173" t="str">
        <f>CONCATENATE("'",'Unit List'!D118,"',",)</f>
        <v>'_WARRIOR',</v>
      </c>
      <c r="E173" t="str">
        <f>CONCATENATE("'",'Unit List'!E118,"',",)</f>
        <v>'WARRIOR',</v>
      </c>
      <c r="F173" t="str">
        <f>"'',"</f>
        <v>'',</v>
      </c>
      <c r="G173" t="str">
        <f>CONCATENATE("'",'Unit List'!G118,"',",)</f>
        <v>'ThraikanPezoi',</v>
      </c>
      <c r="H173" t="str">
        <f>CONCATENATE(IF(ISBLANK('Unit List'!AN118), IF(ISBLANK('Unit List'!P118), IF(ISBLANK('Unit List'!P118), IF(ISBLANK('Unit List'!AN118), IF(ISBLANK('Unit List'!P118), IF(ISBLANK('Unit List'!P118), IF(ISBLANK('Unit List'!AN118), IF(ISBLANK('Unit List'!P118), IF(ISBLANK('Unit List'!P118),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 IF('Unit List'!P118='Unit List'!$O$5, 'Unit List'!$AN$5, IF('Unit List'!P118='Unit List'!$O$4, 'Unit List'!$AN$4, IF('Unit List'!P118='Unit List'!$O$7, 'Unit List'!P118 * 'Unit List'!$AN$7, 'Unit List'!P118)))), IF('Unit List'!P118='Unit List'!$O$5, 'Unit List'!$AN$5, IF('Unit List'!P118='Unit List'!$O$4, 'Unit List'!$AN$4, IF('Unit List'!P118='Unit List'!$O$7, 'Unit List'!P118 * 'Unit List'!$AN$7, 'Unit List'!P118)))), IF('Unit List'!AN118='Unit List'!$O$5, 'Unit List'!$AN$5, IF('Unit List'!AN118='Unit List'!$O$4, 'Unit List'!$AN$4, IF('Unit List'!AN118='Unit List'!$O$7, 'Unit List'!AN118 * 'Unit List'!$AN$7, 'Unit List'!AN118)))),",",)</f>
        <v>3,</v>
      </c>
      <c r="I173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 IF('Unit List'!Q118='Unit List'!$O$5, 'Unit List'!$AO$5, IF('Unit List'!Q118='Unit List'!$O$4, 'Unit List'!$AO$4, IF('Unit List'!Q118='Unit List'!$O$7, 'Unit List'!Q118 * 'Unit List'!$AO$7, 'Unit List'!Q118)))), IF('Unit List'!Q118='Unit List'!$O$5, 'Unit List'!$AO$5, IF('Unit List'!Q118='Unit List'!$O$4, 'Unit List'!$AO$4, IF('Unit List'!Q118='Unit List'!$O$7, 'Unit List'!Q118 * 'Unit List'!$AO$7, 'Unit List'!Q118)))), IF('Unit List'!AO118='Unit List'!$O$5, 'Unit List'!$AO$5, IF('Unit List'!AO118='Unit List'!$O$4, 'Unit List'!$AO$4, IF('Unit List'!AO118='Unit List'!$O$7, 'Unit List'!AO118 * 'Unit List'!$AO$7, 'Unit List'!AO118)))),",",)</f>
        <v>,</v>
      </c>
      <c r="J173" t="str">
        <f>CONCATENATE("'",IF(ISBLANK('Unit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 IF('Unit List'!R118='Unit List'!$O$5, 'Unit List'!$AP$5, IF('Unit List'!R118='Unit List'!$O$4, 'Unit List'!$AP$4, 'Unit List'!R118))), IF('Unit List'!R118='Unit List'!$O$5, 'Unit List'!$AP$5, IF('Unit List'!R118='Unit List'!$O$4, 'Unit List'!$AP$4, 'Unit List'!R118))), IF('Unit List'!AP118='Unit List'!$O$5, 'Unit List'!$AP$5, IF('Unit List'!AP118='Unit List'!$O$4, 'Unit List'!$AP$4, 'Unit List'!AP118))),"'",)</f>
        <v>'Warrior'</v>
      </c>
      <c r="K173" t="s">
        <v>2312</v>
      </c>
    </row>
    <row r="174" spans="1:11" x14ac:dyDescent="0.25">
      <c r="A174" t="s">
        <v>2311</v>
      </c>
      <c r="B174" t="str">
        <f>CONCATENATE("'_",'Unit List'!B119,"',",)</f>
        <v>'_BYZANTIUM',</v>
      </c>
      <c r="C174" t="str">
        <f>"'',"</f>
        <v>'',</v>
      </c>
      <c r="D174" t="str">
        <f>CONCATENATE("'",'Unit List'!D119,"',",)</f>
        <v>'_WARRIOR',</v>
      </c>
      <c r="E174" t="str">
        <f>CONCATENATE("'",'Unit List'!E119,"',",)</f>
        <v>'WARRIOR',</v>
      </c>
      <c r="F174" t="str">
        <f>CONCATENATE("'_",'Unit List'!F119,"',",)</f>
        <v>'_V2',</v>
      </c>
      <c r="G174" t="str">
        <f>CONCATENATE("'",'Unit List'!G119,"',",)</f>
        <v>'ThraikanPezoi2',</v>
      </c>
      <c r="H174" t="str">
        <f>CONCATENATE(IF(ISBLANK('Unit List'!AN119), IF(ISBLANK('Unit List'!P119), IF(ISBLANK('Unit List'!P119), IF(ISBLANK('Unit List'!AN119), IF(ISBLANK('Unit List'!P119), IF(ISBLANK('Unit List'!P119), IF(ISBLANK('Unit List'!AN119), IF(ISBLANK('Unit List'!P119), IF(ISBLANK('Unit List'!P119),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 IF('Unit List'!P119='Unit List'!$O$5, 'Unit List'!$AN$5, IF('Unit List'!P119='Unit List'!$O$4, 'Unit List'!$AN$4, IF('Unit List'!P119='Unit List'!$O$7, 'Unit List'!P119 * 'Unit List'!$AN$7, 'Unit List'!P119)))), IF('Unit List'!P119='Unit List'!$O$5, 'Unit List'!$AN$5, IF('Unit List'!P119='Unit List'!$O$4, 'Unit List'!$AN$4, IF('Unit List'!P119='Unit List'!$O$7, 'Unit List'!P119 * 'Unit List'!$AN$7, 'Unit List'!P119)))), IF('Unit List'!AN119='Unit List'!$O$5, 'Unit List'!$AN$5, IF('Unit List'!AN119='Unit List'!$O$4, 'Unit List'!$AN$4, IF('Unit List'!AN119='Unit List'!$O$7, 'Unit List'!AN119 * 'Unit List'!$AN$7, 'Unit List'!AN119)))),",",)</f>
        <v>3,</v>
      </c>
      <c r="I174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 IF('Unit List'!Q119='Unit List'!$O$5, 'Unit List'!$AO$5, IF('Unit List'!Q119='Unit List'!$O$4, 'Unit List'!$AO$4, IF('Unit List'!Q119='Unit List'!$O$7, 'Unit List'!Q119 * 'Unit List'!$AO$7, 'Unit List'!Q119)))), IF('Unit List'!Q119='Unit List'!$O$5, 'Unit List'!$AO$5, IF('Unit List'!Q119='Unit List'!$O$4, 'Unit List'!$AO$4, IF('Unit List'!Q119='Unit List'!$O$7, 'Unit List'!Q119 * 'Unit List'!$AO$7, 'Unit List'!Q119)))), IF('Unit List'!AO119='Unit List'!$O$5, 'Unit List'!$AO$5, IF('Unit List'!AO119='Unit List'!$O$4, 'Unit List'!$AO$4, IF('Unit List'!AO119='Unit List'!$O$7, 'Unit List'!AO119 * 'Unit List'!$AO$7, 'Unit List'!AO119)))),",",)</f>
        <v>,</v>
      </c>
      <c r="J174" t="str">
        <f>CONCATENATE("'",IF(ISBLANK('Unit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 IF('Unit List'!R119='Unit List'!$O$5, 'Unit List'!$AP$5, IF('Unit List'!R119='Unit List'!$O$4, 'Unit List'!$AP$4, 'Unit List'!R119))), IF('Unit List'!R119='Unit List'!$O$5, 'Unit List'!$AP$5, IF('Unit List'!R119='Unit List'!$O$4, 'Unit List'!$AP$4, 'Unit List'!R119))), IF('Unit List'!AP119='Unit List'!$O$5, 'Unit List'!$AP$5, IF('Unit List'!AP119='Unit List'!$O$4, 'Unit List'!$AP$4, 'Unit List'!AP119))),"'",)</f>
        <v>'Warrior'</v>
      </c>
      <c r="K174" t="s">
        <v>2312</v>
      </c>
    </row>
    <row r="175" spans="1:11" x14ac:dyDescent="0.25">
      <c r="A175" t="s">
        <v>2311</v>
      </c>
      <c r="B175" t="str">
        <f>CONCATENATE("'_",'Unit List'!B120,"',",)</f>
        <v>'_CARTHAGE',</v>
      </c>
      <c r="C175" t="str">
        <f>"'',"</f>
        <v>'',</v>
      </c>
      <c r="D175" t="str">
        <f>CONCATENATE("'",'Unit List'!D120,"',",)</f>
        <v>'_WARRIOR',</v>
      </c>
      <c r="E175" t="str">
        <f>CONCATENATE("'",'Unit List'!E120,"',",)</f>
        <v>'WARRIOR',</v>
      </c>
      <c r="F175" t="str">
        <f>"'',"</f>
        <v>'',</v>
      </c>
      <c r="G175" t="str">
        <f>CONCATENATE("'",'Unit List'!G120,"',",)</f>
        <v>'CarthageWarrior',</v>
      </c>
      <c r="H175" t="str">
        <f>CONCATENATE(IF(ISBLANK('Unit List'!AN120), IF(ISBLANK('Unit List'!P120), IF(ISBLANK('Unit List'!P120),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List'!P120='Unit List'!$O$5, 'Unit List'!$AN$5, IF('Unit List'!P120='Unit List'!$O$4, 'Unit List'!$AN$4, IF('Unit List'!P120='Unit List'!$O$7, 'Unit List'!P120 * 'Unit List'!$AN$7, 'Unit List'!P120)))), IF('Unit List'!P120='Unit List'!$O$5, 'Unit List'!$AN$5, IF('Unit List'!P120='Unit List'!$O$4, 'Unit List'!$AN$4, IF('Unit List'!P120='Unit List'!$O$7, 'Unit List'!P120 * 'Unit List'!$AN$7, 'Unit List'!P120)))), IF('Unit List'!AN120='Unit List'!$O$5, 'Unit List'!$AN$5, IF('Unit List'!AN120='Unit List'!$O$4, 'Unit List'!$AN$4, IF('Unit List'!AN120='Unit List'!$O$7, 'Unit List'!AN120 * 'Unit List'!$AN$7, 'Unit List'!AN120)))),",",)</f>
        <v>,</v>
      </c>
      <c r="I175" t="str">
        <f>CONCATENATE(IF(ISBLANK('Unit List'!AO120), IF(ISBLANK('Unit List'!Q120), IF(ISBLANK('Unit List'!Q120),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List'!Q120='Unit List'!$O$5, 'Unit List'!$AO$5, IF('Unit List'!Q120='Unit List'!$O$4, 'Unit List'!$AO$4, IF('Unit List'!Q120='Unit List'!$O$7, 'Unit List'!Q120 * 'Unit List'!$AO$7, 'Unit List'!Q120)))), IF('Unit List'!Q120='Unit List'!$O$5, 'Unit List'!$AO$5, IF('Unit List'!Q120='Unit List'!$O$4, 'Unit List'!$AO$4, IF('Unit List'!Q120='Unit List'!$O$7, 'Unit List'!Q120 * 'Unit List'!$AO$7, 'Unit List'!Q120)))), IF('Unit List'!AO120='Unit List'!$O$5, 'Unit List'!$AO$5, IF('Unit List'!AO120='Unit List'!$O$4, 'Unit List'!$AO$4, IF('Unit List'!AO120='Unit List'!$O$7, 'Unit List'!AO120 * 'Unit List'!$AO$7, 'Unit List'!AO120)))),",",)</f>
        <v>,</v>
      </c>
      <c r="J175" t="str">
        <f>CONCATENATE("'",IF(ISBLANK('Unit List'!AP120), IF(ISBLANK('Unit List'!R120), IF(ISBLANK('Unit List'!R120),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List'!R120='Unit List'!$O$5, 'Unit List'!$AP$5, IF('Unit List'!R120='Unit List'!$O$4, 'Unit List'!$AP$4, 'Unit List'!R120))), IF('Unit List'!R120='Unit List'!$O$5, 'Unit List'!$AP$5, IF('Unit List'!R120='Unit List'!$O$4, 'Unit List'!$AP$4, 'Unit List'!R120))), IF('Unit List'!AP120='Unit List'!$O$5, 'Unit List'!$AP$5, IF('Unit List'!AP120='Unit List'!$O$4, 'Unit List'!$AP$4, 'Unit List'!AP120))),"'",)</f>
        <v>'Warrior'</v>
      </c>
      <c r="K175" t="s">
        <v>2312</v>
      </c>
    </row>
    <row r="176" spans="1:11" x14ac:dyDescent="0.25">
      <c r="A176" t="s">
        <v>2311</v>
      </c>
      <c r="B176" t="str">
        <f>CONCATENATE("'_",'Unit List'!B121,"',",)</f>
        <v>'_GREECE',</v>
      </c>
      <c r="C176" t="str">
        <f>"'',"</f>
        <v>'',</v>
      </c>
      <c r="D176" t="str">
        <f>CONCATENATE("'",'Unit List'!D121,"',",)</f>
        <v>'_WARRIOR',</v>
      </c>
      <c r="E176" t="str">
        <f>CONCATENATE("'",'Unit List'!E121,"',",)</f>
        <v>'WARRIOR',</v>
      </c>
      <c r="F176" t="str">
        <f>"'',"</f>
        <v>'',</v>
      </c>
      <c r="G176" t="str">
        <f>CONCATENATE("'",'Unit List'!G121,"',",)</f>
        <v>'MycenaeSword',</v>
      </c>
      <c r="H176" t="str">
        <f>CONCATENATE(IF(ISBLANK('Unit List'!AN121), IF(ISBLANK('Unit List'!P121), IF(ISBLANK('Unit List'!P121), IF(ISBLANK('Unit List'!AN121), IF(ISBLANK('Unit List'!P121), IF(ISBLANK('Unit List'!P121), IF(ISBLANK('Unit List'!AN121), IF(ISBLANK('Unit List'!P121), IF(ISBLANK('Unit List'!P121),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 IF('Unit List'!P121='Unit List'!$O$5, 'Unit List'!$AN$5, IF('Unit List'!P121='Unit List'!$O$4, 'Unit List'!$AN$4, IF('Unit List'!P121='Unit List'!$O$7, 'Unit List'!P121 * 'Unit List'!$AN$7, 'Unit List'!P121)))), IF('Unit List'!P121='Unit List'!$O$5, 'Unit List'!$AN$5, IF('Unit List'!P121='Unit List'!$O$4, 'Unit List'!$AN$4, IF('Unit List'!P121='Unit List'!$O$7, 'Unit List'!P121 * 'Unit List'!$AN$7, 'Unit List'!P121)))), IF('Unit List'!AN121='Unit List'!$O$5, 'Unit List'!$AN$5, IF('Unit List'!AN121='Unit List'!$O$4, 'Unit List'!$AN$4, IF('Unit List'!AN121='Unit List'!$O$7, 'Unit List'!AN121 * 'Unit List'!$AN$7, 'Unit List'!AN121)))),",",)</f>
        <v>,</v>
      </c>
      <c r="I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 IF('Unit List'!Q121='Unit List'!$O$5, 'Unit List'!$AO$5, IF('Unit List'!Q121='Unit List'!$O$4, 'Unit List'!$AO$4, IF('Unit List'!Q121='Unit List'!$O$7, 'Unit List'!Q121 * 'Unit List'!$AO$7, 'Unit List'!Q121)))), IF('Unit List'!Q121='Unit List'!$O$5, 'Unit List'!$AO$5, IF('Unit List'!Q121='Unit List'!$O$4, 'Unit List'!$AO$4, IF('Unit List'!Q121='Unit List'!$O$7, 'Unit List'!Q121 * 'Unit List'!$AO$7, 'Unit List'!Q121)))), IF('Unit List'!AO121='Unit List'!$O$5, 'Unit List'!$AO$5, IF('Unit List'!AO121='Unit List'!$O$4, 'Unit List'!$AO$4, IF('Unit List'!AO121='Unit List'!$O$7, 'Unit List'!AO121 * 'Unit List'!$AO$7, 'Unit List'!AO121)))),",",)</f>
        <v>,</v>
      </c>
      <c r="J176" t="str">
        <f>CONCATENATE("'",IF(ISBLANK('Unit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 IF('Unit List'!R121='Unit List'!$O$5, 'Unit List'!$AP$5, IF('Unit List'!R121='Unit List'!$O$4, 'Unit List'!$AP$4, 'Unit List'!R121))), IF('Unit List'!R121='Unit List'!$O$5, 'Unit List'!$AP$5, IF('Unit List'!R121='Unit List'!$O$4, 'Unit List'!$AP$4, 'Unit List'!R121))), IF('Unit List'!AP121='Unit List'!$O$5, 'Unit List'!$AP$5, IF('Unit List'!AP121='Unit List'!$O$4, 'Unit List'!$AP$4, 'Unit List'!AP121))),"'",)</f>
        <v>'Warrior'</v>
      </c>
      <c r="K176" t="s">
        <v>2312</v>
      </c>
    </row>
    <row r="177" spans="1:11" x14ac:dyDescent="0.25">
      <c r="A177" t="s">
        <v>2311</v>
      </c>
      <c r="B177" t="str">
        <f>CONCATENATE("'_",'Unit List'!B122,"',",)</f>
        <v>'_PORTUGAL',</v>
      </c>
      <c r="C177" t="str">
        <f>"'',"</f>
        <v>'',</v>
      </c>
      <c r="D177" t="str">
        <f>CONCATENATE("'",'Unit List'!D122,"',",)</f>
        <v>'_WARRIOR',</v>
      </c>
      <c r="E177" t="str">
        <f>CONCATENATE("'",'Unit List'!E122,"',",)</f>
        <v>'WARRIOR',</v>
      </c>
      <c r="F177" t="str">
        <f>"'',"</f>
        <v>'',</v>
      </c>
      <c r="G177" t="str">
        <f>CONCATENATE("'",'Unit List'!G122,"',",)</f>
        <v>'Caetranann',</v>
      </c>
      <c r="H177" t="str">
        <f>CONCATENATE(IF(ISBLANK('Unit List'!AN122), IF(ISBLANK('Unit List'!P122), IF(ISBLANK('Unit List'!P122), IF(ISBLANK('Unit List'!AN122), IF(ISBLANK('Unit List'!P122), IF(ISBLANK('Unit List'!P122), IF(ISBLANK('Unit List'!AN122), IF(ISBLANK('Unit List'!P122), IF(ISBLANK('Unit List'!P122),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 IF('Unit List'!P122='Unit List'!$O$5, 'Unit List'!$AN$5, IF('Unit List'!P122='Unit List'!$O$4, 'Unit List'!$AN$4, IF('Unit List'!P122='Unit List'!$O$7, 'Unit List'!P122 * 'Unit List'!$AN$7, 'Unit List'!P122)))), IF('Unit List'!P122='Unit List'!$O$5, 'Unit List'!$AN$5, IF('Unit List'!P122='Unit List'!$O$4, 'Unit List'!$AN$4, IF('Unit List'!P122='Unit List'!$O$7, 'Unit List'!P122 * 'Unit List'!$AN$7, 'Unit List'!P122)))), IF('Unit List'!AN122='Unit List'!$O$5, 'Unit List'!$AN$5, IF('Unit List'!AN122='Unit List'!$O$4, 'Unit List'!$AN$4, IF('Unit List'!AN122='Unit List'!$O$7, 'Unit List'!AN122 * 'Unit List'!$AN$7, 'Unit List'!AN122)))),",",)</f>
        <v>,</v>
      </c>
      <c r="I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 IF('Unit List'!Q122='Unit List'!$O$5, 'Unit List'!$AO$5, IF('Unit List'!Q122='Unit List'!$O$4, 'Unit List'!$AO$4, IF('Unit List'!Q122='Unit List'!$O$7, 'Unit List'!Q122 * 'Unit List'!$AO$7, 'Unit List'!Q122)))), IF('Unit List'!Q122='Unit List'!$O$5, 'Unit List'!$AO$5, IF('Unit List'!Q122='Unit List'!$O$4, 'Unit List'!$AO$4, IF('Unit List'!Q122='Unit List'!$O$7, 'Unit List'!Q122 * 'Unit List'!$AO$7, 'Unit List'!Q122)))), IF('Unit List'!AO122='Unit List'!$O$5, 'Unit List'!$AO$5, IF('Unit List'!AO122='Unit List'!$O$4, 'Unit List'!$AO$4, IF('Unit List'!AO122='Unit List'!$O$7, 'Unit List'!AO122 * 'Unit List'!$AO$7, 'Unit List'!AO122)))),",",)</f>
        <v>,</v>
      </c>
      <c r="J177" t="str">
        <f>CONCATENATE("'",IF(ISBLANK('Unit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 IF('Unit List'!R122='Unit List'!$O$5, 'Unit List'!$AP$5, IF('Unit List'!R122='Unit List'!$O$4, 'Unit List'!$AP$4, 'Unit List'!R122))), IF('Unit List'!R122='Unit List'!$O$5, 'Unit List'!$AP$5, IF('Unit List'!R122='Unit List'!$O$4, 'Unit List'!$AP$4, 'Unit List'!R122))), IF('Unit List'!AP122='Unit List'!$O$5, 'Unit List'!$AP$5, IF('Unit List'!AP122='Unit List'!$O$4, 'Unit List'!$AP$4, 'Unit List'!AP122))),"'",)</f>
        <v>'Warrior'</v>
      </c>
      <c r="K177" t="s">
        <v>2312</v>
      </c>
    </row>
    <row r="178" spans="1:11" x14ac:dyDescent="0.25">
      <c r="A178" t="s">
        <v>2311</v>
      </c>
      <c r="B178" t="str">
        <f>CONCATENATE("'_",'Unit List'!B123,"',",)</f>
        <v>'_ROME',</v>
      </c>
      <c r="C178" t="str">
        <f>"'',"</f>
        <v>'',</v>
      </c>
      <c r="D178" t="str">
        <f>CONCATENATE("'",'Unit List'!D123,"',",)</f>
        <v>'_WARRIOR',</v>
      </c>
      <c r="E178" t="str">
        <f>CONCATENATE("'",'Unit List'!E123,"',",)</f>
        <v>'WARRIOR',</v>
      </c>
      <c r="F178" t="str">
        <f>"'',"</f>
        <v>'',</v>
      </c>
      <c r="G178" t="str">
        <f>CONCATENATE("'",'Unit List'!G123,"',",)</f>
        <v>'Hastati',</v>
      </c>
      <c r="H178" t="str">
        <f>CONCATENATE(IF(ISBLANK('Unit List'!AN123), IF(ISBLANK('Unit List'!P123), IF(ISBLANK('Unit List'!P123), IF(ISBLANK('Unit List'!AN123), IF(ISBLANK('Unit List'!P123), IF(ISBLANK('Unit List'!P123), IF(ISBLANK('Unit List'!AN123), IF(ISBLANK('Unit List'!P123), IF(ISBLANK('Unit List'!P123),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 IF('Unit List'!P123='Unit List'!$O$5, 'Unit List'!$AN$5, IF('Unit List'!P123='Unit List'!$O$4, 'Unit List'!$AN$4, IF('Unit List'!P123='Unit List'!$O$7, 'Unit List'!P123 * 'Unit List'!$AN$7, 'Unit List'!P123)))), IF('Unit List'!P123='Unit List'!$O$5, 'Unit List'!$AN$5, IF('Unit List'!P123='Unit List'!$O$4, 'Unit List'!$AN$4, IF('Unit List'!P123='Unit List'!$O$7, 'Unit List'!P123 * 'Unit List'!$AN$7, 'Unit List'!P123)))), IF('Unit List'!AN123='Unit List'!$O$5, 'Unit List'!$AN$5, IF('Unit List'!AN123='Unit List'!$O$4, 'Unit List'!$AN$4, IF('Unit List'!AN123='Unit List'!$O$7, 'Unit List'!AN123 * 'Unit List'!$AN$7, 'Unit List'!AN123)))),",",)</f>
        <v>,</v>
      </c>
      <c r="I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 IF('Unit List'!Q123='Unit List'!$O$5, 'Unit List'!$AO$5, IF('Unit List'!Q123='Unit List'!$O$4, 'Unit List'!$AO$4, IF('Unit List'!Q123='Unit List'!$O$7, 'Unit List'!Q123 * 'Unit List'!$AO$7, 'Unit List'!Q123)))), IF('Unit List'!Q123='Unit List'!$O$5, 'Unit List'!$AO$5, IF('Unit List'!Q123='Unit List'!$O$4, 'Unit List'!$AO$4, IF('Unit List'!Q123='Unit List'!$O$7, 'Unit List'!Q123 * 'Unit List'!$AO$7, 'Unit List'!Q123)))), IF('Unit List'!AO123='Unit List'!$O$5, 'Unit List'!$AO$5, IF('Unit List'!AO123='Unit List'!$O$4, 'Unit List'!$AO$4, IF('Unit List'!AO123='Unit List'!$O$7, 'Unit List'!AO123 * 'Unit List'!$AO$7, 'Unit List'!AO123)))),",",)</f>
        <v>,</v>
      </c>
      <c r="J178" t="str">
        <f>CONCATENATE("'",IF(ISBLANK('Unit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 IF('Unit List'!R123='Unit List'!$O$5, 'Unit List'!$AP$5, IF('Unit List'!R123='Unit List'!$O$4, 'Unit List'!$AP$4, 'Unit List'!R123))), IF('Unit List'!R123='Unit List'!$O$5, 'Unit List'!$AP$5, IF('Unit List'!R123='Unit List'!$O$4, 'Unit List'!$AP$4, 'Unit List'!R123))), IF('Unit List'!AP123='Unit List'!$O$5, 'Unit List'!$AP$5, IF('Unit List'!AP123='Unit List'!$O$4, 'Unit List'!$AP$4, 'Unit List'!AP123))),"'",)</f>
        <v>'Warrior'</v>
      </c>
      <c r="K178" t="s">
        <v>2312</v>
      </c>
    </row>
    <row r="179" spans="1:11" x14ac:dyDescent="0.25">
      <c r="A179" t="s">
        <v>2311</v>
      </c>
      <c r="B179" t="str">
        <f>CONCATENATE("'_",'Unit List'!B124,"',",)</f>
        <v>'_SPAIN',</v>
      </c>
      <c r="C179" t="str">
        <f>"'',"</f>
        <v>'',</v>
      </c>
      <c r="D179" t="str">
        <f>CONCATENATE("'",'Unit List'!D124,"',",)</f>
        <v>'_WARRIOR',</v>
      </c>
      <c r="E179" t="str">
        <f>CONCATENATE("'",'Unit List'!E124,"',",)</f>
        <v>'WARRIOR',</v>
      </c>
      <c r="F179" t="str">
        <f>"'',"</f>
        <v>'',</v>
      </c>
      <c r="G179" t="str">
        <f>CONCATENATE("'",'Unit List'!G124,"',",)</f>
        <v>'Caetrati',</v>
      </c>
      <c r="H179" t="str">
        <f>CONCATENATE(IF(ISBLANK('Unit List'!AN124), IF(ISBLANK('Unit List'!P124), IF(ISBLANK('Unit List'!P124), IF(ISBLANK('Unit List'!AN124), IF(ISBLANK('Unit List'!P124), IF(ISBLANK('Unit List'!P124), IF(ISBLANK('Unit List'!AN124), IF(ISBLANK('Unit List'!P124), IF(ISBLANK('Unit List'!P124),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 IF('Unit List'!P124='Unit List'!$O$5, 'Unit List'!$AN$5, IF('Unit List'!P124='Unit List'!$O$4, 'Unit List'!$AN$4, IF('Unit List'!P124='Unit List'!$O$7, 'Unit List'!P124 * 'Unit List'!$AN$7, 'Unit List'!P124)))), IF('Unit List'!P124='Unit List'!$O$5, 'Unit List'!$AN$5, IF('Unit List'!P124='Unit List'!$O$4, 'Unit List'!$AN$4, IF('Unit List'!P124='Unit List'!$O$7, 'Unit List'!P124 * 'Unit List'!$AN$7, 'Unit List'!P124)))), IF('Unit List'!AN124='Unit List'!$O$5, 'Unit List'!$AN$5, IF('Unit List'!AN124='Unit List'!$O$4, 'Unit List'!$AN$4, IF('Unit List'!AN124='Unit List'!$O$7, 'Unit List'!AN124 * 'Unit List'!$AN$7, 'Unit List'!AN124)))),",",)</f>
        <v>3,</v>
      </c>
      <c r="I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 IF('Unit List'!Q124='Unit List'!$O$5, 'Unit List'!$AO$5, IF('Unit List'!Q124='Unit List'!$O$4, 'Unit List'!$AO$4, IF('Unit List'!Q124='Unit List'!$O$7, 'Unit List'!Q124 * 'Unit List'!$AO$7, 'Unit List'!Q124)))), IF('Unit List'!Q124='Unit List'!$O$5, 'Unit List'!$AO$5, IF('Unit List'!Q124='Unit List'!$O$4, 'Unit List'!$AO$4, IF('Unit List'!Q124='Unit List'!$O$7, 'Unit List'!Q124 * 'Unit List'!$AO$7, 'Unit List'!Q124)))), IF('Unit List'!AO124='Unit List'!$O$5, 'Unit List'!$AO$5, IF('Unit List'!AO124='Unit List'!$O$4, 'Unit List'!$AO$4, IF('Unit List'!AO124='Unit List'!$O$7, 'Unit List'!AO124 * 'Unit List'!$AO$7, 'Unit List'!AO124)))),",",)</f>
        <v>,</v>
      </c>
      <c r="J179" t="str">
        <f>CONCATENATE("'",IF(ISBLANK('Unit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 IF('Unit List'!R124='Unit List'!$O$5, 'Unit List'!$AP$5, IF('Unit List'!R124='Unit List'!$O$4, 'Unit List'!$AP$4, 'Unit List'!R124))), IF('Unit List'!R124='Unit List'!$O$5, 'Unit List'!$AP$5, IF('Unit List'!R124='Unit List'!$O$4, 'Unit List'!$AP$4, 'Unit List'!R124))), IF('Unit List'!AP124='Unit List'!$O$5, 'Unit List'!$AP$5, IF('Unit List'!AP124='Unit List'!$O$4, 'Unit List'!$AP$4, 'Unit List'!AP124))),"'",)</f>
        <v>'Warrior'</v>
      </c>
      <c r="K179" t="s">
        <v>2312</v>
      </c>
    </row>
    <row r="180" spans="1:11" x14ac:dyDescent="0.25">
      <c r="A180" t="s">
        <v>2311</v>
      </c>
      <c r="B180" t="str">
        <f>CONCATENATE("'_",'Unit List'!B125,"',",)</f>
        <v>'_SPAIN',</v>
      </c>
      <c r="C180" t="str">
        <f>"'',"</f>
        <v>'',</v>
      </c>
      <c r="D180" t="str">
        <f>CONCATENATE("'",'Unit List'!D125,"',",)</f>
        <v>'_WARRIOR',</v>
      </c>
      <c r="E180" t="str">
        <f>CONCATENATE("'",'Unit List'!E125,"',",)</f>
        <v>'WARRIOR',</v>
      </c>
      <c r="F180" t="str">
        <f>CONCATENATE("'_",'Unit List'!F125,"',",)</f>
        <v>'_V2',</v>
      </c>
      <c r="G180" t="str">
        <f>CONCATENATE("'",'Unit List'!G125,"',",)</f>
        <v>'Scutati',</v>
      </c>
      <c r="H180" t="str">
        <f>CONCATENATE(IF(ISBLANK('Unit List'!AN125), IF(ISBLANK('Unit List'!P125), IF(ISBLANK('Unit List'!P125), IF(ISBLANK('Unit List'!AN125), IF(ISBLANK('Unit List'!P125), IF(ISBLANK('Unit List'!P125), IF(ISBLANK('Unit List'!AN125), IF(ISBLANK('Unit List'!P125), IF(ISBLANK('Unit List'!P125),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 IF('Unit List'!P125='Unit List'!$O$5, 'Unit List'!$AN$5, IF('Unit List'!P125='Unit List'!$O$4, 'Unit List'!$AN$4, IF('Unit List'!P125='Unit List'!$O$7, 'Unit List'!P125 * 'Unit List'!$AN$7, 'Unit List'!P125)))), IF('Unit List'!P125='Unit List'!$O$5, 'Unit List'!$AN$5, IF('Unit List'!P125='Unit List'!$O$4, 'Unit List'!$AN$4, IF('Unit List'!P125='Unit List'!$O$7, 'Unit List'!P125 * 'Unit List'!$AN$7, 'Unit List'!P125)))), IF('Unit List'!AN125='Unit List'!$O$5, 'Unit List'!$AN$5, IF('Unit List'!AN125='Unit List'!$O$4, 'Unit List'!$AN$4, IF('Unit List'!AN125='Unit List'!$O$7, 'Unit List'!AN125 * 'Unit List'!$AN$7, 'Unit List'!AN125)))),",",)</f>
        <v>3,</v>
      </c>
      <c r="I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 IF('Unit List'!Q125='Unit List'!$O$5, 'Unit List'!$AO$5, IF('Unit List'!Q125='Unit List'!$O$4, 'Unit List'!$AO$4, IF('Unit List'!Q125='Unit List'!$O$7, 'Unit List'!Q125 * 'Unit List'!$AO$7, 'Unit List'!Q125)))), IF('Unit List'!Q125='Unit List'!$O$5, 'Unit List'!$AO$5, IF('Unit List'!Q125='Unit List'!$O$4, 'Unit List'!$AO$4, IF('Unit List'!Q125='Unit List'!$O$7, 'Unit List'!Q125 * 'Unit List'!$AO$7, 'Unit List'!Q125)))), IF('Unit List'!AO125='Unit List'!$O$5, 'Unit List'!$AO$5, IF('Unit List'!AO125='Unit List'!$O$4, 'Unit List'!$AO$4, IF('Unit List'!AO125='Unit List'!$O$7, 'Unit List'!AO125 * 'Unit List'!$AO$7, 'Unit List'!AO125)))),",",)</f>
        <v>,</v>
      </c>
      <c r="J180" t="str">
        <f>CONCATENATE("'",IF(ISBLANK('Unit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 IF('Unit List'!R125='Unit List'!$O$5, 'Unit List'!$AP$5, IF('Unit List'!R125='Unit List'!$O$4, 'Unit List'!$AP$4, 'Unit List'!R125))), IF('Unit List'!R125='Unit List'!$O$5, 'Unit List'!$AP$5, IF('Unit List'!R125='Unit List'!$O$4, 'Unit List'!$AP$4, 'Unit List'!R125))), IF('Unit List'!AP125='Unit List'!$O$5, 'Unit List'!$AP$5, IF('Unit List'!AP125='Unit List'!$O$4, 'Unit List'!$AP$4, 'Unit List'!AP125))),"'",)</f>
        <v>'Warrior'</v>
      </c>
      <c r="K180" t="s">
        <v>2312</v>
      </c>
    </row>
    <row r="181" spans="1:11" x14ac:dyDescent="0.25">
      <c r="A181" t="s">
        <v>2311</v>
      </c>
      <c r="B181" t="str">
        <f>CONCATENATE("'_",'Unit List'!B126,"',",)</f>
        <v>'_SPAIN',</v>
      </c>
      <c r="C181" t="str">
        <f>"'',"</f>
        <v>'',</v>
      </c>
      <c r="D181" t="str">
        <f>CONCATENATE("'",'Unit List'!D126,"',",)</f>
        <v>'_WARRIOR',</v>
      </c>
      <c r="E181" t="str">
        <f>CONCATENATE("'",'Unit List'!E126,"',",)</f>
        <v>'WARRIOR',</v>
      </c>
      <c r="F181" t="str">
        <f>"'',"</f>
        <v>'',</v>
      </c>
      <c r="G181" t="str">
        <f>CONCATENATE("'",'Unit List'!G126,"',",)</f>
        <v>'Caetrati',</v>
      </c>
      <c r="H181" t="str">
        <f>CONCATENATE(IF(ISBLANK('Unit List'!AN126), IF(ISBLANK('Unit List'!P126), IF(ISBLANK('Unit List'!P126), IF(ISBLANK('Unit List'!AN126), IF(ISBLANK('Unit List'!P126), IF(ISBLANK('Unit List'!P126), IF(ISBLANK('Unit List'!AN126), IF(ISBLANK('Unit List'!P126), IF(ISBLANK('Unit List'!P126),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 IF('Unit List'!P126='Unit List'!$O$5, 'Unit List'!$AN$5, IF('Unit List'!P126='Unit List'!$O$4, 'Unit List'!$AN$4, IF('Unit List'!P126='Unit List'!$O$7, 'Unit List'!P126 * 'Unit List'!$AN$7, 'Unit List'!P126)))), IF('Unit List'!P126='Unit List'!$O$5, 'Unit List'!$AN$5, IF('Unit List'!P126='Unit List'!$O$4, 'Unit List'!$AN$4, IF('Unit List'!P126='Unit List'!$O$7, 'Unit List'!P126 * 'Unit List'!$AN$7, 'Unit List'!P126)))), IF('Unit List'!AN126='Unit List'!$O$5, 'Unit List'!$AN$5, IF('Unit List'!AN126='Unit List'!$O$4, 'Unit List'!$AN$4, IF('Unit List'!AN126='Unit List'!$O$7, 'Unit List'!AN126 * 'Unit List'!$AN$7, 'Unit List'!AN126)))),",",)</f>
        <v>3,</v>
      </c>
      <c r="I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 IF('Unit List'!Q126='Unit List'!$O$5, 'Unit List'!$AO$5, IF('Unit List'!Q126='Unit List'!$O$4, 'Unit List'!$AO$4, IF('Unit List'!Q126='Unit List'!$O$7, 'Unit List'!Q126 * 'Unit List'!$AO$7, 'Unit List'!Q126)))), IF('Unit List'!Q126='Unit List'!$O$5, 'Unit List'!$AO$5, IF('Unit List'!Q126='Unit List'!$O$4, 'Unit List'!$AO$4, IF('Unit List'!Q126='Unit List'!$O$7, 'Unit List'!Q126 * 'Unit List'!$AO$7, 'Unit List'!Q126)))), IF('Unit List'!AO126='Unit List'!$O$5, 'Unit List'!$AO$5, IF('Unit List'!AO126='Unit List'!$O$4, 'Unit List'!$AO$4, IF('Unit List'!AO126='Unit List'!$O$7, 'Unit List'!AO126 * 'Unit List'!$AO$7, 'Unit List'!AO126)))),",",)</f>
        <v>,</v>
      </c>
      <c r="J181" t="str">
        <f>CONCATENATE("'",IF(ISBLANK('Unit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 IF('Unit List'!R126='Unit List'!$O$5, 'Unit List'!$AP$5, IF('Unit List'!R126='Unit List'!$O$4, 'Unit List'!$AP$4, 'Unit List'!R126))), IF('Unit List'!R126='Unit List'!$O$5, 'Unit List'!$AP$5, IF('Unit List'!R126='Unit List'!$O$4, 'Unit List'!$AP$4, 'Unit List'!R126))), IF('Unit List'!AP126='Unit List'!$O$5, 'Unit List'!$AP$5, IF('Unit List'!AP126='Unit List'!$O$4, 'Unit List'!$AP$4, 'Unit List'!AP126))),"'",)</f>
        <v>'Warrior'</v>
      </c>
      <c r="K181" t="s">
        <v>2312</v>
      </c>
    </row>
    <row r="182" spans="1:11" x14ac:dyDescent="0.25">
      <c r="A182" t="s">
        <v>2311</v>
      </c>
      <c r="B182" t="str">
        <f>CONCATENATE("'_",'Unit List'!B127,"',",)</f>
        <v>'_SPAIN',</v>
      </c>
      <c r="C182" t="str">
        <f>"'',"</f>
        <v>'',</v>
      </c>
      <c r="D182" t="str">
        <f>CONCATENATE("'",'Unit List'!D127,"',",)</f>
        <v>'_WARRIOR',</v>
      </c>
      <c r="E182" t="str">
        <f>CONCATENATE("'",'Unit List'!E127,"',",)</f>
        <v>'WARRIOR',</v>
      </c>
      <c r="F182" t="str">
        <f>CONCATENATE("'_",'Unit List'!F127,"',",)</f>
        <v>'_V2',</v>
      </c>
      <c r="G182" t="str">
        <f>CONCATENATE("'",'Unit List'!G127,"',",)</f>
        <v>'Scutati',</v>
      </c>
      <c r="H182" t="str">
        <f>CONCATENATE(IF(ISBLANK('Unit List'!AN127), IF(ISBLANK('Unit List'!P127), IF(ISBLANK('Unit List'!P127), IF(ISBLANK('Unit List'!AN127), IF(ISBLANK('Unit List'!P127), IF(ISBLANK('Unit List'!P127), IF(ISBLANK('Unit List'!AN127), IF(ISBLANK('Unit List'!P127), IF(ISBLANK('Unit List'!P127),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 IF('Unit List'!P127='Unit List'!$O$5, 'Unit List'!$AN$5, IF('Unit List'!P127='Unit List'!$O$4, 'Unit List'!$AN$4, IF('Unit List'!P127='Unit List'!$O$7, 'Unit List'!P127 * 'Unit List'!$AN$7, 'Unit List'!P127)))), IF('Unit List'!P127='Unit List'!$O$5, 'Unit List'!$AN$5, IF('Unit List'!P127='Unit List'!$O$4, 'Unit List'!$AN$4, IF('Unit List'!P127='Unit List'!$O$7, 'Unit List'!P127 * 'Unit List'!$AN$7, 'Unit List'!P127)))), IF('Unit List'!AN127='Unit List'!$O$5, 'Unit List'!$AN$5, IF('Unit List'!AN127='Unit List'!$O$4, 'Unit List'!$AN$4, IF('Unit List'!AN127='Unit List'!$O$7, 'Unit List'!AN127 * 'Unit List'!$AN$7, 'Unit List'!AN127)))),",",)</f>
        <v>3,</v>
      </c>
      <c r="I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 IF('Unit List'!Q127='Unit List'!$O$5, 'Unit List'!$AO$5, IF('Unit List'!Q127='Unit List'!$O$4, 'Unit List'!$AO$4, IF('Unit List'!Q127='Unit List'!$O$7, 'Unit List'!Q127 * 'Unit List'!$AO$7, 'Unit List'!Q127)))), IF('Unit List'!Q127='Unit List'!$O$5, 'Unit List'!$AO$5, IF('Unit List'!Q127='Unit List'!$O$4, 'Unit List'!$AO$4, IF('Unit List'!Q127='Unit List'!$O$7, 'Unit List'!Q127 * 'Unit List'!$AO$7, 'Unit List'!Q127)))), IF('Unit List'!AO127='Unit List'!$O$5, 'Unit List'!$AO$5, IF('Unit List'!AO127='Unit List'!$O$4, 'Unit List'!$AO$4, IF('Unit List'!AO127='Unit List'!$O$7, 'Unit List'!AO127 * 'Unit List'!$AO$7, 'Unit List'!AO127)))),",",)</f>
        <v>,</v>
      </c>
      <c r="J182" t="str">
        <f>CONCATENATE("'",IF(ISBLANK('Unit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 IF('Unit List'!R127='Unit List'!$O$5, 'Unit List'!$AP$5, IF('Unit List'!R127='Unit List'!$O$4, 'Unit List'!$AP$4, 'Unit List'!R127))), IF('Unit List'!R127='Unit List'!$O$5, 'Unit List'!$AP$5, IF('Unit List'!R127='Unit List'!$O$4, 'Unit List'!$AP$4, 'Unit List'!R127))), IF('Unit List'!AP127='Unit List'!$O$5, 'Unit List'!$AP$5, IF('Unit List'!AP127='Unit List'!$O$4, 'Unit List'!$AP$4, 'Unit List'!AP127))),"'",)</f>
        <v>'Warrior'</v>
      </c>
      <c r="K182" t="s">
        <v>2312</v>
      </c>
    </row>
    <row r="183" spans="1:11" x14ac:dyDescent="0.25">
      <c r="A183" t="s">
        <v>2311</v>
      </c>
      <c r="B183" t="str">
        <f>CONCATENATE("'_",'Unit List'!B128,"',",)</f>
        <v>'_MIDEAST',</v>
      </c>
      <c r="C183" t="str">
        <f>"'',"</f>
        <v>'',</v>
      </c>
      <c r="D183" t="str">
        <f>CONCATENATE("'",'Unit List'!D128,"',",)</f>
        <v>'_WARRIOR',</v>
      </c>
      <c r="E183" t="str">
        <f>CONCATENATE("'",'Unit List'!E128,"',",)</f>
        <v>'WARRIOR',</v>
      </c>
      <c r="F183" t="str">
        <f>"'',"</f>
        <v>'',</v>
      </c>
      <c r="G183" t="str">
        <f>CONCATENATE("'",'Unit List'!G128,"',",)</f>
        <v>'MidEastWarrior',</v>
      </c>
      <c r="H183" t="str">
        <f>CONCATENATE(IF(ISBLANK('Unit List'!AN128), IF(ISBLANK('Unit List'!P128), IF(ISBLANK('Unit List'!P128),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List'!AN128)))),",",)</f>
        <v>,</v>
      </c>
      <c r="I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List'!AO128)))),",",)</f>
        <v>,</v>
      </c>
      <c r="J183" t="str">
        <f>CONCATENATE("'",IF(ISBLANK('Unit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List'!AP128))),"'",)</f>
        <v>'Warrior'</v>
      </c>
      <c r="K183" t="s">
        <v>2312</v>
      </c>
    </row>
    <row r="184" spans="1:11" x14ac:dyDescent="0.25">
      <c r="A184" t="s">
        <v>2311</v>
      </c>
      <c r="B184" t="str">
        <f>CONCATENATE("'_",'Unit List'!B129,"',",)</f>
        <v>'_BABYLON',</v>
      </c>
      <c r="C184" t="str">
        <f>"'',"</f>
        <v>'',</v>
      </c>
      <c r="D184" t="str">
        <f>CONCATENATE("'",'Unit List'!D129,"',",)</f>
        <v>'_WARRIOR',</v>
      </c>
      <c r="E184" t="str">
        <f>CONCATENATE("'",'Unit List'!E129,"',",)</f>
        <v>'WARRIOR',</v>
      </c>
      <c r="F184" t="str">
        <f>"'',"</f>
        <v>'',</v>
      </c>
      <c r="G184" t="str">
        <f>CONCATENATE("'",'Unit List'!G129,"',",)</f>
        <v>'Mesopotamic_warrior_tc',</v>
      </c>
      <c r="H184" t="str">
        <f>CONCATENATE(IF(ISBLANK('Unit List'!AN129), IF(ISBLANK('Unit List'!P129), IF(ISBLANK('Unit List'!P129),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List'!P129='Unit List'!$O$5, 'Unit List'!$AN$5, IF('Unit List'!P129='Unit List'!$O$4, 'Unit List'!$AN$4, IF('Unit List'!P129='Unit List'!$O$7, 'Unit List'!P129 * 'Unit List'!$AN$7, 'Unit List'!P129)))), IF('Unit List'!P129='Unit List'!$O$5, 'Unit List'!$AN$5, IF('Unit List'!P129='Unit List'!$O$4, 'Unit List'!$AN$4, IF('Unit List'!P129='Unit List'!$O$7, 'Unit List'!P129 * 'Unit List'!$AN$7, 'Unit List'!P129)))), IF('Unit List'!AN129='Unit List'!$O$5, 'Unit List'!$AN$5, IF('Unit List'!AN129='Unit List'!$O$4, 'Unit List'!$AN$4, IF('Unit List'!AN129='Unit List'!$O$7, 'Unit List'!AN129 * 'Unit List'!$AN$7, 'Unit List'!AN129)))),",",)</f>
        <v>,</v>
      </c>
      <c r="I184" t="str">
        <f>CONCATENATE(IF(ISBLANK('Unit List'!AO129), IF(ISBLANK('Unit List'!Q129), IF(ISBLANK('Unit List'!Q129),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List'!Q129='Unit List'!$O$5, 'Unit List'!$AO$5, IF('Unit List'!Q129='Unit List'!$O$4, 'Unit List'!$AO$4, IF('Unit List'!Q129='Unit List'!$O$7, 'Unit List'!Q129 * 'Unit List'!$AO$7, 'Unit List'!Q129)))), IF('Unit List'!Q129='Unit List'!$O$5, 'Unit List'!$AO$5, IF('Unit List'!Q129='Unit List'!$O$4, 'Unit List'!$AO$4, IF('Unit List'!Q129='Unit List'!$O$7, 'Unit List'!Q129 * 'Unit List'!$AO$7, 'Unit List'!Q129)))), IF('Unit List'!AO129='Unit List'!$O$5, 'Unit List'!$AO$5, IF('Unit List'!AO129='Unit List'!$O$4, 'Unit List'!$AO$4, IF('Unit List'!AO129='Unit List'!$O$7, 'Unit List'!AO129 * 'Unit List'!$AO$7, 'Unit List'!AO129)))),",",)</f>
        <v>,</v>
      </c>
      <c r="J184" t="str">
        <f>CONCATENATE("'",IF(ISBLANK('Unit List'!AP129), IF(ISBLANK('Unit List'!R129), IF(ISBLANK('Unit List'!R129),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List'!R129='Unit List'!$O$5, 'Unit List'!$AP$5, IF('Unit List'!R129='Unit List'!$O$4, 'Unit List'!$AP$4, 'Unit List'!R129))), IF('Unit List'!R129='Unit List'!$O$5, 'Unit List'!$AP$5, IF('Unit List'!R129='Unit List'!$O$4, 'Unit List'!$AP$4, 'Unit List'!R129))), IF('Unit List'!AP129='Unit List'!$O$5, 'Unit List'!$AP$5, IF('Unit List'!AP129='Unit List'!$O$4, 'Unit List'!$AP$4, 'Unit List'!AP129))),"'",)</f>
        <v>'Warrior'</v>
      </c>
      <c r="K184" t="s">
        <v>2312</v>
      </c>
    </row>
    <row r="185" spans="1:11" x14ac:dyDescent="0.25">
      <c r="A185" t="s">
        <v>2311</v>
      </c>
      <c r="B185" t="str">
        <f>CONCATENATE("'_",'Unit List'!B130,"',",)</f>
        <v>'_EGYPT',</v>
      </c>
      <c r="C185" t="str">
        <f>"'',"</f>
        <v>'',</v>
      </c>
      <c r="D185" t="str">
        <f>CONCATENATE("'",'Unit List'!D130,"',",)</f>
        <v>'_WARRIOR',</v>
      </c>
      <c r="E185" t="str">
        <f>CONCATENATE("'",'Unit List'!E130,"',",)</f>
        <v>'WARRIOR',</v>
      </c>
      <c r="F185" t="str">
        <f>"'',"</f>
        <v>'',</v>
      </c>
      <c r="G185" t="str">
        <f>CONCATENATE("'",'Unit List'!G130,"',",)</f>
        <v>'egyption_warrior',</v>
      </c>
      <c r="H185" t="str">
        <f>CONCATENATE(IF(ISBLANK('Unit List'!AN130), IF(ISBLANK('Unit List'!P130), IF(ISBLANK('Unit List'!P130),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List'!P130='Unit List'!$O$5, 'Unit List'!$AN$5, IF('Unit List'!P130='Unit List'!$O$4, 'Unit List'!$AN$4, IF('Unit List'!P130='Unit List'!$O$7, 'Unit List'!P130 * 'Unit List'!$AN$7, 'Unit List'!P130)))), IF('Unit List'!P130='Unit List'!$O$5, 'Unit List'!$AN$5, IF('Unit List'!P130='Unit List'!$O$4, 'Unit List'!$AN$4, IF('Unit List'!P130='Unit List'!$O$7, 'Unit List'!P130 * 'Unit List'!$AN$7, 'Unit List'!P130)))), IF('Unit List'!AN130='Unit List'!$O$5, 'Unit List'!$AN$5, IF('Unit List'!AN130='Unit List'!$O$4, 'Unit List'!$AN$4, IF('Unit List'!AN130='Unit List'!$O$7, 'Unit List'!AN130 * 'Unit List'!$AN$7, 'Unit List'!AN130)))),",",)</f>
        <v>,</v>
      </c>
      <c r="I185" t="str">
        <f>CONCATENATE(IF(ISBLANK('Unit List'!AO130), IF(ISBLANK('Unit List'!Q130), IF(ISBLANK('Unit List'!Q130),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List'!Q130='Unit List'!$O$5, 'Unit List'!$AO$5, IF('Unit List'!Q130='Unit List'!$O$4, 'Unit List'!$AO$4, IF('Unit List'!Q130='Unit List'!$O$7, 'Unit List'!Q130 * 'Unit List'!$AO$7, 'Unit List'!Q130)))), IF('Unit List'!Q130='Unit List'!$O$5, 'Unit List'!$AO$5, IF('Unit List'!Q130='Unit List'!$O$4, 'Unit List'!$AO$4, IF('Unit List'!Q130='Unit List'!$O$7, 'Unit List'!Q130 * 'Unit List'!$AO$7, 'Unit List'!Q130)))), IF('Unit List'!AO130='Unit List'!$O$5, 'Unit List'!$AO$5, IF('Unit List'!AO130='Unit List'!$O$4, 'Unit List'!$AO$4, IF('Unit List'!AO130='Unit List'!$O$7, 'Unit List'!AO130 * 'Unit List'!$AO$7, 'Unit List'!AO130)))),",",)</f>
        <v>,</v>
      </c>
      <c r="J185" t="str">
        <f>CONCATENATE("'",IF(ISBLANK('Unit List'!AP130), IF(ISBLANK('Unit List'!R130), IF(ISBLANK('Unit List'!R130),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List'!R130='Unit List'!$O$5, 'Unit List'!$AP$5, IF('Unit List'!R130='Unit List'!$O$4, 'Unit List'!$AP$4, 'Unit List'!R130))), IF('Unit List'!R130='Unit List'!$O$5, 'Unit List'!$AP$5, IF('Unit List'!R130='Unit List'!$O$4, 'Unit List'!$AP$4, 'Unit List'!R130))), IF('Unit List'!AP130='Unit List'!$O$5, 'Unit List'!$AP$5, IF('Unit List'!AP130='Unit List'!$O$4, 'Unit List'!$AP$4, 'Unit List'!AP130))),"'",)</f>
        <v>'Warrior'</v>
      </c>
      <c r="K185" t="s">
        <v>2312</v>
      </c>
    </row>
    <row r="186" spans="1:11" x14ac:dyDescent="0.25">
      <c r="A186" t="s">
        <v>2311</v>
      </c>
      <c r="B186" t="str">
        <f>CONCATENATE("'_",'Unit List'!B131,"',",)</f>
        <v>'_LEVANT',</v>
      </c>
      <c r="C186" t="str">
        <f>"'',"</f>
        <v>'',</v>
      </c>
      <c r="D186" t="str">
        <f>CONCATENATE("'",'Unit List'!D131,"',",)</f>
        <v>'_WARRIOR',</v>
      </c>
      <c r="E186" t="str">
        <f>CONCATENATE("'",'Unit List'!E131,"',",)</f>
        <v>'WARRIOR',</v>
      </c>
      <c r="F186" t="str">
        <f>"'',"</f>
        <v>'',</v>
      </c>
      <c r="G186" t="str">
        <f>CONCATENATE("'",'Unit List'!G131,"',",)</f>
        <v>'hebrew_warrior',</v>
      </c>
      <c r="H186" t="str">
        <f>CONCATENATE(IF(ISBLANK('Unit List'!AN131), IF(ISBLANK('Unit List'!P131), IF(ISBLANK('Unit List'!P131),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List'!P131='Unit List'!$O$5, 'Unit List'!$AN$5, IF('Unit List'!P131='Unit List'!$O$4, 'Unit List'!$AN$4, IF('Unit List'!P131='Unit List'!$O$7, 'Unit List'!P131 * 'Unit List'!$AN$7, 'Unit List'!P131)))), IF('Unit List'!P131='Unit List'!$O$5, 'Unit List'!$AN$5, IF('Unit List'!P131='Unit List'!$O$4, 'Unit List'!$AN$4, IF('Unit List'!P131='Unit List'!$O$7, 'Unit List'!P131 * 'Unit List'!$AN$7, 'Unit List'!P131)))), IF('Unit List'!AN131='Unit List'!$O$5, 'Unit List'!$AN$5, IF('Unit List'!AN131='Unit List'!$O$4, 'Unit List'!$AN$4, IF('Unit List'!AN131='Unit List'!$O$7, 'Unit List'!AN131 * 'Unit List'!$AN$7, 'Unit List'!AN131)))),",",)</f>
        <v>,</v>
      </c>
      <c r="I186" t="str">
        <f>CONCATENATE(IF(ISBLANK('Unit List'!AO131), IF(ISBLANK('Unit List'!Q131), IF(ISBLANK('Unit List'!Q131),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List'!Q131='Unit List'!$O$5, 'Unit List'!$AO$5, IF('Unit List'!Q131='Unit List'!$O$4, 'Unit List'!$AO$4, IF('Unit List'!Q131='Unit List'!$O$7, 'Unit List'!Q131 * 'Unit List'!$AO$7, 'Unit List'!Q131)))), IF('Unit List'!Q131='Unit List'!$O$5, 'Unit List'!$AO$5, IF('Unit List'!Q131='Unit List'!$O$4, 'Unit List'!$AO$4, IF('Unit List'!Q131='Unit List'!$O$7, 'Unit List'!Q131 * 'Unit List'!$AO$7, 'Unit List'!Q131)))), IF('Unit List'!AO131='Unit List'!$O$5, 'Unit List'!$AO$5, IF('Unit List'!AO131='Unit List'!$O$4, 'Unit List'!$AO$4, IF('Unit List'!AO131='Unit List'!$O$7, 'Unit List'!AO131 * 'Unit List'!$AO$7, 'Unit List'!AO131)))),",",)</f>
        <v>,</v>
      </c>
      <c r="J186" t="str">
        <f>CONCATENATE("'",IF(ISBLANK('Unit List'!AP131), IF(ISBLANK('Unit List'!R131), IF(ISBLANK('Unit List'!R131),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List'!R131='Unit List'!$O$5, 'Unit List'!$AP$5, IF('Unit List'!R131='Unit List'!$O$4, 'Unit List'!$AP$4, 'Unit List'!R131))), IF('Unit List'!R131='Unit List'!$O$5, 'Unit List'!$AP$5, IF('Unit List'!R131='Unit List'!$O$4, 'Unit List'!$AP$4, 'Unit List'!R131))), IF('Unit List'!AP131='Unit List'!$O$5, 'Unit List'!$AP$5, IF('Unit List'!AP131='Unit List'!$O$4, 'Unit List'!$AP$4, 'Unit List'!AP131))),"'",)</f>
        <v>'Warrior'</v>
      </c>
      <c r="K186" t="s">
        <v>2312</v>
      </c>
    </row>
    <row r="187" spans="1:11" x14ac:dyDescent="0.25">
      <c r="A187" t="s">
        <v>2311</v>
      </c>
      <c r="B187" t="str">
        <f>CONCATENATE("'_",'Unit List'!B132,"',",)</f>
        <v>'_PERSIA',</v>
      </c>
      <c r="C187" t="str">
        <f>"'',"</f>
        <v>'',</v>
      </c>
      <c r="D187" t="str">
        <f>CONCATENATE("'",'Unit List'!D132,"',",)</f>
        <v>'_WARRIOR',</v>
      </c>
      <c r="E187" t="str">
        <f>CONCATENATE("'",'Unit List'!E132,"',",)</f>
        <v>'WARRIOR',</v>
      </c>
      <c r="F187" t="str">
        <f>"'',"</f>
        <v>'',</v>
      </c>
      <c r="G187" t="str">
        <f>CONCATENATE("'",'Unit List'!G132,"',",)</f>
        <v>'Islamic-Semitic_Warrior',</v>
      </c>
      <c r="H187" t="str">
        <f>CONCATENATE(IF(ISBLANK('Unit List'!AN132), IF(ISBLANK('Unit List'!P132), IF(ISBLANK('Unit List'!P132), IF(ISBLANK('Unit List'!AN128), IF(ISBLANK('Unit List'!P128), IF(ISBLANK('Unit List'!P128), IF(ISBLANK('Unit List'!AN128), IF(ISBLANK('Unit List'!P128), IF(ISBLANK('Unit List'!P128),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List'!P128='Unit List'!$O$5, 'Unit List'!$AN$5, IF('Unit List'!P128='Unit List'!$O$4, 'Unit List'!$AN$4, IF('Unit List'!P128='Unit List'!$O$7, 'Unit List'!P128 * 'Unit List'!$AN$7, 'Unit List'!P128)))), IF('Unit List'!P128='Unit List'!$O$5, 'Unit List'!$AN$5, IF('Unit List'!P128='Unit List'!$O$4, 'Unit List'!$AN$4, IF('Unit List'!P128='Unit List'!$O$7, 'Unit List'!P128 * 'Unit List'!$AN$7, 'Unit List'!P128)))), IF('Unit List'!AN128='Unit List'!$O$5, 'Unit List'!$AN$5, IF('Unit List'!AN128='Unit List'!$O$4, 'Unit List'!$AN$4, IF('Unit List'!AN128='Unit List'!$O$7, 'Unit List'!AN128 * 'Unit List'!$AN$7, 'Unit List'!AN128)))), IF('Unit List'!P132='Unit List'!$O$5, 'Unit List'!$AN$5, IF('Unit List'!P132='Unit List'!$O$4, 'Unit List'!$AN$4, IF('Unit List'!P132='Unit List'!$O$7, 'Unit List'!P132 * 'Unit List'!$AN$7, 'Unit List'!P132)))), IF('Unit List'!P132='Unit List'!$O$5, 'Unit List'!$AN$5, IF('Unit List'!P132='Unit List'!$O$4, 'Unit List'!$AN$4, IF('Unit List'!P132='Unit List'!$O$7, 'Unit List'!P132 * 'Unit List'!$AN$7, 'Unit List'!P132)))), IF('Unit List'!AN132='Unit List'!$O$5, 'Unit List'!$AN$5, IF('Unit List'!AN132='Unit List'!$O$4, 'Unit List'!$AN$4, IF('Unit List'!AN132='Unit List'!$O$7, 'Unit List'!AN132 * 'Unit List'!$AN$7, 'Unit List'!AN132)))),",",)</f>
        <v>,</v>
      </c>
      <c r="I187" t="str">
        <f>CONCATENATE(IF(ISBLANK('Unit List'!AO132), IF(ISBLANK('Unit List'!Q132), IF(ISBLANK('Unit List'!Q132), IF(ISBLANK('Unit List'!AO128), IF(ISBLANK('Unit List'!Q128), IF(ISBLANK('Unit List'!Q128), IF(ISBLANK('Unit List'!AO128), IF(ISBLANK('Unit List'!Q128), IF(ISBLANK('Unit List'!Q128),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List'!Q128='Unit List'!$O$5, 'Unit List'!$AO$5, IF('Unit List'!Q128='Unit List'!$O$4, 'Unit List'!$AO$4, IF('Unit List'!Q128='Unit List'!$O$7, 'Unit List'!Q128 * 'Unit List'!$AO$7, 'Unit List'!Q128)))), IF('Unit List'!Q128='Unit List'!$O$5, 'Unit List'!$AO$5, IF('Unit List'!Q128='Unit List'!$O$4, 'Unit List'!$AO$4, IF('Unit List'!Q128='Unit List'!$O$7, 'Unit List'!Q128 * 'Unit List'!$AO$7, 'Unit List'!Q128)))), IF('Unit List'!AO128='Unit List'!$O$5, 'Unit List'!$AO$5, IF('Unit List'!AO128='Unit List'!$O$4, 'Unit List'!$AO$4, IF('Unit List'!AO128='Unit List'!$O$7, 'Unit List'!AO128 * 'Unit List'!$AO$7, 'Unit List'!AO128)))), IF('Unit List'!Q132='Unit List'!$O$5, 'Unit List'!$AO$5, IF('Unit List'!Q132='Unit List'!$O$4, 'Unit List'!$AO$4, IF('Unit List'!Q132='Unit List'!$O$7, 'Unit List'!Q132 * 'Unit List'!$AO$7, 'Unit List'!Q132)))), IF('Unit List'!Q132='Unit List'!$O$5, 'Unit List'!$AO$5, IF('Unit List'!Q132='Unit List'!$O$4, 'Unit List'!$AO$4, IF('Unit List'!Q132='Unit List'!$O$7, 'Unit List'!Q132 * 'Unit List'!$AO$7, 'Unit List'!Q132)))), IF('Unit List'!AO132='Unit List'!$O$5, 'Unit List'!$AO$5, IF('Unit List'!AO132='Unit List'!$O$4, 'Unit List'!$AO$4, IF('Unit List'!AO132='Unit List'!$O$7, 'Unit List'!AO132 * 'Unit List'!$AO$7, 'Unit List'!AO132)))),",",)</f>
        <v>,</v>
      </c>
      <c r="J187" t="str">
        <f>CONCATENATE("'",IF(ISBLANK('Unit List'!AP132), IF(ISBLANK('Unit List'!R132), IF(ISBLANK('Unit List'!R132), IF(ISBLANK('Unit List'!AP128), IF(ISBLANK('Unit List'!R128), IF(ISBLANK('Unit List'!R128), IF(ISBLANK('Unit List'!AP128), IF(ISBLANK('Unit List'!R128), IF(ISBLANK('Unit List'!R128),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List'!R128='Unit List'!$O$5, 'Unit List'!$AP$5, IF('Unit List'!R128='Unit List'!$O$4, 'Unit List'!$AP$4, 'Unit List'!R128))), IF('Unit List'!R128='Unit List'!$O$5, 'Unit List'!$AP$5, IF('Unit List'!R128='Unit List'!$O$4, 'Unit List'!$AP$4, 'Unit List'!R128))), IF('Unit List'!AP128='Unit List'!$O$5, 'Unit List'!$AP$5, IF('Unit List'!AP128='Unit List'!$O$4, 'Unit List'!$AP$4, 'Unit List'!AP128))), IF('Unit List'!R132='Unit List'!$O$5, 'Unit List'!$AP$5, IF('Unit List'!R132='Unit List'!$O$4, 'Unit List'!$AP$4, 'Unit List'!R132))), IF('Unit List'!R132='Unit List'!$O$5, 'Unit List'!$AP$5, IF('Unit List'!R132='Unit List'!$O$4, 'Unit List'!$AP$4, 'Unit List'!R132))), IF('Unit List'!AP132='Unit List'!$O$5, 'Unit List'!$AP$5, IF('Unit List'!AP132='Unit List'!$O$4, 'Unit List'!$AP$4, 'Unit List'!AP132))),"'",)</f>
        <v>'Warrior'</v>
      </c>
      <c r="K187" t="s">
        <v>2312</v>
      </c>
    </row>
    <row r="188" spans="1:11" x14ac:dyDescent="0.25">
      <c r="A188" t="s">
        <v>2311</v>
      </c>
      <c r="B188" t="str">
        <f>CONCATENATE("'_",'Unit List'!B133,"',",)</f>
        <v>'_NORTHAF',</v>
      </c>
      <c r="C188" t="str">
        <f>"'',"</f>
        <v>'',</v>
      </c>
      <c r="D188" t="str">
        <f>CONCATENATE("'",'Unit List'!D133,"',",)</f>
        <v>'_WARRIOR',</v>
      </c>
      <c r="E188" t="str">
        <f>CONCATENATE("'",'Unit List'!E133,"',",)</f>
        <v>'WARRIOR',</v>
      </c>
      <c r="F188" t="str">
        <f>"'',"</f>
        <v>'',</v>
      </c>
      <c r="G188" t="str">
        <f>CONCATENATE("'",'Unit List'!G133,"',",)</f>
        <v>'AfrWarrior',</v>
      </c>
      <c r="H188" t="str">
        <f>CONCATENATE(IF(ISBLANK('Unit List'!AN133), IF(ISBLANK('Unit List'!P133), IF(ISBLANK('Unit List'!P133), IF(ISBLANK('Unit List'!AN133), IF(ISBLANK('Unit List'!P133), IF(ISBLANK('Unit List'!P133), IF(ISBLANK('Unit List'!AN133), IF(ISBLANK('Unit List'!P133), IF(ISBLANK('Unit List'!P133),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 IF('Unit List'!P133='Unit List'!$O$5, 'Unit List'!$AN$5, IF('Unit List'!P133='Unit List'!$O$4, 'Unit List'!$AN$4, IF('Unit List'!P133='Unit List'!$O$7, 'Unit List'!P133 * 'Unit List'!$AN$7, 'Unit List'!P133)))), IF('Unit List'!P133='Unit List'!$O$5, 'Unit List'!$AN$5, IF('Unit List'!P133='Unit List'!$O$4, 'Unit List'!$AN$4, IF('Unit List'!P133='Unit List'!$O$7, 'Unit List'!P133 * 'Unit List'!$AN$7, 'Unit List'!P133)))), IF('Unit List'!AN133='Unit List'!$O$5, 'Unit List'!$AN$5, IF('Unit List'!AN133='Unit List'!$O$4, 'Unit List'!$AN$4, IF('Unit List'!AN133='Unit List'!$O$7, 'Unit List'!AN133 * 'Unit List'!$AN$7, 'Unit List'!AN133)))),",",)</f>
        <v>,</v>
      </c>
      <c r="I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 IF('Unit List'!Q133='Unit List'!$O$5, 'Unit List'!$AO$5, IF('Unit List'!Q133='Unit List'!$O$4, 'Unit List'!$AO$4, IF('Unit List'!Q133='Unit List'!$O$7, 'Unit List'!Q133 * 'Unit List'!$AO$7, 'Unit List'!Q133)))), IF('Unit List'!Q133='Unit List'!$O$5, 'Unit List'!$AO$5, IF('Unit List'!Q133='Unit List'!$O$4, 'Unit List'!$AO$4, IF('Unit List'!Q133='Unit List'!$O$7, 'Unit List'!Q133 * 'Unit List'!$AO$7, 'Unit List'!Q133)))), IF('Unit List'!AO133='Unit List'!$O$5, 'Unit List'!$AO$5, IF('Unit List'!AO133='Unit List'!$O$4, 'Unit List'!$AO$4, IF('Unit List'!AO133='Unit List'!$O$7, 'Unit List'!AO133 * 'Unit List'!$AO$7, 'Unit List'!AO133)))),",",)</f>
        <v>,</v>
      </c>
      <c r="J188" t="str">
        <f>CONCATENATE("'",IF(ISBLANK('Unit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 IF('Unit List'!R133='Unit List'!$O$5, 'Unit List'!$AP$5, IF('Unit List'!R133='Unit List'!$O$4, 'Unit List'!$AP$4, 'Unit List'!R133))), IF('Unit List'!R133='Unit List'!$O$5, 'Unit List'!$AP$5, IF('Unit List'!R133='Unit List'!$O$4, 'Unit List'!$AP$4, 'Unit List'!R133))), IF('Unit List'!AP133='Unit List'!$O$5, 'Unit List'!$AP$5, IF('Unit List'!AP133='Unit List'!$O$4, 'Unit List'!$AP$4, 'Unit List'!AP133))),"'",)</f>
        <v>'Warrior'</v>
      </c>
      <c r="K188" t="s">
        <v>2312</v>
      </c>
    </row>
    <row r="189" spans="1:11" x14ac:dyDescent="0.25">
      <c r="A189" t="s">
        <v>2311</v>
      </c>
      <c r="B189" t="str">
        <f>CONCATENATE("'_",'Unit List'!B134,"',",)</f>
        <v>'_NORTHEU',</v>
      </c>
      <c r="C189" t="str">
        <f>"'',"</f>
        <v>'',</v>
      </c>
      <c r="D189" t="str">
        <f>CONCATENATE("'",'Unit List'!D134,"',",)</f>
        <v>'_WARRIOR',</v>
      </c>
      <c r="E189" t="str">
        <f>CONCATENATE("'",'Unit List'!E134,"',",)</f>
        <v>'WARRIOR',</v>
      </c>
      <c r="F189" t="str">
        <f>"'',"</f>
        <v>'',</v>
      </c>
      <c r="G189" t="str">
        <f>CONCATENATE("'",'Unit List'!G134,"',",)</f>
        <v>'DenmarkWarrior',</v>
      </c>
      <c r="H189" t="str">
        <f>CONCATENATE(IF(ISBLANK('Unit List'!AN134), IF(ISBLANK('Unit List'!P134), IF(ISBLANK('Unit List'!P134), IF(ISBLANK('Unit List'!AN134), IF(ISBLANK('Unit List'!P134), IF(ISBLANK('Unit List'!P134), IF(ISBLANK('Unit List'!AN134), IF(ISBLANK('Unit List'!P134), IF(ISBLANK('Unit List'!P134),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 IF('Unit List'!P134='Unit List'!$O$5, 'Unit List'!$AN$5, IF('Unit List'!P134='Unit List'!$O$4, 'Unit List'!$AN$4, IF('Unit List'!P134='Unit List'!$O$7, 'Unit List'!P134 * 'Unit List'!$AN$7, 'Unit List'!P134)))), IF('Unit List'!P134='Unit List'!$O$5, 'Unit List'!$AN$5, IF('Unit List'!P134='Unit List'!$O$4, 'Unit List'!$AN$4, IF('Unit List'!P134='Unit List'!$O$7, 'Unit List'!P134 * 'Unit List'!$AN$7, 'Unit List'!P134)))), IF('Unit List'!AN134='Unit List'!$O$5, 'Unit List'!$AN$5, IF('Unit List'!AN134='Unit List'!$O$4, 'Unit List'!$AN$4, IF('Unit List'!AN134='Unit List'!$O$7, 'Unit List'!AN134 * 'Unit List'!$AN$7, 'Unit List'!AN134)))),",",)</f>
        <v>3,</v>
      </c>
      <c r="I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 IF('Unit List'!Q134='Unit List'!$O$5, 'Unit List'!$AO$5, IF('Unit List'!Q134='Unit List'!$O$4, 'Unit List'!$AO$4, IF('Unit List'!Q134='Unit List'!$O$7, 'Unit List'!Q134 * 'Unit List'!$AO$7, 'Unit List'!Q134)))), IF('Unit List'!Q134='Unit List'!$O$5, 'Unit List'!$AO$5, IF('Unit List'!Q134='Unit List'!$O$4, 'Unit List'!$AO$4, IF('Unit List'!Q134='Unit List'!$O$7, 'Unit List'!Q134 * 'Unit List'!$AO$7, 'Unit List'!Q134)))), IF('Unit List'!AO134='Unit List'!$O$5, 'Unit List'!$AO$5, IF('Unit List'!AO134='Unit List'!$O$4, 'Unit List'!$AO$4, IF('Unit List'!AO134='Unit List'!$O$7, 'Unit List'!AO134 * 'Unit List'!$AO$7, 'Unit List'!AO134)))),",",)</f>
        <v>0.15,</v>
      </c>
      <c r="J189" t="str">
        <f>CONCATENATE("'",IF(ISBLANK('Unit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 IF('Unit List'!R134='Unit List'!$O$5, 'Unit List'!$AP$5, IF('Unit List'!R134='Unit List'!$O$4, 'Unit List'!$AP$4, 'Unit List'!R134))), IF('Unit List'!R134='Unit List'!$O$5, 'Unit List'!$AP$5, IF('Unit List'!R134='Unit List'!$O$4, 'Unit List'!$AP$4, 'Unit List'!R134))), IF('Unit List'!AP134='Unit List'!$O$5, 'Unit List'!$AP$5, IF('Unit List'!AP134='Unit List'!$O$4, 'Unit List'!$AP$4, 'Unit List'!AP134))),"'",)</f>
        <v>'Warrior'</v>
      </c>
      <c r="K189" t="s">
        <v>2312</v>
      </c>
    </row>
    <row r="190" spans="1:11" x14ac:dyDescent="0.25">
      <c r="A190" t="s">
        <v>2311</v>
      </c>
      <c r="B190" t="str">
        <f>CONCATENATE("'_",'Unit List'!B135,"',",)</f>
        <v>'_NORTHEU',</v>
      </c>
      <c r="C190" t="str">
        <f>"'',"</f>
        <v>'',</v>
      </c>
      <c r="D190" t="str">
        <f>CONCATENATE("'",'Unit List'!D135,"',",)</f>
        <v>'_WARRIOR',</v>
      </c>
      <c r="E190" t="str">
        <f>CONCATENATE("'",'Unit List'!E135,"',",)</f>
        <v>'WARRIOR',</v>
      </c>
      <c r="F190" t="str">
        <f>CONCATENATE("'_",'Unit List'!F135,"',",)</f>
        <v>'_V2',</v>
      </c>
      <c r="G190" t="str">
        <f>CONCATENATE("'",'Unit List'!G135,"',",)</f>
        <v>'DenmarkWarrior2',</v>
      </c>
      <c r="H190" t="str">
        <f>CONCATENATE(IF(ISBLANK('Unit List'!AN135), IF(ISBLANK('Unit List'!P135), IF(ISBLANK('Unit List'!P135), IF(ISBLANK('Unit List'!AN135), IF(ISBLANK('Unit List'!P135), IF(ISBLANK('Unit List'!P135), IF(ISBLANK('Unit List'!AN135), IF(ISBLANK('Unit List'!P135), IF(ISBLANK('Unit List'!P135),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 IF('Unit List'!P135='Unit List'!$O$5, 'Unit List'!$AN$5, IF('Unit List'!P135='Unit List'!$O$4, 'Unit List'!$AN$4, IF('Unit List'!P135='Unit List'!$O$7, 'Unit List'!P135 * 'Unit List'!$AN$7, 'Unit List'!P135)))), IF('Unit List'!P135='Unit List'!$O$5, 'Unit List'!$AN$5, IF('Unit List'!P135='Unit List'!$O$4, 'Unit List'!$AN$4, IF('Unit List'!P135='Unit List'!$O$7, 'Unit List'!P135 * 'Unit List'!$AN$7, 'Unit List'!P135)))), IF('Unit List'!AN135='Unit List'!$O$5, 'Unit List'!$AN$5, IF('Unit List'!AN135='Unit List'!$O$4, 'Unit List'!$AN$4, IF('Unit List'!AN135='Unit List'!$O$7, 'Unit List'!AN135 * 'Unit List'!$AN$7, 'Unit List'!AN135)))),",",)</f>
        <v>3,</v>
      </c>
      <c r="I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 IF('Unit List'!Q135='Unit List'!$O$5, 'Unit List'!$AO$5, IF('Unit List'!Q135='Unit List'!$O$4, 'Unit List'!$AO$4, IF('Unit List'!Q135='Unit List'!$O$7, 'Unit List'!Q135 * 'Unit List'!$AO$7, 'Unit List'!Q135)))), IF('Unit List'!Q135='Unit List'!$O$5, 'Unit List'!$AO$5, IF('Unit List'!Q135='Unit List'!$O$4, 'Unit List'!$AO$4, IF('Unit List'!Q135='Unit List'!$O$7, 'Unit List'!Q135 * 'Unit List'!$AO$7, 'Unit List'!Q135)))), IF('Unit List'!AO135='Unit List'!$O$5, 'Unit List'!$AO$5, IF('Unit List'!AO135='Unit List'!$O$4, 'Unit List'!$AO$4, IF('Unit List'!AO135='Unit List'!$O$7, 'Unit List'!AO135 * 'Unit List'!$AO$7, 'Unit List'!AO135)))),",",)</f>
        <v>0.15,</v>
      </c>
      <c r="J190" t="str">
        <f>CONCATENATE("'",IF(ISBLANK('Unit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 IF('Unit List'!R135='Unit List'!$O$5, 'Unit List'!$AP$5, IF('Unit List'!R135='Unit List'!$O$4, 'Unit List'!$AP$4, 'Unit List'!R135))), IF('Unit List'!R135='Unit List'!$O$5, 'Unit List'!$AP$5, IF('Unit List'!R135='Unit List'!$O$4, 'Unit List'!$AP$4, 'Unit List'!R135))), IF('Unit List'!AP135='Unit List'!$O$5, 'Unit List'!$AP$5, IF('Unit List'!AP135='Unit List'!$O$4, 'Unit List'!$AP$4, 'Unit List'!AP135))),"'",)</f>
        <v>'Warrior'</v>
      </c>
      <c r="K190" t="s">
        <v>2312</v>
      </c>
    </row>
    <row r="191" spans="1:11" x14ac:dyDescent="0.25">
      <c r="A191" t="s">
        <v>2311</v>
      </c>
      <c r="B191" t="str">
        <f>CONCATENATE("'_",'Unit List'!B136,"',",)</f>
        <v>'_NORTHEU',</v>
      </c>
      <c r="C191" t="str">
        <f>"'',"</f>
        <v>'',</v>
      </c>
      <c r="D191" t="str">
        <f>CONCATENATE("'",'Unit List'!D136,"',",)</f>
        <v>'_WARRIOR',</v>
      </c>
      <c r="E191" t="str">
        <f>CONCATENATE("'",'Unit List'!E136,"',",)</f>
        <v>'WARRIOR',</v>
      </c>
      <c r="F191" t="str">
        <f>"'',"</f>
        <v>'',</v>
      </c>
      <c r="G191" t="str">
        <f>CONCATENATE("'",'Unit List'!G136,"',",)</f>
        <v>'DenmarkWarrior',</v>
      </c>
      <c r="H191" t="str">
        <f>CONCATENATE(IF(ISBLANK('Unit List'!AN136), IF(ISBLANK('Unit List'!P136), IF(ISBLANK('Unit List'!P136), IF(ISBLANK('Unit List'!AN136), IF(ISBLANK('Unit List'!P136), IF(ISBLANK('Unit List'!P136), IF(ISBLANK('Unit List'!AN136), IF(ISBLANK('Unit List'!P136), IF(ISBLANK('Unit List'!P136),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 IF('Unit List'!P136='Unit List'!$O$5, 'Unit List'!$AN$5, IF('Unit List'!P136='Unit List'!$O$4, 'Unit List'!$AN$4, IF('Unit List'!P136='Unit List'!$O$7, 'Unit List'!P136 * 'Unit List'!$AN$7, 'Unit List'!P136)))), IF('Unit List'!P136='Unit List'!$O$5, 'Unit List'!$AN$5, IF('Unit List'!P136='Unit List'!$O$4, 'Unit List'!$AN$4, IF('Unit List'!P136='Unit List'!$O$7, 'Unit List'!P136 * 'Unit List'!$AN$7, 'Unit List'!P136)))), IF('Unit List'!AN136='Unit List'!$O$5, 'Unit List'!$AN$5, IF('Unit List'!AN136='Unit List'!$O$4, 'Unit List'!$AN$4, IF('Unit List'!AN136='Unit List'!$O$7, 'Unit List'!AN136 * 'Unit List'!$AN$7, 'Unit List'!AN136)))),",",)</f>
        <v>3,</v>
      </c>
      <c r="I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 IF('Unit List'!Q136='Unit List'!$O$5, 'Unit List'!$AO$5, IF('Unit List'!Q136='Unit List'!$O$4, 'Unit List'!$AO$4, IF('Unit List'!Q136='Unit List'!$O$7, 'Unit List'!Q136 * 'Unit List'!$AO$7, 'Unit List'!Q136)))), IF('Unit List'!Q136='Unit List'!$O$5, 'Unit List'!$AO$5, IF('Unit List'!Q136='Unit List'!$O$4, 'Unit List'!$AO$4, IF('Unit List'!Q136='Unit List'!$O$7, 'Unit List'!Q136 * 'Unit List'!$AO$7, 'Unit List'!Q136)))), IF('Unit List'!AO136='Unit List'!$O$5, 'Unit List'!$AO$5, IF('Unit List'!AO136='Unit List'!$O$4, 'Unit List'!$AO$4, IF('Unit List'!AO136='Unit List'!$O$7, 'Unit List'!AO136 * 'Unit List'!$AO$7, 'Unit List'!AO136)))),",",)</f>
        <v>0.15,</v>
      </c>
      <c r="J191" t="str">
        <f>CONCATENATE("'",IF(ISBLANK('Unit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 IF('Unit List'!R136='Unit List'!$O$5, 'Unit List'!$AP$5, IF('Unit List'!R136='Unit List'!$O$4, 'Unit List'!$AP$4, 'Unit List'!R136))), IF('Unit List'!R136='Unit List'!$O$5, 'Unit List'!$AP$5, IF('Unit List'!R136='Unit List'!$O$4, 'Unit List'!$AP$4, 'Unit List'!R136))), IF('Unit List'!AP136='Unit List'!$O$5, 'Unit List'!$AP$5, IF('Unit List'!AP136='Unit List'!$O$4, 'Unit List'!$AP$4, 'Unit List'!AP136))),"'",)</f>
        <v>'Warrior'</v>
      </c>
      <c r="K191" t="s">
        <v>2312</v>
      </c>
    </row>
    <row r="192" spans="1:11" x14ac:dyDescent="0.25">
      <c r="A192" t="s">
        <v>2311</v>
      </c>
      <c r="B192" t="str">
        <f>CONCATENATE("'_",'Unit List'!B137,"',",)</f>
        <v>'_NORTHEU',</v>
      </c>
      <c r="C192" t="str">
        <f>"'',"</f>
        <v>'',</v>
      </c>
      <c r="D192" t="str">
        <f>CONCATENATE("'",'Unit List'!D137,"',",)</f>
        <v>'_WARRIOR',</v>
      </c>
      <c r="E192" t="str">
        <f>CONCATENATE("'",'Unit List'!E137,"',",)</f>
        <v>'WARRIOR',</v>
      </c>
      <c r="F192" t="str">
        <f>CONCATENATE("'_",'Unit List'!F137,"',",)</f>
        <v>'_V2',</v>
      </c>
      <c r="G192" t="str">
        <f>CONCATENATE("'",'Unit List'!G137,"',",)</f>
        <v>'DenmarkWarrior2',</v>
      </c>
      <c r="H192" t="str">
        <f>CONCATENATE(IF(ISBLANK('Unit List'!AN137), IF(ISBLANK('Unit List'!P137), IF(ISBLANK('Unit List'!P137), IF(ISBLANK('Unit List'!AN137), IF(ISBLANK('Unit List'!P137), IF(ISBLANK('Unit List'!P137), IF(ISBLANK('Unit List'!AN137), IF(ISBLANK('Unit List'!P137), IF(ISBLANK('Unit List'!P137),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 IF('Unit List'!P137='Unit List'!$O$5, 'Unit List'!$AN$5, IF('Unit List'!P137='Unit List'!$O$4, 'Unit List'!$AN$4, IF('Unit List'!P137='Unit List'!$O$7, 'Unit List'!P137 * 'Unit List'!$AN$7, 'Unit List'!P137)))), IF('Unit List'!P137='Unit List'!$O$5, 'Unit List'!$AN$5, IF('Unit List'!P137='Unit List'!$O$4, 'Unit List'!$AN$4, IF('Unit List'!P137='Unit List'!$O$7, 'Unit List'!P137 * 'Unit List'!$AN$7, 'Unit List'!P137)))), IF('Unit List'!AN137='Unit List'!$O$5, 'Unit List'!$AN$5, IF('Unit List'!AN137='Unit List'!$O$4, 'Unit List'!$AN$4, IF('Unit List'!AN137='Unit List'!$O$7, 'Unit List'!AN137 * 'Unit List'!$AN$7, 'Unit List'!AN137)))),",",)</f>
        <v>3,</v>
      </c>
      <c r="I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 IF('Unit List'!Q137='Unit List'!$O$5, 'Unit List'!$AO$5, IF('Unit List'!Q137='Unit List'!$O$4, 'Unit List'!$AO$4, IF('Unit List'!Q137='Unit List'!$O$7, 'Unit List'!Q137 * 'Unit List'!$AO$7, 'Unit List'!Q137)))), IF('Unit List'!Q137='Unit List'!$O$5, 'Unit List'!$AO$5, IF('Unit List'!Q137='Unit List'!$O$4, 'Unit List'!$AO$4, IF('Unit List'!Q137='Unit List'!$O$7, 'Unit List'!Q137 * 'Unit List'!$AO$7, 'Unit List'!Q137)))), IF('Unit List'!AO137='Unit List'!$O$5, 'Unit List'!$AO$5, IF('Unit List'!AO137='Unit List'!$O$4, 'Unit List'!$AO$4, IF('Unit List'!AO137='Unit List'!$O$7, 'Unit List'!AO137 * 'Unit List'!$AO$7, 'Unit List'!AO137)))),",",)</f>
        <v>0.15,</v>
      </c>
      <c r="J192" t="str">
        <f>CONCATENATE("'",IF(ISBLANK('Unit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 IF('Unit List'!R137='Unit List'!$O$5, 'Unit List'!$AP$5, IF('Unit List'!R137='Unit List'!$O$4, 'Unit List'!$AP$4, 'Unit List'!R137))), IF('Unit List'!R137='Unit List'!$O$5, 'Unit List'!$AP$5, IF('Unit List'!R137='Unit List'!$O$4, 'Unit List'!$AP$4, 'Unit List'!R137))), IF('Unit List'!AP137='Unit List'!$O$5, 'Unit List'!$AP$5, IF('Unit List'!AP137='Unit List'!$O$4, 'Unit List'!$AP$4, 'Unit List'!AP137))),"'",)</f>
        <v>'Warrior'</v>
      </c>
      <c r="K192" t="s">
        <v>2312</v>
      </c>
    </row>
    <row r="193" spans="1:11" x14ac:dyDescent="0.25">
      <c r="A193" t="s">
        <v>2311</v>
      </c>
      <c r="B193" t="str">
        <f>CONCATENATE("'_",'Unit List'!B138,"',",)</f>
        <v>'_OCEAN',</v>
      </c>
      <c r="C193" t="str">
        <f>"'',"</f>
        <v>'',</v>
      </c>
      <c r="D193" t="str">
        <f>CONCATENATE("'",'Unit List'!D138,"',",)</f>
        <v>'_WARRIOR',</v>
      </c>
      <c r="E193" t="str">
        <f>CONCATENATE("'",'Unit List'!E138,"',",)</f>
        <v>'WARRIOR',</v>
      </c>
      <c r="F193" t="str">
        <f>"'',"</f>
        <v>'',</v>
      </c>
      <c r="G193" t="str">
        <f>CONCATENATE("'",'Unit List'!G138,"',",)</f>
        <v>'Oceanic_warrior',</v>
      </c>
      <c r="H193" t="str">
        <f>CONCATENATE(IF(ISBLANK('Unit List'!AN138), IF(ISBLANK('Unit List'!P138), IF(ISBLANK('Unit List'!P138), IF(ISBLANK('Unit List'!AN138), IF(ISBLANK('Unit List'!P138), IF(ISBLANK('Unit List'!P138), IF(ISBLANK('Unit List'!AN138), IF(ISBLANK('Unit List'!P138), IF(ISBLANK('Unit List'!P138),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List'!AN138)))),",",)</f>
        <v>,</v>
      </c>
      <c r="I193" t="str">
        <f>CONCATENATE(IF(ISBLANK('Unit List'!AO138), IF(ISBLANK('Unit List'!Q138), IF(ISBLANK('Unit List'!Q138), IF(ISBLANK('Unit List'!AO138), IF(ISBLANK('Unit List'!Q138), IF(ISBLANK('Unit List'!Q138), IF(ISBLANK('Unit List'!AO138), IF(ISBLANK('Unit List'!Q138), IF(ISBLANK('Unit List'!Q138),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List'!AO138)))),",",)</f>
        <v>,</v>
      </c>
      <c r="J193" t="str">
        <f>CONCATENATE("'",IF(ISBLANK('Unit List'!AP138), IF(ISBLANK('Unit List'!R138), IF(ISBLANK('Unit List'!R138), IF(ISBLANK('Unit List'!AP138), IF(ISBLANK('Unit List'!R138), IF(ISBLANK('Unit List'!R138), IF(ISBLANK('Unit List'!AP138), IF(ISBLANK('Unit List'!R138), IF(ISBLANK('Unit List'!R138),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List'!AP138))),"'",)</f>
        <v>'Warrior'</v>
      </c>
      <c r="K193" t="s">
        <v>2312</v>
      </c>
    </row>
    <row r="194" spans="1:11" x14ac:dyDescent="0.25">
      <c r="A194" t="s">
        <v>2311</v>
      </c>
      <c r="B194" t="str">
        <f>CONCATENATE("'_",'Unit List'!B139,"',",)</f>
        <v>'_SAHUL',</v>
      </c>
      <c r="C194" t="str">
        <f>"'',"</f>
        <v>'',</v>
      </c>
      <c r="D194" t="str">
        <f>CONCATENATE("'",'Unit List'!D139,"',",)</f>
        <v>'_WARRIOR',</v>
      </c>
      <c r="E194" t="str">
        <f>CONCATENATE("'",'Unit List'!E139,"',",)</f>
        <v>'WARRIOR',</v>
      </c>
      <c r="F194" t="str">
        <f>"'',"</f>
        <v>'',</v>
      </c>
      <c r="G194" t="str">
        <f>CONCATENATE("'",'Unit List'!G139,"',",)</f>
        <v>'Sahu_WARRIOR',</v>
      </c>
      <c r="H194" t="str">
        <f>CONCATENATE(IF(ISBLANK('Unit List'!AN139), IF(ISBLANK('Unit List'!P139), IF(ISBLANK('Unit List'!P139), IF(ISBLANK('Unit List'!AN138), IF(ISBLANK('Unit List'!P138), IF(ISBLANK('Unit List'!P138), IF(ISBLANK('Unit List'!AN138), IF(ISBLANK('Unit List'!P138), IF(ISBLANK('Unit List'!P138),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List'!P138='Unit List'!$O$5, 'Unit List'!$AN$5, IF('Unit List'!P138='Unit List'!$O$4, 'Unit List'!$AN$4, IF('Unit List'!P138='Unit List'!$O$7, 'Unit List'!P138 * 'Unit List'!$AN$7, 'Unit List'!P138)))), IF('Unit List'!P138='Unit List'!$O$5, 'Unit List'!$AN$5, IF('Unit List'!P138='Unit List'!$O$4, 'Unit List'!$AN$4, IF('Unit List'!P138='Unit List'!$O$7, 'Unit List'!P138 * 'Unit List'!$AN$7, 'Unit List'!P138)))), IF('Unit List'!AN138='Unit List'!$O$5, 'Unit List'!$AN$5, IF('Unit List'!AN138='Unit List'!$O$4, 'Unit List'!$AN$4, IF('Unit List'!AN138='Unit List'!$O$7, 'Unit List'!AN138 * 'Unit List'!$AN$7, 'Unit List'!AN138)))), IF('Unit List'!P139='Unit List'!$O$5, 'Unit List'!$AN$5, IF('Unit List'!P139='Unit List'!$O$4, 'Unit List'!$AN$4, IF('Unit List'!P139='Unit List'!$O$7, 'Unit List'!P139 * 'Unit List'!$AN$7, 'Unit List'!P139)))), IF('Unit List'!P139='Unit List'!$O$5, 'Unit List'!$AN$5, IF('Unit List'!P139='Unit List'!$O$4, 'Unit List'!$AN$4, IF('Unit List'!P139='Unit List'!$O$7, 'Unit List'!P139 * 'Unit List'!$AN$7, 'Unit List'!P139)))), IF('Unit List'!AN139='Unit List'!$O$5, 'Unit List'!$AN$5, IF('Unit List'!AN139='Unit List'!$O$4, 'Unit List'!$AN$4, IF('Unit List'!AN139='Unit List'!$O$7, 'Unit List'!AN139 * 'Unit List'!$AN$7, 'Unit List'!AN139)))),",",)</f>
        <v>,</v>
      </c>
      <c r="I194" t="str">
        <f>CONCATENATE(IF(ISBLANK('Unit List'!AO139), IF(ISBLANK('Unit List'!Q139), IF(ISBLANK('Unit List'!Q139), IF(ISBLANK('Unit List'!AO138), IF(ISBLANK('Unit List'!Q138), IF(ISBLANK('Unit List'!Q138), IF(ISBLANK('Unit List'!AO138), IF(ISBLANK('Unit List'!Q138), IF(ISBLANK('Unit List'!Q138),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List'!Q138='Unit List'!$O$5, 'Unit List'!$AO$5, IF('Unit List'!Q138='Unit List'!$O$4, 'Unit List'!$AO$4, IF('Unit List'!Q138='Unit List'!$O$7, 'Unit List'!Q138 * 'Unit List'!$AO$7, 'Unit List'!Q138)))), IF('Unit List'!Q138='Unit List'!$O$5, 'Unit List'!$AO$5, IF('Unit List'!Q138='Unit List'!$O$4, 'Unit List'!$AO$4, IF('Unit List'!Q138='Unit List'!$O$7, 'Unit List'!Q138 * 'Unit List'!$AO$7, 'Unit List'!Q138)))), IF('Unit List'!AO138='Unit List'!$O$5, 'Unit List'!$AO$5, IF('Unit List'!AO138='Unit List'!$O$4, 'Unit List'!$AO$4, IF('Unit List'!AO138='Unit List'!$O$7, 'Unit List'!AO138 * 'Unit List'!$AO$7, 'Unit List'!AO138)))), IF('Unit List'!Q139='Unit List'!$O$5, 'Unit List'!$AO$5, IF('Unit List'!Q139='Unit List'!$O$4, 'Unit List'!$AO$4, IF('Unit List'!Q139='Unit List'!$O$7, 'Unit List'!Q139 * 'Unit List'!$AO$7, 'Unit List'!Q139)))), IF('Unit List'!Q139='Unit List'!$O$5, 'Unit List'!$AO$5, IF('Unit List'!Q139='Unit List'!$O$4, 'Unit List'!$AO$4, IF('Unit List'!Q139='Unit List'!$O$7, 'Unit List'!Q139 * 'Unit List'!$AO$7, 'Unit List'!Q139)))), IF('Unit List'!AO139='Unit List'!$O$5, 'Unit List'!$AO$5, IF('Unit List'!AO139='Unit List'!$O$4, 'Unit List'!$AO$4, IF('Unit List'!AO139='Unit List'!$O$7, 'Unit List'!AO139 * 'Unit List'!$AO$7, 'Unit List'!AO139)))),",",)</f>
        <v>,</v>
      </c>
      <c r="J194" t="str">
        <f>CONCATENATE("'",IF(ISBLANK('Unit List'!AP139), IF(ISBLANK('Unit List'!R139), IF(ISBLANK('Unit List'!R139), IF(ISBLANK('Unit List'!AP138), IF(ISBLANK('Unit List'!R138), IF(ISBLANK('Unit List'!R138), IF(ISBLANK('Unit List'!AP138), IF(ISBLANK('Unit List'!R138), IF(ISBLANK('Unit List'!R138),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List'!R138='Unit List'!$O$5, 'Unit List'!$AP$5, IF('Unit List'!R138='Unit List'!$O$4, 'Unit List'!$AP$4, 'Unit List'!R138))), IF('Unit List'!R138='Unit List'!$O$5, 'Unit List'!$AP$5, IF('Unit List'!R138='Unit List'!$O$4, 'Unit List'!$AP$4, 'Unit List'!R138))), IF('Unit List'!AP138='Unit List'!$O$5, 'Unit List'!$AP$5, IF('Unit List'!AP138='Unit List'!$O$4, 'Unit List'!$AP$4, 'Unit List'!AP138))), IF('Unit List'!R139='Unit List'!$O$5, 'Unit List'!$AP$5, IF('Unit List'!R139='Unit List'!$O$4, 'Unit List'!$AP$4, 'Unit List'!R139))), IF('Unit List'!R139='Unit List'!$O$5, 'Unit List'!$AP$5, IF('Unit List'!R139='Unit List'!$O$4, 'Unit List'!$AP$4, 'Unit List'!R139))), IF('Unit List'!AP139='Unit List'!$O$5, 'Unit List'!$AP$5, IF('Unit List'!AP139='Unit List'!$O$4, 'Unit List'!$AP$4, 'Unit List'!AP139))),"'",)</f>
        <v>'Warrior'</v>
      </c>
      <c r="K194" t="s">
        <v>2312</v>
      </c>
    </row>
    <row r="195" spans="1:11" x14ac:dyDescent="0.25">
      <c r="A195" t="s">
        <v>2311</v>
      </c>
      <c r="B195" t="str">
        <f>CONCATENATE("'_",'Unit List'!B140,"',",)</f>
        <v>'_SOUTHAM',</v>
      </c>
      <c r="C195" t="str">
        <f>"'',"</f>
        <v>'',</v>
      </c>
      <c r="D195" t="str">
        <f>CONCATENATE("'",'Unit List'!D140,"',",)</f>
        <v>'_WARRIOR',</v>
      </c>
      <c r="E195" t="str">
        <f>CONCATENATE("'",'Unit List'!E140,"',",)</f>
        <v>'WARRIOR',</v>
      </c>
      <c r="F195" t="str">
        <f>"'',"</f>
        <v>'',</v>
      </c>
      <c r="G195" t="str">
        <f>CONCATENATE("'",'Unit List'!G140,"',",)</f>
        <v>'chimu_axeman',</v>
      </c>
      <c r="H195" t="str">
        <f>CONCATENATE(IF(ISBLANK('Unit List'!AN140), IF(ISBLANK('Unit List'!P140), IF(ISBLANK('Unit List'!P140),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List'!AN140)))),",",)</f>
        <v>,</v>
      </c>
      <c r="I195" t="str">
        <f>CONCATENATE(IF(ISBLANK('Unit List'!AO140), IF(ISBLANK('Unit List'!Q140), IF(ISBLANK('Unit List'!Q140),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List'!AO140)))),",",)</f>
        <v>,</v>
      </c>
      <c r="J195" t="str">
        <f>CONCATENATE("'",IF(ISBLANK('Unit List'!AP140), IF(ISBLANK('Unit List'!R140), IF(ISBLANK('Unit List'!R140),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List'!AP140))),"'",)</f>
        <v>'Warrior'</v>
      </c>
      <c r="K195" t="s">
        <v>2312</v>
      </c>
    </row>
    <row r="196" spans="1:11" x14ac:dyDescent="0.25">
      <c r="A196" t="s">
        <v>2311</v>
      </c>
      <c r="B196" t="str">
        <f>CONCATENATE("'_",'Unit List'!B141,"',",)</f>
        <v>'_INCA',</v>
      </c>
      <c r="C196" t="str">
        <f>"'',"</f>
        <v>'',</v>
      </c>
      <c r="D196" t="str">
        <f>CONCATENATE("'",'Unit List'!D141,"',",)</f>
        <v>'_WARRIOR',</v>
      </c>
      <c r="E196" t="str">
        <f>CONCATENATE("'",'Unit List'!E141,"',",)</f>
        <v>'WARRIOR',</v>
      </c>
      <c r="F196" t="str">
        <f>"'',"</f>
        <v>'',</v>
      </c>
      <c r="G196" t="str">
        <f>CONCATENATE("'",'Unit List'!G141,"',",)</f>
        <v>'Quechua',</v>
      </c>
      <c r="H196" t="str">
        <f>CONCATENATE(IF(ISBLANK('Unit List'!AN141), IF(ISBLANK('Unit List'!P141), IF(ISBLANK('Unit List'!P141),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List'!P141='Unit List'!$O$5, 'Unit List'!$AN$5, IF('Unit List'!P141='Unit List'!$O$4, 'Unit List'!$AN$4, IF('Unit List'!P141='Unit List'!$O$7, 'Unit List'!P141 * 'Unit List'!$AN$7, 'Unit List'!P141)))), IF('Unit List'!P141='Unit List'!$O$5, 'Unit List'!$AN$5, IF('Unit List'!P141='Unit List'!$O$4, 'Unit List'!$AN$4, IF('Unit List'!P141='Unit List'!$O$7, 'Unit List'!P141 * 'Unit List'!$AN$7, 'Unit List'!P141)))), IF('Unit List'!AN141='Unit List'!$O$5, 'Unit List'!$AN$5, IF('Unit List'!AN141='Unit List'!$O$4, 'Unit List'!$AN$4, IF('Unit List'!AN141='Unit List'!$O$7, 'Unit List'!AN141 * 'Unit List'!$AN$7, 'Unit List'!AN141)))),",",)</f>
        <v>1,</v>
      </c>
      <c r="I196" t="str">
        <f>CONCATENATE(IF(ISBLANK('Unit List'!AO141), IF(ISBLANK('Unit List'!Q141), IF(ISBLANK('Unit List'!Q141),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List'!Q141='Unit List'!$O$5, 'Unit List'!$AO$5, IF('Unit List'!Q141='Unit List'!$O$4, 'Unit List'!$AO$4, IF('Unit List'!Q141='Unit List'!$O$7, 'Unit List'!Q141 * 'Unit List'!$AO$7, 'Unit List'!Q141)))), IF('Unit List'!Q141='Unit List'!$O$5, 'Unit List'!$AO$5, IF('Unit List'!Q141='Unit List'!$O$4, 'Unit List'!$AO$4, IF('Unit List'!Q141='Unit List'!$O$7, 'Unit List'!Q141 * 'Unit List'!$AO$7, 'Unit List'!Q141)))), IF('Unit List'!AO141='Unit List'!$O$5, 'Unit List'!$AO$5, IF('Unit List'!AO141='Unit List'!$O$4, 'Unit List'!$AO$4, IF('Unit List'!AO141='Unit List'!$O$7, 'Unit List'!AO141 * 'Unit List'!$AO$7, 'Unit List'!AO141)))),",",)</f>
        <v>,</v>
      </c>
      <c r="J196" t="str">
        <f>CONCATENATE("'",IF(ISBLANK('Unit List'!AP141), IF(ISBLANK('Unit List'!R141), IF(ISBLANK('Unit List'!R141),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List'!R141='Unit List'!$O$5, 'Unit List'!$AP$5, IF('Unit List'!R141='Unit List'!$O$4, 'Unit List'!$AP$4, 'Unit List'!R141))), IF('Unit List'!R141='Unit List'!$O$5, 'Unit List'!$AP$5, IF('Unit List'!R141='Unit List'!$O$4, 'Unit List'!$AP$4, 'Unit List'!R141))), IF('Unit List'!AP141='Unit List'!$O$5, 'Unit List'!$AP$5, IF('Unit List'!AP141='Unit List'!$O$4, 'Unit List'!$AP$4, 'Unit List'!AP141))),"'",)</f>
        <v>'Warrior'</v>
      </c>
      <c r="K196" t="s">
        <v>2312</v>
      </c>
    </row>
    <row r="197" spans="1:11" x14ac:dyDescent="0.25">
      <c r="A197" t="s">
        <v>2311</v>
      </c>
      <c r="B197" t="str">
        <f>CONCATENATE("'_",'Unit List'!B142,"',",)</f>
        <v>'_INCA',</v>
      </c>
      <c r="C197" t="str">
        <f>"'',"</f>
        <v>'',</v>
      </c>
      <c r="D197" t="str">
        <f>CONCATENATE("'",'Unit List'!D142,"',",)</f>
        <v>'_WARRIOR',</v>
      </c>
      <c r="E197" t="str">
        <f>CONCATENATE("'",'Unit List'!E142,"',",)</f>
        <v>'WARRIOR',</v>
      </c>
      <c r="F197" t="str">
        <f>CONCATENATE("'_",'Unit List'!F142,"',",)</f>
        <v>'_V2',</v>
      </c>
      <c r="G197" t="str">
        <f>CONCATENATE("'",'Unit List'!G142,"',",)</f>
        <v>'IncaAxeman',</v>
      </c>
      <c r="H197" t="str">
        <f>CONCATENATE(IF(ISBLANK('Unit List'!AN142), IF(ISBLANK('Unit List'!P142), IF(ISBLANK('Unit List'!P142),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List'!P142='Unit List'!$O$5, 'Unit List'!$AN$5, IF('Unit List'!P142='Unit List'!$O$4, 'Unit List'!$AN$4, IF('Unit List'!P142='Unit List'!$O$7, 'Unit List'!P142 * 'Unit List'!$AN$7, 'Unit List'!P142)))), IF('Unit List'!P142='Unit List'!$O$5, 'Unit List'!$AN$5, IF('Unit List'!P142='Unit List'!$O$4, 'Unit List'!$AN$4, IF('Unit List'!P142='Unit List'!$O$7, 'Unit List'!P142 * 'Unit List'!$AN$7, 'Unit List'!P142)))), IF('Unit List'!AN142='Unit List'!$O$5, 'Unit List'!$AN$5, IF('Unit List'!AN142='Unit List'!$O$4, 'Unit List'!$AN$4, IF('Unit List'!AN142='Unit List'!$O$7, 'Unit List'!AN142 * 'Unit List'!$AN$7, 'Unit List'!AN142)))),",",)</f>
        <v>4,</v>
      </c>
      <c r="I197" t="str">
        <f>CONCATENATE(IF(ISBLANK('Unit List'!AO142), IF(ISBLANK('Unit List'!Q142), IF(ISBLANK('Unit List'!Q142),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List'!Q142='Unit List'!$O$5, 'Unit List'!$AO$5, IF('Unit List'!Q142='Unit List'!$O$4, 'Unit List'!$AO$4, IF('Unit List'!Q142='Unit List'!$O$7, 'Unit List'!Q142 * 'Unit List'!$AO$7, 'Unit List'!Q142)))), IF('Unit List'!Q142='Unit List'!$O$5, 'Unit List'!$AO$5, IF('Unit List'!Q142='Unit List'!$O$4, 'Unit List'!$AO$4, IF('Unit List'!Q142='Unit List'!$O$7, 'Unit List'!Q142 * 'Unit List'!$AO$7, 'Unit List'!Q142)))), IF('Unit List'!AO142='Unit List'!$O$5, 'Unit List'!$AO$5, IF('Unit List'!AO142='Unit List'!$O$4, 'Unit List'!$AO$4, IF('Unit List'!AO142='Unit List'!$O$7, 'Unit List'!AO142 * 'Unit List'!$AO$7, 'Unit List'!AO142)))),",",)</f>
        <v>,</v>
      </c>
      <c r="J197" t="str">
        <f>CONCATENATE("'",IF(ISBLANK('Unit List'!AP142), IF(ISBLANK('Unit List'!R142), IF(ISBLANK('Unit List'!R142),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List'!R142='Unit List'!$O$5, 'Unit List'!$AP$5, IF('Unit List'!R142='Unit List'!$O$4, 'Unit List'!$AP$4, 'Unit List'!R142))), IF('Unit List'!R142='Unit List'!$O$5, 'Unit List'!$AP$5, IF('Unit List'!R142='Unit List'!$O$4, 'Unit List'!$AP$4, 'Unit List'!R142))), IF('Unit List'!AP142='Unit List'!$O$5, 'Unit List'!$AP$5, IF('Unit List'!AP142='Unit List'!$O$4, 'Unit List'!$AP$4, 'Unit List'!AP142))),"'",)</f>
        <v>'Warrior'</v>
      </c>
      <c r="K197" t="s">
        <v>2312</v>
      </c>
    </row>
    <row r="198" spans="1:11" x14ac:dyDescent="0.25">
      <c r="A198" t="s">
        <v>2311</v>
      </c>
      <c r="B198" t="str">
        <f>CONCATENATE("'_",'Unit List'!B143,"',",)</f>
        <v>'_INCA',</v>
      </c>
      <c r="C198" t="str">
        <f>"'',"</f>
        <v>'',</v>
      </c>
      <c r="D198" t="str">
        <f>CONCATENATE("'",'Unit List'!D143,"',",)</f>
        <v>'_WARRIOR',</v>
      </c>
      <c r="E198" t="str">
        <f>CONCATENATE("'",'Unit List'!E143,"',",)</f>
        <v>'WARRIOR',</v>
      </c>
      <c r="F198" t="str">
        <f>CONCATENATE("'_",'Unit List'!F143,"',",)</f>
        <v>'_V3',</v>
      </c>
      <c r="G198" t="str">
        <f>CONCATENATE("'",'Unit List'!G143,"',",)</f>
        <v>'Warrior_Inca',</v>
      </c>
      <c r="H198" t="str">
        <f>CONCATENATE(IF(ISBLANK('Unit List'!AN143), IF(ISBLANK('Unit List'!P143), IF(ISBLANK('Unit List'!P143),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List'!P143='Unit List'!$O$5, 'Unit List'!$AN$5, IF('Unit List'!P143='Unit List'!$O$4, 'Unit List'!$AN$4, IF('Unit List'!P143='Unit List'!$O$7, 'Unit List'!P143 * 'Unit List'!$AN$7, 'Unit List'!P143)))), IF('Unit List'!P143='Unit List'!$O$5, 'Unit List'!$AN$5, IF('Unit List'!P143='Unit List'!$O$4, 'Unit List'!$AN$4, IF('Unit List'!P143='Unit List'!$O$7, 'Unit List'!P143 * 'Unit List'!$AN$7, 'Unit List'!P143)))), IF('Unit List'!AN143='Unit List'!$O$5, 'Unit List'!$AN$5, IF('Unit List'!AN143='Unit List'!$O$4, 'Unit List'!$AN$4, IF('Unit List'!AN143='Unit List'!$O$7, 'Unit List'!AN143 * 'Unit List'!$AN$7, 'Unit List'!AN143)))),",",)</f>
        <v>1,</v>
      </c>
      <c r="I198" t="str">
        <f>CONCATENATE(IF(ISBLANK('Unit List'!AO143), IF(ISBLANK('Unit List'!Q143), IF(ISBLANK('Unit List'!Q143),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List'!Q143='Unit List'!$O$5, 'Unit List'!$AO$5, IF('Unit List'!Q143='Unit List'!$O$4, 'Unit List'!$AO$4, IF('Unit List'!Q143='Unit List'!$O$7, 'Unit List'!Q143 * 'Unit List'!$AO$7, 'Unit List'!Q143)))), IF('Unit List'!Q143='Unit List'!$O$5, 'Unit List'!$AO$5, IF('Unit List'!Q143='Unit List'!$O$4, 'Unit List'!$AO$4, IF('Unit List'!Q143='Unit List'!$O$7, 'Unit List'!Q143 * 'Unit List'!$AO$7, 'Unit List'!Q143)))), IF('Unit List'!AO143='Unit List'!$O$5, 'Unit List'!$AO$5, IF('Unit List'!AO143='Unit List'!$O$4, 'Unit List'!$AO$4, IF('Unit List'!AO143='Unit List'!$O$7, 'Unit List'!AO143 * 'Unit List'!$AO$7, 'Unit List'!AO143)))),",",)</f>
        <v>,</v>
      </c>
      <c r="J198" t="str">
        <f>CONCATENATE("'",IF(ISBLANK('Unit List'!AP143), IF(ISBLANK('Unit List'!R143), IF(ISBLANK('Unit List'!R143),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List'!R143='Unit List'!$O$5, 'Unit List'!$AP$5, IF('Unit List'!R143='Unit List'!$O$4, 'Unit List'!$AP$4, 'Unit List'!R143))), IF('Unit List'!R143='Unit List'!$O$5, 'Unit List'!$AP$5, IF('Unit List'!R143='Unit List'!$O$4, 'Unit List'!$AP$4, 'Unit List'!R143))), IF('Unit List'!AP143='Unit List'!$O$5, 'Unit List'!$AP$5, IF('Unit List'!AP143='Unit List'!$O$4, 'Unit List'!$AP$4, 'Unit List'!AP143))),"'",)</f>
        <v>'Warrior'</v>
      </c>
      <c r="K198" t="s">
        <v>2312</v>
      </c>
    </row>
    <row r="199" spans="1:11" x14ac:dyDescent="0.25">
      <c r="A199" t="s">
        <v>2311</v>
      </c>
      <c r="B199" t="str">
        <f>CONCATENATE("'_",'Unit List'!B144,"',",)</f>
        <v>'_INCA',</v>
      </c>
      <c r="C199" t="str">
        <f>"'',"</f>
        <v>'',</v>
      </c>
      <c r="D199" t="str">
        <f>CONCATENATE("'",'Unit List'!D144,"',",)</f>
        <v>'_WARRIOR',</v>
      </c>
      <c r="E199" t="str">
        <f>CONCATENATE("'",'Unit List'!E144,"',",)</f>
        <v>'WARRIOR',</v>
      </c>
      <c r="F199" t="str">
        <f>"'',"</f>
        <v>'',</v>
      </c>
      <c r="G199" t="str">
        <f>CONCATENATE("'",'Unit List'!G144,"',",)</f>
        <v>'Quechua',</v>
      </c>
      <c r="H199" t="str">
        <f>CONCATENATE(IF(ISBLANK('Unit List'!AN144), IF(ISBLANK('Unit List'!P144), IF(ISBLANK('Unit List'!P144),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List'!P144='Unit List'!$O$5, 'Unit List'!$AN$5, IF('Unit List'!P144='Unit List'!$O$4, 'Unit List'!$AN$4, IF('Unit List'!P144='Unit List'!$O$7, 'Unit List'!P144 * 'Unit List'!$AN$7, 'Unit List'!P144)))), IF('Unit List'!P144='Unit List'!$O$5, 'Unit List'!$AN$5, IF('Unit List'!P144='Unit List'!$O$4, 'Unit List'!$AN$4, IF('Unit List'!P144='Unit List'!$O$7, 'Unit List'!P144 * 'Unit List'!$AN$7, 'Unit List'!P144)))), IF('Unit List'!AN144='Unit List'!$O$5, 'Unit List'!$AN$5, IF('Unit List'!AN144='Unit List'!$O$4, 'Unit List'!$AN$4, IF('Unit List'!AN144='Unit List'!$O$7, 'Unit List'!AN144 * 'Unit List'!$AN$7, 'Unit List'!AN144)))),",",)</f>
        <v>1,</v>
      </c>
      <c r="I199" t="str">
        <f>CONCATENATE(IF(ISBLANK('Unit List'!AO144), IF(ISBLANK('Unit List'!Q144), IF(ISBLANK('Unit List'!Q144),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List'!Q144='Unit List'!$O$5, 'Unit List'!$AO$5, IF('Unit List'!Q144='Unit List'!$O$4, 'Unit List'!$AO$4, IF('Unit List'!Q144='Unit List'!$O$7, 'Unit List'!Q144 * 'Unit List'!$AO$7, 'Unit List'!Q144)))), IF('Unit List'!Q144='Unit List'!$O$5, 'Unit List'!$AO$5, IF('Unit List'!Q144='Unit List'!$O$4, 'Unit List'!$AO$4, IF('Unit List'!Q144='Unit List'!$O$7, 'Unit List'!Q144 * 'Unit List'!$AO$7, 'Unit List'!Q144)))), IF('Unit List'!AO144='Unit List'!$O$5, 'Unit List'!$AO$5, IF('Unit List'!AO144='Unit List'!$O$4, 'Unit List'!$AO$4, IF('Unit List'!AO144='Unit List'!$O$7, 'Unit List'!AO144 * 'Unit List'!$AO$7, 'Unit List'!AO144)))),",",)</f>
        <v>,</v>
      </c>
      <c r="J199" t="str">
        <f>CONCATENATE("'",IF(ISBLANK('Unit List'!AP144), IF(ISBLANK('Unit List'!R144), IF(ISBLANK('Unit List'!R144),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List'!R144='Unit List'!$O$5, 'Unit List'!$AP$5, IF('Unit List'!R144='Unit List'!$O$4, 'Unit List'!$AP$4, 'Unit List'!R144))), IF('Unit List'!R144='Unit List'!$O$5, 'Unit List'!$AP$5, IF('Unit List'!R144='Unit List'!$O$4, 'Unit List'!$AP$4, 'Unit List'!R144))), IF('Unit List'!AP144='Unit List'!$O$5, 'Unit List'!$AP$5, IF('Unit List'!AP144='Unit List'!$O$4, 'Unit List'!$AP$4, 'Unit List'!AP144))),"'",)</f>
        <v>'Warrior'</v>
      </c>
      <c r="K199" t="s">
        <v>2312</v>
      </c>
    </row>
    <row r="200" spans="1:11" x14ac:dyDescent="0.25">
      <c r="A200" t="s">
        <v>2311</v>
      </c>
      <c r="B200" t="str">
        <f>CONCATENATE("'_",'Unit List'!B145,"',",)</f>
        <v>'_INCA',</v>
      </c>
      <c r="C200" t="str">
        <f>"'',"</f>
        <v>'',</v>
      </c>
      <c r="D200" t="str">
        <f>CONCATENATE("'",'Unit List'!D145,"',",)</f>
        <v>'_WARRIOR',</v>
      </c>
      <c r="E200" t="str">
        <f>CONCATENATE("'",'Unit List'!E145,"',",)</f>
        <v>'WARRIOR',</v>
      </c>
      <c r="F200" t="str">
        <f>CONCATENATE("'_",'Unit List'!F145,"',",)</f>
        <v>'_V2',</v>
      </c>
      <c r="G200" t="str">
        <f>CONCATENATE("'",'Unit List'!G145,"',",)</f>
        <v>'IncaAxeman',</v>
      </c>
      <c r="H200" t="str">
        <f>CONCATENATE(IF(ISBLANK('Unit List'!AN145), IF(ISBLANK('Unit List'!P145), IF(ISBLANK('Unit List'!P145),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List'!P145='Unit List'!$O$5, 'Unit List'!$AN$5, IF('Unit List'!P145='Unit List'!$O$4, 'Unit List'!$AN$4, IF('Unit List'!P145='Unit List'!$O$7, 'Unit List'!P145 * 'Unit List'!$AN$7, 'Unit List'!P145)))), IF('Unit List'!P145='Unit List'!$O$5, 'Unit List'!$AN$5, IF('Unit List'!P145='Unit List'!$O$4, 'Unit List'!$AN$4, IF('Unit List'!P145='Unit List'!$O$7, 'Unit List'!P145 * 'Unit List'!$AN$7, 'Unit List'!P145)))), IF('Unit List'!AN145='Unit List'!$O$5, 'Unit List'!$AN$5, IF('Unit List'!AN145='Unit List'!$O$4, 'Unit List'!$AN$4, IF('Unit List'!AN145='Unit List'!$O$7, 'Unit List'!AN145 * 'Unit List'!$AN$7, 'Unit List'!AN145)))),",",)</f>
        <v>4,</v>
      </c>
      <c r="I200" t="str">
        <f>CONCATENATE(IF(ISBLANK('Unit List'!AO145), IF(ISBLANK('Unit List'!Q145), IF(ISBLANK('Unit List'!Q145),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List'!Q145='Unit List'!$O$5, 'Unit List'!$AO$5, IF('Unit List'!Q145='Unit List'!$O$4, 'Unit List'!$AO$4, IF('Unit List'!Q145='Unit List'!$O$7, 'Unit List'!Q145 * 'Unit List'!$AO$7, 'Unit List'!Q145)))), IF('Unit List'!Q145='Unit List'!$O$5, 'Unit List'!$AO$5, IF('Unit List'!Q145='Unit List'!$O$4, 'Unit List'!$AO$4, IF('Unit List'!Q145='Unit List'!$O$7, 'Unit List'!Q145 * 'Unit List'!$AO$7, 'Unit List'!Q145)))), IF('Unit List'!AO145='Unit List'!$O$5, 'Unit List'!$AO$5, IF('Unit List'!AO145='Unit List'!$O$4, 'Unit List'!$AO$4, IF('Unit List'!AO145='Unit List'!$O$7, 'Unit List'!AO145 * 'Unit List'!$AO$7, 'Unit List'!AO145)))),",",)</f>
        <v>,</v>
      </c>
      <c r="J200" t="str">
        <f>CONCATENATE("'",IF(ISBLANK('Unit List'!AP145), IF(ISBLANK('Unit List'!R145), IF(ISBLANK('Unit List'!R145),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List'!R145='Unit List'!$O$5, 'Unit List'!$AP$5, IF('Unit List'!R145='Unit List'!$O$4, 'Unit List'!$AP$4, 'Unit List'!R145))), IF('Unit List'!R145='Unit List'!$O$5, 'Unit List'!$AP$5, IF('Unit List'!R145='Unit List'!$O$4, 'Unit List'!$AP$4, 'Unit List'!R145))), IF('Unit List'!AP145='Unit List'!$O$5, 'Unit List'!$AP$5, IF('Unit List'!AP145='Unit List'!$O$4, 'Unit List'!$AP$4, 'Unit List'!AP145))),"'",)</f>
        <v>'Warrior'</v>
      </c>
      <c r="K200" t="s">
        <v>2312</v>
      </c>
    </row>
    <row r="201" spans="1:11" x14ac:dyDescent="0.25">
      <c r="A201" t="s">
        <v>2311</v>
      </c>
      <c r="B201" t="str">
        <f>CONCATENATE("'_",'Unit List'!B146,"',",)</f>
        <v>'_INCA',</v>
      </c>
      <c r="C201" t="str">
        <f>"'',"</f>
        <v>'',</v>
      </c>
      <c r="D201" t="str">
        <f>CONCATENATE("'",'Unit List'!D146,"',",)</f>
        <v>'_WARRIOR',</v>
      </c>
      <c r="E201" t="str">
        <f>CONCATENATE("'",'Unit List'!E146,"',",)</f>
        <v>'WARRIOR',</v>
      </c>
      <c r="F201" t="str">
        <f>CONCATENATE("'_",'Unit List'!F146,"',",)</f>
        <v>'_V3',</v>
      </c>
      <c r="G201" t="str">
        <f>CONCATENATE("'",'Unit List'!G146,"',",)</f>
        <v>'Warrior_Inca',</v>
      </c>
      <c r="H201" t="str">
        <f>CONCATENATE(IF(ISBLANK('Unit List'!AN146), IF(ISBLANK('Unit List'!P146), IF(ISBLANK('Unit List'!P146),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List'!P146='Unit List'!$O$5, 'Unit List'!$AN$5, IF('Unit List'!P146='Unit List'!$O$4, 'Unit List'!$AN$4, IF('Unit List'!P146='Unit List'!$O$7, 'Unit List'!P146 * 'Unit List'!$AN$7, 'Unit List'!P146)))), IF('Unit List'!P146='Unit List'!$O$5, 'Unit List'!$AN$5, IF('Unit List'!P146='Unit List'!$O$4, 'Unit List'!$AN$4, IF('Unit List'!P146='Unit List'!$O$7, 'Unit List'!P146 * 'Unit List'!$AN$7, 'Unit List'!P146)))), IF('Unit List'!AN146='Unit List'!$O$5, 'Unit List'!$AN$5, IF('Unit List'!AN146='Unit List'!$O$4, 'Unit List'!$AN$4, IF('Unit List'!AN146='Unit List'!$O$7, 'Unit List'!AN146 * 'Unit List'!$AN$7, 'Unit List'!AN146)))),",",)</f>
        <v>1,</v>
      </c>
      <c r="I201" t="str">
        <f>CONCATENATE(IF(ISBLANK('Unit List'!AO146), IF(ISBLANK('Unit List'!Q146), IF(ISBLANK('Unit List'!Q146),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List'!Q146='Unit List'!$O$5, 'Unit List'!$AO$5, IF('Unit List'!Q146='Unit List'!$O$4, 'Unit List'!$AO$4, IF('Unit List'!Q146='Unit List'!$O$7, 'Unit List'!Q146 * 'Unit List'!$AO$7, 'Unit List'!Q146)))), IF('Unit List'!Q146='Unit List'!$O$5, 'Unit List'!$AO$5, IF('Unit List'!Q146='Unit List'!$O$4, 'Unit List'!$AO$4, IF('Unit List'!Q146='Unit List'!$O$7, 'Unit List'!Q146 * 'Unit List'!$AO$7, 'Unit List'!Q146)))), IF('Unit List'!AO146='Unit List'!$O$5, 'Unit List'!$AO$5, IF('Unit List'!AO146='Unit List'!$O$4, 'Unit List'!$AO$4, IF('Unit List'!AO146='Unit List'!$O$7, 'Unit List'!AO146 * 'Unit List'!$AO$7, 'Unit List'!AO146)))),",",)</f>
        <v>,</v>
      </c>
      <c r="J201" t="str">
        <f>CONCATENATE("'",IF(ISBLANK('Unit List'!AP146), IF(ISBLANK('Unit List'!R146), IF(ISBLANK('Unit List'!R146),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List'!R146='Unit List'!$O$5, 'Unit List'!$AP$5, IF('Unit List'!R146='Unit List'!$O$4, 'Unit List'!$AP$4, 'Unit List'!R146))), IF('Unit List'!R146='Unit List'!$O$5, 'Unit List'!$AP$5, IF('Unit List'!R146='Unit List'!$O$4, 'Unit List'!$AP$4, 'Unit List'!R146))), IF('Unit List'!AP146='Unit List'!$O$5, 'Unit List'!$AP$5, IF('Unit List'!AP146='Unit List'!$O$4, 'Unit List'!$AP$4, 'Unit List'!AP146))),"'",)</f>
        <v>'Warrior'</v>
      </c>
      <c r="K201" t="s">
        <v>2312</v>
      </c>
    </row>
    <row r="202" spans="1:11" x14ac:dyDescent="0.25">
      <c r="A202" t="s">
        <v>2311</v>
      </c>
      <c r="B202" t="str">
        <f>CONCATENATE("'_",'Unit List'!B147,"',",)</f>
        <v>'_MAYA',</v>
      </c>
      <c r="C202" t="str">
        <f>"'',"</f>
        <v>'',</v>
      </c>
      <c r="D202" t="str">
        <f>CONCATENATE("'",'Unit List'!D147,"',",)</f>
        <v>'_WARRIOR',</v>
      </c>
      <c r="E202" t="str">
        <f>CONCATENATE("'",'Unit List'!E147,"',",)</f>
        <v>'WARRIOR',</v>
      </c>
      <c r="F202" t="str">
        <f>"'',"</f>
        <v>'',</v>
      </c>
      <c r="G202" t="str">
        <f>CONCATENATE("'",'Unit List'!G147,"',",)</f>
        <v>'MayaWarrior',</v>
      </c>
      <c r="H202" t="str">
        <f>CONCATENATE(IF(ISBLANK('Unit List'!AN147), IF(ISBLANK('Unit List'!P147), IF(ISBLANK('Unit List'!P147),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List'!P147='Unit List'!$O$5, 'Unit List'!$AN$5, IF('Unit List'!P147='Unit List'!$O$4, 'Unit List'!$AN$4, IF('Unit List'!P147='Unit List'!$O$7, 'Unit List'!P147 * 'Unit List'!$AN$7, 'Unit List'!P147)))), IF('Unit List'!P147='Unit List'!$O$5, 'Unit List'!$AN$5, IF('Unit List'!P147='Unit List'!$O$4, 'Unit List'!$AN$4, IF('Unit List'!P147='Unit List'!$O$7, 'Unit List'!P147 * 'Unit List'!$AN$7, 'Unit List'!P147)))), IF('Unit List'!AN147='Unit List'!$O$5, 'Unit List'!$AN$5, IF('Unit List'!AN147='Unit List'!$O$4, 'Unit List'!$AN$4, IF('Unit List'!AN147='Unit List'!$O$7, 'Unit List'!AN147 * 'Unit List'!$AN$7, 'Unit List'!AN147)))),",",)</f>
        <v>2,</v>
      </c>
      <c r="I202" t="str">
        <f>CONCATENATE(IF(ISBLANK('Unit List'!AO147), IF(ISBLANK('Unit List'!Q147), IF(ISBLANK('Unit List'!Q147),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List'!Q147='Unit List'!$O$5, 'Unit List'!$AO$5, IF('Unit List'!Q147='Unit List'!$O$4, 'Unit List'!$AO$4, IF('Unit List'!Q147='Unit List'!$O$7, 'Unit List'!Q147 * 'Unit List'!$AO$7, 'Unit List'!Q147)))), IF('Unit List'!Q147='Unit List'!$O$5, 'Unit List'!$AO$5, IF('Unit List'!Q147='Unit List'!$O$4, 'Unit List'!$AO$4, IF('Unit List'!Q147='Unit List'!$O$7, 'Unit List'!Q147 * 'Unit List'!$AO$7, 'Unit List'!Q147)))), IF('Unit List'!AO147='Unit List'!$O$5, 'Unit List'!$AO$5, IF('Unit List'!AO147='Unit List'!$O$4, 'Unit List'!$AO$4, IF('Unit List'!AO147='Unit List'!$O$7, 'Unit List'!AO147 * 'Unit List'!$AO$7, 'Unit List'!AO147)))),",",)</f>
        <v>,</v>
      </c>
      <c r="J202" t="str">
        <f>CONCATENATE("'",IF(ISBLANK('Unit List'!AP147), IF(ISBLANK('Unit List'!R147), IF(ISBLANK('Unit List'!R147),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List'!R147='Unit List'!$O$5, 'Unit List'!$AP$5, IF('Unit List'!R147='Unit List'!$O$4, 'Unit List'!$AP$4, 'Unit List'!R147))), IF('Unit List'!R147='Unit List'!$O$5, 'Unit List'!$AP$5, IF('Unit List'!R147='Unit List'!$O$4, 'Unit List'!$AP$4, 'Unit List'!R147))), IF('Unit List'!AP147='Unit List'!$O$5, 'Unit List'!$AP$5, IF('Unit List'!AP147='Unit List'!$O$4, 'Unit List'!$AP$4, 'Unit List'!AP147))),"'",)</f>
        <v>'Warrior'</v>
      </c>
      <c r="K202" t="s">
        <v>2312</v>
      </c>
    </row>
    <row r="203" spans="1:11" x14ac:dyDescent="0.25">
      <c r="A203" t="s">
        <v>2311</v>
      </c>
      <c r="B203" t="str">
        <f>CONCATENATE("'_",'Unit List'!B148,"',",)</f>
        <v>'_MAYA',</v>
      </c>
      <c r="C203" t="str">
        <f>"'',"</f>
        <v>'',</v>
      </c>
      <c r="D203" t="str">
        <f>CONCATENATE("'",'Unit List'!D148,"',",)</f>
        <v>'_WARRIOR',</v>
      </c>
      <c r="E203" t="str">
        <f>CONCATENATE("'",'Unit List'!E148,"',",)</f>
        <v>'WARRIOR',</v>
      </c>
      <c r="F203" t="str">
        <f>CONCATENATE("'_",'Unit List'!F148,"',",)</f>
        <v>'_V2',</v>
      </c>
      <c r="G203" t="str">
        <f>CONCATENATE("'",'Unit List'!G148,"',",)</f>
        <v>'MayaWarrior_blue',</v>
      </c>
      <c r="H203" t="str">
        <f>CONCATENATE(IF(ISBLANK('Unit List'!AN148), IF(ISBLANK('Unit List'!P148), IF(ISBLANK('Unit List'!P148),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List'!P148='Unit List'!$O$5, 'Unit List'!$AN$5, IF('Unit List'!P148='Unit List'!$O$4, 'Unit List'!$AN$4, IF('Unit List'!P148='Unit List'!$O$7, 'Unit List'!P148 * 'Unit List'!$AN$7, 'Unit List'!P148)))), IF('Unit List'!P148='Unit List'!$O$5, 'Unit List'!$AN$5, IF('Unit List'!P148='Unit List'!$O$4, 'Unit List'!$AN$4, IF('Unit List'!P148='Unit List'!$O$7, 'Unit List'!P148 * 'Unit List'!$AN$7, 'Unit List'!P148)))), IF('Unit List'!AN148='Unit List'!$O$5, 'Unit List'!$AN$5, IF('Unit List'!AN148='Unit List'!$O$4, 'Unit List'!$AN$4, IF('Unit List'!AN148='Unit List'!$O$7, 'Unit List'!AN148 * 'Unit List'!$AN$7, 'Unit List'!AN148)))),",",)</f>
        <v>2,</v>
      </c>
      <c r="I203" t="str">
        <f>CONCATENATE(IF(ISBLANK('Unit List'!AO148), IF(ISBLANK('Unit List'!Q148), IF(ISBLANK('Unit List'!Q148),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List'!Q148='Unit List'!$O$5, 'Unit List'!$AO$5, IF('Unit List'!Q148='Unit List'!$O$4, 'Unit List'!$AO$4, IF('Unit List'!Q148='Unit List'!$O$7, 'Unit List'!Q148 * 'Unit List'!$AO$7, 'Unit List'!Q148)))), IF('Unit List'!Q148='Unit List'!$O$5, 'Unit List'!$AO$5, IF('Unit List'!Q148='Unit List'!$O$4, 'Unit List'!$AO$4, IF('Unit List'!Q148='Unit List'!$O$7, 'Unit List'!Q148 * 'Unit List'!$AO$7, 'Unit List'!Q148)))), IF('Unit List'!AO148='Unit List'!$O$5, 'Unit List'!$AO$5, IF('Unit List'!AO148='Unit List'!$O$4, 'Unit List'!$AO$4, IF('Unit List'!AO148='Unit List'!$O$7, 'Unit List'!AO148 * 'Unit List'!$AO$7, 'Unit List'!AO148)))),",",)</f>
        <v>,</v>
      </c>
      <c r="J203" t="str">
        <f>CONCATENATE("'",IF(ISBLANK('Unit List'!AP148), IF(ISBLANK('Unit List'!R148), IF(ISBLANK('Unit List'!R148),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List'!R148='Unit List'!$O$5, 'Unit List'!$AP$5, IF('Unit List'!R148='Unit List'!$O$4, 'Unit List'!$AP$4, 'Unit List'!R148))), IF('Unit List'!R148='Unit List'!$O$5, 'Unit List'!$AP$5, IF('Unit List'!R148='Unit List'!$O$4, 'Unit List'!$AP$4, 'Unit List'!R148))), IF('Unit List'!AP148='Unit List'!$O$5, 'Unit List'!$AP$5, IF('Unit List'!AP148='Unit List'!$O$4, 'Unit List'!$AP$4, 'Unit List'!AP148))),"'",)</f>
        <v>'Warrior'</v>
      </c>
      <c r="K203" t="s">
        <v>2312</v>
      </c>
    </row>
    <row r="204" spans="1:11" x14ac:dyDescent="0.25">
      <c r="A204" t="s">
        <v>2311</v>
      </c>
      <c r="B204" t="str">
        <f>CONCATENATE("'_",'Unit List'!B149,"',",)</f>
        <v>'_MAYA',</v>
      </c>
      <c r="C204" t="str">
        <f>"'',"</f>
        <v>'',</v>
      </c>
      <c r="D204" t="str">
        <f>CONCATENATE("'",'Unit List'!D149,"',",)</f>
        <v>'_WARRIOR',</v>
      </c>
      <c r="E204" t="str">
        <f>CONCATENATE("'",'Unit List'!E149,"',",)</f>
        <v>'WARRIOR',</v>
      </c>
      <c r="F204" t="str">
        <f>CONCATENATE("'_",'Unit List'!F149,"',",)</f>
        <v>'_V3',</v>
      </c>
      <c r="G204" t="str">
        <f>CONCATENATE("'",'Unit List'!G149,"',",)</f>
        <v>'MayaWarrior_green',</v>
      </c>
      <c r="H204" t="str">
        <f>CONCATENATE(IF(ISBLANK('Unit List'!AN149), IF(ISBLANK('Unit List'!P149), IF(ISBLANK('Unit List'!P149),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List'!P149='Unit List'!$O$5, 'Unit List'!$AN$5, IF('Unit List'!P149='Unit List'!$O$4, 'Unit List'!$AN$4, IF('Unit List'!P149='Unit List'!$O$7, 'Unit List'!P149 * 'Unit List'!$AN$7, 'Unit List'!P149)))), IF('Unit List'!P149='Unit List'!$O$5, 'Unit List'!$AN$5, IF('Unit List'!P149='Unit List'!$O$4, 'Unit List'!$AN$4, IF('Unit List'!P149='Unit List'!$O$7, 'Unit List'!P149 * 'Unit List'!$AN$7, 'Unit List'!P149)))), IF('Unit List'!AN149='Unit List'!$O$5, 'Unit List'!$AN$5, IF('Unit List'!AN149='Unit List'!$O$4, 'Unit List'!$AN$4, IF('Unit List'!AN149='Unit List'!$O$7, 'Unit List'!AN149 * 'Unit List'!$AN$7, 'Unit List'!AN149)))),",",)</f>
        <v>2,</v>
      </c>
      <c r="I204" t="str">
        <f>CONCATENATE(IF(ISBLANK('Unit List'!AO149), IF(ISBLANK('Unit List'!Q149), IF(ISBLANK('Unit List'!Q149),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List'!Q149='Unit List'!$O$5, 'Unit List'!$AO$5, IF('Unit List'!Q149='Unit List'!$O$4, 'Unit List'!$AO$4, IF('Unit List'!Q149='Unit List'!$O$7, 'Unit List'!Q149 * 'Unit List'!$AO$7, 'Unit List'!Q149)))), IF('Unit List'!Q149='Unit List'!$O$5, 'Unit List'!$AO$5, IF('Unit List'!Q149='Unit List'!$O$4, 'Unit List'!$AO$4, IF('Unit List'!Q149='Unit List'!$O$7, 'Unit List'!Q149 * 'Unit List'!$AO$7, 'Unit List'!Q149)))), IF('Unit List'!AO149='Unit List'!$O$5, 'Unit List'!$AO$5, IF('Unit List'!AO149='Unit List'!$O$4, 'Unit List'!$AO$4, IF('Unit List'!AO149='Unit List'!$O$7, 'Unit List'!AO149 * 'Unit List'!$AO$7, 'Unit List'!AO149)))),",",)</f>
        <v>,</v>
      </c>
      <c r="J204" t="str">
        <f>CONCATENATE("'",IF(ISBLANK('Unit List'!AP149), IF(ISBLANK('Unit List'!R149), IF(ISBLANK('Unit List'!R149),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List'!R149='Unit List'!$O$5, 'Unit List'!$AP$5, IF('Unit List'!R149='Unit List'!$O$4, 'Unit List'!$AP$4, 'Unit List'!R149))), IF('Unit List'!R149='Unit List'!$O$5, 'Unit List'!$AP$5, IF('Unit List'!R149='Unit List'!$O$4, 'Unit List'!$AP$4, 'Unit List'!R149))), IF('Unit List'!AP149='Unit List'!$O$5, 'Unit List'!$AP$5, IF('Unit List'!AP149='Unit List'!$O$4, 'Unit List'!$AP$4, 'Unit List'!AP149))),"'",)</f>
        <v>'Warrior'</v>
      </c>
      <c r="K204" t="s">
        <v>2312</v>
      </c>
    </row>
    <row r="205" spans="1:11" x14ac:dyDescent="0.25">
      <c r="A205" t="s">
        <v>2311</v>
      </c>
      <c r="B205" t="str">
        <f>CONCATENATE("'_",'Unit List'!B150,"',",)</f>
        <v>'_MAYA',</v>
      </c>
      <c r="C205" t="str">
        <f>"'',"</f>
        <v>'',</v>
      </c>
      <c r="D205" t="str">
        <f>CONCATENATE("'",'Unit List'!D150,"',",)</f>
        <v>'_WARRIOR',</v>
      </c>
      <c r="E205" t="str">
        <f>CONCATENATE("'",'Unit List'!E150,"',",)</f>
        <v>'WARRIOR',</v>
      </c>
      <c r="F205" t="str">
        <f>"'',"</f>
        <v>'',</v>
      </c>
      <c r="G205" t="str">
        <f>CONCATENATE("'",'Unit List'!G150,"',",)</f>
        <v>'MayaWarrior',</v>
      </c>
      <c r="H205" t="str">
        <f>CONCATENATE(IF(ISBLANK('Unit List'!AN150), IF(ISBLANK('Unit List'!P150), IF(ISBLANK('Unit List'!P150),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List'!P150='Unit List'!$O$5, 'Unit List'!$AN$5, IF('Unit List'!P150='Unit List'!$O$4, 'Unit List'!$AN$4, IF('Unit List'!P150='Unit List'!$O$7, 'Unit List'!P150 * 'Unit List'!$AN$7, 'Unit List'!P150)))), IF('Unit List'!P150='Unit List'!$O$5, 'Unit List'!$AN$5, IF('Unit List'!P150='Unit List'!$O$4, 'Unit List'!$AN$4, IF('Unit List'!P150='Unit List'!$O$7, 'Unit List'!P150 * 'Unit List'!$AN$7, 'Unit List'!P150)))), IF('Unit List'!AN150='Unit List'!$O$5, 'Unit List'!$AN$5, IF('Unit List'!AN150='Unit List'!$O$4, 'Unit List'!$AN$4, IF('Unit List'!AN150='Unit List'!$O$7, 'Unit List'!AN150 * 'Unit List'!$AN$7, 'Unit List'!AN150)))),",",)</f>
        <v>2,</v>
      </c>
      <c r="I205" t="str">
        <f>CONCATENATE(IF(ISBLANK('Unit List'!AO150), IF(ISBLANK('Unit List'!Q150), IF(ISBLANK('Unit List'!Q150),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List'!Q150='Unit List'!$O$5, 'Unit List'!$AO$5, IF('Unit List'!Q150='Unit List'!$O$4, 'Unit List'!$AO$4, IF('Unit List'!Q150='Unit List'!$O$7, 'Unit List'!Q150 * 'Unit List'!$AO$7, 'Unit List'!Q150)))), IF('Unit List'!Q150='Unit List'!$O$5, 'Unit List'!$AO$5, IF('Unit List'!Q150='Unit List'!$O$4, 'Unit List'!$AO$4, IF('Unit List'!Q150='Unit List'!$O$7, 'Unit List'!Q150 * 'Unit List'!$AO$7, 'Unit List'!Q150)))), IF('Unit List'!AO150='Unit List'!$O$5, 'Unit List'!$AO$5, IF('Unit List'!AO150='Unit List'!$O$4, 'Unit List'!$AO$4, IF('Unit List'!AO150='Unit List'!$O$7, 'Unit List'!AO150 * 'Unit List'!$AO$7, 'Unit List'!AO150)))),",",)</f>
        <v>,</v>
      </c>
      <c r="J205" t="str">
        <f>CONCATENATE("'",IF(ISBLANK('Unit List'!AP150), IF(ISBLANK('Unit List'!R150), IF(ISBLANK('Unit List'!R150),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List'!R150='Unit List'!$O$5, 'Unit List'!$AP$5, IF('Unit List'!R150='Unit List'!$O$4, 'Unit List'!$AP$4, 'Unit List'!R150))), IF('Unit List'!R150='Unit List'!$O$5, 'Unit List'!$AP$5, IF('Unit List'!R150='Unit List'!$O$4, 'Unit List'!$AP$4, 'Unit List'!R150))), IF('Unit List'!AP150='Unit List'!$O$5, 'Unit List'!$AP$5, IF('Unit List'!AP150='Unit List'!$O$4, 'Unit List'!$AP$4, 'Unit List'!AP150))),"'",)</f>
        <v>'Warrior'</v>
      </c>
      <c r="K205" t="s">
        <v>2312</v>
      </c>
    </row>
    <row r="206" spans="1:11" x14ac:dyDescent="0.25">
      <c r="A206" t="s">
        <v>2311</v>
      </c>
      <c r="B206" t="str">
        <f>CONCATENATE("'_",'Unit List'!B151,"',",)</f>
        <v>'_MAYA',</v>
      </c>
      <c r="C206" t="str">
        <f>"'',"</f>
        <v>'',</v>
      </c>
      <c r="D206" t="str">
        <f>CONCATENATE("'",'Unit List'!D151,"',",)</f>
        <v>'_WARRIOR',</v>
      </c>
      <c r="E206" t="str">
        <f>CONCATENATE("'",'Unit List'!E151,"',",)</f>
        <v>'WARRIOR',</v>
      </c>
      <c r="F206" t="str">
        <f>CONCATENATE("'_",'Unit List'!F151,"',",)</f>
        <v>'_V2',</v>
      </c>
      <c r="G206" t="str">
        <f>CONCATENATE("'",'Unit List'!G151,"',",)</f>
        <v>'MayaWarrior_blue',</v>
      </c>
      <c r="H206" t="str">
        <f>CONCATENATE(IF(ISBLANK('Unit List'!AN151), IF(ISBLANK('Unit List'!P151), IF(ISBLANK('Unit List'!P151),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List'!P151='Unit List'!$O$5, 'Unit List'!$AN$5, IF('Unit List'!P151='Unit List'!$O$4, 'Unit List'!$AN$4, IF('Unit List'!P151='Unit List'!$O$7, 'Unit List'!P151 * 'Unit List'!$AN$7, 'Unit List'!P151)))), IF('Unit List'!P151='Unit List'!$O$5, 'Unit List'!$AN$5, IF('Unit List'!P151='Unit List'!$O$4, 'Unit List'!$AN$4, IF('Unit List'!P151='Unit List'!$O$7, 'Unit List'!P151 * 'Unit List'!$AN$7, 'Unit List'!P151)))), IF('Unit List'!AN151='Unit List'!$O$5, 'Unit List'!$AN$5, IF('Unit List'!AN151='Unit List'!$O$4, 'Unit List'!$AN$4, IF('Unit List'!AN151='Unit List'!$O$7, 'Unit List'!AN151 * 'Unit List'!$AN$7, 'Unit List'!AN151)))),",",)</f>
        <v>2,</v>
      </c>
      <c r="I206" t="str">
        <f>CONCATENATE(IF(ISBLANK('Unit List'!AO151), IF(ISBLANK('Unit List'!Q151), IF(ISBLANK('Unit List'!Q151),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List'!Q151='Unit List'!$O$5, 'Unit List'!$AO$5, IF('Unit List'!Q151='Unit List'!$O$4, 'Unit List'!$AO$4, IF('Unit List'!Q151='Unit List'!$O$7, 'Unit List'!Q151 * 'Unit List'!$AO$7, 'Unit List'!Q151)))), IF('Unit List'!Q151='Unit List'!$O$5, 'Unit List'!$AO$5, IF('Unit List'!Q151='Unit List'!$O$4, 'Unit List'!$AO$4, IF('Unit List'!Q151='Unit List'!$O$7, 'Unit List'!Q151 * 'Unit List'!$AO$7, 'Unit List'!Q151)))), IF('Unit List'!AO151='Unit List'!$O$5, 'Unit List'!$AO$5, IF('Unit List'!AO151='Unit List'!$O$4, 'Unit List'!$AO$4, IF('Unit List'!AO151='Unit List'!$O$7, 'Unit List'!AO151 * 'Unit List'!$AO$7, 'Unit List'!AO151)))),",",)</f>
        <v>,</v>
      </c>
      <c r="J206" t="str">
        <f>CONCATENATE("'",IF(ISBLANK('Unit List'!AP151), IF(ISBLANK('Unit List'!R151), IF(ISBLANK('Unit List'!R151),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List'!R151='Unit List'!$O$5, 'Unit List'!$AP$5, IF('Unit List'!R151='Unit List'!$O$4, 'Unit List'!$AP$4, 'Unit List'!R151))), IF('Unit List'!R151='Unit List'!$O$5, 'Unit List'!$AP$5, IF('Unit List'!R151='Unit List'!$O$4, 'Unit List'!$AP$4, 'Unit List'!R151))), IF('Unit List'!AP151='Unit List'!$O$5, 'Unit List'!$AP$5, IF('Unit List'!AP151='Unit List'!$O$4, 'Unit List'!$AP$4, 'Unit List'!AP151))),"'",)</f>
        <v>'Warrior'</v>
      </c>
      <c r="K206" t="s">
        <v>2312</v>
      </c>
    </row>
    <row r="207" spans="1:11" x14ac:dyDescent="0.25">
      <c r="A207" t="s">
        <v>2311</v>
      </c>
      <c r="B207" t="str">
        <f>CONCATENATE("'_",'Unit List'!B152,"',",)</f>
        <v>'_MAYA',</v>
      </c>
      <c r="C207" t="str">
        <f>"'',"</f>
        <v>'',</v>
      </c>
      <c r="D207" t="str">
        <f>CONCATENATE("'",'Unit List'!D152,"',",)</f>
        <v>'_WARRIOR',</v>
      </c>
      <c r="E207" t="str">
        <f>CONCATENATE("'",'Unit List'!E152,"',",)</f>
        <v>'WARRIOR',</v>
      </c>
      <c r="F207" t="str">
        <f>CONCATENATE("'_",'Unit List'!F152,"',",)</f>
        <v>'_V3',</v>
      </c>
      <c r="G207" t="str">
        <f>CONCATENATE("'",'Unit List'!G152,"',",)</f>
        <v>'MayaWarrior_green',</v>
      </c>
      <c r="H207" t="str">
        <f>CONCATENATE(IF(ISBLANK('Unit List'!AN152), IF(ISBLANK('Unit List'!P152), IF(ISBLANK('Unit List'!P152), IF(ISBLANK('Unit List'!AN140), IF(ISBLANK('Unit List'!P140), IF(ISBLANK('Unit List'!P140), IF(ISBLANK('Unit List'!AN140), IF(ISBLANK('Unit List'!P140), IF(ISBLANK('Unit List'!P140), IF(ISBLANK('Unit List'!AN57), IF(ISBLANK('Unit List'!P57), IF(ISBLANK('Unit List'!P57), "1", IF('Unit List'!P57='Unit List'!$O$5, 'Unit List'!$AN$5, IF('Unit List'!P57='Unit List'!$O$4, 'Unit List'!$AN$4, IF('Unit List'!P57='Unit List'!$O$7, 'Unit List'!P57 * 'Unit List'!$AN$7, 'Unit List'!P57)))), IF('Unit List'!P57='Unit List'!$O$5, 'Unit List'!$AN$5, IF('Unit List'!P57='Unit List'!$O$4, 'Unit List'!$AN$4, IF('Unit List'!P57='Unit List'!$O$7, 'Unit List'!P57 * 'Unit List'!$AN$7, 'Unit List'!P57)))), IF('Unit List'!AN57='Unit List'!$O$5, 'Unit List'!$AN$5, IF('Unit List'!AN57='Unit List'!$O$4, 'Unit List'!$AN$4, IF('Unit List'!AN57='Unit List'!$O$7, 'Unit List'!AN57 * 'Unit List'!$AN$7, 'Unit List'!AN57)))),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List'!P140='Unit List'!$O$5, 'Unit List'!$AN$5, IF('Unit List'!P140='Unit List'!$O$4, 'Unit List'!$AN$4, IF('Unit List'!P140='Unit List'!$O$7, 'Unit List'!P140 * 'Unit List'!$AN$7, 'Unit List'!P140)))), IF('Unit List'!P140='Unit List'!$O$5, 'Unit List'!$AN$5, IF('Unit List'!P140='Unit List'!$O$4, 'Unit List'!$AN$4, IF('Unit List'!P140='Unit List'!$O$7, 'Unit List'!P140 * 'Unit List'!$AN$7, 'Unit List'!P140)))), IF('Unit List'!AN140='Unit List'!$O$5, 'Unit List'!$AN$5, IF('Unit List'!AN140='Unit List'!$O$4, 'Unit List'!$AN$4, IF('Unit List'!AN140='Unit List'!$O$7, 'Unit List'!AN140 * 'Unit List'!$AN$7, 'Unit List'!AN140)))), IF('Unit List'!P152='Unit List'!$O$5, 'Unit List'!$AN$5, IF('Unit List'!P152='Unit List'!$O$4, 'Unit List'!$AN$4, IF('Unit List'!P152='Unit List'!$O$7, 'Unit List'!P152 * 'Unit List'!$AN$7, 'Unit List'!P152)))), IF('Unit List'!P152='Unit List'!$O$5, 'Unit List'!$AN$5, IF('Unit List'!P152='Unit List'!$O$4, 'Unit List'!$AN$4, IF('Unit List'!P152='Unit List'!$O$7, 'Unit List'!P152 * 'Unit List'!$AN$7, 'Unit List'!P152)))), IF('Unit List'!AN152='Unit List'!$O$5, 'Unit List'!$AN$5, IF('Unit List'!AN152='Unit List'!$O$4, 'Unit List'!$AN$4, IF('Unit List'!AN152='Unit List'!$O$7, 'Unit List'!AN152 * 'Unit List'!$AN$7, 'Unit List'!AN152)))),",",)</f>
        <v>2,</v>
      </c>
      <c r="I207" t="str">
        <f>CONCATENATE(IF(ISBLANK('Unit List'!AO152), IF(ISBLANK('Unit List'!Q152), IF(ISBLANK('Unit List'!Q152), IF(ISBLANK('Unit List'!AO140), IF(ISBLANK('Unit List'!Q140), IF(ISBLANK('Unit List'!Q140), IF(ISBLANK('Unit List'!AO140), IF(ISBLANK('Unit List'!Q140), IF(ISBLANK('Unit List'!Q140), IF(ISBLANK('Unit List'!AO57), IF(ISBLANK('Unit List'!Q57), IF(ISBLANK('Unit List'!Q57), 'Unit List'!$AO$4, IF('Unit List'!Q57='Unit List'!$O$5, 'Unit List'!$AO$5, IF('Unit List'!Q57='Unit List'!$O$4, 'Unit List'!$AO$4, IF('Unit List'!Q57='Unit List'!$O$7, 'Unit List'!Q57 * 'Unit List'!$AO$7, 'Unit List'!Q57)))), IF('Unit List'!Q57='Unit List'!$O$5, 'Unit List'!$AO$5, IF('Unit List'!Q57='Unit List'!$O$4, 'Unit List'!$AO$4, IF('Unit List'!Q57='Unit List'!$O$7, 'Unit List'!Q57 * 'Unit List'!$AO$7, 'Unit List'!Q57)))), IF('Unit List'!AO57='Unit List'!$O$5, 'Unit List'!$AO$5, IF('Unit List'!AO57='Unit List'!$O$4, 'Unit List'!$AO$4, IF('Unit List'!AO57='Unit List'!$O$7, 'Unit List'!AO57 * 'Unit List'!$AO$7, 'Unit List'!AO57)))),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List'!Q140='Unit List'!$O$5, 'Unit List'!$AO$5, IF('Unit List'!Q140='Unit List'!$O$4, 'Unit List'!$AO$4, IF('Unit List'!Q140='Unit List'!$O$7, 'Unit List'!Q140 * 'Unit List'!$AO$7, 'Unit List'!Q140)))), IF('Unit List'!Q140='Unit List'!$O$5, 'Unit List'!$AO$5, IF('Unit List'!Q140='Unit List'!$O$4, 'Unit List'!$AO$4, IF('Unit List'!Q140='Unit List'!$O$7, 'Unit List'!Q140 * 'Unit List'!$AO$7, 'Unit List'!Q140)))), IF('Unit List'!AO140='Unit List'!$O$5, 'Unit List'!$AO$5, IF('Unit List'!AO140='Unit List'!$O$4, 'Unit List'!$AO$4, IF('Unit List'!AO140='Unit List'!$O$7, 'Unit List'!AO140 * 'Unit List'!$AO$7, 'Unit List'!AO140)))), IF('Unit List'!Q152='Unit List'!$O$5, 'Unit List'!$AO$5, IF('Unit List'!Q152='Unit List'!$O$4, 'Unit List'!$AO$4, IF('Unit List'!Q152='Unit List'!$O$7, 'Unit List'!Q152 * 'Unit List'!$AO$7, 'Unit List'!Q152)))), IF('Unit List'!Q152='Unit List'!$O$5, 'Unit List'!$AO$5, IF('Unit List'!Q152='Unit List'!$O$4, 'Unit List'!$AO$4, IF('Unit List'!Q152='Unit List'!$O$7, 'Unit List'!Q152 * 'Unit List'!$AO$7, 'Unit List'!Q152)))), IF('Unit List'!AO152='Unit List'!$O$5, 'Unit List'!$AO$5, IF('Unit List'!AO152='Unit List'!$O$4, 'Unit List'!$AO$4, IF('Unit List'!AO152='Unit List'!$O$7, 'Unit List'!AO152 * 'Unit List'!$AO$7, 'Unit List'!AO152)))),",",)</f>
        <v>,</v>
      </c>
      <c r="J207" t="str">
        <f>CONCATENATE("'",IF(ISBLANK('Unit List'!AP152), IF(ISBLANK('Unit List'!R152), IF(ISBLANK('Unit List'!R152), IF(ISBLANK('Unit List'!AP140), IF(ISBLANK('Unit List'!R140), IF(ISBLANK('Unit List'!R140), IF(ISBLANK('Unit List'!AP140), IF(ISBLANK('Unit List'!R140), IF(ISBLANK('Unit List'!R140), IF(ISBLANK('Unit List'!AP57), IF(ISBLANK('Unit List'!R57), IF(ISBLANK('Unit List'!R57), "", IF('Unit List'!R57='Unit List'!$O$5, 'Unit List'!$AP$5, IF('Unit List'!R57='Unit List'!$O$4, 'Unit List'!$AP$4, 'Unit List'!R57))), IF('Unit List'!R57='Unit List'!$O$5, 'Unit List'!$AP$5, IF('Unit List'!R57='Unit List'!$O$4, 'Unit List'!$AP$4, 'Unit List'!R57))), IF('Unit List'!AP57='Unit List'!$O$5, 'Unit List'!$AP$5, IF('Unit List'!AP57='Unit List'!$O$4, 'Unit List'!$AP$4, 'Unit List'!AP57))),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List'!R140='Unit List'!$O$5, 'Unit List'!$AP$5, IF('Unit List'!R140='Unit List'!$O$4, 'Unit List'!$AP$4, 'Unit List'!R140))), IF('Unit List'!R140='Unit List'!$O$5, 'Unit List'!$AP$5, IF('Unit List'!R140='Unit List'!$O$4, 'Unit List'!$AP$4, 'Unit List'!R140))), IF('Unit List'!AP140='Unit List'!$O$5, 'Unit List'!$AP$5, IF('Unit List'!AP140='Unit List'!$O$4, 'Unit List'!$AP$4, 'Unit List'!AP140))), IF('Unit List'!R152='Unit List'!$O$5, 'Unit List'!$AP$5, IF('Unit List'!R152='Unit List'!$O$4, 'Unit List'!$AP$4, 'Unit List'!R152))), IF('Unit List'!R152='Unit List'!$O$5, 'Unit List'!$AP$5, IF('Unit List'!R152='Unit List'!$O$4, 'Unit List'!$AP$4, 'Unit List'!R152))), IF('Unit List'!AP152='Unit List'!$O$5, 'Unit List'!$AP$5, IF('Unit List'!AP152='Unit List'!$O$4, 'Unit List'!$AP$4, 'Unit List'!AP152))),"'",)</f>
        <v>'Warrior'</v>
      </c>
      <c r="K207" t="s">
        <v>2312</v>
      </c>
    </row>
    <row r="208" spans="1:11" x14ac:dyDescent="0.25">
      <c r="A208" t="s">
        <v>2311</v>
      </c>
      <c r="B208" t="str">
        <f>"'',"</f>
        <v>'',</v>
      </c>
      <c r="C208" t="str">
        <f>"'',"</f>
        <v>'',</v>
      </c>
      <c r="D208" t="str">
        <f>CONCATENATE("'",'Unit List'!D153,"',",)</f>
        <v>'_WORKER',</v>
      </c>
      <c r="E208" t="str">
        <f>CONCATENATE("'",'Unit List'!E153,"',",)</f>
        <v>'WORKER',</v>
      </c>
      <c r="F208" t="str">
        <f>"'',"</f>
        <v>'',</v>
      </c>
      <c r="G208" t="str">
        <f>CONCATENATE("'",'Unit List'!G153,"',",)</f>
        <v>'Worker_EURO',</v>
      </c>
      <c r="H208" t="str">
        <f>CONCATENATE(IF(ISBLANK('Unit List'!AN153), IF(ISBLANK('Unit List'!P153), IF(ISBLANK('Unit List'!P153), IF(ISBLANK('Unit List'!AN153), IF(ISBLANK('Unit List'!P153), IF(ISBLANK('Unit List'!P153), IF(ISBLANK('Unit List'!AN153), IF(ISBLANK('Unit List'!P153), IF(ISBLANK('Unit List'!P153),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List'!AN153)))),",",)</f>
        <v>8,</v>
      </c>
      <c r="I208" t="str">
        <f>CONCATENATE(IF(ISBLANK('Unit List'!AO153), IF(ISBLANK('Unit List'!Q153), IF(ISBLANK('Unit List'!Q153), IF(ISBLANK('Unit List'!AO153), IF(ISBLANK('Unit List'!Q153), IF(ISBLANK('Unit List'!Q153), IF(ISBLANK('Unit List'!AO153), IF(ISBLANK('Unit List'!Q153), IF(ISBLANK('Unit List'!Q153),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List'!AO153)))),",",)</f>
        <v>,</v>
      </c>
      <c r="J208" t="str">
        <f>CONCATENATE("'",IF(ISBLANK('Unit List'!AP153), IF(ISBLANK('Unit List'!R153), IF(ISBLANK('Unit List'!R153), IF(ISBLANK('Unit List'!AP153), IF(ISBLANK('Unit List'!R153), IF(ISBLANK('Unit List'!R153), IF(ISBLANK('Unit List'!AP153), IF(ISBLANK('Unit List'!R153), IF(ISBLANK('Unit List'!R153),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List'!AP153))),"'",)</f>
        <v>'LooseCivilian'</v>
      </c>
      <c r="K208" t="s">
        <v>2312</v>
      </c>
    </row>
    <row r="209" spans="1:11" x14ac:dyDescent="0.25">
      <c r="A209" t="s">
        <v>2311</v>
      </c>
      <c r="B209" t="str">
        <f>CONCATENATE("'_",'Unit List'!B154,"',",)</f>
        <v>'_ASIA',</v>
      </c>
      <c r="C209" t="str">
        <f>"'',"</f>
        <v>'',</v>
      </c>
      <c r="D209" t="str">
        <f>CONCATENATE("'",'Unit List'!D154,"',",)</f>
        <v>'_WORKER',</v>
      </c>
      <c r="E209" t="str">
        <f>CONCATENATE("'",'Unit List'!E154,"',",)</f>
        <v>'WORKER',</v>
      </c>
      <c r="F209" t="str">
        <f>"'',"</f>
        <v>'',</v>
      </c>
      <c r="G209" t="str">
        <f>CONCATENATE("'",'Unit List'!G154,"',",)</f>
        <v>'worker_buddhist',</v>
      </c>
      <c r="H209" t="str">
        <f>CONCATENATE(IF(ISBLANK('Unit List'!AN154), IF(ISBLANK('Unit List'!P154), IF(ISBLANK('Unit List'!P154), IF(ISBLANK('Unit List'!AN154), IF(ISBLANK('Unit List'!P154), IF(ISBLANK('Unit List'!P154), IF(ISBLANK('Unit List'!AN154), IF(ISBLANK('Unit List'!P154), IF(ISBLANK('Unit List'!P154),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 IF('Unit List'!P154='Unit List'!$O$5, 'Unit List'!$AN$5, IF('Unit List'!P154='Unit List'!$O$4, 'Unit List'!$AN$4, IF('Unit List'!P154='Unit List'!$O$7, 'Unit List'!P154 * 'Unit List'!$AN$7, 'Unit List'!P154)))), IF('Unit List'!P154='Unit List'!$O$5, 'Unit List'!$AN$5, IF('Unit List'!P154='Unit List'!$O$4, 'Unit List'!$AN$4, IF('Unit List'!P154='Unit List'!$O$7, 'Unit List'!P154 * 'Unit List'!$AN$7, 'Unit List'!P154)))), IF('Unit List'!AN154='Unit List'!$O$5, 'Unit List'!$AN$5, IF('Unit List'!AN154='Unit List'!$O$4, 'Unit List'!$AN$4, IF('Unit List'!AN154='Unit List'!$O$7, 'Unit List'!AN154 * 'Unit List'!$AN$7, 'Unit List'!AN154)))),",",)</f>
        <v>8,</v>
      </c>
      <c r="I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 IF('Unit List'!Q154='Unit List'!$O$5, 'Unit List'!$AO$5, IF('Unit List'!Q154='Unit List'!$O$4, 'Unit List'!$AO$4, IF('Unit List'!Q154='Unit List'!$O$7, 'Unit List'!Q154 * 'Unit List'!$AO$7, 'Unit List'!Q154)))), IF('Unit List'!Q154='Unit List'!$O$5, 'Unit List'!$AO$5, IF('Unit List'!Q154='Unit List'!$O$4, 'Unit List'!$AO$4, IF('Unit List'!Q154='Unit List'!$O$7, 'Unit List'!Q154 * 'Unit List'!$AO$7, 'Unit List'!Q154)))), IF('Unit List'!AO154='Unit List'!$O$5, 'Unit List'!$AO$5, IF('Unit List'!AO154='Unit List'!$O$4, 'Unit List'!$AO$4, IF('Unit List'!AO154='Unit List'!$O$7, 'Unit List'!AO154 * 'Unit List'!$AO$7, 'Unit List'!AO154)))),",",)</f>
        <v>,</v>
      </c>
      <c r="J209" t="str">
        <f>CONCATENATE("'",IF(ISBLANK('Unit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 IF('Unit List'!R154='Unit List'!$O$5, 'Unit List'!$AP$5, IF('Unit List'!R154='Unit List'!$O$4, 'Unit List'!$AP$4, 'Unit List'!R154))), IF('Unit List'!R154='Unit List'!$O$5, 'Unit List'!$AP$5, IF('Unit List'!R154='Unit List'!$O$4, 'Unit List'!$AP$4, 'Unit List'!R154))), IF('Unit List'!AP154='Unit List'!$O$5, 'Unit List'!$AP$5, IF('Unit List'!AP154='Unit List'!$O$4, 'Unit List'!$AP$4, 'Unit List'!AP154))),"'",)</f>
        <v>'LooseCivilian'</v>
      </c>
      <c r="K209" t="s">
        <v>2312</v>
      </c>
    </row>
    <row r="210" spans="1:11" x14ac:dyDescent="0.25">
      <c r="A210" t="s">
        <v>2311</v>
      </c>
      <c r="B210" t="str">
        <f>CONCATENATE("'_",'Unit List'!B155,"',",)</f>
        <v>'_SOUTHAM',</v>
      </c>
      <c r="C210" t="str">
        <f>"'',"</f>
        <v>'',</v>
      </c>
      <c r="D210" t="str">
        <f>CONCATENATE("'",'Unit List'!D155,"',",)</f>
        <v>'_WORKER',</v>
      </c>
      <c r="E210" t="str">
        <f>CONCATENATE("'",'Unit List'!E155,"',",)</f>
        <v>'WORKER',</v>
      </c>
      <c r="F210" t="str">
        <f>"'',"</f>
        <v>'',</v>
      </c>
      <c r="G210" t="str">
        <f>CONCATENATE("'",'Unit List'!G155,"',",)</f>
        <v>'worker_andes',</v>
      </c>
      <c r="H210" t="str">
        <f>CONCATENATE(IF(ISBLANK('Unit List'!AN155), IF(ISBLANK('Unit List'!P155), IF(ISBLANK('Unit List'!P155), IF(ISBLANK('Unit List'!AN155), IF(ISBLANK('Unit List'!P155), IF(ISBLANK('Unit List'!P155), IF(ISBLANK('Unit List'!AN155), IF(ISBLANK('Unit List'!P155), IF(ISBLANK('Unit List'!P155),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 IF('Unit List'!P155='Unit List'!$O$5, 'Unit List'!$AN$5, IF('Unit List'!P155='Unit List'!$O$4, 'Unit List'!$AN$4, IF('Unit List'!P155='Unit List'!$O$7, 'Unit List'!P155 * 'Unit List'!$AN$7, 'Unit List'!P155)))), IF('Unit List'!P155='Unit List'!$O$5, 'Unit List'!$AN$5, IF('Unit List'!P155='Unit List'!$O$4, 'Unit List'!$AN$4, IF('Unit List'!P155='Unit List'!$O$7, 'Unit List'!P155 * 'Unit List'!$AN$7, 'Unit List'!P155)))), IF('Unit List'!AN155='Unit List'!$O$5, 'Unit List'!$AN$5, IF('Unit List'!AN155='Unit List'!$O$4, 'Unit List'!$AN$4, IF('Unit List'!AN155='Unit List'!$O$7, 'Unit List'!AN155 * 'Unit List'!$AN$7, 'Unit List'!AN155)))),",",)</f>
        <v>8,</v>
      </c>
      <c r="I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 IF('Unit List'!Q155='Unit List'!$O$5, 'Unit List'!$AO$5, IF('Unit List'!Q155='Unit List'!$O$4, 'Unit List'!$AO$4, IF('Unit List'!Q155='Unit List'!$O$7, 'Unit List'!Q155 * 'Unit List'!$AO$7, 'Unit List'!Q155)))), IF('Unit List'!Q155='Unit List'!$O$5, 'Unit List'!$AO$5, IF('Unit List'!Q155='Unit List'!$O$4, 'Unit List'!$AO$4, IF('Unit List'!Q155='Unit List'!$O$7, 'Unit List'!Q155 * 'Unit List'!$AO$7, 'Unit List'!Q155)))), IF('Unit List'!AO155='Unit List'!$O$5, 'Unit List'!$AO$5, IF('Unit List'!AO155='Unit List'!$O$4, 'Unit List'!$AO$4, IF('Unit List'!AO155='Unit List'!$O$7, 'Unit List'!AO155 * 'Unit List'!$AO$7, 'Unit List'!AO155)))),",",)</f>
        <v>,</v>
      </c>
      <c r="J210" t="str">
        <f>CONCATENATE("'",IF(ISBLANK('Unit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 IF('Unit List'!R155='Unit List'!$O$5, 'Unit List'!$AP$5, IF('Unit List'!R155='Unit List'!$O$4, 'Unit List'!$AP$4, 'Unit List'!R155))), IF('Unit List'!R155='Unit List'!$O$5, 'Unit List'!$AP$5, IF('Unit List'!R155='Unit List'!$O$4, 'Unit List'!$AP$4, 'Unit List'!R155))), IF('Unit List'!AP155='Unit List'!$O$5, 'Unit List'!$AP$5, IF('Unit List'!AP155='Unit List'!$O$4, 'Unit List'!$AP$4, 'Unit List'!AP155))),"'",)</f>
        <v>'LooseCivilian'</v>
      </c>
      <c r="K210" t="s">
        <v>2312</v>
      </c>
    </row>
    <row r="211" spans="1:11" x14ac:dyDescent="0.25">
      <c r="A211" t="s">
        <v>2311</v>
      </c>
      <c r="B211" t="str">
        <f>CONCATENATE("'_",'Unit List'!B156,"',",)</f>
        <v>'_OCEAN',</v>
      </c>
      <c r="C211" t="str">
        <f>"'',"</f>
        <v>'',</v>
      </c>
      <c r="D211" t="str">
        <f>CONCATENATE("'",'Unit List'!D156,"',",)</f>
        <v>'_WORKER',</v>
      </c>
      <c r="E211" t="str">
        <f>CONCATENATE("'",'Unit List'!E156,"',",)</f>
        <v>'WORKER',</v>
      </c>
      <c r="F211" t="str">
        <f>"'',"</f>
        <v>'',</v>
      </c>
      <c r="G211" t="str">
        <f>CONCATENATE("'",'Unit List'!G153,"',",)</f>
        <v>'Worker_EURO',</v>
      </c>
      <c r="H211" t="str">
        <f>CONCATENATE(IF(ISBLANK('Unit List'!AN156), IF(ISBLANK('Unit List'!P156), IF(ISBLANK('Unit List'!P156), IF(ISBLANK('Unit List'!AN156), IF(ISBLANK('Unit List'!P156), IF(ISBLANK('Unit List'!P156), IF(ISBLANK('Unit List'!AN156), IF(ISBLANK('Unit List'!P156), IF(ISBLANK('Unit List'!P156), IF(ISBLANK('Unit List'!AN153), IF(ISBLANK('Unit List'!P153), IF(ISBLANK('Unit List'!P153), "1", IF('Unit List'!P153='Unit List'!$O$5, 'Unit List'!$AN$5, IF('Unit List'!P153='Unit List'!$O$4, 'Unit List'!$AN$4, IF('Unit List'!P153='Unit List'!$O$7, 'Unit List'!P153 * 'Unit List'!$AN$7, 'Unit List'!P153)))), IF('Unit List'!P153='Unit List'!$O$5, 'Unit List'!$AN$5, IF('Unit List'!P153='Unit List'!$O$4, 'Unit List'!$AN$4, IF('Unit List'!P153='Unit List'!$O$7, 'Unit List'!P153 * 'Unit List'!$AN$7, 'Unit List'!P153)))), IF('Unit List'!AN153='Unit List'!$O$5, 'Unit List'!$AN$5, IF('Unit List'!AN153='Unit List'!$O$4, 'Unit List'!$AN$4, IF('Unit List'!AN153='Unit List'!$O$7, 'Unit List'!AN153 * 'Unit List'!$AN$7, 'Unit List'!AN153)))),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 IF('Unit List'!P156='Unit List'!$O$5, 'Unit List'!$AN$5, IF('Unit List'!P156='Unit List'!$O$4, 'Unit List'!$AN$4, IF('Unit List'!P156='Unit List'!$O$7, 'Unit List'!P156 * 'Unit List'!$AN$7, 'Unit List'!P156)))), IF('Unit List'!P156='Unit List'!$O$5, 'Unit List'!$AN$5, IF('Unit List'!P156='Unit List'!$O$4, 'Unit List'!$AN$4, IF('Unit List'!P156='Unit List'!$O$7, 'Unit List'!P156 * 'Unit List'!$AN$7, 'Unit List'!P156)))), IF('Unit List'!AN156='Unit List'!$O$5, 'Unit List'!$AN$5, IF('Unit List'!AN156='Unit List'!$O$4, 'Unit List'!$AN$4, IF('Unit List'!AN156='Unit List'!$O$7, 'Unit List'!AN156 * 'Unit List'!$AN$7, 'Unit List'!AN156)))),",",)</f>
        <v>8,</v>
      </c>
      <c r="I211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List'!AO153), IF(ISBLANK('Unit List'!Q153), IF(ISBLANK('Unit List'!Q153), 'Unit List'!$AO$4, IF('Unit List'!Q153='Unit List'!$O$5, 'Unit List'!$AO$5, IF('Unit List'!Q153='Unit List'!$O$4, 'Unit List'!$AO$4, IF('Unit List'!Q153='Unit List'!$O$7, 'Unit List'!Q153 * 'Unit List'!$AO$7, 'Unit List'!Q153)))), IF('Unit List'!Q153='Unit List'!$O$5, 'Unit List'!$AO$5, IF('Unit List'!Q153='Unit List'!$O$4, 'Unit List'!$AO$4, IF('Unit List'!Q153='Unit List'!$O$7, 'Unit List'!Q153 * 'Unit List'!$AO$7, 'Unit List'!Q153)))), IF('Unit List'!AO153='Unit List'!$O$5, 'Unit List'!$AO$5, IF('Unit List'!AO153='Unit List'!$O$4, 'Unit List'!$AO$4, IF('Unit List'!AO153='Unit List'!$O$7, 'Unit List'!AO153 * 'Unit List'!$AO$7, 'Unit List'!AO153)))),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 IF('Unit List'!Q156='Unit List'!$O$5, 'Unit List'!$AO$5, IF('Unit List'!Q156='Unit List'!$O$4, 'Unit List'!$AO$4, IF('Unit List'!Q156='Unit List'!$O$7, 'Unit List'!Q156 * 'Unit List'!$AO$7, 'Unit List'!Q156)))), IF('Unit List'!Q156='Unit List'!$O$5, 'Unit List'!$AO$5, IF('Unit List'!Q156='Unit List'!$O$4, 'Unit List'!$AO$4, IF('Unit List'!Q156='Unit List'!$O$7, 'Unit List'!Q156 * 'Unit List'!$AO$7, 'Unit List'!Q156)))), IF('Unit List'!AO156='Unit List'!$O$5, 'Unit List'!$AO$5, IF('Unit List'!AO156='Unit List'!$O$4, 'Unit List'!$AO$4, IF('Unit List'!AO156='Unit List'!$O$7, 'Unit List'!AO156 * 'Unit List'!$AO$7, 'Unit List'!AO156)))),",",)</f>
        <v>,</v>
      </c>
      <c r="J211" t="str">
        <f>CONCATENATE("'",IF(ISBLANK('Unit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List'!AP153), IF(ISBLANK('Unit List'!R153), IF(ISBLANK('Unit List'!R153), "", IF('Unit List'!R153='Unit List'!$O$5, 'Unit List'!$AP$5, IF('Unit List'!R153='Unit List'!$O$4, 'Unit List'!$AP$4, 'Unit List'!R153))), IF('Unit List'!R153='Unit List'!$O$5, 'Unit List'!$AP$5, IF('Unit List'!R153='Unit List'!$O$4, 'Unit List'!$AP$4, 'Unit List'!R153))), IF('Unit List'!AP153='Unit List'!$O$5, 'Unit List'!$AP$5, IF('Unit List'!AP153='Unit List'!$O$4, 'Unit List'!$AP$4, 'Unit List'!AP153))),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 IF('Unit List'!R156='Unit List'!$O$5, 'Unit List'!$AP$5, IF('Unit List'!R156='Unit List'!$O$4, 'Unit List'!$AP$4, 'Unit List'!R156))), IF('Unit List'!R156='Unit List'!$O$5, 'Unit List'!$AP$5, IF('Unit List'!R156='Unit List'!$O$4, 'Unit List'!$AP$4, 'Unit List'!R156))), IF('Unit List'!AP156='Unit List'!$O$5, 'Unit List'!$AP$5, IF('Unit List'!AP156='Unit List'!$O$4, 'Unit List'!$AP$4, 'Unit List'!AP156))),"'",)</f>
        <v>'LooseCivilian'</v>
      </c>
      <c r="K211" t="s">
        <v>2312</v>
      </c>
    </row>
    <row r="212" spans="1:11" x14ac:dyDescent="0.25">
      <c r="A212" t="s">
        <v>2311</v>
      </c>
      <c r="B212" t="str">
        <f>"'',"</f>
        <v>'',</v>
      </c>
      <c r="C212" t="str">
        <f>"'',"</f>
        <v>'',</v>
      </c>
      <c r="D212" t="str">
        <f>CONCATENATE("'",'Unit List'!D157,"',",)</f>
        <v>'_WORKER_LATE',</v>
      </c>
      <c r="E212" t="str">
        <f>CONCATENATE("'",'Unit List'!E157,"',",)</f>
        <v>'WORKER_LATE',</v>
      </c>
      <c r="F212" t="str">
        <f>"'',"</f>
        <v>'',</v>
      </c>
      <c r="G212" t="str">
        <f>CONCATENATE("'",'Unit List'!G157,"',",)</f>
        <v>'Worker_EURO_Modern',</v>
      </c>
      <c r="H212" t="str">
        <f>CONCATENATE(IF(ISBLANK('Unit List'!AN157), IF(ISBLANK('Unit List'!P157), IF(ISBLANK('Unit List'!P157), IF(ISBLANK('Unit List'!AN157), IF(ISBLANK('Unit List'!P157), IF(ISBLANK('Unit List'!P157), IF(ISBLANK('Unit List'!AN157), IF(ISBLANK('Unit List'!P157), IF(ISBLANK('Unit List'!P157), IF(ISBLANK('Unit List'!AN157), IF(ISBLANK('Unit List'!P157), IF(ISBLANK('Unit List'!P157), "1",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List'!AN157)))),",",)</f>
        <v>8,</v>
      </c>
      <c r="I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List'!AO157), IF(ISBLANK('Unit List'!Q157), IF(ISBLANK('Unit List'!Q157), 'Unit List'!$AO$4,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List'!AO157)))),",",)</f>
        <v>,</v>
      </c>
      <c r="J212" t="str">
        <f>CONCATENATE("'",IF(ISBLANK('Unit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List'!AP157), IF(ISBLANK('Unit List'!R157), IF(ISBLANK('Unit List'!R157), "",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List'!AP157))),"'",)</f>
        <v>'LooseCivilian'</v>
      </c>
      <c r="K212" t="s">
        <v>2312</v>
      </c>
    </row>
    <row r="213" spans="1:11" x14ac:dyDescent="0.25">
      <c r="A213" t="s">
        <v>2311</v>
      </c>
      <c r="B213" t="str">
        <f>CONCATENATE("'_",'Unit List'!B158,"',",)</f>
        <v>'_NETHERLANDS',</v>
      </c>
      <c r="C213" t="str">
        <f>"'',"</f>
        <v>'',</v>
      </c>
      <c r="D213" t="str">
        <f>CONCATENATE("'",'Unit List'!D158,"',",)</f>
        <v>'_WORKER_LATE',</v>
      </c>
      <c r="E213" t="str">
        <f>CONCATENATE("'",'Unit List'!E158,"',",)</f>
        <v>'WORKER_LATE',</v>
      </c>
      <c r="F213" t="str">
        <f>"'',"</f>
        <v>'',</v>
      </c>
      <c r="G213" t="str">
        <f>CONCATENATE("'",'Unit List'!G158,"',",)</f>
        <v>'CIV5Nedwo',</v>
      </c>
      <c r="H213" t="str">
        <f>CONCATENATE(IF(ISBLANK('Unit List'!AN158), IF(ISBLANK('Unit List'!P158), IF(ISBLANK('Unit List'!P158), IF(ISBLANK('Unit List'!AN158), IF(ISBLANK('Unit List'!P158), IF(ISBLANK('Unit List'!P158), IF(ISBLANK('Unit List'!AN158), IF(ISBLANK('Unit List'!P158), IF(ISBLANK('Unit List'!P158), IF(ISBLANK('Unit List'!AN157), IF(ISBLANK('Unit List'!P157), IF(ISBLANK('Unit List'!P157), "1", IF('Unit List'!P157='Unit List'!$O$5, 'Unit List'!$AN$5, IF('Unit List'!P157='Unit List'!$O$4, 'Unit List'!$AN$4, IF('Unit List'!P157='Unit List'!$O$7, 'Unit List'!P157 * 'Unit List'!$AN$7, 'Unit List'!P157)))), IF('Unit List'!P157='Unit List'!$O$5, 'Unit List'!$AN$5, IF('Unit List'!P157='Unit List'!$O$4, 'Unit List'!$AN$4, IF('Unit List'!P157='Unit List'!$O$7, 'Unit List'!P157 * 'Unit List'!$AN$7, 'Unit List'!P157)))), IF('Unit List'!AN157='Unit List'!$O$5, 'Unit List'!$AN$5, IF('Unit List'!AN157='Unit List'!$O$4, 'Unit List'!$AN$4, IF('Unit List'!AN157='Unit List'!$O$7, 'Unit List'!AN157 * 'Unit List'!$AN$7, 'Unit List'!AN157)))),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 IF('Unit List'!P158='Unit List'!$O$5, 'Unit List'!$AN$5, IF('Unit List'!P158='Unit List'!$O$4, 'Unit List'!$AN$4, IF('Unit List'!P158='Unit List'!$O$7, 'Unit List'!P158 * 'Unit List'!$AN$7, 'Unit List'!P158)))), IF('Unit List'!P158='Unit List'!$O$5, 'Unit List'!$AN$5, IF('Unit List'!P158='Unit List'!$O$4, 'Unit List'!$AN$4, IF('Unit List'!P158='Unit List'!$O$7, 'Unit List'!P158 * 'Unit List'!$AN$7, 'Unit List'!P158)))), IF('Unit List'!AN158='Unit List'!$O$5, 'Unit List'!$AN$5, IF('Unit List'!AN158='Unit List'!$O$4, 'Unit List'!$AN$4, IF('Unit List'!AN158='Unit List'!$O$7, 'Unit List'!AN158 * 'Unit List'!$AN$7, 'Unit List'!AN158)))),",",)</f>
        <v>8,</v>
      </c>
      <c r="I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List'!AO157), IF(ISBLANK('Unit List'!Q157), IF(ISBLANK('Unit List'!Q157), 'Unit List'!$AO$4, IF('Unit List'!Q157='Unit List'!$O$5, 'Unit List'!$AO$5, IF('Unit List'!Q157='Unit List'!$O$4, 'Unit List'!$AO$4, IF('Unit List'!Q157='Unit List'!$O$7, 'Unit List'!Q157 * 'Unit List'!$AO$7, 'Unit List'!Q157)))), IF('Unit List'!Q157='Unit List'!$O$5, 'Unit List'!$AO$5, IF('Unit List'!Q157='Unit List'!$O$4, 'Unit List'!$AO$4, IF('Unit List'!Q157='Unit List'!$O$7, 'Unit List'!Q157 * 'Unit List'!$AO$7, 'Unit List'!Q157)))), IF('Unit List'!AO157='Unit List'!$O$5, 'Unit List'!$AO$5, IF('Unit List'!AO157='Unit List'!$O$4, 'Unit List'!$AO$4, IF('Unit List'!AO157='Unit List'!$O$7, 'Unit List'!AO157 * 'Unit List'!$AO$7, 'Unit List'!AO157)))),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 IF('Unit List'!Q158='Unit List'!$O$5, 'Unit List'!$AO$5, IF('Unit List'!Q158='Unit List'!$O$4, 'Unit List'!$AO$4, IF('Unit List'!Q158='Unit List'!$O$7, 'Unit List'!Q158 * 'Unit List'!$AO$7, 'Unit List'!Q158)))), IF('Unit List'!Q158='Unit List'!$O$5, 'Unit List'!$AO$5, IF('Unit List'!Q158='Unit List'!$O$4, 'Unit List'!$AO$4, IF('Unit List'!Q158='Unit List'!$O$7, 'Unit List'!Q158 * 'Unit List'!$AO$7, 'Unit List'!Q158)))), IF('Unit List'!AO158='Unit List'!$O$5, 'Unit List'!$AO$5, IF('Unit List'!AO158='Unit List'!$O$4, 'Unit List'!$AO$4, IF('Unit List'!AO158='Unit List'!$O$7, 'Unit List'!AO158 * 'Unit List'!$AO$7, 'Unit List'!AO158)))),",",)</f>
        <v>,</v>
      </c>
      <c r="J213" t="str">
        <f>CONCATENATE("'",IF(ISBLANK('Unit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List'!AP157), IF(ISBLANK('Unit List'!R157), IF(ISBLANK('Unit List'!R157), "", IF('Unit List'!R157='Unit List'!$O$5, 'Unit List'!$AP$5, IF('Unit List'!R157='Unit List'!$O$4, 'Unit List'!$AP$4, 'Unit List'!R157))), IF('Unit List'!R157='Unit List'!$O$5, 'Unit List'!$AP$5, IF('Unit List'!R157='Unit List'!$O$4, 'Unit List'!$AP$4, 'Unit List'!R157))), IF('Unit List'!AP157='Unit List'!$O$5, 'Unit List'!$AP$5, IF('Unit List'!AP157='Unit List'!$O$4, 'Unit List'!$AP$4, 'Unit List'!AP157))),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 IF('Unit List'!R158='Unit List'!$O$5, 'Unit List'!$AP$5, IF('Unit List'!R158='Unit List'!$O$4, 'Unit List'!$AP$4, 'Unit List'!R158))), IF('Unit List'!R158='Unit List'!$O$5, 'Unit List'!$AP$5, IF('Unit List'!R158='Unit List'!$O$4, 'Unit List'!$AP$4, 'Unit List'!R158))), IF('Unit List'!AP158='Unit List'!$O$5, 'Unit List'!$AP$5, IF('Unit List'!AP158='Unit List'!$O$4, 'Unit List'!$AP$4, 'Unit List'!AP158))),"'",)</f>
        <v>'LooseCivilian'</v>
      </c>
      <c r="K213" t="s">
        <v>2312</v>
      </c>
    </row>
    <row r="214" spans="1:11" x14ac:dyDescent="0.25">
      <c r="A214" t="s">
        <v>2311</v>
      </c>
      <c r="B214" t="str">
        <f>"'',"</f>
        <v>'',</v>
      </c>
      <c r="C214" t="str">
        <f>"'',"</f>
        <v>'',</v>
      </c>
      <c r="D214" t="str">
        <f>CONCATENATE("'",'Unit List'!D159,"',",)</f>
        <v>'ANTI_AIRCRAFT_GUN',</v>
      </c>
      <c r="E214" t="str">
        <f>CONCATENATE("'",'Unit List'!E159,"',",)</f>
        <v>'ANTIAIRCRAFTGUN',</v>
      </c>
      <c r="F214" t="str">
        <f>"'',"</f>
        <v>'',</v>
      </c>
      <c r="G214" t="str">
        <f>CONCATENATE("'",'Unit List'!G159,"',",)</f>
        <v>'AntiAircraftGun',</v>
      </c>
      <c r="H214" t="str">
        <f>CONCATENATE(IF(ISBLANK('Unit List'!AN159), IF(ISBLANK('Unit List'!P159), IF(ISBLANK('Unit List'!P159), IF(ISBLANK('Unit List'!AN159), IF(ISBLANK('Unit List'!P159), IF(ISBLANK('Unit List'!P159), IF(ISBLANK('Unit List'!AN159), IF(ISBLANK('Unit List'!P159), IF(ISBLANK('Unit List'!P159), IF(ISBLANK('Unit List'!AN159), IF(ISBLANK('Unit List'!P159), IF(ISBLANK('Unit List'!P159), "1",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 IF('Unit List'!P159='Unit List'!$O$5, 'Unit List'!$AN$5, IF('Unit List'!P159='Unit List'!$O$4, 'Unit List'!$AN$4, IF('Unit List'!P159='Unit List'!$O$7, 'Unit List'!P159 * 'Unit List'!$AN$7, 'Unit List'!P159)))), IF('Unit List'!P159='Unit List'!$O$5, 'Unit List'!$AN$5, IF('Unit List'!P159='Unit List'!$O$4, 'Unit List'!$AN$4, IF('Unit List'!P159='Unit List'!$O$7, 'Unit List'!P159 * 'Unit List'!$AN$7, 'Unit List'!P159)))), IF('Unit List'!AN159='Unit List'!$O$5, 'Unit List'!$AN$5, IF('Unit List'!AN159='Unit List'!$O$4, 'Unit List'!$AN$4, IF('Unit List'!AN159='Unit List'!$O$7, 'Unit List'!AN159 * 'Unit List'!$AN$7, 'Unit List'!AN159)))),",",)</f>
        <v>3,</v>
      </c>
      <c r="I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List'!AO159), IF(ISBLANK('Unit List'!Q159), IF(ISBLANK('Unit List'!Q159), 'Unit List'!$AO$4,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 IF('Unit List'!Q159='Unit List'!$O$5, 'Unit List'!$AO$5, IF('Unit List'!Q159='Unit List'!$O$4, 'Unit List'!$AO$4, IF('Unit List'!Q159='Unit List'!$O$7, 'Unit List'!Q159 * 'Unit List'!$AO$7, 'Unit List'!Q159)))), IF('Unit List'!Q159='Unit List'!$O$5, 'Unit List'!$AO$5, IF('Unit List'!Q159='Unit List'!$O$4, 'Unit List'!$AO$4, IF('Unit List'!Q159='Unit List'!$O$7, 'Unit List'!Q159 * 'Unit List'!$AO$7, 'Unit List'!Q159)))), IF('Unit List'!AO159='Unit List'!$O$5, 'Unit List'!$AO$5, IF('Unit List'!AO159='Unit List'!$O$4, 'Unit List'!$AO$4, IF('Unit List'!AO159='Unit List'!$O$7, 'Unit List'!AO159 * 'Unit List'!$AO$7, 'Unit List'!AO159)))),",",)</f>
        <v>,</v>
      </c>
      <c r="J214" t="str">
        <f>CONCATENATE("'",IF(ISBLANK('Unit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List'!AP159), IF(ISBLANK('Unit List'!R159), IF(ISBLANK('Unit List'!R159), "",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 IF('Unit List'!R159='Unit List'!$O$5, 'Unit List'!$AP$5, IF('Unit List'!R159='Unit List'!$O$4, 'Unit List'!$AP$4, 'Unit List'!R159))), IF('Unit List'!R159='Unit List'!$O$5, 'Unit List'!$AP$5, IF('Unit List'!R159='Unit List'!$O$4, 'Unit List'!$AP$4, 'Unit List'!R159))), IF('Unit List'!AP159='Unit List'!$O$5, 'Unit List'!$AP$5, IF('Unit List'!AP159='Unit List'!$O$4, 'Unit List'!$AP$4, 'Unit List'!AP159))),"'",)</f>
        <v>'ThreeBigGuns'</v>
      </c>
      <c r="K214" t="s">
        <v>2312</v>
      </c>
    </row>
    <row r="215" spans="1:11" x14ac:dyDescent="0.25">
      <c r="A215" t="s">
        <v>2311</v>
      </c>
      <c r="B215" t="str">
        <f>"'',"</f>
        <v>'',</v>
      </c>
      <c r="C215" t="str">
        <f>"'',"</f>
        <v>'',</v>
      </c>
      <c r="D215" t="str">
        <f>CONCATENATE("'",'Unit List'!D160,"',",)</f>
        <v>'ANTI_TANK_GUN',</v>
      </c>
      <c r="E215" t="str">
        <f>CONCATENATE("'",'Unit List'!E160,"',",)</f>
        <v>'ANTITANKGUN',</v>
      </c>
      <c r="F215" t="str">
        <f>"'',"</f>
        <v>'',</v>
      </c>
      <c r="G215" t="str">
        <f>CONCATENATE("'",'Unit List'!G160,"',",)</f>
        <v>'AntiTankGun',</v>
      </c>
      <c r="H215" t="str">
        <f>CONCATENATE(IF(ISBLANK('Unit List'!AN160), IF(ISBLANK('Unit List'!P160), IF(ISBLANK('Unit List'!P160), IF(ISBLANK('Unit List'!AN160), IF(ISBLANK('Unit List'!P160), IF(ISBLANK('Unit List'!P160), IF(ISBLANK('Unit List'!AN160), IF(ISBLANK('Unit List'!P160), IF(ISBLANK('Unit List'!P160), IF(ISBLANK('Unit List'!AN160), IF(ISBLANK('Unit List'!P160), IF(ISBLANK('Unit List'!P160), "1",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 IF('Unit List'!P160='Unit List'!$O$5, 'Unit List'!$AN$5, IF('Unit List'!P160='Unit List'!$O$4, 'Unit List'!$AN$4, IF('Unit List'!P160='Unit List'!$O$7, 'Unit List'!P160 * 'Unit List'!$AN$7, 'Unit List'!P160)))), IF('Unit List'!P160='Unit List'!$O$5, 'Unit List'!$AN$5, IF('Unit List'!P160='Unit List'!$O$4, 'Unit List'!$AN$4, IF('Unit List'!P160='Unit List'!$O$7, 'Unit List'!P160 * 'Unit List'!$AN$7, 'Unit List'!P160)))), IF('Unit List'!AN160='Unit List'!$O$5, 'Unit List'!$AN$5, IF('Unit List'!AN160='Unit List'!$O$4, 'Unit List'!$AN$4, IF('Unit List'!AN160='Unit List'!$O$7, 'Unit List'!AN160 * 'Unit List'!$AN$7, 'Unit List'!AN160)))),",",)</f>
        <v>3,</v>
      </c>
      <c r="I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List'!AO160), IF(ISBLANK('Unit List'!Q160), IF(ISBLANK('Unit List'!Q160), 'Unit List'!$AO$4,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 IF('Unit List'!Q160='Unit List'!$O$5, 'Unit List'!$AO$5, IF('Unit List'!Q160='Unit List'!$O$4, 'Unit List'!$AO$4, IF('Unit List'!Q160='Unit List'!$O$7, 'Unit List'!Q160 * 'Unit List'!$AO$7, 'Unit List'!Q160)))), IF('Unit List'!Q160='Unit List'!$O$5, 'Unit List'!$AO$5, IF('Unit List'!Q160='Unit List'!$O$4, 'Unit List'!$AO$4, IF('Unit List'!Q160='Unit List'!$O$7, 'Unit List'!Q160 * 'Unit List'!$AO$7, 'Unit List'!Q160)))), IF('Unit List'!AO160='Unit List'!$O$5, 'Unit List'!$AO$5, IF('Unit List'!AO160='Unit List'!$O$4, 'Unit List'!$AO$4, IF('Unit List'!AO160='Unit List'!$O$7, 'Unit List'!AO160 * 'Unit List'!$AO$7, 'Unit List'!AO160)))),",",)</f>
        <v>,</v>
      </c>
      <c r="J215" t="str">
        <f>CONCATENATE("'",IF(ISBLANK('Unit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List'!AP160), IF(ISBLANK('Unit List'!R160), IF(ISBLANK('Unit List'!R160), "",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 IF('Unit List'!R160='Unit List'!$O$5, 'Unit List'!$AP$5, IF('Unit List'!R160='Unit List'!$O$4, 'Unit List'!$AP$4, 'Unit List'!R160))), IF('Unit List'!R160='Unit List'!$O$5, 'Unit List'!$AP$5, IF('Unit List'!R160='Unit List'!$O$4, 'Unit List'!$AP$4, 'Unit List'!R160))), IF('Unit List'!AP160='Unit List'!$O$5, 'Unit List'!$AP$5, IF('Unit List'!AP160='Unit List'!$O$4, 'Unit List'!$AP$4, 'Unit List'!AP160))),"'",)</f>
        <v>'ThreeBigGuns'</v>
      </c>
      <c r="K215" t="s">
        <v>2312</v>
      </c>
    </row>
    <row r="216" spans="1:11" x14ac:dyDescent="0.25">
      <c r="A216" t="s">
        <v>2311</v>
      </c>
      <c r="B216" t="str">
        <f>"'',"</f>
        <v>'',</v>
      </c>
      <c r="C216" t="str">
        <f>"'',"</f>
        <v>'',</v>
      </c>
      <c r="D216" t="str">
        <f>CONCATENATE("'",'Unit List'!D161,"',",)</f>
        <v>'ARCHAEOLOGIST',</v>
      </c>
      <c r="E216" t="str">
        <f>CONCATENATE("'",'Unit List'!E161,"',",)</f>
        <v>'ARCHAEOLOGIST',</v>
      </c>
      <c r="F216" t="str">
        <f>"'',"</f>
        <v>'',</v>
      </c>
      <c r="G216" t="str">
        <f>CONCATENATE("'",'Unit List'!G161,"',",)</f>
        <v>'Archeologist',</v>
      </c>
      <c r="H216" t="str">
        <f>CONCATENATE(IF(ISBLANK('Unit List'!AN161), IF(ISBLANK('Unit List'!P161), IF(ISBLANK('Unit List'!P161), IF(ISBLANK('Unit List'!AN161), IF(ISBLANK('Unit List'!P161), IF(ISBLANK('Unit List'!P161), IF(ISBLANK('Unit List'!AN161), IF(ISBLANK('Unit List'!P161), IF(ISBLANK('Unit List'!P161),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List'!AN161)))),",",)</f>
        <v>1,</v>
      </c>
      <c r="I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List'!AO161)))),",",)</f>
        <v>,</v>
      </c>
      <c r="J216" t="str">
        <f>CONCATENATE("'",IF(ISBLANK('Unit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List'!AP161))),"'",)</f>
        <v>''</v>
      </c>
      <c r="K216" t="s">
        <v>2312</v>
      </c>
    </row>
    <row r="217" spans="1:11" x14ac:dyDescent="0.25">
      <c r="A217" t="s">
        <v>2311</v>
      </c>
      <c r="B217" t="str">
        <f>"'',"</f>
        <v>'',</v>
      </c>
      <c r="C217" t="str">
        <f>"'',"</f>
        <v>'',</v>
      </c>
      <c r="D217" t="str">
        <f>CONCATENATE("'",'Unit List'!D162,"',",)</f>
        <v>'ARCHAEOLOGIST',</v>
      </c>
      <c r="E217" t="str">
        <f>CONCATENATE("'",'Unit List'!E162,"',",)</f>
        <v>'ARCHAEOLOGIST',</v>
      </c>
      <c r="F217" t="str">
        <f>CONCATENATE("'_",'Unit List'!F162,"',",)</f>
        <v>'_F1',</v>
      </c>
      <c r="G217" t="str">
        <f>CONCATENATE("'",'Unit List'!G162,"',",)</f>
        <v>'Archeologist_F1',</v>
      </c>
      <c r="H217" t="str">
        <f>CONCATENATE(IF(ISBLANK('Unit List'!AN162), IF(ISBLANK('Unit List'!P162), IF(ISBLANK('Unit List'!P162), IF(ISBLANK('Unit List'!AN162), IF(ISBLANK('Unit List'!P162), IF(ISBLANK('Unit List'!P162), IF(ISBLANK('Unit List'!AN162), IF(ISBLANK('Unit List'!P162), IF(ISBLANK('Unit List'!P162),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 IF('Unit List'!P162='Unit List'!$O$5, 'Unit List'!$AN$5, IF('Unit List'!P162='Unit List'!$O$4, 'Unit List'!$AN$4, IF('Unit List'!P162='Unit List'!$O$7, 'Unit List'!P162 * 'Unit List'!$AN$7, 'Unit List'!P162)))), IF('Unit List'!P162='Unit List'!$O$5, 'Unit List'!$AN$5, IF('Unit List'!P162='Unit List'!$O$4, 'Unit List'!$AN$4, IF('Unit List'!P162='Unit List'!$O$7, 'Unit List'!P162 * 'Unit List'!$AN$7, 'Unit List'!P162)))), IF('Unit List'!AN162='Unit List'!$O$5, 'Unit List'!$AN$5, IF('Unit List'!AN162='Unit List'!$O$4, 'Unit List'!$AN$4, IF('Unit List'!AN162='Unit List'!$O$7, 'Unit List'!AN162 * 'Unit List'!$AN$7, 'Unit List'!AN162)))),",",)</f>
        <v>1,</v>
      </c>
      <c r="I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 IF('Unit List'!Q162='Unit List'!$O$5, 'Unit List'!$AO$5, IF('Unit List'!Q162='Unit List'!$O$4, 'Unit List'!$AO$4, IF('Unit List'!Q162='Unit List'!$O$7, 'Unit List'!Q162 * 'Unit List'!$AO$7, 'Unit List'!Q162)))), IF('Unit List'!Q162='Unit List'!$O$5, 'Unit List'!$AO$5, IF('Unit List'!Q162='Unit List'!$O$4, 'Unit List'!$AO$4, IF('Unit List'!Q162='Unit List'!$O$7, 'Unit List'!Q162 * 'Unit List'!$AO$7, 'Unit List'!Q162)))), IF('Unit List'!AO162='Unit List'!$O$5, 'Unit List'!$AO$5, IF('Unit List'!AO162='Unit List'!$O$4, 'Unit List'!$AO$4, IF('Unit List'!AO162='Unit List'!$O$7, 'Unit List'!AO162 * 'Unit List'!$AO$7, 'Unit List'!AO162)))),",",)</f>
        <v>,</v>
      </c>
      <c r="J217" t="str">
        <f>CONCATENATE("'",IF(ISBLANK('Unit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 IF('Unit List'!R162='Unit List'!$O$5, 'Unit List'!$AP$5, IF('Unit List'!R162='Unit List'!$O$4, 'Unit List'!$AP$4, 'Unit List'!R162))), IF('Unit List'!R162='Unit List'!$O$5, 'Unit List'!$AP$5, IF('Unit List'!R162='Unit List'!$O$4, 'Unit List'!$AP$4, 'Unit List'!R162))), IF('Unit List'!AP162='Unit List'!$O$5, 'Unit List'!$AP$5, IF('Unit List'!AP162='Unit List'!$O$4, 'Unit List'!$AP$4, 'Unit List'!AP162))),"'",)</f>
        <v>''</v>
      </c>
      <c r="K217" t="s">
        <v>2312</v>
      </c>
    </row>
    <row r="218" spans="1:11" x14ac:dyDescent="0.25">
      <c r="A218" t="s">
        <v>2311</v>
      </c>
      <c r="B218" t="str">
        <f>"'',"</f>
        <v>'',</v>
      </c>
      <c r="C218" t="str">
        <f>"'',"</f>
        <v>'',</v>
      </c>
      <c r="D218" t="str">
        <f>CONCATENATE("'",'Unit List'!D163,"',",)</f>
        <v>'ARCHAEOLOGIST',</v>
      </c>
      <c r="E218" t="str">
        <f>CONCATENATE("'",'Unit List'!E163,"',",)</f>
        <v>'ARCHAEOLOGIST',</v>
      </c>
      <c r="F218" t="str">
        <f>CONCATENATE("'_",'Unit List'!F163,"',",)</f>
        <v>'_F2',</v>
      </c>
      <c r="G218" t="str">
        <f>CONCATENATE("'",'Unit List'!G163,"',",)</f>
        <v>'Archeologist_F2',</v>
      </c>
      <c r="H218" t="str">
        <f>CONCATENATE(IF(ISBLANK('Unit List'!AN163), IF(ISBLANK('Unit List'!P163), IF(ISBLANK('Unit List'!P163), IF(ISBLANK('Unit List'!AN163), IF(ISBLANK('Unit List'!P163), IF(ISBLANK('Unit List'!P163), IF(ISBLANK('Unit List'!AN163), IF(ISBLANK('Unit List'!P163), IF(ISBLANK('Unit List'!P163), IF(ISBLANK('Unit List'!AN161), IF(ISBLANK('Unit List'!P161), IF(ISBLANK('Unit List'!P161), "1", IF('Unit List'!P161='Unit List'!$O$5, 'Unit List'!$AN$5, IF('Unit List'!P161='Unit List'!$O$4, 'Unit List'!$AN$4, IF('Unit List'!P161='Unit List'!$O$7, 'Unit List'!P161 * 'Unit List'!$AN$7, 'Unit List'!P161)))), IF('Unit List'!P161='Unit List'!$O$5, 'Unit List'!$AN$5, IF('Unit List'!P161='Unit List'!$O$4, 'Unit List'!$AN$4, IF('Unit List'!P161='Unit List'!$O$7, 'Unit List'!P161 * 'Unit List'!$AN$7, 'Unit List'!P161)))), IF('Unit List'!AN161='Unit List'!$O$5, 'Unit List'!$AN$5, IF('Unit List'!AN161='Unit List'!$O$4, 'Unit List'!$AN$4, IF('Unit List'!AN161='Unit List'!$O$7, 'Unit List'!AN161 * 'Unit List'!$AN$7, 'Unit List'!AN161)))),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 IF('Unit List'!P163='Unit List'!$O$5, 'Unit List'!$AN$5, IF('Unit List'!P163='Unit List'!$O$4, 'Unit List'!$AN$4, IF('Unit List'!P163='Unit List'!$O$7, 'Unit List'!P163 * 'Unit List'!$AN$7, 'Unit List'!P163)))), IF('Unit List'!P163='Unit List'!$O$5, 'Unit List'!$AN$5, IF('Unit List'!P163='Unit List'!$O$4, 'Unit List'!$AN$4, IF('Unit List'!P163='Unit List'!$O$7, 'Unit List'!P163 * 'Unit List'!$AN$7, 'Unit List'!P163)))), IF('Unit List'!AN163='Unit List'!$O$5, 'Unit List'!$AN$5, IF('Unit List'!AN163='Unit List'!$O$4, 'Unit List'!$AN$4, IF('Unit List'!AN163='Unit List'!$O$7, 'Unit List'!AN163 * 'Unit List'!$AN$7, 'Unit List'!AN163)))),",",)</f>
        <v>1,</v>
      </c>
      <c r="I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List'!AO161), IF(ISBLANK('Unit List'!Q161), IF(ISBLANK('Unit List'!Q161), 'Unit List'!$AO$4, IF('Unit List'!Q161='Unit List'!$O$5, 'Unit List'!$AO$5, IF('Unit List'!Q161='Unit List'!$O$4, 'Unit List'!$AO$4, IF('Unit List'!Q161='Unit List'!$O$7, 'Unit List'!Q161 * 'Unit List'!$AO$7, 'Unit List'!Q161)))), IF('Unit List'!Q161='Unit List'!$O$5, 'Unit List'!$AO$5, IF('Unit List'!Q161='Unit List'!$O$4, 'Unit List'!$AO$4, IF('Unit List'!Q161='Unit List'!$O$7, 'Unit List'!Q161 * 'Unit List'!$AO$7, 'Unit List'!Q161)))), IF('Unit List'!AO161='Unit List'!$O$5, 'Unit List'!$AO$5, IF('Unit List'!AO161='Unit List'!$O$4, 'Unit List'!$AO$4, IF('Unit List'!AO161='Unit List'!$O$7, 'Unit List'!AO161 * 'Unit List'!$AO$7, 'Unit List'!AO161)))),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 IF('Unit List'!Q163='Unit List'!$O$5, 'Unit List'!$AO$5, IF('Unit List'!Q163='Unit List'!$O$4, 'Unit List'!$AO$4, IF('Unit List'!Q163='Unit List'!$O$7, 'Unit List'!Q163 * 'Unit List'!$AO$7, 'Unit List'!Q163)))), IF('Unit List'!Q163='Unit List'!$O$5, 'Unit List'!$AO$5, IF('Unit List'!Q163='Unit List'!$O$4, 'Unit List'!$AO$4, IF('Unit List'!Q163='Unit List'!$O$7, 'Unit List'!Q163 * 'Unit List'!$AO$7, 'Unit List'!Q163)))), IF('Unit List'!AO163='Unit List'!$O$5, 'Unit List'!$AO$5, IF('Unit List'!AO163='Unit List'!$O$4, 'Unit List'!$AO$4, IF('Unit List'!AO163='Unit List'!$O$7, 'Unit List'!AO163 * 'Unit List'!$AO$7, 'Unit List'!AO163)))),",",)</f>
        <v>,</v>
      </c>
      <c r="J218" t="str">
        <f>CONCATENATE("'",IF(ISBLANK('Unit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List'!AP161), IF(ISBLANK('Unit List'!R161), IF(ISBLANK('Unit List'!R161), "", IF('Unit List'!R161='Unit List'!$O$5, 'Unit List'!$AP$5, IF('Unit List'!R161='Unit List'!$O$4, 'Unit List'!$AP$4, 'Unit List'!R161))), IF('Unit List'!R161='Unit List'!$O$5, 'Unit List'!$AP$5, IF('Unit List'!R161='Unit List'!$O$4, 'Unit List'!$AP$4, 'Unit List'!R161))), IF('Unit List'!AP161='Unit List'!$O$5, 'Unit List'!$AP$5, IF('Unit List'!AP161='Unit List'!$O$4, 'Unit List'!$AP$4, 'Unit List'!AP161))),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 IF('Unit List'!R163='Unit List'!$O$5, 'Unit List'!$AP$5, IF('Unit List'!R163='Unit List'!$O$4, 'Unit List'!$AP$4, 'Unit List'!R163))), IF('Unit List'!R163='Unit List'!$O$5, 'Unit List'!$AP$5, IF('Unit List'!R163='Unit List'!$O$4, 'Unit List'!$AP$4, 'Unit List'!R163))), IF('Unit List'!AP163='Unit List'!$O$5, 'Unit List'!$AP$5, IF('Unit List'!AP163='Unit List'!$O$4, 'Unit List'!$AP$4, 'Unit List'!AP163))),"'",)</f>
        <v>''</v>
      </c>
      <c r="K218" t="s">
        <v>2312</v>
      </c>
    </row>
    <row r="219" spans="1:11" x14ac:dyDescent="0.25">
      <c r="A219" t="s">
        <v>2311</v>
      </c>
      <c r="B219" t="str">
        <f>"'',"</f>
        <v>'',</v>
      </c>
      <c r="C219" t="str">
        <f>"'',"</f>
        <v>'',</v>
      </c>
      <c r="D219" t="str">
        <f>CONCATENATE("'",'Unit List'!D164,"',",)</f>
        <v>'ARCHER',</v>
      </c>
      <c r="E219" t="str">
        <f>CONCATENATE("'",'Unit List'!E164,"',",)</f>
        <v>'ARCHER',</v>
      </c>
      <c r="F219" t="str">
        <f>CONCATENATE("'_",'Unit List'!F164,"',",)</f>
        <v>'_V2',</v>
      </c>
      <c r="G219" t="str">
        <f>CONCATENATE("'",'Unit List'!G164,"',",)</f>
        <v>'Archer_V2',</v>
      </c>
      <c r="H219" t="str">
        <f>CONCATENATE(IF(ISBLANK('Unit List'!AN164), IF(ISBLANK('Unit List'!P164), IF(ISBLANK('Unit List'!P164), IF(ISBLANK('Unit List'!AN164), IF(ISBLANK('Unit List'!P164), IF(ISBLANK('Unit List'!P164), IF(ISBLANK('Unit List'!AN164), IF(ISBLANK('Unit List'!P164), IF(ISBLANK('Unit List'!P164),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List'!AN164)))),",",)</f>
        <v>0,</v>
      </c>
      <c r="I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List'!AO164)))),",",)</f>
        <v>,</v>
      </c>
      <c r="J219" t="str">
        <f>CONCATENATE("'",IF(ISBLANK('Unit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List'!AP164))),"'",)</f>
        <v>'Archer'</v>
      </c>
      <c r="K219" t="s">
        <v>2312</v>
      </c>
    </row>
    <row r="220" spans="1:11" x14ac:dyDescent="0.25">
      <c r="A220" t="s">
        <v>2311</v>
      </c>
      <c r="B220" t="str">
        <f>"'',"</f>
        <v>'',</v>
      </c>
      <c r="C220" t="str">
        <f>"'',"</f>
        <v>'',</v>
      </c>
      <c r="D220" t="str">
        <f>CONCATENATE("'",'Unit List'!D165,"',",)</f>
        <v>'ARCHER',</v>
      </c>
      <c r="E220" t="str">
        <f>CONCATENATE("'",'Unit List'!E165,"',",)</f>
        <v>'ARCHER',</v>
      </c>
      <c r="F220" t="str">
        <f>CONCATENATE("'_",'Unit List'!F165,"',",)</f>
        <v>'_V3',</v>
      </c>
      <c r="G220" t="str">
        <f>CONCATENATE("'",'Unit List'!G165,"',",)</f>
        <v>'Archer_V3',</v>
      </c>
      <c r="H220" t="str">
        <f>CONCATENATE(IF(ISBLANK('Unit List'!AN165), IF(ISBLANK('Unit List'!P165), IF(ISBLANK('Unit List'!P165), IF(ISBLANK('Unit List'!AN165), IF(ISBLANK('Unit List'!P165), IF(ISBLANK('Unit List'!P165), IF(ISBLANK('Unit List'!AN165), IF(ISBLANK('Unit List'!P165), IF(ISBLANK('Unit List'!P165),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 IF('Unit List'!P165='Unit List'!$O$5, 'Unit List'!$AN$5, IF('Unit List'!P165='Unit List'!$O$4, 'Unit List'!$AN$4, IF('Unit List'!P165='Unit List'!$O$7, 'Unit List'!P165 * 'Unit List'!$AN$7, 'Unit List'!P165)))), IF('Unit List'!P165='Unit List'!$O$5, 'Unit List'!$AN$5, IF('Unit List'!P165='Unit List'!$O$4, 'Unit List'!$AN$4, IF('Unit List'!P165='Unit List'!$O$7, 'Unit List'!P165 * 'Unit List'!$AN$7, 'Unit List'!P165)))), IF('Unit List'!AN165='Unit List'!$O$5, 'Unit List'!$AN$5, IF('Unit List'!AN165='Unit List'!$O$4, 'Unit List'!$AN$4, IF('Unit List'!AN165='Unit List'!$O$7, 'Unit List'!AN165 * 'Unit List'!$AN$7, 'Unit List'!AN165)))),",",)</f>
        <v>3,</v>
      </c>
      <c r="I220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 IF('Unit List'!Q165='Unit List'!$O$5, 'Unit List'!$AO$5, IF('Unit List'!Q165='Unit List'!$O$4, 'Unit List'!$AO$4, IF('Unit List'!Q165='Unit List'!$O$7, 'Unit List'!Q165 * 'Unit List'!$AO$7, 'Unit List'!Q165)))), IF('Unit List'!Q165='Unit List'!$O$5, 'Unit List'!$AO$5, IF('Unit List'!Q165='Unit List'!$O$4, 'Unit List'!$AO$4, IF('Unit List'!Q165='Unit List'!$O$7, 'Unit List'!Q165 * 'Unit List'!$AO$7, 'Unit List'!Q165)))), IF('Unit List'!AO165='Unit List'!$O$5, 'Unit List'!$AO$5, IF('Unit List'!AO165='Unit List'!$O$4, 'Unit List'!$AO$4, IF('Unit List'!AO165='Unit List'!$O$7, 'Unit List'!AO165 * 'Unit List'!$AO$7, 'Unit List'!AO165)))),",",)</f>
        <v>,</v>
      </c>
      <c r="J220" t="str">
        <f>CONCATENATE("'",IF(ISBLANK('Unit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 IF('Unit List'!R165='Unit List'!$O$5, 'Unit List'!$AP$5, IF('Unit List'!R165='Unit List'!$O$4, 'Unit List'!$AP$4, 'Unit List'!R165))), IF('Unit List'!R165='Unit List'!$O$5, 'Unit List'!$AP$5, IF('Unit List'!R165='Unit List'!$O$4, 'Unit List'!$AP$4, 'Unit List'!R165))), IF('Unit List'!AP165='Unit List'!$O$5, 'Unit List'!$AP$5, IF('Unit List'!AP165='Unit List'!$O$4, 'Unit List'!$AP$4, 'Unit List'!AP165))),"'",)</f>
        <v>'Archer'</v>
      </c>
      <c r="K220" t="s">
        <v>2312</v>
      </c>
    </row>
    <row r="221" spans="1:11" x14ac:dyDescent="0.25">
      <c r="A221" t="s">
        <v>2311</v>
      </c>
      <c r="B221" t="str">
        <f>"'',"</f>
        <v>'',</v>
      </c>
      <c r="C221" t="str">
        <f>"'',"</f>
        <v>'',</v>
      </c>
      <c r="D221" t="str">
        <f>CONCATENATE("'",'Unit List'!D166,"',",)</f>
        <v>'ARCHER',</v>
      </c>
      <c r="E221" t="str">
        <f>CONCATENATE("'",'Unit List'!E166,"',",)</f>
        <v>'ARCHER',</v>
      </c>
      <c r="F221" t="str">
        <f>"'',"</f>
        <v>'',</v>
      </c>
      <c r="G221" t="str">
        <f>CONCATENATE("'",'Unit List'!G166,"',",)</f>
        <v>'Archer',</v>
      </c>
      <c r="H221" t="str">
        <f>CONCATENATE(IF(ISBLANK('Unit List'!AN166), IF(ISBLANK('Unit List'!P166), IF(ISBLANK('Unit List'!P166), IF(ISBLANK('Unit List'!AN166), IF(ISBLANK('Unit List'!P166), IF(ISBLANK('Unit List'!P166), IF(ISBLANK('Unit List'!AN166), IF(ISBLANK('Unit List'!P166), IF(ISBLANK('Unit List'!P166),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 IF('Unit List'!P166='Unit List'!$O$5, 'Unit List'!$AN$5, IF('Unit List'!P166='Unit List'!$O$4, 'Unit List'!$AN$4, IF('Unit List'!P166='Unit List'!$O$7, 'Unit List'!P166 * 'Unit List'!$AN$7, 'Unit List'!P166)))), IF('Unit List'!P166='Unit List'!$O$5, 'Unit List'!$AN$5, IF('Unit List'!P166='Unit List'!$O$4, 'Unit List'!$AN$4, IF('Unit List'!P166='Unit List'!$O$7, 'Unit List'!P166 * 'Unit List'!$AN$7, 'Unit List'!P166)))), IF('Unit List'!AN166='Unit List'!$O$5, 'Unit List'!$AN$5, IF('Unit List'!AN166='Unit List'!$O$4, 'Unit List'!$AN$4, IF('Unit List'!AN166='Unit List'!$O$7, 'Unit List'!AN166 * 'Unit List'!$AN$7, 'Unit List'!AN166)))),",",)</f>
        <v>6,</v>
      </c>
      <c r="I221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 IF('Unit List'!Q166='Unit List'!$O$5, 'Unit List'!$AO$5, IF('Unit List'!Q166='Unit List'!$O$4, 'Unit List'!$AO$4, IF('Unit List'!Q166='Unit List'!$O$7, 'Unit List'!Q166 * 'Unit List'!$AO$7, 'Unit List'!Q166)))), IF('Unit List'!Q166='Unit List'!$O$5, 'Unit List'!$AO$5, IF('Unit List'!Q166='Unit List'!$O$4, 'Unit List'!$AO$4, IF('Unit List'!Q166='Unit List'!$O$7, 'Unit List'!Q166 * 'Unit List'!$AO$7, 'Unit List'!Q166)))), IF('Unit List'!AO166='Unit List'!$O$5, 'Unit List'!$AO$5, IF('Unit List'!AO166='Unit List'!$O$4, 'Unit List'!$AO$4, IF('Unit List'!AO166='Unit List'!$O$7, 'Unit List'!AO166 * 'Unit List'!$AO$7, 'Unit List'!AO166)))),",",)</f>
        <v>,</v>
      </c>
      <c r="J221" t="str">
        <f>CONCATENATE("'",IF(ISBLANK('Unit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 IF('Unit List'!R166='Unit List'!$O$5, 'Unit List'!$AP$5, IF('Unit List'!R166='Unit List'!$O$4, 'Unit List'!$AP$4, 'Unit List'!R166))), IF('Unit List'!R166='Unit List'!$O$5, 'Unit List'!$AP$5, IF('Unit List'!R166='Unit List'!$O$4, 'Unit List'!$AP$4, 'Unit List'!R166))), IF('Unit List'!AP166='Unit List'!$O$5, 'Unit List'!$AP$5, IF('Unit List'!AP166='Unit List'!$O$4, 'Unit List'!$AP$4, 'Unit List'!AP166))),"'",)</f>
        <v>'Archer'</v>
      </c>
      <c r="K221" t="s">
        <v>2312</v>
      </c>
    </row>
    <row r="222" spans="1:11" x14ac:dyDescent="0.25">
      <c r="A222" t="s">
        <v>2311</v>
      </c>
      <c r="B222" t="str">
        <f>"'',"</f>
        <v>'',</v>
      </c>
      <c r="C222" t="str">
        <f>"'',"</f>
        <v>'',</v>
      </c>
      <c r="D222" t="str">
        <f>CONCATENATE("'",'Unit List'!D167,"',",)</f>
        <v>'ARCHER',</v>
      </c>
      <c r="E222" t="str">
        <f>CONCATENATE("'",'Unit List'!E167,"',",)</f>
        <v>'ARCHER',</v>
      </c>
      <c r="F222" t="str">
        <f>CONCATENATE("'_",'Unit List'!F167,"',",)</f>
        <v>'_V2',</v>
      </c>
      <c r="G222" t="str">
        <f>CONCATENATE("'",'Unit List'!G167,"',",)</f>
        <v>'Archer_V2',</v>
      </c>
      <c r="H222" t="str">
        <f>CONCATENATE(IF(ISBLANK('Unit List'!AN167), IF(ISBLANK('Unit List'!P167), IF(ISBLANK('Unit List'!P167), IF(ISBLANK('Unit List'!AN167), IF(ISBLANK('Unit List'!P167), IF(ISBLANK('Unit List'!P167), IF(ISBLANK('Unit List'!AN167), IF(ISBLANK('Unit List'!P167), IF(ISBLANK('Unit List'!P167),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 IF('Unit List'!P167='Unit List'!$O$5, 'Unit List'!$AN$5, IF('Unit List'!P167='Unit List'!$O$4, 'Unit List'!$AN$4, IF('Unit List'!P167='Unit List'!$O$7, 'Unit List'!P167 * 'Unit List'!$AN$7, 'Unit List'!P167)))), IF('Unit List'!P167='Unit List'!$O$5, 'Unit List'!$AN$5, IF('Unit List'!P167='Unit List'!$O$4, 'Unit List'!$AN$4, IF('Unit List'!P167='Unit List'!$O$7, 'Unit List'!P167 * 'Unit List'!$AN$7, 'Unit List'!P167)))), IF('Unit List'!AN167='Unit List'!$O$5, 'Unit List'!$AN$5, IF('Unit List'!AN167='Unit List'!$O$4, 'Unit List'!$AN$4, IF('Unit List'!AN167='Unit List'!$O$7, 'Unit List'!AN167 * 'Unit List'!$AN$7, 'Unit List'!AN167)))),",",)</f>
        <v>3,</v>
      </c>
      <c r="I222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 IF('Unit List'!Q167='Unit List'!$O$5, 'Unit List'!$AO$5, IF('Unit List'!Q167='Unit List'!$O$4, 'Unit List'!$AO$4, IF('Unit List'!Q167='Unit List'!$O$7, 'Unit List'!Q167 * 'Unit List'!$AO$7, 'Unit List'!Q167)))), IF('Unit List'!Q167='Unit List'!$O$5, 'Unit List'!$AO$5, IF('Unit List'!Q167='Unit List'!$O$4, 'Unit List'!$AO$4, IF('Unit List'!Q167='Unit List'!$O$7, 'Unit List'!Q167 * 'Unit List'!$AO$7, 'Unit List'!Q167)))), IF('Unit List'!AO167='Unit List'!$O$5, 'Unit List'!$AO$5, IF('Unit List'!AO167='Unit List'!$O$4, 'Unit List'!$AO$4, IF('Unit List'!AO167='Unit List'!$O$7, 'Unit List'!AO167 * 'Unit List'!$AO$7, 'Unit List'!AO167)))),",",)</f>
        <v>,</v>
      </c>
      <c r="J222" t="str">
        <f>CONCATENATE("'",IF(ISBLANK('Unit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 IF('Unit List'!R167='Unit List'!$O$5, 'Unit List'!$AP$5, IF('Unit List'!R167='Unit List'!$O$4, 'Unit List'!$AP$4, 'Unit List'!R167))), IF('Unit List'!R167='Unit List'!$O$5, 'Unit List'!$AP$5, IF('Unit List'!R167='Unit List'!$O$4, 'Unit List'!$AP$4, 'Unit List'!R167))), IF('Unit List'!AP167='Unit List'!$O$5, 'Unit List'!$AP$5, IF('Unit List'!AP167='Unit List'!$O$4, 'Unit List'!$AP$4, 'Unit List'!AP167))),"'",)</f>
        <v>'Archer'</v>
      </c>
      <c r="K222" t="s">
        <v>2312</v>
      </c>
    </row>
    <row r="223" spans="1:11" x14ac:dyDescent="0.25">
      <c r="A223" t="s">
        <v>2311</v>
      </c>
      <c r="B223" t="str">
        <f>"'',"</f>
        <v>'',</v>
      </c>
      <c r="C223" t="str">
        <f>"'',"</f>
        <v>'',</v>
      </c>
      <c r="D223" t="str">
        <f>CONCATENATE("'",'Unit List'!D168,"',",)</f>
        <v>'ARCHER',</v>
      </c>
      <c r="E223" t="str">
        <f>CONCATENATE("'",'Unit List'!E168,"',",)</f>
        <v>'ARCHER',</v>
      </c>
      <c r="F223" t="str">
        <f>CONCATENATE("'_",'Unit List'!F168,"',",)</f>
        <v>'_V3',</v>
      </c>
      <c r="G223" t="str">
        <f>CONCATENATE("'",'Unit List'!G168,"',",)</f>
        <v>'Archer_V3',</v>
      </c>
      <c r="H223" t="str">
        <f>CONCATENATE(IF(ISBLANK('Unit List'!AN168), IF(ISBLANK('Unit List'!P168), IF(ISBLANK('Unit List'!P168), IF(ISBLANK('Unit List'!AN168), IF(ISBLANK('Unit List'!P168), IF(ISBLANK('Unit List'!P168), IF(ISBLANK('Unit List'!AN168), IF(ISBLANK('Unit List'!P168), IF(ISBLANK('Unit List'!P168),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 IF('Unit List'!P168='Unit List'!$O$5, 'Unit List'!$AN$5, IF('Unit List'!P168='Unit List'!$O$4, 'Unit List'!$AN$4, IF('Unit List'!P168='Unit List'!$O$7, 'Unit List'!P168 * 'Unit List'!$AN$7, 'Unit List'!P168)))), IF('Unit List'!P168='Unit List'!$O$5, 'Unit List'!$AN$5, IF('Unit List'!P168='Unit List'!$O$4, 'Unit List'!$AN$4, IF('Unit List'!P168='Unit List'!$O$7, 'Unit List'!P168 * 'Unit List'!$AN$7, 'Unit List'!P168)))), IF('Unit List'!AN168='Unit List'!$O$5, 'Unit List'!$AN$5, IF('Unit List'!AN168='Unit List'!$O$4, 'Unit List'!$AN$4, IF('Unit List'!AN168='Unit List'!$O$7, 'Unit List'!AN168 * 'Unit List'!$AN$7, 'Unit List'!AN168)))),",",)</f>
        <v>0,</v>
      </c>
      <c r="I223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 IF('Unit List'!Q168='Unit List'!$O$5, 'Unit List'!$AO$5, IF('Unit List'!Q168='Unit List'!$O$4, 'Unit List'!$AO$4, IF('Unit List'!Q168='Unit List'!$O$7, 'Unit List'!Q168 * 'Unit List'!$AO$7, 'Unit List'!Q168)))), IF('Unit List'!Q168='Unit List'!$O$5, 'Unit List'!$AO$5, IF('Unit List'!Q168='Unit List'!$O$4, 'Unit List'!$AO$4, IF('Unit List'!Q168='Unit List'!$O$7, 'Unit List'!Q168 * 'Unit List'!$AO$7, 'Unit List'!Q168)))), IF('Unit List'!AO168='Unit List'!$O$5, 'Unit List'!$AO$5, IF('Unit List'!AO168='Unit List'!$O$4, 'Unit List'!$AO$4, IF('Unit List'!AO168='Unit List'!$O$7, 'Unit List'!AO168 * 'Unit List'!$AO$7, 'Unit List'!AO168)))),",",)</f>
        <v>,</v>
      </c>
      <c r="J223" t="str">
        <f>CONCATENATE("'",IF(ISBLANK('Unit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 IF('Unit List'!R168='Unit List'!$O$5, 'Unit List'!$AP$5, IF('Unit List'!R168='Unit List'!$O$4, 'Unit List'!$AP$4, 'Unit List'!R168))), IF('Unit List'!R168='Unit List'!$O$5, 'Unit List'!$AP$5, IF('Unit List'!R168='Unit List'!$O$4, 'Unit List'!$AP$4, 'Unit List'!R168))), IF('Unit List'!AP168='Unit List'!$O$5, 'Unit List'!$AP$5, IF('Unit List'!AP168='Unit List'!$O$4, 'Unit List'!$AP$4, 'Unit List'!AP168))),"'",)</f>
        <v>'Archer'</v>
      </c>
      <c r="K223" t="s">
        <v>2312</v>
      </c>
    </row>
    <row r="224" spans="1:11" x14ac:dyDescent="0.25">
      <c r="A224" t="s">
        <v>2311</v>
      </c>
      <c r="B224" t="str">
        <f>CONCATENATE("'_",'Unit List'!B169,"',",)</f>
        <v>'_AFRI',</v>
      </c>
      <c r="C224" t="str">
        <f>"'',"</f>
        <v>'',</v>
      </c>
      <c r="D224" t="str">
        <f>CONCATENATE("'",'Unit List'!D169,"',",)</f>
        <v>'ARCHER',</v>
      </c>
      <c r="E224" t="str">
        <f>CONCATENATE("'",'Unit List'!E169,"',",)</f>
        <v>'ARCHER',</v>
      </c>
      <c r="F224" t="str">
        <f>"'',"</f>
        <v>'',</v>
      </c>
      <c r="G224" t="str">
        <f>CONCATENATE("'",'Unit List'!G169,"',",)</f>
        <v>'EthiopiaArcher2',</v>
      </c>
      <c r="H224" t="str">
        <f>CONCATENATE(IF(ISBLANK('Unit List'!AN169), IF(ISBLANK('Unit List'!P169), IF(ISBLANK('Unit List'!P169),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List'!AN169)))),",",)</f>
        <v>,</v>
      </c>
      <c r="I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List'!AO169)))),",",)</f>
        <v>,</v>
      </c>
      <c r="J224" t="str">
        <f>CONCATENATE("'",IF(ISBLANK('Unit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List'!AP169))),"'",)</f>
        <v>'Archer'</v>
      </c>
      <c r="K224" t="s">
        <v>2312</v>
      </c>
    </row>
    <row r="225" spans="1:11" x14ac:dyDescent="0.25">
      <c r="A225" t="s">
        <v>2311</v>
      </c>
      <c r="B225" t="str">
        <f>CONCATENATE("'_",'Unit List'!B170,"',",)</f>
        <v>'_ETHIOPIA',</v>
      </c>
      <c r="C225" t="str">
        <f>"'',"</f>
        <v>'',</v>
      </c>
      <c r="D225" t="str">
        <f>CONCATENATE("'",'Unit List'!D170,"',",)</f>
        <v>'ARCHER',</v>
      </c>
      <c r="E225" t="str">
        <f>CONCATENATE("'",'Unit List'!E170,"',",)</f>
        <v>'ARCHER',</v>
      </c>
      <c r="F225" t="str">
        <f>"'',"</f>
        <v>'',</v>
      </c>
      <c r="G225" t="str">
        <f>CONCATENATE("'",'Unit List'!G170,"',",)</f>
        <v>'EthiopiaArcher',</v>
      </c>
      <c r="H225" t="str">
        <f>CONCATENATE(IF(ISBLANK('Unit List'!AN170), IF(ISBLANK('Unit List'!P170), IF(ISBLANK('Unit List'!P170),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List'!P170='Unit List'!$O$5, 'Unit List'!$AN$5, IF('Unit List'!P170='Unit List'!$O$4, 'Unit List'!$AN$4, IF('Unit List'!P170='Unit List'!$O$7, 'Unit List'!P170 * 'Unit List'!$AN$7, 'Unit List'!P170)))), IF('Unit List'!P170='Unit List'!$O$5, 'Unit List'!$AN$5, IF('Unit List'!P170='Unit List'!$O$4, 'Unit List'!$AN$4, IF('Unit List'!P170='Unit List'!$O$7, 'Unit List'!P170 * 'Unit List'!$AN$7, 'Unit List'!P170)))), IF('Unit List'!AN170='Unit List'!$O$5, 'Unit List'!$AN$5, IF('Unit List'!AN170='Unit List'!$O$4, 'Unit List'!$AN$4, IF('Unit List'!AN170='Unit List'!$O$7, 'Unit List'!AN170 * 'Unit List'!$AN$7, 'Unit List'!AN170)))),",",)</f>
        <v>1,</v>
      </c>
      <c r="I225" t="str">
        <f>CONCATENATE(IF(ISBLANK('Unit List'!AO170), IF(ISBLANK('Unit List'!Q170), IF(ISBLANK('Unit List'!Q170),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List'!Q170='Unit List'!$O$5, 'Unit List'!$AO$5, IF('Unit List'!Q170='Unit List'!$O$4, 'Unit List'!$AO$4, IF('Unit List'!Q170='Unit List'!$O$7, 'Unit List'!Q170 * 'Unit List'!$AO$7, 'Unit List'!Q170)))), IF('Unit List'!Q170='Unit List'!$O$5, 'Unit List'!$AO$5, IF('Unit List'!Q170='Unit List'!$O$4, 'Unit List'!$AO$4, IF('Unit List'!Q170='Unit List'!$O$7, 'Unit List'!Q170 * 'Unit List'!$AO$7, 'Unit List'!Q170)))), IF('Unit List'!AO170='Unit List'!$O$5, 'Unit List'!$AO$5, IF('Unit List'!AO170='Unit List'!$O$4, 'Unit List'!$AO$4, IF('Unit List'!AO170='Unit List'!$O$7, 'Unit List'!AO170 * 'Unit List'!$AO$7, 'Unit List'!AO170)))),",",)</f>
        <v>,</v>
      </c>
      <c r="J225" t="str">
        <f>CONCATENATE("'",IF(ISBLANK('Unit List'!AP170), IF(ISBLANK('Unit List'!R170), IF(ISBLANK('Unit List'!R170),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List'!R170='Unit List'!$O$5, 'Unit List'!$AP$5, IF('Unit List'!R170='Unit List'!$O$4, 'Unit List'!$AP$4, 'Unit List'!R170))), IF('Unit List'!R170='Unit List'!$O$5, 'Unit List'!$AP$5, IF('Unit List'!R170='Unit List'!$O$4, 'Unit List'!$AP$4, 'Unit List'!R170))), IF('Unit List'!AP170='Unit List'!$O$5, 'Unit List'!$AP$5, IF('Unit List'!AP170='Unit List'!$O$4, 'Unit List'!$AP$4, 'Unit List'!AP170))),"'",)</f>
        <v>'Archer'</v>
      </c>
      <c r="K225" t="s">
        <v>2312</v>
      </c>
    </row>
    <row r="226" spans="1:11" x14ac:dyDescent="0.25">
      <c r="A226" t="s">
        <v>2311</v>
      </c>
      <c r="B226" t="str">
        <f>CONCATENATE("'_",'Unit List'!B171,"',",)</f>
        <v>'_ETHIOPIA',</v>
      </c>
      <c r="C226" t="str">
        <f>"'',"</f>
        <v>'',</v>
      </c>
      <c r="D226" t="str">
        <f>CONCATENATE("'",'Unit List'!D171,"',",)</f>
        <v>'ARCHER',</v>
      </c>
      <c r="E226" t="str">
        <f>CONCATENATE("'",'Unit List'!E171,"',",)</f>
        <v>'ARCHER',</v>
      </c>
      <c r="F226" t="str">
        <f>CONCATENATE("'_",'Unit List'!F171,"',",)</f>
        <v>'_V2',</v>
      </c>
      <c r="G226" t="str">
        <f>CONCATENATE("'",'Unit List'!G171,"',",)</f>
        <v>'EthiopiaArcher2',</v>
      </c>
      <c r="H226" t="str">
        <f>CONCATENATE(IF(ISBLANK('Unit List'!AN171), IF(ISBLANK('Unit List'!P171), IF(ISBLANK('Unit List'!P171),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List'!P171='Unit List'!$O$5, 'Unit List'!$AN$5, IF('Unit List'!P171='Unit List'!$O$4, 'Unit List'!$AN$4, IF('Unit List'!P171='Unit List'!$O$7, 'Unit List'!P171 * 'Unit List'!$AN$7, 'Unit List'!P171)))), IF('Unit List'!P171='Unit List'!$O$5, 'Unit List'!$AN$5, IF('Unit List'!P171='Unit List'!$O$4, 'Unit List'!$AN$4, IF('Unit List'!P171='Unit List'!$O$7, 'Unit List'!P171 * 'Unit List'!$AN$7, 'Unit List'!P171)))), IF('Unit List'!AN171='Unit List'!$O$5, 'Unit List'!$AN$5, IF('Unit List'!AN171='Unit List'!$O$4, 'Unit List'!$AN$4, IF('Unit List'!AN171='Unit List'!$O$7, 'Unit List'!AN171 * 'Unit List'!$AN$7, 'Unit List'!AN171)))),",",)</f>
        <v>2,</v>
      </c>
      <c r="I226" t="str">
        <f>CONCATENATE(IF(ISBLANK('Unit List'!AO171), IF(ISBLANK('Unit List'!Q171), IF(ISBLANK('Unit List'!Q171),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List'!Q171='Unit List'!$O$5, 'Unit List'!$AO$5, IF('Unit List'!Q171='Unit List'!$O$4, 'Unit List'!$AO$4, IF('Unit List'!Q171='Unit List'!$O$7, 'Unit List'!Q171 * 'Unit List'!$AO$7, 'Unit List'!Q171)))), IF('Unit List'!Q171='Unit List'!$O$5, 'Unit List'!$AO$5, IF('Unit List'!Q171='Unit List'!$O$4, 'Unit List'!$AO$4, IF('Unit List'!Q171='Unit List'!$O$7, 'Unit List'!Q171 * 'Unit List'!$AO$7, 'Unit List'!Q171)))), IF('Unit List'!AO171='Unit List'!$O$5, 'Unit List'!$AO$5, IF('Unit List'!AO171='Unit List'!$O$4, 'Unit List'!$AO$4, IF('Unit List'!AO171='Unit List'!$O$7, 'Unit List'!AO171 * 'Unit List'!$AO$7, 'Unit List'!AO171)))),",",)</f>
        <v>,</v>
      </c>
      <c r="J226" t="str">
        <f>CONCATENATE("'",IF(ISBLANK('Unit List'!AP171), IF(ISBLANK('Unit List'!R171), IF(ISBLANK('Unit List'!R171),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List'!R171='Unit List'!$O$5, 'Unit List'!$AP$5, IF('Unit List'!R171='Unit List'!$O$4, 'Unit List'!$AP$4, 'Unit List'!R171))), IF('Unit List'!R171='Unit List'!$O$5, 'Unit List'!$AP$5, IF('Unit List'!R171='Unit List'!$O$4, 'Unit List'!$AP$4, 'Unit List'!R171))), IF('Unit List'!AP171='Unit List'!$O$5, 'Unit List'!$AP$5, IF('Unit List'!AP171='Unit List'!$O$4, 'Unit List'!$AP$4, 'Unit List'!AP171))),"'",)</f>
        <v>'Archer'</v>
      </c>
      <c r="K226" t="s">
        <v>2312</v>
      </c>
    </row>
    <row r="227" spans="1:11" x14ac:dyDescent="0.25">
      <c r="A227" t="s">
        <v>2311</v>
      </c>
      <c r="B227" t="str">
        <f>CONCATENATE("'_",'Unit List'!B172,"',",)</f>
        <v>'_ETHIOPIA',</v>
      </c>
      <c r="C227" t="str">
        <f>"'',"</f>
        <v>'',</v>
      </c>
      <c r="D227" t="str">
        <f>CONCATENATE("'",'Unit List'!D172,"',",)</f>
        <v>'ARCHER',</v>
      </c>
      <c r="E227" t="str">
        <f>CONCATENATE("'",'Unit List'!E172,"',",)</f>
        <v>'ARCHER',</v>
      </c>
      <c r="F227" t="str">
        <f>"'',"</f>
        <v>'',</v>
      </c>
      <c r="G227" t="str">
        <f>CONCATENATE("'",'Unit List'!G172,"',",)</f>
        <v>'EthiopiaArcher',</v>
      </c>
      <c r="H227" t="str">
        <f>CONCATENATE(IF(ISBLANK('Unit List'!AN172), IF(ISBLANK('Unit List'!P172), IF(ISBLANK('Unit List'!P172),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List'!P172='Unit List'!$O$5, 'Unit List'!$AN$5, IF('Unit List'!P172='Unit List'!$O$4, 'Unit List'!$AN$4, IF('Unit List'!P172='Unit List'!$O$7, 'Unit List'!P172 * 'Unit List'!$AN$7, 'Unit List'!P172)))), IF('Unit List'!P172='Unit List'!$O$5, 'Unit List'!$AN$5, IF('Unit List'!P172='Unit List'!$O$4, 'Unit List'!$AN$4, IF('Unit List'!P172='Unit List'!$O$7, 'Unit List'!P172 * 'Unit List'!$AN$7, 'Unit List'!P172)))), IF('Unit List'!AN172='Unit List'!$O$5, 'Unit List'!$AN$5, IF('Unit List'!AN172='Unit List'!$O$4, 'Unit List'!$AN$4, IF('Unit List'!AN172='Unit List'!$O$7, 'Unit List'!AN172 * 'Unit List'!$AN$7, 'Unit List'!AN172)))),",",)</f>
        <v>3,</v>
      </c>
      <c r="I227" t="str">
        <f>CONCATENATE(IF(ISBLANK('Unit List'!AO172), IF(ISBLANK('Unit List'!Q172), IF(ISBLANK('Unit List'!Q172),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List'!Q172='Unit List'!$O$5, 'Unit List'!$AO$5, IF('Unit List'!Q172='Unit List'!$O$4, 'Unit List'!$AO$4, IF('Unit List'!Q172='Unit List'!$O$7, 'Unit List'!Q172 * 'Unit List'!$AO$7, 'Unit List'!Q172)))), IF('Unit List'!Q172='Unit List'!$O$5, 'Unit List'!$AO$5, IF('Unit List'!Q172='Unit List'!$O$4, 'Unit List'!$AO$4, IF('Unit List'!Q172='Unit List'!$O$7, 'Unit List'!Q172 * 'Unit List'!$AO$7, 'Unit List'!Q172)))), IF('Unit List'!AO172='Unit List'!$O$5, 'Unit List'!$AO$5, IF('Unit List'!AO172='Unit List'!$O$4, 'Unit List'!$AO$4, IF('Unit List'!AO172='Unit List'!$O$7, 'Unit List'!AO172 * 'Unit List'!$AO$7, 'Unit List'!AO172)))),",",)</f>
        <v>,</v>
      </c>
      <c r="J227" t="str">
        <f>CONCATENATE("'",IF(ISBLANK('Unit List'!AP172), IF(ISBLANK('Unit List'!R172), IF(ISBLANK('Unit List'!R172),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List'!R172='Unit List'!$O$5, 'Unit List'!$AP$5, IF('Unit List'!R172='Unit List'!$O$4, 'Unit List'!$AP$4, 'Unit List'!R172))), IF('Unit List'!R172='Unit List'!$O$5, 'Unit List'!$AP$5, IF('Unit List'!R172='Unit List'!$O$4, 'Unit List'!$AP$4, 'Unit List'!R172))), IF('Unit List'!AP172='Unit List'!$O$5, 'Unit List'!$AP$5, IF('Unit List'!AP172='Unit List'!$O$4, 'Unit List'!$AP$4, 'Unit List'!AP172))),"'",)</f>
        <v>'Archer'</v>
      </c>
      <c r="K227" t="s">
        <v>2312</v>
      </c>
    </row>
    <row r="228" spans="1:11" x14ac:dyDescent="0.25">
      <c r="A228" t="s">
        <v>2311</v>
      </c>
      <c r="B228" t="str">
        <f>CONCATENATE("'_",'Unit List'!B173,"',",)</f>
        <v>'_ETHIOPIA',</v>
      </c>
      <c r="C228" t="str">
        <f>"'',"</f>
        <v>'',</v>
      </c>
      <c r="D228" t="str">
        <f>CONCATENATE("'",'Unit List'!D173,"',",)</f>
        <v>'ARCHER',</v>
      </c>
      <c r="E228" t="str">
        <f>CONCATENATE("'",'Unit List'!E173,"',",)</f>
        <v>'ARCHER',</v>
      </c>
      <c r="F228" t="str">
        <f>CONCATENATE("'_",'Unit List'!F173,"',",)</f>
        <v>'_V2',</v>
      </c>
      <c r="G228" t="str">
        <f>CONCATENATE("'",'Unit List'!G173,"',",)</f>
        <v>'EthiopiaArcher2',</v>
      </c>
      <c r="H228" t="str">
        <f>CONCATENATE(IF(ISBLANK('Unit List'!AN173), IF(ISBLANK('Unit List'!P173), IF(ISBLANK('Unit List'!P173),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List'!P173='Unit List'!$O$5, 'Unit List'!$AN$5, IF('Unit List'!P173='Unit List'!$O$4, 'Unit List'!$AN$4, IF('Unit List'!P173='Unit List'!$O$7, 'Unit List'!P173 * 'Unit List'!$AN$7, 'Unit List'!P173)))), IF('Unit List'!P173='Unit List'!$O$5, 'Unit List'!$AN$5, IF('Unit List'!P173='Unit List'!$O$4, 'Unit List'!$AN$4, IF('Unit List'!P173='Unit List'!$O$7, 'Unit List'!P173 * 'Unit List'!$AN$7, 'Unit List'!P173)))), IF('Unit List'!AN173='Unit List'!$O$5, 'Unit List'!$AN$5, IF('Unit List'!AN173='Unit List'!$O$4, 'Unit List'!$AN$4, IF('Unit List'!AN173='Unit List'!$O$7, 'Unit List'!AN173 * 'Unit List'!$AN$7, 'Unit List'!AN173)))),",",)</f>
        <v>1,</v>
      </c>
      <c r="I228" t="str">
        <f>CONCATENATE(IF(ISBLANK('Unit List'!AO173), IF(ISBLANK('Unit List'!Q173), IF(ISBLANK('Unit List'!Q173),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List'!Q173='Unit List'!$O$5, 'Unit List'!$AO$5, IF('Unit List'!Q173='Unit List'!$O$4, 'Unit List'!$AO$4, IF('Unit List'!Q173='Unit List'!$O$7, 'Unit List'!Q173 * 'Unit List'!$AO$7, 'Unit List'!Q173)))), IF('Unit List'!Q173='Unit List'!$O$5, 'Unit List'!$AO$5, IF('Unit List'!Q173='Unit List'!$O$4, 'Unit List'!$AO$4, IF('Unit List'!Q173='Unit List'!$O$7, 'Unit List'!Q173 * 'Unit List'!$AO$7, 'Unit List'!Q173)))), IF('Unit List'!AO173='Unit List'!$O$5, 'Unit List'!$AO$5, IF('Unit List'!AO173='Unit List'!$O$4, 'Unit List'!$AO$4, IF('Unit List'!AO173='Unit List'!$O$7, 'Unit List'!AO173 * 'Unit List'!$AO$7, 'Unit List'!AO173)))),",",)</f>
        <v>,</v>
      </c>
      <c r="J228" t="str">
        <f>CONCATENATE("'",IF(ISBLANK('Unit List'!AP173), IF(ISBLANK('Unit List'!R173), IF(ISBLANK('Unit List'!R173),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List'!R173='Unit List'!$O$5, 'Unit List'!$AP$5, IF('Unit List'!R173='Unit List'!$O$4, 'Unit List'!$AP$4, 'Unit List'!R173))), IF('Unit List'!R173='Unit List'!$O$5, 'Unit List'!$AP$5, IF('Unit List'!R173='Unit List'!$O$4, 'Unit List'!$AP$4, 'Unit List'!R173))), IF('Unit List'!AP173='Unit List'!$O$5, 'Unit List'!$AP$5, IF('Unit List'!AP173='Unit List'!$O$4, 'Unit List'!$AP$4, 'Unit List'!AP173))),"'",)</f>
        <v>'Archer'</v>
      </c>
      <c r="K228" t="s">
        <v>2312</v>
      </c>
    </row>
    <row r="229" spans="1:11" x14ac:dyDescent="0.25">
      <c r="A229" t="s">
        <v>2311</v>
      </c>
      <c r="B229" t="str">
        <f>CONCATENATE("'_",'Unit List'!B174,"',",)</f>
        <v>'_ETHIOPIA',</v>
      </c>
      <c r="C229" t="str">
        <f>"'',"</f>
        <v>'',</v>
      </c>
      <c r="D229" t="str">
        <f>CONCATENATE("'",'Unit List'!D174,"',",)</f>
        <v>'ARCHER',</v>
      </c>
      <c r="E229" t="str">
        <f>CONCATENATE("'",'Unit List'!E174,"',",)</f>
        <v>'ARCHER',</v>
      </c>
      <c r="F229" t="str">
        <f>"'',"</f>
        <v>'',</v>
      </c>
      <c r="G229" t="str">
        <f>CONCATENATE("'",'Unit List'!G174,"',",)</f>
        <v>'EthiopiaArcher',</v>
      </c>
      <c r="H229" t="str">
        <f>CONCATENATE(IF(ISBLANK('Unit List'!AN174), IF(ISBLANK('Unit List'!P174), IF(ISBLANK('Unit List'!P174),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List'!P174='Unit List'!$O$5, 'Unit List'!$AN$5, IF('Unit List'!P174='Unit List'!$O$4, 'Unit List'!$AN$4, IF('Unit List'!P174='Unit List'!$O$7, 'Unit List'!P174 * 'Unit List'!$AN$7, 'Unit List'!P174)))), IF('Unit List'!P174='Unit List'!$O$5, 'Unit List'!$AN$5, IF('Unit List'!P174='Unit List'!$O$4, 'Unit List'!$AN$4, IF('Unit List'!P174='Unit List'!$O$7, 'Unit List'!P174 * 'Unit List'!$AN$7, 'Unit List'!P174)))), IF('Unit List'!AN174='Unit List'!$O$5, 'Unit List'!$AN$5, IF('Unit List'!AN174='Unit List'!$O$4, 'Unit List'!$AN$4, IF('Unit List'!AN174='Unit List'!$O$7, 'Unit List'!AN174 * 'Unit List'!$AN$7, 'Unit List'!AN174)))),",",)</f>
        <v>2,</v>
      </c>
      <c r="I229" t="str">
        <f>CONCATENATE(IF(ISBLANK('Unit List'!AO174), IF(ISBLANK('Unit List'!Q174), IF(ISBLANK('Unit List'!Q174),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List'!Q174='Unit List'!$O$5, 'Unit List'!$AO$5, IF('Unit List'!Q174='Unit List'!$O$4, 'Unit List'!$AO$4, IF('Unit List'!Q174='Unit List'!$O$7, 'Unit List'!Q174 * 'Unit List'!$AO$7, 'Unit List'!Q174)))), IF('Unit List'!Q174='Unit List'!$O$5, 'Unit List'!$AO$5, IF('Unit List'!Q174='Unit List'!$O$4, 'Unit List'!$AO$4, IF('Unit List'!Q174='Unit List'!$O$7, 'Unit List'!Q174 * 'Unit List'!$AO$7, 'Unit List'!Q174)))), IF('Unit List'!AO174='Unit List'!$O$5, 'Unit List'!$AO$5, IF('Unit List'!AO174='Unit List'!$O$4, 'Unit List'!$AO$4, IF('Unit List'!AO174='Unit List'!$O$7, 'Unit List'!AO174 * 'Unit List'!$AO$7, 'Unit List'!AO174)))),",",)</f>
        <v>,</v>
      </c>
      <c r="J229" t="str">
        <f>CONCATENATE("'",IF(ISBLANK('Unit List'!AP174), IF(ISBLANK('Unit List'!R174), IF(ISBLANK('Unit List'!R174),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List'!R174='Unit List'!$O$5, 'Unit List'!$AP$5, IF('Unit List'!R174='Unit List'!$O$4, 'Unit List'!$AP$4, 'Unit List'!R174))), IF('Unit List'!R174='Unit List'!$O$5, 'Unit List'!$AP$5, IF('Unit List'!R174='Unit List'!$O$4, 'Unit List'!$AP$4, 'Unit List'!R174))), IF('Unit List'!AP174='Unit List'!$O$5, 'Unit List'!$AP$5, IF('Unit List'!AP174='Unit List'!$O$4, 'Unit List'!$AP$4, 'Unit List'!AP174))),"'",)</f>
        <v>'Archer'</v>
      </c>
      <c r="K229" t="s">
        <v>2312</v>
      </c>
    </row>
    <row r="230" spans="1:11" x14ac:dyDescent="0.25">
      <c r="A230" t="s">
        <v>2311</v>
      </c>
      <c r="B230" t="str">
        <f>CONCATENATE("'_",'Unit List'!B175,"',",)</f>
        <v>'_ETHIOPIA',</v>
      </c>
      <c r="C230" t="str">
        <f>"'',"</f>
        <v>'',</v>
      </c>
      <c r="D230" t="str">
        <f>CONCATENATE("'",'Unit List'!D175,"',",)</f>
        <v>'ARCHER',</v>
      </c>
      <c r="E230" t="str">
        <f>CONCATENATE("'",'Unit List'!E175,"',",)</f>
        <v>'ARCHER',</v>
      </c>
      <c r="F230" t="str">
        <f>CONCATENATE("'_",'Unit List'!F175,"',",)</f>
        <v>'_V2',</v>
      </c>
      <c r="G230" t="str">
        <f>CONCATENATE("'",'Unit List'!G175,"',",)</f>
        <v>'EthiopiaArcher2',</v>
      </c>
      <c r="H230" t="str">
        <f>CONCATENATE(IF(ISBLANK('Unit List'!AN175), IF(ISBLANK('Unit List'!P175), IF(ISBLANK('Unit List'!P175),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List'!P175='Unit List'!$O$5, 'Unit List'!$AN$5, IF('Unit List'!P175='Unit List'!$O$4, 'Unit List'!$AN$4, IF('Unit List'!P175='Unit List'!$O$7, 'Unit List'!P175 * 'Unit List'!$AN$7, 'Unit List'!P175)))), IF('Unit List'!P175='Unit List'!$O$5, 'Unit List'!$AN$5, IF('Unit List'!P175='Unit List'!$O$4, 'Unit List'!$AN$4, IF('Unit List'!P175='Unit List'!$O$7, 'Unit List'!P175 * 'Unit List'!$AN$7, 'Unit List'!P175)))), IF('Unit List'!AN175='Unit List'!$O$5, 'Unit List'!$AN$5, IF('Unit List'!AN175='Unit List'!$O$4, 'Unit List'!$AN$4, IF('Unit List'!AN175='Unit List'!$O$7, 'Unit List'!AN175 * 'Unit List'!$AN$7, 'Unit List'!AN175)))),",",)</f>
        <v>3,</v>
      </c>
      <c r="I230" t="str">
        <f>CONCATENATE(IF(ISBLANK('Unit List'!AO175), IF(ISBLANK('Unit List'!Q175), IF(ISBLANK('Unit List'!Q175),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List'!Q175='Unit List'!$O$5, 'Unit List'!$AO$5, IF('Unit List'!Q175='Unit List'!$O$4, 'Unit List'!$AO$4, IF('Unit List'!Q175='Unit List'!$O$7, 'Unit List'!Q175 * 'Unit List'!$AO$7, 'Unit List'!Q175)))), IF('Unit List'!Q175='Unit List'!$O$5, 'Unit List'!$AO$5, IF('Unit List'!Q175='Unit List'!$O$4, 'Unit List'!$AO$4, IF('Unit List'!Q175='Unit List'!$O$7, 'Unit List'!Q175 * 'Unit List'!$AO$7, 'Unit List'!Q175)))), IF('Unit List'!AO175='Unit List'!$O$5, 'Unit List'!$AO$5, IF('Unit List'!AO175='Unit List'!$O$4, 'Unit List'!$AO$4, IF('Unit List'!AO175='Unit List'!$O$7, 'Unit List'!AO175 * 'Unit List'!$AO$7, 'Unit List'!AO175)))),",",)</f>
        <v>,</v>
      </c>
      <c r="J230" t="str">
        <f>CONCATENATE("'",IF(ISBLANK('Unit List'!AP175), IF(ISBLANK('Unit List'!R175), IF(ISBLANK('Unit List'!R175),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List'!R175='Unit List'!$O$5, 'Unit List'!$AP$5, IF('Unit List'!R175='Unit List'!$O$4, 'Unit List'!$AP$4, 'Unit List'!R175))), IF('Unit List'!R175='Unit List'!$O$5, 'Unit List'!$AP$5, IF('Unit List'!R175='Unit List'!$O$4, 'Unit List'!$AP$4, 'Unit List'!R175))), IF('Unit List'!AP175='Unit List'!$O$5, 'Unit List'!$AP$5, IF('Unit List'!AP175='Unit List'!$O$4, 'Unit List'!$AP$4, 'Unit List'!AP175))),"'",)</f>
        <v>'Archer'</v>
      </c>
      <c r="K230" t="s">
        <v>2312</v>
      </c>
    </row>
    <row r="231" spans="1:11" x14ac:dyDescent="0.25">
      <c r="A231" t="s">
        <v>2311</v>
      </c>
      <c r="B231" t="str">
        <f>CONCATENATE("'_",'Unit List'!B176,"',",)</f>
        <v>'_SONGHAI',</v>
      </c>
      <c r="C231" t="str">
        <f>"'',"</f>
        <v>'',</v>
      </c>
      <c r="D231" t="str">
        <f>CONCATENATE("'",'Unit List'!D176,"',",)</f>
        <v>'ARCHER',</v>
      </c>
      <c r="E231" t="str">
        <f>CONCATENATE("'",'Unit List'!E176,"',",)</f>
        <v>'ARCHER',</v>
      </c>
      <c r="F231" t="str">
        <f>"'',"</f>
        <v>'',</v>
      </c>
      <c r="G231" t="str">
        <f>CONCATENATE("'",'Unit List'!G176,"',",)</f>
        <v>'SonghaiArcher',</v>
      </c>
      <c r="H231" t="str">
        <f>CONCATENATE(IF(ISBLANK('Unit List'!AN176), IF(ISBLANK('Unit List'!P176), IF(ISBLANK('Unit List'!P176), IF(ISBLANK('Unit List'!AN169), IF(ISBLANK('Unit List'!P169), IF(ISBLANK('Unit List'!P169), IF(ISBLANK('Unit List'!AN169), IF(ISBLANK('Unit List'!P169), IF(ISBLANK('Unit List'!P169),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List'!P169='Unit List'!$O$5, 'Unit List'!$AN$5, IF('Unit List'!P169='Unit List'!$O$4, 'Unit List'!$AN$4, IF('Unit List'!P169='Unit List'!$O$7, 'Unit List'!P169 * 'Unit List'!$AN$7, 'Unit List'!P169)))), IF('Unit List'!P169='Unit List'!$O$5, 'Unit List'!$AN$5, IF('Unit List'!P169='Unit List'!$O$4, 'Unit List'!$AN$4, IF('Unit List'!P169='Unit List'!$O$7, 'Unit List'!P169 * 'Unit List'!$AN$7, 'Unit List'!P169)))), IF('Unit List'!AN169='Unit List'!$O$5, 'Unit List'!$AN$5, IF('Unit List'!AN169='Unit List'!$O$4, 'Unit List'!$AN$4, IF('Unit List'!AN169='Unit List'!$O$7, 'Unit List'!AN169 * 'Unit List'!$AN$7, 'Unit List'!AN169)))), IF('Unit List'!P176='Unit List'!$O$5, 'Unit List'!$AN$5, IF('Unit List'!P176='Unit List'!$O$4, 'Unit List'!$AN$4, IF('Unit List'!P176='Unit List'!$O$7, 'Unit List'!P176 * 'Unit List'!$AN$7, 'Unit List'!P176)))), IF('Unit List'!P176='Unit List'!$O$5, 'Unit List'!$AN$5, IF('Unit List'!P176='Unit List'!$O$4, 'Unit List'!$AN$4, IF('Unit List'!P176='Unit List'!$O$7, 'Unit List'!P176 * 'Unit List'!$AN$7, 'Unit List'!P176)))), IF('Unit List'!AN176='Unit List'!$O$5, 'Unit List'!$AN$5, IF('Unit List'!AN176='Unit List'!$O$4, 'Unit List'!$AN$4, IF('Unit List'!AN176='Unit List'!$O$7, 'Unit List'!AN176 * 'Unit List'!$AN$7, 'Unit List'!AN176)))),",",)</f>
        <v>,</v>
      </c>
      <c r="I231" t="str">
        <f>CONCATENATE(IF(ISBLANK('Unit List'!AO176), IF(ISBLANK('Unit List'!Q176), IF(ISBLANK('Unit List'!Q176), IF(ISBLANK('Unit List'!AO169), IF(ISBLANK('Unit List'!Q169), IF(ISBLANK('Unit List'!Q169), IF(ISBLANK('Unit List'!AO169), IF(ISBLANK('Unit List'!Q169), IF(ISBLANK('Unit List'!Q169),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List'!Q169='Unit List'!$O$5, 'Unit List'!$AO$5, IF('Unit List'!Q169='Unit List'!$O$4, 'Unit List'!$AO$4, IF('Unit List'!Q169='Unit List'!$O$7, 'Unit List'!Q169 * 'Unit List'!$AO$7, 'Unit List'!Q169)))), IF('Unit List'!Q169='Unit List'!$O$5, 'Unit List'!$AO$5, IF('Unit List'!Q169='Unit List'!$O$4, 'Unit List'!$AO$4, IF('Unit List'!Q169='Unit List'!$O$7, 'Unit List'!Q169 * 'Unit List'!$AO$7, 'Unit List'!Q169)))), IF('Unit List'!AO169='Unit List'!$O$5, 'Unit List'!$AO$5, IF('Unit List'!AO169='Unit List'!$O$4, 'Unit List'!$AO$4, IF('Unit List'!AO169='Unit List'!$O$7, 'Unit List'!AO169 * 'Unit List'!$AO$7, 'Unit List'!AO169)))), IF('Unit List'!Q176='Unit List'!$O$5, 'Unit List'!$AO$5, IF('Unit List'!Q176='Unit List'!$O$4, 'Unit List'!$AO$4, IF('Unit List'!Q176='Unit List'!$O$7, 'Unit List'!Q176 * 'Unit List'!$AO$7, 'Unit List'!Q176)))), IF('Unit List'!Q176='Unit List'!$O$5, 'Unit List'!$AO$5, IF('Unit List'!Q176='Unit List'!$O$4, 'Unit List'!$AO$4, IF('Unit List'!Q176='Unit List'!$O$7, 'Unit List'!Q176 * 'Unit List'!$AO$7, 'Unit List'!Q176)))), IF('Unit List'!AO176='Unit List'!$O$5, 'Unit List'!$AO$5, IF('Unit List'!AO176='Unit List'!$O$4, 'Unit List'!$AO$4, IF('Unit List'!AO176='Unit List'!$O$7, 'Unit List'!AO176 * 'Unit List'!$AO$7, 'Unit List'!AO176)))),",",)</f>
        <v>,</v>
      </c>
      <c r="J231" t="str">
        <f>CONCATENATE("'",IF(ISBLANK('Unit List'!AP176), IF(ISBLANK('Unit List'!R176), IF(ISBLANK('Unit List'!R176), IF(ISBLANK('Unit List'!AP169), IF(ISBLANK('Unit List'!R169), IF(ISBLANK('Unit List'!R169), IF(ISBLANK('Unit List'!AP169), IF(ISBLANK('Unit List'!R169), IF(ISBLANK('Unit List'!R169),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List'!R169='Unit List'!$O$5, 'Unit List'!$AP$5, IF('Unit List'!R169='Unit List'!$O$4, 'Unit List'!$AP$4, 'Unit List'!R169))), IF('Unit List'!R169='Unit List'!$O$5, 'Unit List'!$AP$5, IF('Unit List'!R169='Unit List'!$O$4, 'Unit List'!$AP$4, 'Unit List'!R169))), IF('Unit List'!AP169='Unit List'!$O$5, 'Unit List'!$AP$5, IF('Unit List'!AP169='Unit List'!$O$4, 'Unit List'!$AP$4, 'Unit List'!AP169))), IF('Unit List'!R176='Unit List'!$O$5, 'Unit List'!$AP$5, IF('Unit List'!R176='Unit List'!$O$4, 'Unit List'!$AP$4, 'Unit List'!R176))), IF('Unit List'!R176='Unit List'!$O$5, 'Unit List'!$AP$5, IF('Unit List'!R176='Unit List'!$O$4, 'Unit List'!$AP$4, 'Unit List'!R176))), IF('Unit List'!AP176='Unit List'!$O$5, 'Unit List'!$AP$5, IF('Unit List'!AP176='Unit List'!$O$4, 'Unit List'!$AP$4, 'Unit List'!AP176))),"'",)</f>
        <v>'Archer'</v>
      </c>
      <c r="K231" t="s">
        <v>2312</v>
      </c>
    </row>
    <row r="232" spans="1:11" x14ac:dyDescent="0.25">
      <c r="A232" t="s">
        <v>2311</v>
      </c>
      <c r="B232" t="str">
        <f>CONCATENATE("'_",'Unit List'!B177,"',",)</f>
        <v>'_AMER',</v>
      </c>
      <c r="C232" t="str">
        <f>"'',"</f>
        <v>'',</v>
      </c>
      <c r="D232" t="str">
        <f>CONCATENATE("'",'Unit List'!D177,"',",)</f>
        <v>'ARCHER',</v>
      </c>
      <c r="E232" t="str">
        <f>CONCATENATE("'",'Unit List'!E177,"',",)</f>
        <v>'ARCHER',</v>
      </c>
      <c r="F232" t="str">
        <f>"'',"</f>
        <v>'',</v>
      </c>
      <c r="G232" t="str">
        <f>CONCATENATE("'",'Unit List'!G177,"',",)</f>
        <v>'civ5_iroar1',</v>
      </c>
      <c r="H232" t="str">
        <f>CONCATENATE(IF(ISBLANK('Unit List'!AN177), IF(ISBLANK('Unit List'!P177), IF(ISBLANK('Unit List'!P177), IF(ISBLANK('Unit List'!AN177), IF(ISBLANK('Unit List'!P177), IF(ISBLANK('Unit List'!P177), IF(ISBLANK('Unit List'!AN177), IF(ISBLANK('Unit List'!P177), IF(ISBLANK('Unit List'!P177),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 IF('Unit List'!P177='Unit List'!$O$5, 'Unit List'!$AN$5, IF('Unit List'!P177='Unit List'!$O$4, 'Unit List'!$AN$4, IF('Unit List'!P177='Unit List'!$O$7, 'Unit List'!P177 * 'Unit List'!$AN$7, 'Unit List'!P177)))), IF('Unit List'!P177='Unit List'!$O$5, 'Unit List'!$AN$5, IF('Unit List'!P177='Unit List'!$O$4, 'Unit List'!$AN$4, IF('Unit List'!P177='Unit List'!$O$7, 'Unit List'!P177 * 'Unit List'!$AN$7, 'Unit List'!P177)))), IF('Unit List'!AN177='Unit List'!$O$5, 'Unit List'!$AN$5, IF('Unit List'!AN177='Unit List'!$O$4, 'Unit List'!$AN$4, IF('Unit List'!AN177='Unit List'!$O$7, 'Unit List'!AN177 * 'Unit List'!$AN$7, 'Unit List'!AN177)))),",",)</f>
        <v>,</v>
      </c>
      <c r="I232" t="str">
        <f>CONCATENATE(IF(ISBLANK('Unit List'!AO177), IF(ISBLANK('Unit List'!Q177), IF(ISBLANK('Unit List'!Q177), IF(ISBLANK('Unit List'!AO177), IF(ISBLANK('Unit List'!Q177), IF(ISBLANK('Unit List'!Q177), IF(ISBLANK('Unit List'!AO177), IF(ISBLANK('Unit List'!Q177), IF(ISBLANK('Unit List'!Q177),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 IF('Unit List'!Q177='Unit List'!$O$5, 'Unit List'!$AO$5, IF('Unit List'!Q177='Unit List'!$O$4, 'Unit List'!$AO$4, IF('Unit List'!Q177='Unit List'!$O$7, 'Unit List'!Q177 * 'Unit List'!$AO$7, 'Unit List'!Q177)))), IF('Unit List'!Q177='Unit List'!$O$5, 'Unit List'!$AO$5, IF('Unit List'!Q177='Unit List'!$O$4, 'Unit List'!$AO$4, IF('Unit List'!Q177='Unit List'!$O$7, 'Unit List'!Q177 * 'Unit List'!$AO$7, 'Unit List'!Q177)))), IF('Unit List'!AO177='Unit List'!$O$5, 'Unit List'!$AO$5, IF('Unit List'!AO177='Unit List'!$O$4, 'Unit List'!$AO$4, IF('Unit List'!AO177='Unit List'!$O$7, 'Unit List'!AO177 * 'Unit List'!$AO$7, 'Unit List'!AO177)))),",",)</f>
        <v>,</v>
      </c>
      <c r="J232" t="str">
        <f>CONCATENATE("'",IF(ISBLANK('Unit List'!AP177), IF(ISBLANK('Unit List'!R177), IF(ISBLANK('Unit List'!R177), IF(ISBLANK('Unit List'!AP177), IF(ISBLANK('Unit List'!R177), IF(ISBLANK('Unit List'!R177), IF(ISBLANK('Unit List'!AP177), IF(ISBLANK('Unit List'!R177), IF(ISBLANK('Unit List'!R177),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 IF('Unit List'!R177='Unit List'!$O$5, 'Unit List'!$AP$5, IF('Unit List'!R177='Unit List'!$O$4, 'Unit List'!$AP$4, 'Unit List'!R177))), IF('Unit List'!R177='Unit List'!$O$5, 'Unit List'!$AP$5, IF('Unit List'!R177='Unit List'!$O$4, 'Unit List'!$AP$4, 'Unit List'!R177))), IF('Unit List'!AP177='Unit List'!$O$5, 'Unit List'!$AP$5, IF('Unit List'!AP177='Unit List'!$O$4, 'Unit List'!$AP$4, 'Unit List'!AP177))),"'",)</f>
        <v>'Archer'</v>
      </c>
      <c r="K232" t="s">
        <v>2312</v>
      </c>
    </row>
    <row r="233" spans="1:11" x14ac:dyDescent="0.25">
      <c r="A233" t="s">
        <v>2311</v>
      </c>
      <c r="B233" t="str">
        <f>CONCATENATE("'_",'Unit List'!B178,"',",)</f>
        <v>'_ASIA',</v>
      </c>
      <c r="C233" t="str">
        <f>"'',"</f>
        <v>'',</v>
      </c>
      <c r="D233" t="str">
        <f>CONCATENATE("'",'Unit List'!D178,"',",)</f>
        <v>'ARCHER',</v>
      </c>
      <c r="E233" t="str">
        <f>CONCATENATE("'",'Unit List'!E178,"',",)</f>
        <v>'ARCHER',</v>
      </c>
      <c r="F233" t="str">
        <f>"'',"</f>
        <v>'',</v>
      </c>
      <c r="G233" t="str">
        <f>CONCATENATE("'",'Unit List'!G178,"',",)</f>
        <v>'Archer_Korea',</v>
      </c>
      <c r="H233" t="str">
        <f>CONCATENATE(IF(ISBLANK('Unit List'!AN178), IF(ISBLANK('Unit List'!P178), IF(ISBLANK('Unit List'!P178),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List'!AN178)))),",",)</f>
        <v>,</v>
      </c>
      <c r="I233" t="str">
        <f>CONCATENATE(IF(ISBLANK('Unit List'!AO178), IF(ISBLANK('Unit List'!Q178), IF(ISBLANK('Unit List'!Q178),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List'!AO178)))),",",)</f>
        <v>,</v>
      </c>
      <c r="J233" t="str">
        <f>CONCATENATE("'",IF(ISBLANK('Unit List'!AP178), IF(ISBLANK('Unit List'!R178), IF(ISBLANK('Unit List'!R178),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List'!AP178))),"'",)</f>
        <v>'Archer'</v>
      </c>
      <c r="K233" t="s">
        <v>2312</v>
      </c>
    </row>
    <row r="234" spans="1:11" x14ac:dyDescent="0.25">
      <c r="A234" t="s">
        <v>2311</v>
      </c>
      <c r="B234" t="str">
        <f>CONCATENATE("'_",'Unit List'!B179,"',",)</f>
        <v>'_CHINA',</v>
      </c>
      <c r="C234" t="str">
        <f>"'',"</f>
        <v>'',</v>
      </c>
      <c r="D234" t="str">
        <f>CONCATENATE("'",'Unit List'!D179,"',",)</f>
        <v>'ARCHER',</v>
      </c>
      <c r="E234" t="str">
        <f>CONCATENATE("'",'Unit List'!E179,"',",)</f>
        <v>'ARCHER',</v>
      </c>
      <c r="F234" t="str">
        <f>"'',"</f>
        <v>'',</v>
      </c>
      <c r="G234" t="str">
        <f>CONCATENATE("'",'Unit List'!G179,"',",)</f>
        <v>'Archer_China',</v>
      </c>
      <c r="H234" t="str">
        <f>CONCATENATE(IF(ISBLANK('Unit List'!AN179), IF(ISBLANK('Unit List'!P179), IF(ISBLANK('Unit List'!P179),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List'!P179='Unit List'!$O$5, 'Unit List'!$AN$5, IF('Unit List'!P179='Unit List'!$O$4, 'Unit List'!$AN$4, IF('Unit List'!P179='Unit List'!$O$7, 'Unit List'!P179 * 'Unit List'!$AN$7, 'Unit List'!P179)))), IF('Unit List'!P179='Unit List'!$O$5, 'Unit List'!$AN$5, IF('Unit List'!P179='Unit List'!$O$4, 'Unit List'!$AN$4, IF('Unit List'!P179='Unit List'!$O$7, 'Unit List'!P179 * 'Unit List'!$AN$7, 'Unit List'!P179)))), IF('Unit List'!AN179='Unit List'!$O$5, 'Unit List'!$AN$5, IF('Unit List'!AN179='Unit List'!$O$4, 'Unit List'!$AN$4, IF('Unit List'!AN179='Unit List'!$O$7, 'Unit List'!AN179 * 'Unit List'!$AN$7, 'Unit List'!AN179)))),",",)</f>
        <v>,</v>
      </c>
      <c r="I234" t="str">
        <f>CONCATENATE(IF(ISBLANK('Unit List'!AO179), IF(ISBLANK('Unit List'!Q179), IF(ISBLANK('Unit List'!Q179),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List'!Q179='Unit List'!$O$5, 'Unit List'!$AO$5, IF('Unit List'!Q179='Unit List'!$O$4, 'Unit List'!$AO$4, IF('Unit List'!Q179='Unit List'!$O$7, 'Unit List'!Q179 * 'Unit List'!$AO$7, 'Unit List'!Q179)))), IF('Unit List'!Q179='Unit List'!$O$5, 'Unit List'!$AO$5, IF('Unit List'!Q179='Unit List'!$O$4, 'Unit List'!$AO$4, IF('Unit List'!Q179='Unit List'!$O$7, 'Unit List'!Q179 * 'Unit List'!$AO$7, 'Unit List'!Q179)))), IF('Unit List'!AO179='Unit List'!$O$5, 'Unit List'!$AO$5, IF('Unit List'!AO179='Unit List'!$O$4, 'Unit List'!$AO$4, IF('Unit List'!AO179='Unit List'!$O$7, 'Unit List'!AO179 * 'Unit List'!$AO$7, 'Unit List'!AO179)))),",",)</f>
        <v>,</v>
      </c>
      <c r="J234" t="str">
        <f>CONCATENATE("'",IF(ISBLANK('Unit List'!AP179), IF(ISBLANK('Unit List'!R179), IF(ISBLANK('Unit List'!R179),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List'!R179='Unit List'!$O$5, 'Unit List'!$AP$5, IF('Unit List'!R179='Unit List'!$O$4, 'Unit List'!$AP$4, 'Unit List'!R179))), IF('Unit List'!R179='Unit List'!$O$5, 'Unit List'!$AP$5, IF('Unit List'!R179='Unit List'!$O$4, 'Unit List'!$AP$4, 'Unit List'!R179))), IF('Unit List'!AP179='Unit List'!$O$5, 'Unit List'!$AP$5, IF('Unit List'!AP179='Unit List'!$O$4, 'Unit List'!$AP$4, 'Unit List'!AP179))),"'",)</f>
        <v>'Archer'</v>
      </c>
      <c r="K234" t="s">
        <v>2312</v>
      </c>
    </row>
    <row r="235" spans="1:11" x14ac:dyDescent="0.25">
      <c r="A235" t="s">
        <v>2311</v>
      </c>
      <c r="B235" t="str">
        <f>CONCATENATE("'_",'Unit List'!B180,"',",)</f>
        <v>'_JAPAN',</v>
      </c>
      <c r="C235" t="str">
        <f>"'',"</f>
        <v>'',</v>
      </c>
      <c r="D235" t="str">
        <f>CONCATENATE("'",'Unit List'!D180,"',",)</f>
        <v>'ARCHER',</v>
      </c>
      <c r="E235" t="str">
        <f>CONCATENATE("'",'Unit List'!E180,"',",)</f>
        <v>'ARCHER',</v>
      </c>
      <c r="F235" t="str">
        <f>"'',"</f>
        <v>'',</v>
      </c>
      <c r="G235" t="str">
        <f>CONCATENATE("'",'Unit List'!G180,"',",)</f>
        <v>'Archer_Japan',</v>
      </c>
      <c r="H235" t="str">
        <f>CONCATENATE(IF(ISBLANK('Unit List'!AN180), IF(ISBLANK('Unit List'!P180), IF(ISBLANK('Unit List'!P180),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List'!P180='Unit List'!$O$5, 'Unit List'!$AN$5, IF('Unit List'!P180='Unit List'!$O$4, 'Unit List'!$AN$4, IF('Unit List'!P180='Unit List'!$O$7, 'Unit List'!P180 * 'Unit List'!$AN$7, 'Unit List'!P180)))), IF('Unit List'!P180='Unit List'!$O$5, 'Unit List'!$AN$5, IF('Unit List'!P180='Unit List'!$O$4, 'Unit List'!$AN$4, IF('Unit List'!P180='Unit List'!$O$7, 'Unit List'!P180 * 'Unit List'!$AN$7, 'Unit List'!P180)))), IF('Unit List'!AN180='Unit List'!$O$5, 'Unit List'!$AN$5, IF('Unit List'!AN180='Unit List'!$O$4, 'Unit List'!$AN$4, IF('Unit List'!AN180='Unit List'!$O$7, 'Unit List'!AN180 * 'Unit List'!$AN$7, 'Unit List'!AN180)))),",",)</f>
        <v>,</v>
      </c>
      <c r="I235" t="str">
        <f>CONCATENATE(IF(ISBLANK('Unit List'!AO180), IF(ISBLANK('Unit List'!Q180), IF(ISBLANK('Unit List'!Q180),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List'!Q180='Unit List'!$O$5, 'Unit List'!$AO$5, IF('Unit List'!Q180='Unit List'!$O$4, 'Unit List'!$AO$4, IF('Unit List'!Q180='Unit List'!$O$7, 'Unit List'!Q180 * 'Unit List'!$AO$7, 'Unit List'!Q180)))), IF('Unit List'!Q180='Unit List'!$O$5, 'Unit List'!$AO$5, IF('Unit List'!Q180='Unit List'!$O$4, 'Unit List'!$AO$4, IF('Unit List'!Q180='Unit List'!$O$7, 'Unit List'!Q180 * 'Unit List'!$AO$7, 'Unit List'!Q180)))), IF('Unit List'!AO180='Unit List'!$O$5, 'Unit List'!$AO$5, IF('Unit List'!AO180='Unit List'!$O$4, 'Unit List'!$AO$4, IF('Unit List'!AO180='Unit List'!$O$7, 'Unit List'!AO180 * 'Unit List'!$AO$7, 'Unit List'!AO180)))),",",)</f>
        <v>,</v>
      </c>
      <c r="J235" t="str">
        <f>CONCATENATE("'",IF(ISBLANK('Unit List'!AP180), IF(ISBLANK('Unit List'!R180), IF(ISBLANK('Unit List'!R180),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List'!R180='Unit List'!$O$5, 'Unit List'!$AP$5, IF('Unit List'!R180='Unit List'!$O$4, 'Unit List'!$AP$4, 'Unit List'!R180))), IF('Unit List'!R180='Unit List'!$O$5, 'Unit List'!$AP$5, IF('Unit List'!R180='Unit List'!$O$4, 'Unit List'!$AP$4, 'Unit List'!R180))), IF('Unit List'!AP180='Unit List'!$O$5, 'Unit List'!$AP$5, IF('Unit List'!AP180='Unit List'!$O$4, 'Unit List'!$AP$4, 'Unit List'!AP180))),"'",)</f>
        <v>'Archer'</v>
      </c>
      <c r="K235" t="s">
        <v>2312</v>
      </c>
    </row>
    <row r="236" spans="1:11" x14ac:dyDescent="0.25">
      <c r="A236" t="s">
        <v>2311</v>
      </c>
      <c r="B236" t="str">
        <f>CONCATENATE("'_",'Unit List'!B181,"',",)</f>
        <v>'_KOREA',</v>
      </c>
      <c r="C236" t="str">
        <f>"'',"</f>
        <v>'',</v>
      </c>
      <c r="D236" t="str">
        <f>CONCATENATE("'",'Unit List'!D181,"',",)</f>
        <v>'ARCHER',</v>
      </c>
      <c r="E236" t="str">
        <f>CONCATENATE("'",'Unit List'!E181,"',",)</f>
        <v>'ARCHER',</v>
      </c>
      <c r="F236" t="str">
        <f>"'',"</f>
        <v>'',</v>
      </c>
      <c r="G236" t="str">
        <f>CONCATENATE("'",'Unit List'!G181,"',",)</f>
        <v>'Composite_Bowman_Korea',</v>
      </c>
      <c r="H236" t="str">
        <f>CONCATENATE(IF(ISBLANK('Unit List'!AN181), IF(ISBLANK('Unit List'!P181), IF(ISBLANK('Unit List'!P181),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List'!P181='Unit List'!$O$5, 'Unit List'!$AN$5, IF('Unit List'!P181='Unit List'!$O$4, 'Unit List'!$AN$4, IF('Unit List'!P181='Unit List'!$O$7, 'Unit List'!P181 * 'Unit List'!$AN$7, 'Unit List'!P181)))), IF('Unit List'!P181='Unit List'!$O$5, 'Unit List'!$AN$5, IF('Unit List'!P181='Unit List'!$O$4, 'Unit List'!$AN$4, IF('Unit List'!P181='Unit List'!$O$7, 'Unit List'!P181 * 'Unit List'!$AN$7, 'Unit List'!P181)))), IF('Unit List'!AN181='Unit List'!$O$5, 'Unit List'!$AN$5, IF('Unit List'!AN181='Unit List'!$O$4, 'Unit List'!$AN$4, IF('Unit List'!AN181='Unit List'!$O$7, 'Unit List'!AN181 * 'Unit List'!$AN$7, 'Unit List'!AN181)))),",",)</f>
        <v>,</v>
      </c>
      <c r="I236" t="str">
        <f>CONCATENATE(IF(ISBLANK('Unit List'!AO181), IF(ISBLANK('Unit List'!Q181), IF(ISBLANK('Unit List'!Q181),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List'!Q181='Unit List'!$O$5, 'Unit List'!$AO$5, IF('Unit List'!Q181='Unit List'!$O$4, 'Unit List'!$AO$4, IF('Unit List'!Q181='Unit List'!$O$7, 'Unit List'!Q181 * 'Unit List'!$AO$7, 'Unit List'!Q181)))), IF('Unit List'!Q181='Unit List'!$O$5, 'Unit List'!$AO$5, IF('Unit List'!Q181='Unit List'!$O$4, 'Unit List'!$AO$4, IF('Unit List'!Q181='Unit List'!$O$7, 'Unit List'!Q181 * 'Unit List'!$AO$7, 'Unit List'!Q181)))), IF('Unit List'!AO181='Unit List'!$O$5, 'Unit List'!$AO$5, IF('Unit List'!AO181='Unit List'!$O$4, 'Unit List'!$AO$4, IF('Unit List'!AO181='Unit List'!$O$7, 'Unit List'!AO181 * 'Unit List'!$AO$7, 'Unit List'!AO181)))),",",)</f>
        <v>,</v>
      </c>
      <c r="J236" t="str">
        <f>CONCATENATE("'",IF(ISBLANK('Unit List'!AP181), IF(ISBLANK('Unit List'!R181), IF(ISBLANK('Unit List'!R181),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List'!R181='Unit List'!$O$5, 'Unit List'!$AP$5, IF('Unit List'!R181='Unit List'!$O$4, 'Unit List'!$AP$4, 'Unit List'!R181))), IF('Unit List'!R181='Unit List'!$O$5, 'Unit List'!$AP$5, IF('Unit List'!R181='Unit List'!$O$4, 'Unit List'!$AP$4, 'Unit List'!R181))), IF('Unit List'!AP181='Unit List'!$O$5, 'Unit List'!$AP$5, IF('Unit List'!AP181='Unit List'!$O$4, 'Unit List'!$AP$4, 'Unit List'!AP181))),"'",)</f>
        <v>'Archer'</v>
      </c>
      <c r="K236" t="s">
        <v>2312</v>
      </c>
    </row>
    <row r="237" spans="1:11" x14ac:dyDescent="0.25">
      <c r="A237" t="s">
        <v>2311</v>
      </c>
      <c r="B237" t="str">
        <f>CONCATENATE("'_",'Unit List'!B182,"',",)</f>
        <v>'_MONGOL',</v>
      </c>
      <c r="C237" t="str">
        <f>"'',"</f>
        <v>'',</v>
      </c>
      <c r="D237" t="str">
        <f>CONCATENATE("'",'Unit List'!D182,"',",)</f>
        <v>'ARCHER',</v>
      </c>
      <c r="E237" t="str">
        <f>CONCATENATE("'",'Unit List'!E182,"',",)</f>
        <v>'ARCHER',</v>
      </c>
      <c r="F237" t="str">
        <f>"'',"</f>
        <v>'',</v>
      </c>
      <c r="G237" t="str">
        <f>CONCATENATE("'",'Unit List'!G182,"',",)</f>
        <v>'Archer_Mongol',</v>
      </c>
      <c r="H237" t="str">
        <f>CONCATENATE(IF(ISBLANK('Unit List'!AN182), IF(ISBLANK('Unit List'!P182), IF(ISBLANK('Unit List'!P182),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List'!P182='Unit List'!$O$5, 'Unit List'!$AN$5, IF('Unit List'!P182='Unit List'!$O$4, 'Unit List'!$AN$4, IF('Unit List'!P182='Unit List'!$O$7, 'Unit List'!P182 * 'Unit List'!$AN$7, 'Unit List'!P182)))), IF('Unit List'!P182='Unit List'!$O$5, 'Unit List'!$AN$5, IF('Unit List'!P182='Unit List'!$O$4, 'Unit List'!$AN$4, IF('Unit List'!P182='Unit List'!$O$7, 'Unit List'!P182 * 'Unit List'!$AN$7, 'Unit List'!P182)))), IF('Unit List'!AN182='Unit List'!$O$5, 'Unit List'!$AN$5, IF('Unit List'!AN182='Unit List'!$O$4, 'Unit List'!$AN$4, IF('Unit List'!AN182='Unit List'!$O$7, 'Unit List'!AN182 * 'Unit List'!$AN$7, 'Unit List'!AN182)))),",",)</f>
        <v>3,</v>
      </c>
      <c r="I237" t="str">
        <f>CONCATENATE(IF(ISBLANK('Unit List'!AO182), IF(ISBLANK('Unit List'!Q182), IF(ISBLANK('Unit List'!Q182),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List'!Q182='Unit List'!$O$5, 'Unit List'!$AO$5, IF('Unit List'!Q182='Unit List'!$O$4, 'Unit List'!$AO$4, IF('Unit List'!Q182='Unit List'!$O$7, 'Unit List'!Q182 * 'Unit List'!$AO$7, 'Unit List'!Q182)))), IF('Unit List'!Q182='Unit List'!$O$5, 'Unit List'!$AO$5, IF('Unit List'!Q182='Unit List'!$O$4, 'Unit List'!$AO$4, IF('Unit List'!Q182='Unit List'!$O$7, 'Unit List'!Q182 * 'Unit List'!$AO$7, 'Unit List'!Q182)))), IF('Unit List'!AO182='Unit List'!$O$5, 'Unit List'!$AO$5, IF('Unit List'!AO182='Unit List'!$O$4, 'Unit List'!$AO$4, IF('Unit List'!AO182='Unit List'!$O$7, 'Unit List'!AO182 * 'Unit List'!$AO$7, 'Unit List'!AO182)))),",",)</f>
        <v>,</v>
      </c>
      <c r="J237" t="str">
        <f>CONCATENATE("'",IF(ISBLANK('Unit List'!AP182), IF(ISBLANK('Unit List'!R182), IF(ISBLANK('Unit List'!R182),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List'!R182='Unit List'!$O$5, 'Unit List'!$AP$5, IF('Unit List'!R182='Unit List'!$O$4, 'Unit List'!$AP$4, 'Unit List'!R182))), IF('Unit List'!R182='Unit List'!$O$5, 'Unit List'!$AP$5, IF('Unit List'!R182='Unit List'!$O$4, 'Unit List'!$AP$4, 'Unit List'!R182))), IF('Unit List'!AP182='Unit List'!$O$5, 'Unit List'!$AP$5, IF('Unit List'!AP182='Unit List'!$O$4, 'Unit List'!$AP$4, 'Unit List'!AP182))),"'",)</f>
        <v>'Archer'</v>
      </c>
      <c r="K237" t="s">
        <v>2312</v>
      </c>
    </row>
    <row r="238" spans="1:11" x14ac:dyDescent="0.25">
      <c r="A238" t="s">
        <v>2311</v>
      </c>
      <c r="B238" t="str">
        <f>CONCATENATE("'_",'Unit List'!B183,"',",)</f>
        <v>'_MONGOL',</v>
      </c>
      <c r="C238" t="str">
        <f>"'',"</f>
        <v>'',</v>
      </c>
      <c r="D238" t="str">
        <f>CONCATENATE("'",'Unit List'!D183,"',",)</f>
        <v>'ARCHER',</v>
      </c>
      <c r="E238" t="str">
        <f>CONCATENATE("'",'Unit List'!E183,"',",)</f>
        <v>'ARCHER',</v>
      </c>
      <c r="F238" t="str">
        <f>CONCATENATE("'_",'Unit List'!F183,"',",)</f>
        <v>'_V2',</v>
      </c>
      <c r="G238" t="str">
        <f>CONCATENATE("'",'Unit List'!G183,"',",)</f>
        <v>'Archer_Mongol_v2',</v>
      </c>
      <c r="H238" t="str">
        <f>CONCATENATE(IF(ISBLANK('Unit List'!AN183), IF(ISBLANK('Unit List'!P183), IF(ISBLANK('Unit List'!P183),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List'!P183='Unit List'!$O$5, 'Unit List'!$AN$5, IF('Unit List'!P183='Unit List'!$O$4, 'Unit List'!$AN$4, IF('Unit List'!P183='Unit List'!$O$7, 'Unit List'!P183 * 'Unit List'!$AN$7, 'Unit List'!P183)))), IF('Unit List'!P183='Unit List'!$O$5, 'Unit List'!$AN$5, IF('Unit List'!P183='Unit List'!$O$4, 'Unit List'!$AN$4, IF('Unit List'!P183='Unit List'!$O$7, 'Unit List'!P183 * 'Unit List'!$AN$7, 'Unit List'!P183)))), IF('Unit List'!AN183='Unit List'!$O$5, 'Unit List'!$AN$5, IF('Unit List'!AN183='Unit List'!$O$4, 'Unit List'!$AN$4, IF('Unit List'!AN183='Unit List'!$O$7, 'Unit List'!AN183 * 'Unit List'!$AN$7, 'Unit List'!AN183)))),",",)</f>
        <v>2,</v>
      </c>
      <c r="I238" t="str">
        <f>CONCATENATE(IF(ISBLANK('Unit List'!AO183), IF(ISBLANK('Unit List'!Q183), IF(ISBLANK('Unit List'!Q183),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List'!Q183='Unit List'!$O$5, 'Unit List'!$AO$5, IF('Unit List'!Q183='Unit List'!$O$4, 'Unit List'!$AO$4, IF('Unit List'!Q183='Unit List'!$O$7, 'Unit List'!Q183 * 'Unit List'!$AO$7, 'Unit List'!Q183)))), IF('Unit List'!Q183='Unit List'!$O$5, 'Unit List'!$AO$5, IF('Unit List'!Q183='Unit List'!$O$4, 'Unit List'!$AO$4, IF('Unit List'!Q183='Unit List'!$O$7, 'Unit List'!Q183 * 'Unit List'!$AO$7, 'Unit List'!Q183)))), IF('Unit List'!AO183='Unit List'!$O$5, 'Unit List'!$AO$5, IF('Unit List'!AO183='Unit List'!$O$4, 'Unit List'!$AO$4, IF('Unit List'!AO183='Unit List'!$O$7, 'Unit List'!AO183 * 'Unit List'!$AO$7, 'Unit List'!AO183)))),",",)</f>
        <v>,</v>
      </c>
      <c r="J238" t="str">
        <f>CONCATENATE("'",IF(ISBLANK('Unit List'!AP183), IF(ISBLANK('Unit List'!R183), IF(ISBLANK('Unit List'!R183),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List'!R183='Unit List'!$O$5, 'Unit List'!$AP$5, IF('Unit List'!R183='Unit List'!$O$4, 'Unit List'!$AP$4, 'Unit List'!R183))), IF('Unit List'!R183='Unit List'!$O$5, 'Unit List'!$AP$5, IF('Unit List'!R183='Unit List'!$O$4, 'Unit List'!$AP$4, 'Unit List'!R183))), IF('Unit List'!AP183='Unit List'!$O$5, 'Unit List'!$AP$5, IF('Unit List'!AP183='Unit List'!$O$4, 'Unit List'!$AP$4, 'Unit List'!AP183))),"'",)</f>
        <v>'Archer'</v>
      </c>
      <c r="K238" t="s">
        <v>2312</v>
      </c>
    </row>
    <row r="239" spans="1:11" x14ac:dyDescent="0.25">
      <c r="A239" t="s">
        <v>2311</v>
      </c>
      <c r="B239" t="str">
        <f>CONCATENATE("'_",'Unit List'!B184,"',",)</f>
        <v>'_MONGOL',</v>
      </c>
      <c r="C239" t="str">
        <f>"'',"</f>
        <v>'',</v>
      </c>
      <c r="D239" t="str">
        <f>CONCATENATE("'",'Unit List'!D184,"',",)</f>
        <v>'ARCHER',</v>
      </c>
      <c r="E239" t="str">
        <f>CONCATENATE("'",'Unit List'!E184,"',",)</f>
        <v>'ARCHER',</v>
      </c>
      <c r="F239" t="str">
        <f>"'',"</f>
        <v>'',</v>
      </c>
      <c r="G239" t="str">
        <f>CONCATENATE("'",'Unit List'!G184,"',",)</f>
        <v>'Archer_Mongol',</v>
      </c>
      <c r="H239" t="str">
        <f>CONCATENATE(IF(ISBLANK('Unit List'!AN184), IF(ISBLANK('Unit List'!P184), IF(ISBLANK('Unit List'!P184),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List'!P184='Unit List'!$O$5, 'Unit List'!$AN$5, IF('Unit List'!P184='Unit List'!$O$4, 'Unit List'!$AN$4, IF('Unit List'!P184='Unit List'!$O$7, 'Unit List'!P184 * 'Unit List'!$AN$7, 'Unit List'!P184)))), IF('Unit List'!P184='Unit List'!$O$5, 'Unit List'!$AN$5, IF('Unit List'!P184='Unit List'!$O$4, 'Unit List'!$AN$4, IF('Unit List'!P184='Unit List'!$O$7, 'Unit List'!P184 * 'Unit List'!$AN$7, 'Unit List'!P184)))), IF('Unit List'!AN184='Unit List'!$O$5, 'Unit List'!$AN$5, IF('Unit List'!AN184='Unit List'!$O$4, 'Unit List'!$AN$4, IF('Unit List'!AN184='Unit List'!$O$7, 'Unit List'!AN184 * 'Unit List'!$AN$7, 'Unit List'!AN184)))),",",)</f>
        <v>1,</v>
      </c>
      <c r="I239" t="str">
        <f>CONCATENATE(IF(ISBLANK('Unit List'!AO184), IF(ISBLANK('Unit List'!Q184), IF(ISBLANK('Unit List'!Q184),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List'!Q184='Unit List'!$O$5, 'Unit List'!$AO$5, IF('Unit List'!Q184='Unit List'!$O$4, 'Unit List'!$AO$4, IF('Unit List'!Q184='Unit List'!$O$7, 'Unit List'!Q184 * 'Unit List'!$AO$7, 'Unit List'!Q184)))), IF('Unit List'!Q184='Unit List'!$O$5, 'Unit List'!$AO$5, IF('Unit List'!Q184='Unit List'!$O$4, 'Unit List'!$AO$4, IF('Unit List'!Q184='Unit List'!$O$7, 'Unit List'!Q184 * 'Unit List'!$AO$7, 'Unit List'!Q184)))), IF('Unit List'!AO184='Unit List'!$O$5, 'Unit List'!$AO$5, IF('Unit List'!AO184='Unit List'!$O$4, 'Unit List'!$AO$4, IF('Unit List'!AO184='Unit List'!$O$7, 'Unit List'!AO184 * 'Unit List'!$AO$7, 'Unit List'!AO184)))),",",)</f>
        <v>,</v>
      </c>
      <c r="J239" t="str">
        <f>CONCATENATE("'",IF(ISBLANK('Unit List'!AP184), IF(ISBLANK('Unit List'!R184), IF(ISBLANK('Unit List'!R184),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List'!R184='Unit List'!$O$5, 'Unit List'!$AP$5, IF('Unit List'!R184='Unit List'!$O$4, 'Unit List'!$AP$4, 'Unit List'!R184))), IF('Unit List'!R184='Unit List'!$O$5, 'Unit List'!$AP$5, IF('Unit List'!R184='Unit List'!$O$4, 'Unit List'!$AP$4, 'Unit List'!R184))), IF('Unit List'!AP184='Unit List'!$O$5, 'Unit List'!$AP$5, IF('Unit List'!AP184='Unit List'!$O$4, 'Unit List'!$AP$4, 'Unit List'!AP184))),"'",)</f>
        <v>'Archer'</v>
      </c>
      <c r="K239" t="s">
        <v>2312</v>
      </c>
    </row>
    <row r="240" spans="1:11" x14ac:dyDescent="0.25">
      <c r="A240" t="s">
        <v>2311</v>
      </c>
      <c r="B240" t="str">
        <f>CONCATENATE("'_",'Unit List'!B185,"',",)</f>
        <v>'_MONGOL',</v>
      </c>
      <c r="C240" t="str">
        <f>"'',"</f>
        <v>'',</v>
      </c>
      <c r="D240" t="str">
        <f>CONCATENATE("'",'Unit List'!D185,"',",)</f>
        <v>'ARCHER',</v>
      </c>
      <c r="E240" t="str">
        <f>CONCATENATE("'",'Unit List'!E185,"',",)</f>
        <v>'ARCHER',</v>
      </c>
      <c r="F240" t="str">
        <f>CONCATENATE("'_",'Unit List'!F185,"',",)</f>
        <v>'_V2',</v>
      </c>
      <c r="G240" t="str">
        <f>CONCATENATE("'",'Unit List'!G185,"',",)</f>
        <v>'Archer_Mongol_v2',</v>
      </c>
      <c r="H240" t="str">
        <f>CONCATENATE(IF(ISBLANK('Unit List'!AN185), IF(ISBLANK('Unit List'!P185), IF(ISBLANK('Unit List'!P185),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List'!P185='Unit List'!$O$5, 'Unit List'!$AN$5, IF('Unit List'!P185='Unit List'!$O$4, 'Unit List'!$AN$4, IF('Unit List'!P185='Unit List'!$O$7, 'Unit List'!P185 * 'Unit List'!$AN$7, 'Unit List'!P185)))), IF('Unit List'!P185='Unit List'!$O$5, 'Unit List'!$AN$5, IF('Unit List'!P185='Unit List'!$O$4, 'Unit List'!$AN$4, IF('Unit List'!P185='Unit List'!$O$7, 'Unit List'!P185 * 'Unit List'!$AN$7, 'Unit List'!P185)))), IF('Unit List'!AN185='Unit List'!$O$5, 'Unit List'!$AN$5, IF('Unit List'!AN185='Unit List'!$O$4, 'Unit List'!$AN$4, IF('Unit List'!AN185='Unit List'!$O$7, 'Unit List'!AN185 * 'Unit List'!$AN$7, 'Unit List'!AN185)))),",",)</f>
        <v>3,</v>
      </c>
      <c r="I240" t="str">
        <f>CONCATENATE(IF(ISBLANK('Unit List'!AO185), IF(ISBLANK('Unit List'!Q185), IF(ISBLANK('Unit List'!Q185),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List'!Q185='Unit List'!$O$5, 'Unit List'!$AO$5, IF('Unit List'!Q185='Unit List'!$O$4, 'Unit List'!$AO$4, IF('Unit List'!Q185='Unit List'!$O$7, 'Unit List'!Q185 * 'Unit List'!$AO$7, 'Unit List'!Q185)))), IF('Unit List'!Q185='Unit List'!$O$5, 'Unit List'!$AO$5, IF('Unit List'!Q185='Unit List'!$O$4, 'Unit List'!$AO$4, IF('Unit List'!Q185='Unit List'!$O$7, 'Unit List'!Q185 * 'Unit List'!$AO$7, 'Unit List'!Q185)))), IF('Unit List'!AO185='Unit List'!$O$5, 'Unit List'!$AO$5, IF('Unit List'!AO185='Unit List'!$O$4, 'Unit List'!$AO$4, IF('Unit List'!AO185='Unit List'!$O$7, 'Unit List'!AO185 * 'Unit List'!$AO$7, 'Unit List'!AO185)))),",",)</f>
        <v>,</v>
      </c>
      <c r="J240" t="str">
        <f>CONCATENATE("'",IF(ISBLANK('Unit List'!AP185), IF(ISBLANK('Unit List'!R185), IF(ISBLANK('Unit List'!R185),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List'!R185='Unit List'!$O$5, 'Unit List'!$AP$5, IF('Unit List'!R185='Unit List'!$O$4, 'Unit List'!$AP$4, 'Unit List'!R185))), IF('Unit List'!R185='Unit List'!$O$5, 'Unit List'!$AP$5, IF('Unit List'!R185='Unit List'!$O$4, 'Unit List'!$AP$4, 'Unit List'!R185))), IF('Unit List'!AP185='Unit List'!$O$5, 'Unit List'!$AP$5, IF('Unit List'!AP185='Unit List'!$O$4, 'Unit List'!$AP$4, 'Unit List'!AP185))),"'",)</f>
        <v>'Archer'</v>
      </c>
      <c r="K240" t="s">
        <v>2312</v>
      </c>
    </row>
    <row r="241" spans="1:11" x14ac:dyDescent="0.25">
      <c r="A241" t="s">
        <v>2311</v>
      </c>
      <c r="B241" t="str">
        <f>CONCATENATE("'_",'Unit List'!B186,"',",)</f>
        <v>'_MONGOL',</v>
      </c>
      <c r="C241" t="str">
        <f>"'',"</f>
        <v>'',</v>
      </c>
      <c r="D241" t="str">
        <f>CONCATENATE("'",'Unit List'!D186,"',",)</f>
        <v>'ARCHER',</v>
      </c>
      <c r="E241" t="str">
        <f>CONCATENATE("'",'Unit List'!E186,"',",)</f>
        <v>'ARCHER',</v>
      </c>
      <c r="F241" t="str">
        <f>"'',"</f>
        <v>'',</v>
      </c>
      <c r="G241" t="str">
        <f>CONCATENATE("'",'Unit List'!G186,"',",)</f>
        <v>'Archer_Mongol',</v>
      </c>
      <c r="H241" t="str">
        <f>CONCATENATE(IF(ISBLANK('Unit List'!AN186), IF(ISBLANK('Unit List'!P186), IF(ISBLANK('Unit List'!P186),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List'!P186='Unit List'!$O$5, 'Unit List'!$AN$5, IF('Unit List'!P186='Unit List'!$O$4, 'Unit List'!$AN$4, IF('Unit List'!P186='Unit List'!$O$7, 'Unit List'!P186 * 'Unit List'!$AN$7, 'Unit List'!P186)))), IF('Unit List'!P186='Unit List'!$O$5, 'Unit List'!$AN$5, IF('Unit List'!P186='Unit List'!$O$4, 'Unit List'!$AN$4, IF('Unit List'!P186='Unit List'!$O$7, 'Unit List'!P186 * 'Unit List'!$AN$7, 'Unit List'!P186)))), IF('Unit List'!AN186='Unit List'!$O$5, 'Unit List'!$AN$5, IF('Unit List'!AN186='Unit List'!$O$4, 'Unit List'!$AN$4, IF('Unit List'!AN186='Unit List'!$O$7, 'Unit List'!AN186 * 'Unit List'!$AN$7, 'Unit List'!AN186)))),",",)</f>
        <v>2,</v>
      </c>
      <c r="I241" t="str">
        <f>CONCATENATE(IF(ISBLANK('Unit List'!AO186), IF(ISBLANK('Unit List'!Q186), IF(ISBLANK('Unit List'!Q186),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List'!Q186='Unit List'!$O$5, 'Unit List'!$AO$5, IF('Unit List'!Q186='Unit List'!$O$4, 'Unit List'!$AO$4, IF('Unit List'!Q186='Unit List'!$O$7, 'Unit List'!Q186 * 'Unit List'!$AO$7, 'Unit List'!Q186)))), IF('Unit List'!Q186='Unit List'!$O$5, 'Unit List'!$AO$5, IF('Unit List'!Q186='Unit List'!$O$4, 'Unit List'!$AO$4, IF('Unit List'!Q186='Unit List'!$O$7, 'Unit List'!Q186 * 'Unit List'!$AO$7, 'Unit List'!Q186)))), IF('Unit List'!AO186='Unit List'!$O$5, 'Unit List'!$AO$5, IF('Unit List'!AO186='Unit List'!$O$4, 'Unit List'!$AO$4, IF('Unit List'!AO186='Unit List'!$O$7, 'Unit List'!AO186 * 'Unit List'!$AO$7, 'Unit List'!AO186)))),",",)</f>
        <v>,</v>
      </c>
      <c r="J241" t="str">
        <f>CONCATENATE("'",IF(ISBLANK('Unit List'!AP186), IF(ISBLANK('Unit List'!R186), IF(ISBLANK('Unit List'!R186),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List'!R186='Unit List'!$O$5, 'Unit List'!$AP$5, IF('Unit List'!R186='Unit List'!$O$4, 'Unit List'!$AP$4, 'Unit List'!R186))), IF('Unit List'!R186='Unit List'!$O$5, 'Unit List'!$AP$5, IF('Unit List'!R186='Unit List'!$O$4, 'Unit List'!$AP$4, 'Unit List'!R186))), IF('Unit List'!AP186='Unit List'!$O$5, 'Unit List'!$AP$5, IF('Unit List'!AP186='Unit List'!$O$4, 'Unit List'!$AP$4, 'Unit List'!AP186))),"'",)</f>
        <v>'Archer'</v>
      </c>
      <c r="K241" t="s">
        <v>2312</v>
      </c>
    </row>
    <row r="242" spans="1:11" x14ac:dyDescent="0.25">
      <c r="A242" t="s">
        <v>2311</v>
      </c>
      <c r="B242" t="str">
        <f>CONCATENATE("'_",'Unit List'!B187,"',",)</f>
        <v>'_MONGOL',</v>
      </c>
      <c r="C242" t="str">
        <f>"'',"</f>
        <v>'',</v>
      </c>
      <c r="D242" t="str">
        <f>CONCATENATE("'",'Unit List'!D187,"',",)</f>
        <v>'ARCHER',</v>
      </c>
      <c r="E242" t="str">
        <f>CONCATENATE("'",'Unit List'!E187,"',",)</f>
        <v>'ARCHER',</v>
      </c>
      <c r="F242" t="str">
        <f>CONCATENATE("'_",'Unit List'!F187,"',",)</f>
        <v>'_V2',</v>
      </c>
      <c r="G242" t="str">
        <f>CONCATENATE("'",'Unit List'!G187,"',",)</f>
        <v>'Archer_Mongol_v2',</v>
      </c>
      <c r="H242" t="str">
        <f>CONCATENATE(IF(ISBLANK('Unit List'!AN187), IF(ISBLANK('Unit List'!P187), IF(ISBLANK('Unit List'!P187),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List'!P187='Unit List'!$O$5, 'Unit List'!$AN$5, IF('Unit List'!P187='Unit List'!$O$4, 'Unit List'!$AN$4, IF('Unit List'!P187='Unit List'!$O$7, 'Unit List'!P187 * 'Unit List'!$AN$7, 'Unit List'!P187)))), IF('Unit List'!P187='Unit List'!$O$5, 'Unit List'!$AN$5, IF('Unit List'!P187='Unit List'!$O$4, 'Unit List'!$AN$4, IF('Unit List'!P187='Unit List'!$O$7, 'Unit List'!P187 * 'Unit List'!$AN$7, 'Unit List'!P187)))), IF('Unit List'!AN187='Unit List'!$O$5, 'Unit List'!$AN$5, IF('Unit List'!AN187='Unit List'!$O$4, 'Unit List'!$AN$4, IF('Unit List'!AN187='Unit List'!$O$7, 'Unit List'!AN187 * 'Unit List'!$AN$7, 'Unit List'!AN187)))),",",)</f>
        <v>1,</v>
      </c>
      <c r="I242" t="str">
        <f>CONCATENATE(IF(ISBLANK('Unit List'!AO187), IF(ISBLANK('Unit List'!Q187), IF(ISBLANK('Unit List'!Q187),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List'!Q187='Unit List'!$O$5, 'Unit List'!$AO$5, IF('Unit List'!Q187='Unit List'!$O$4, 'Unit List'!$AO$4, IF('Unit List'!Q187='Unit List'!$O$7, 'Unit List'!Q187 * 'Unit List'!$AO$7, 'Unit List'!Q187)))), IF('Unit List'!Q187='Unit List'!$O$5, 'Unit List'!$AO$5, IF('Unit List'!Q187='Unit List'!$O$4, 'Unit List'!$AO$4, IF('Unit List'!Q187='Unit List'!$O$7, 'Unit List'!Q187 * 'Unit List'!$AO$7, 'Unit List'!Q187)))), IF('Unit List'!AO187='Unit List'!$O$5, 'Unit List'!$AO$5, IF('Unit List'!AO187='Unit List'!$O$4, 'Unit List'!$AO$4, IF('Unit List'!AO187='Unit List'!$O$7, 'Unit List'!AO187 * 'Unit List'!$AO$7, 'Unit List'!AO187)))),",",)</f>
        <v>,</v>
      </c>
      <c r="J242" t="str">
        <f>CONCATENATE("'",IF(ISBLANK('Unit List'!AP187), IF(ISBLANK('Unit List'!R187), IF(ISBLANK('Unit List'!R187),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List'!R187='Unit List'!$O$5, 'Unit List'!$AP$5, IF('Unit List'!R187='Unit List'!$O$4, 'Unit List'!$AP$4, 'Unit List'!R187))), IF('Unit List'!R187='Unit List'!$O$5, 'Unit List'!$AP$5, IF('Unit List'!R187='Unit List'!$O$4, 'Unit List'!$AP$4, 'Unit List'!R187))), IF('Unit List'!AP187='Unit List'!$O$5, 'Unit List'!$AP$5, IF('Unit List'!AP187='Unit List'!$O$4, 'Unit List'!$AP$4, 'Unit List'!AP187))),"'",)</f>
        <v>'Archer'</v>
      </c>
      <c r="K242" t="s">
        <v>2312</v>
      </c>
    </row>
    <row r="243" spans="1:11" x14ac:dyDescent="0.25">
      <c r="A243" t="s">
        <v>2311</v>
      </c>
      <c r="B243" t="str">
        <f>CONCATENATE("'_",'Unit List'!B188,"',",)</f>
        <v>'_CENTAS',</v>
      </c>
      <c r="C243" t="str">
        <f>"'',"</f>
        <v>'',</v>
      </c>
      <c r="D243" t="str">
        <f>CONCATENATE("'",'Unit List'!D188,"',",)</f>
        <v>'ARCHER',</v>
      </c>
      <c r="E243" t="str">
        <f>CONCATENATE("'",'Unit List'!E188,"',",)</f>
        <v>'ARCHER',</v>
      </c>
      <c r="F243" t="str">
        <f>"'',"</f>
        <v>'',</v>
      </c>
      <c r="G243" t="str">
        <f>CONCATENATE("'",'Unit List'!G188,"',",)</f>
        <v>'Archer_Turkey',</v>
      </c>
      <c r="H243" t="str">
        <f>CONCATENATE(IF(ISBLANK('Unit List'!AN188), IF(ISBLANK('Unit List'!P188), IF(ISBLANK('Unit List'!P188), IF(ISBLANK('Unit List'!AN188), IF(ISBLANK('Unit List'!P188), IF(ISBLANK('Unit List'!P188), IF(ISBLANK('Unit List'!AN188), IF(ISBLANK('Unit List'!P188), IF(ISBLANK('Unit List'!P188),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 IF('Unit List'!P188='Unit List'!$O$5, 'Unit List'!$AN$5, IF('Unit List'!P188='Unit List'!$O$4, 'Unit List'!$AN$4, IF('Unit List'!P188='Unit List'!$O$7, 'Unit List'!P188 * 'Unit List'!$AN$7, 'Unit List'!P188)))), IF('Unit List'!P188='Unit List'!$O$5, 'Unit List'!$AN$5, IF('Unit List'!P188='Unit List'!$O$4, 'Unit List'!$AN$4, IF('Unit List'!P188='Unit List'!$O$7, 'Unit List'!P188 * 'Unit List'!$AN$7, 'Unit List'!P188)))), IF('Unit List'!AN188='Unit List'!$O$5, 'Unit List'!$AN$5, IF('Unit List'!AN188='Unit List'!$O$4, 'Unit List'!$AN$4, IF('Unit List'!AN188='Unit List'!$O$7, 'Unit List'!AN188 * 'Unit List'!$AN$7, 'Unit List'!AN188)))),",",)</f>
        <v>,</v>
      </c>
      <c r="I243" t="str">
        <f>CONCATENATE(IF(ISBLANK('Unit List'!AO188), IF(ISBLANK('Unit List'!Q188), IF(ISBLANK('Unit List'!Q188), IF(ISBLANK('Unit List'!AO188), IF(ISBLANK('Unit List'!Q188), IF(ISBLANK('Unit List'!Q188), IF(ISBLANK('Unit List'!AO188), IF(ISBLANK('Unit List'!Q188), IF(ISBLANK('Unit List'!Q188),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 IF('Unit List'!Q188='Unit List'!$O$5, 'Unit List'!$AO$5, IF('Unit List'!Q188='Unit List'!$O$4, 'Unit List'!$AO$4, IF('Unit List'!Q188='Unit List'!$O$7, 'Unit List'!Q188 * 'Unit List'!$AO$7, 'Unit List'!Q188)))), IF('Unit List'!Q188='Unit List'!$O$5, 'Unit List'!$AO$5, IF('Unit List'!Q188='Unit List'!$O$4, 'Unit List'!$AO$4, IF('Unit List'!Q188='Unit List'!$O$7, 'Unit List'!Q188 * 'Unit List'!$AO$7, 'Unit List'!Q188)))), IF('Unit List'!AO188='Unit List'!$O$5, 'Unit List'!$AO$5, IF('Unit List'!AO188='Unit List'!$O$4, 'Unit List'!$AO$4, IF('Unit List'!AO188='Unit List'!$O$7, 'Unit List'!AO188 * 'Unit List'!$AO$7, 'Unit List'!AO188)))),",",)</f>
        <v>,</v>
      </c>
      <c r="J243" t="str">
        <f>CONCATENATE("'",IF(ISBLANK('Unit List'!AP188), IF(ISBLANK('Unit List'!R188), IF(ISBLANK('Unit List'!R188), IF(ISBLANK('Unit List'!AP188), IF(ISBLANK('Unit List'!R188), IF(ISBLANK('Unit List'!R188), IF(ISBLANK('Unit List'!AP188), IF(ISBLANK('Unit List'!R188), IF(ISBLANK('Unit List'!R188),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 IF('Unit List'!R188='Unit List'!$O$5, 'Unit List'!$AP$5, IF('Unit List'!R188='Unit List'!$O$4, 'Unit List'!$AP$4, 'Unit List'!R188))), IF('Unit List'!R188='Unit List'!$O$5, 'Unit List'!$AP$5, IF('Unit List'!R188='Unit List'!$O$4, 'Unit List'!$AP$4, 'Unit List'!R188))), IF('Unit List'!AP188='Unit List'!$O$5, 'Unit List'!$AP$5, IF('Unit List'!AP188='Unit List'!$O$4, 'Unit List'!$AP$4, 'Unit List'!AP188))),"'",)</f>
        <v>'Archer'</v>
      </c>
      <c r="K243" t="s">
        <v>2312</v>
      </c>
    </row>
    <row r="244" spans="1:11" x14ac:dyDescent="0.25">
      <c r="A244" t="s">
        <v>2311</v>
      </c>
      <c r="B244" t="str">
        <f>CONCATENATE("'_",'Unit List'!B189,"',",)</f>
        <v>'_EASTEU',</v>
      </c>
      <c r="C244" t="str">
        <f>"'',"</f>
        <v>'',</v>
      </c>
      <c r="D244" t="str">
        <f>CONCATENATE("'",'Unit List'!D189,"',",)</f>
        <v>'ARCHER',</v>
      </c>
      <c r="E244" t="str">
        <f>CONCATENATE("'",'Unit List'!E189,"',",)</f>
        <v>'ARCHER',</v>
      </c>
      <c r="F244" t="str">
        <f>"'',"</f>
        <v>'',</v>
      </c>
      <c r="G244" t="str">
        <f>CONCATENATE("'",'Unit List'!G189,"',",)</f>
        <v>'Archer_Russia',</v>
      </c>
      <c r="H244" t="str">
        <f>CONCATENATE(IF(ISBLANK('Unit List'!AN189), IF(ISBLANK('Unit List'!P189), IF(ISBLANK('Unit List'!P189), IF(ISBLANK('Unit List'!AN189), IF(ISBLANK('Unit List'!P189), IF(ISBLANK('Unit List'!P189), IF(ISBLANK('Unit List'!AN189), IF(ISBLANK('Unit List'!P189), IF(ISBLANK('Unit List'!P189),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 IF('Unit List'!P189='Unit List'!$O$5, 'Unit List'!$AN$5, IF('Unit List'!P189='Unit List'!$O$4, 'Unit List'!$AN$4, IF('Unit List'!P189='Unit List'!$O$7, 'Unit List'!P189 * 'Unit List'!$AN$7, 'Unit List'!P189)))), IF('Unit List'!P189='Unit List'!$O$5, 'Unit List'!$AN$5, IF('Unit List'!P189='Unit List'!$O$4, 'Unit List'!$AN$4, IF('Unit List'!P189='Unit List'!$O$7, 'Unit List'!P189 * 'Unit List'!$AN$7, 'Unit List'!P189)))), IF('Unit List'!AN189='Unit List'!$O$5, 'Unit List'!$AN$5, IF('Unit List'!AN189='Unit List'!$O$4, 'Unit List'!$AN$4, IF('Unit List'!AN189='Unit List'!$O$7, 'Unit List'!AN189 * 'Unit List'!$AN$7, 'Unit List'!AN189)))),",",)</f>
        <v>,</v>
      </c>
      <c r="I244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 IF('Unit List'!Q189='Unit List'!$O$5, 'Unit List'!$AO$5, IF('Unit List'!Q189='Unit List'!$O$4, 'Unit List'!$AO$4, IF('Unit List'!Q189='Unit List'!$O$7, 'Unit List'!Q189 * 'Unit List'!$AO$7, 'Unit List'!Q189)))), IF('Unit List'!Q189='Unit List'!$O$5, 'Unit List'!$AO$5, IF('Unit List'!Q189='Unit List'!$O$4, 'Unit List'!$AO$4, IF('Unit List'!Q189='Unit List'!$O$7, 'Unit List'!Q189 * 'Unit List'!$AO$7, 'Unit List'!Q189)))), IF('Unit List'!AO189='Unit List'!$O$5, 'Unit List'!$AO$5, IF('Unit List'!AO189='Unit List'!$O$4, 'Unit List'!$AO$4, IF('Unit List'!AO189='Unit List'!$O$7, 'Unit List'!AO189 * 'Unit List'!$AO$7, 'Unit List'!AO189)))),",",)</f>
        <v>,</v>
      </c>
      <c r="J244" t="str">
        <f>CONCATENATE("'",IF(ISBLANK('Unit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 IF('Unit List'!R189='Unit List'!$O$5, 'Unit List'!$AP$5, IF('Unit List'!R189='Unit List'!$O$4, 'Unit List'!$AP$4, 'Unit List'!R189))), IF('Unit List'!R189='Unit List'!$O$5, 'Unit List'!$AP$5, IF('Unit List'!R189='Unit List'!$O$4, 'Unit List'!$AP$4, 'Unit List'!R189))), IF('Unit List'!AP189='Unit List'!$O$5, 'Unit List'!$AP$5, IF('Unit List'!AP189='Unit List'!$O$4, 'Unit List'!$AP$4, 'Unit List'!AP189))),"'",)</f>
        <v>'Archer'</v>
      </c>
      <c r="K244" t="s">
        <v>2312</v>
      </c>
    </row>
    <row r="245" spans="1:11" x14ac:dyDescent="0.25">
      <c r="A245" t="s">
        <v>2311</v>
      </c>
      <c r="B245" t="str">
        <f>CONCATENATE("'_",'Unit List'!B190,"',",)</f>
        <v>'_AUSTRIA',</v>
      </c>
      <c r="C245" t="str">
        <f>CONCATENATE("'_",'Unit List'!C190,"',",)</f>
        <v>'_GERMANY',</v>
      </c>
      <c r="D245" t="str">
        <f>CONCATENATE("'",'Unit List'!D190,"',",)</f>
        <v>'ARCHER',</v>
      </c>
      <c r="E245" t="str">
        <f>CONCATENATE("'",'Unit List'!E190,"',",)</f>
        <v>'ARCHER',</v>
      </c>
      <c r="F245" t="str">
        <f>"'',"</f>
        <v>'',</v>
      </c>
      <c r="G245" t="str">
        <f>CONCATENATE("'",'Unit List'!G193,"',",)</f>
        <v>'Archer_German',</v>
      </c>
      <c r="H245" t="str">
        <f>CONCATENATE(IF(ISBLANK('Unit List'!AN190), IF(ISBLANK('Unit List'!P190), IF(ISBLANK('Unit List'!P190), IF(ISBLANK('Unit List'!AN193), IF(ISBLANK('Unit List'!P193), IF(ISBLANK('Unit List'!P193), IF(ISBLANK('Unit List'!AN193), IF(ISBLANK('Unit List'!P193), IF(ISBLANK('Unit List'!P193),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List'!P190='Unit List'!$O$5, 'Unit List'!$AN$5, IF('Unit List'!P190='Unit List'!$O$4, 'Unit List'!$AN$4, IF('Unit List'!P190='Unit List'!$O$7, 'Unit List'!P190 * 'Unit List'!$AN$7, 'Unit List'!P190)))), IF('Unit List'!P190='Unit List'!$O$5, 'Unit List'!$AN$5, IF('Unit List'!P190='Unit List'!$O$4, 'Unit List'!$AN$4, IF('Unit List'!P190='Unit List'!$O$7, 'Unit List'!P190 * 'Unit List'!$AN$7, 'Unit List'!P190)))), IF('Unit List'!AN190='Unit List'!$O$5, 'Unit List'!$AN$5, IF('Unit List'!AN190='Unit List'!$O$4, 'Unit List'!$AN$4, IF('Unit List'!AN190='Unit List'!$O$7, 'Unit List'!AN190 * 'Unit List'!$AN$7, 'Unit List'!AN190)))),",",)</f>
        <v>,</v>
      </c>
      <c r="I245" t="str">
        <f>CONCATENATE(IF(ISBLANK('Unit List'!AO190), IF(ISBLANK('Unit List'!Q190), IF(ISBLANK('Unit List'!Q190), IF(ISBLANK('Unit List'!AO193), IF(ISBLANK('Unit List'!Q193), IF(ISBLANK('Unit List'!Q193), IF(ISBLANK('Unit List'!AO193), IF(ISBLANK('Unit List'!Q193), IF(ISBLANK('Unit List'!Q193),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List'!Q190='Unit List'!$O$5, 'Unit List'!$AO$5, IF('Unit List'!Q190='Unit List'!$O$4, 'Unit List'!$AO$4, IF('Unit List'!Q190='Unit List'!$O$7, 'Unit List'!Q190 * 'Unit List'!$AO$7, 'Unit List'!Q190)))), IF('Unit List'!Q190='Unit List'!$O$5, 'Unit List'!$AO$5, IF('Unit List'!Q190='Unit List'!$O$4, 'Unit List'!$AO$4, IF('Unit List'!Q190='Unit List'!$O$7, 'Unit List'!Q190 * 'Unit List'!$AO$7, 'Unit List'!Q190)))), IF('Unit List'!AO190='Unit List'!$O$5, 'Unit List'!$AO$5, IF('Unit List'!AO190='Unit List'!$O$4, 'Unit List'!$AO$4, IF('Unit List'!AO190='Unit List'!$O$7, 'Unit List'!AO190 * 'Unit List'!$AO$7, 'Unit List'!AO190)))),",",)</f>
        <v>,</v>
      </c>
      <c r="J245" t="str">
        <f>CONCATENATE("'",IF(ISBLANK('Unit List'!AP190), IF(ISBLANK('Unit List'!R190), IF(ISBLANK('Unit List'!R190), IF(ISBLANK('Unit List'!AP193), IF(ISBLANK('Unit List'!R193), IF(ISBLANK('Unit List'!R193), IF(ISBLANK('Unit List'!AP193), IF(ISBLANK('Unit List'!R193), IF(ISBLANK('Unit List'!R193),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List'!R190='Unit List'!$O$5, 'Unit List'!$AP$5, IF('Unit List'!R190='Unit List'!$O$4, 'Unit List'!$AP$4, 'Unit List'!R190))), IF('Unit List'!R190='Unit List'!$O$5, 'Unit List'!$AP$5, IF('Unit List'!R190='Unit List'!$O$4, 'Unit List'!$AP$4, 'Unit List'!R190))), IF('Unit List'!AP190='Unit List'!$O$5, 'Unit List'!$AP$5, IF('Unit List'!AP190='Unit List'!$O$4, 'Unit List'!$AP$4, 'Unit List'!AP190))),"'",)</f>
        <v>'Archer'</v>
      </c>
      <c r="K245" t="s">
        <v>2312</v>
      </c>
    </row>
    <row r="246" spans="1:11" x14ac:dyDescent="0.25">
      <c r="A246" t="s">
        <v>2311</v>
      </c>
      <c r="B246" t="str">
        <f>CONCATENATE("'_",'Unit List'!B191,"',",)</f>
        <v>'_ENGLAND',</v>
      </c>
      <c r="C246" t="str">
        <f>"'',"</f>
        <v>'',</v>
      </c>
      <c r="D246" t="str">
        <f>CONCATENATE("'",'Unit List'!D191,"',",)</f>
        <v>'ARCHER',</v>
      </c>
      <c r="E246" t="str">
        <f>CONCATENATE("'",'Unit List'!E191,"',",)</f>
        <v>'ARCHER',</v>
      </c>
      <c r="F246" t="str">
        <f>"'',"</f>
        <v>'',</v>
      </c>
      <c r="G246" t="str">
        <f>CONCATENATE("'",'Unit List'!G191,"',",)</f>
        <v>'Archer_England',</v>
      </c>
      <c r="H246" t="str">
        <f>CONCATENATE(IF(ISBLANK('Unit List'!AN191), IF(ISBLANK('Unit List'!P191), IF(ISBLANK('Unit List'!P191), IF(ISBLANK('Unit List'!AN191), IF(ISBLANK('Unit List'!P191), IF(ISBLANK('Unit List'!P191), IF(ISBLANK('Unit List'!AN191), IF(ISBLANK('Unit List'!P191), IF(ISBLANK('Unit List'!P191),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 IF('Unit List'!P191='Unit List'!$O$5, 'Unit List'!$AN$5, IF('Unit List'!P191='Unit List'!$O$4, 'Unit List'!$AN$4, IF('Unit List'!P191='Unit List'!$O$7, 'Unit List'!P191 * 'Unit List'!$AN$7, 'Unit List'!P191)))), IF('Unit List'!P191='Unit List'!$O$5, 'Unit List'!$AN$5, IF('Unit List'!P191='Unit List'!$O$4, 'Unit List'!$AN$4, IF('Unit List'!P191='Unit List'!$O$7, 'Unit List'!P191 * 'Unit List'!$AN$7, 'Unit List'!P191)))), IF('Unit List'!AN191='Unit List'!$O$5, 'Unit List'!$AN$5, IF('Unit List'!AN191='Unit List'!$O$4, 'Unit List'!$AN$4, IF('Unit List'!AN191='Unit List'!$O$7, 'Unit List'!AN191 * 'Unit List'!$AN$7, 'Unit List'!AN191)))),",",)</f>
        <v>,</v>
      </c>
      <c r="I246" t="str">
        <f>CONCATENATE(IF(ISBLANK('Unit List'!AO191), IF(ISBLANK('Unit List'!Q191), IF(ISBLANK('Unit List'!Q191), IF(ISBLANK('Unit List'!AO191), IF(ISBLANK('Unit List'!Q191), IF(ISBLANK('Unit List'!Q191), IF(ISBLANK('Unit List'!AO191), IF(ISBLANK('Unit List'!Q191), IF(ISBLANK('Unit List'!Q191),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 IF('Unit List'!Q191='Unit List'!$O$5, 'Unit List'!$AO$5, IF('Unit List'!Q191='Unit List'!$O$4, 'Unit List'!$AO$4, IF('Unit List'!Q191='Unit List'!$O$7, 'Unit List'!Q191 * 'Unit List'!$AO$7, 'Unit List'!Q191)))), IF('Unit List'!Q191='Unit List'!$O$5, 'Unit List'!$AO$5, IF('Unit List'!Q191='Unit List'!$O$4, 'Unit List'!$AO$4, IF('Unit List'!Q191='Unit List'!$O$7, 'Unit List'!Q191 * 'Unit List'!$AO$7, 'Unit List'!Q191)))), IF('Unit List'!AO191='Unit List'!$O$5, 'Unit List'!$AO$5, IF('Unit List'!AO191='Unit List'!$O$4, 'Unit List'!$AO$4, IF('Unit List'!AO191='Unit List'!$O$7, 'Unit List'!AO191 * 'Unit List'!$AO$7, 'Unit List'!AO191)))),",",)</f>
        <v>,</v>
      </c>
      <c r="J246" t="str">
        <f>CONCATENATE("'",IF(ISBLANK('Unit List'!AP191), IF(ISBLANK('Unit List'!R191), IF(ISBLANK('Unit List'!R191), IF(ISBLANK('Unit List'!AP191), IF(ISBLANK('Unit List'!R191), IF(ISBLANK('Unit List'!R191), IF(ISBLANK('Unit List'!AP191), IF(ISBLANK('Unit List'!R191), IF(ISBLANK('Unit List'!R191),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 IF('Unit List'!R191='Unit List'!$O$5, 'Unit List'!$AP$5, IF('Unit List'!R191='Unit List'!$O$4, 'Unit List'!$AP$4, 'Unit List'!R191))), IF('Unit List'!R191='Unit List'!$O$5, 'Unit List'!$AP$5, IF('Unit List'!R191='Unit List'!$O$4, 'Unit List'!$AP$4, 'Unit List'!R191))), IF('Unit List'!AP191='Unit List'!$O$5, 'Unit List'!$AP$5, IF('Unit List'!AP191='Unit List'!$O$4, 'Unit List'!$AP$4, 'Unit List'!AP191))),"'",)</f>
        <v>'Archer'</v>
      </c>
      <c r="K246" t="s">
        <v>2312</v>
      </c>
    </row>
    <row r="247" spans="1:11" x14ac:dyDescent="0.25">
      <c r="A247" t="s">
        <v>2311</v>
      </c>
      <c r="B247" t="str">
        <f>CONCATENATE("'_",'Unit List'!B192,"',",)</f>
        <v>'_FRANCE',</v>
      </c>
      <c r="C247" t="str">
        <f>"'',"</f>
        <v>'',</v>
      </c>
      <c r="D247" t="str">
        <f>CONCATENATE("'",'Unit List'!D192,"',",)</f>
        <v>'ARCHER',</v>
      </c>
      <c r="E247" t="str">
        <f>CONCATENATE("'",'Unit List'!E192,"',",)</f>
        <v>'ARCHER',</v>
      </c>
      <c r="F247" t="str">
        <f>"'',"</f>
        <v>'',</v>
      </c>
      <c r="G247" t="str">
        <f>CONCATENATE("'",'Unit List'!G192,"',",)</f>
        <v>'Archer_France',</v>
      </c>
      <c r="H247" t="str">
        <f>CONCATENATE(IF(ISBLANK('Unit List'!AN192), IF(ISBLANK('Unit List'!P192), IF(ISBLANK('Unit List'!P192), IF(ISBLANK('Unit List'!AN192), IF(ISBLANK('Unit List'!P192), IF(ISBLANK('Unit List'!P192), IF(ISBLANK('Unit List'!AN192), IF(ISBLANK('Unit List'!P192), IF(ISBLANK('Unit List'!P192),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 IF('Unit List'!P192='Unit List'!$O$5, 'Unit List'!$AN$5, IF('Unit List'!P192='Unit List'!$O$4, 'Unit List'!$AN$4, IF('Unit List'!P192='Unit List'!$O$7, 'Unit List'!P192 * 'Unit List'!$AN$7, 'Unit List'!P192)))), IF('Unit List'!P192='Unit List'!$O$5, 'Unit List'!$AN$5, IF('Unit List'!P192='Unit List'!$O$4, 'Unit List'!$AN$4, IF('Unit List'!P192='Unit List'!$O$7, 'Unit List'!P192 * 'Unit List'!$AN$7, 'Unit List'!P192)))), IF('Unit List'!AN192='Unit List'!$O$5, 'Unit List'!$AN$5, IF('Unit List'!AN192='Unit List'!$O$4, 'Unit List'!$AN$4, IF('Unit List'!AN192='Unit List'!$O$7, 'Unit List'!AN192 * 'Unit List'!$AN$7, 'Unit List'!AN192)))),",",)</f>
        <v>,</v>
      </c>
      <c r="I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 IF('Unit List'!Q192='Unit List'!$O$5, 'Unit List'!$AO$5, IF('Unit List'!Q192='Unit List'!$O$4, 'Unit List'!$AO$4, IF('Unit List'!Q192='Unit List'!$O$7, 'Unit List'!Q192 * 'Unit List'!$AO$7, 'Unit List'!Q192)))), IF('Unit List'!Q192='Unit List'!$O$5, 'Unit List'!$AO$5, IF('Unit List'!Q192='Unit List'!$O$4, 'Unit List'!$AO$4, IF('Unit List'!Q192='Unit List'!$O$7, 'Unit List'!Q192 * 'Unit List'!$AO$7, 'Unit List'!Q192)))), IF('Unit List'!AO192='Unit List'!$O$5, 'Unit List'!$AO$5, IF('Unit List'!AO192='Unit List'!$O$4, 'Unit List'!$AO$4, IF('Unit List'!AO192='Unit List'!$O$7, 'Unit List'!AO192 * 'Unit List'!$AO$7, 'Unit List'!AO192)))),",",)</f>
        <v>,</v>
      </c>
      <c r="J247" t="str">
        <f>CONCATENATE("'",IF(ISBLANK('Unit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 IF('Unit List'!R192='Unit List'!$O$5, 'Unit List'!$AP$5, IF('Unit List'!R192='Unit List'!$O$4, 'Unit List'!$AP$4, 'Unit List'!R192))), IF('Unit List'!R192='Unit List'!$O$5, 'Unit List'!$AP$5, IF('Unit List'!R192='Unit List'!$O$4, 'Unit List'!$AP$4, 'Unit List'!R192))), IF('Unit List'!AP192='Unit List'!$O$5, 'Unit List'!$AP$5, IF('Unit List'!AP192='Unit List'!$O$4, 'Unit List'!$AP$4, 'Unit List'!AP192))),"'",)</f>
        <v>'Archer'</v>
      </c>
      <c r="K247" t="s">
        <v>2312</v>
      </c>
    </row>
    <row r="248" spans="1:11" x14ac:dyDescent="0.25">
      <c r="A248" t="s">
        <v>2311</v>
      </c>
      <c r="B248" t="str">
        <f>CONCATENATE("'_",'Unit List'!B193,"',",)</f>
        <v>'_GERMANY',</v>
      </c>
      <c r="C248" t="str">
        <f>"'',"</f>
        <v>'',</v>
      </c>
      <c r="D248" t="str">
        <f>CONCATENATE("'",'Unit List'!D193,"',",)</f>
        <v>'ARCHER',</v>
      </c>
      <c r="E248" t="str">
        <f>CONCATENATE("'",'Unit List'!E193,"',",)</f>
        <v>'ARCHER',</v>
      </c>
      <c r="F248" t="str">
        <f>"'',"</f>
        <v>'',</v>
      </c>
      <c r="G248" t="str">
        <f>CONCATENATE("'",'Unit List'!G193,"',",)</f>
        <v>'Archer_German',</v>
      </c>
      <c r="H248" t="str">
        <f>CONCATENATE(IF(ISBLANK('Unit List'!AN193), IF(ISBLANK('Unit List'!P193), IF(ISBLANK('Unit List'!P193), IF(ISBLANK('Unit List'!AN193), IF(ISBLANK('Unit List'!P193), IF(ISBLANK('Unit List'!P193), IF(ISBLANK('Unit List'!AN193), IF(ISBLANK('Unit List'!P193), IF(ISBLANK('Unit List'!P193),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 IF('Unit List'!P193='Unit List'!$O$5, 'Unit List'!$AN$5, IF('Unit List'!P193='Unit List'!$O$4, 'Unit List'!$AN$4, IF('Unit List'!P193='Unit List'!$O$7, 'Unit List'!P193 * 'Unit List'!$AN$7, 'Unit List'!P193)))), IF('Unit List'!P193='Unit List'!$O$5, 'Unit List'!$AN$5, IF('Unit List'!P193='Unit List'!$O$4, 'Unit List'!$AN$4, IF('Unit List'!P193='Unit List'!$O$7, 'Unit List'!P193 * 'Unit List'!$AN$7, 'Unit List'!P193)))), IF('Unit List'!AN193='Unit List'!$O$5, 'Unit List'!$AN$5, IF('Unit List'!AN193='Unit List'!$O$4, 'Unit List'!$AN$4, IF('Unit List'!AN193='Unit List'!$O$7, 'Unit List'!AN193 * 'Unit List'!$AN$7, 'Unit List'!AN193)))),",",)</f>
        <v>,</v>
      </c>
      <c r="I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 IF('Unit List'!Q193='Unit List'!$O$5, 'Unit List'!$AO$5, IF('Unit List'!Q193='Unit List'!$O$4, 'Unit List'!$AO$4, IF('Unit List'!Q193='Unit List'!$O$7, 'Unit List'!Q193 * 'Unit List'!$AO$7, 'Unit List'!Q193)))), IF('Unit List'!Q193='Unit List'!$O$5, 'Unit List'!$AO$5, IF('Unit List'!Q193='Unit List'!$O$4, 'Unit List'!$AO$4, IF('Unit List'!Q193='Unit List'!$O$7, 'Unit List'!Q193 * 'Unit List'!$AO$7, 'Unit List'!Q193)))), IF('Unit List'!AO193='Unit List'!$O$5, 'Unit List'!$AO$5, IF('Unit List'!AO193='Unit List'!$O$4, 'Unit List'!$AO$4, IF('Unit List'!AO193='Unit List'!$O$7, 'Unit List'!AO193 * 'Unit List'!$AO$7, 'Unit List'!AO193)))),",",)</f>
        <v>,</v>
      </c>
      <c r="J248" t="str">
        <f>CONCATENATE("'",IF(ISBLANK('Unit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 IF('Unit List'!R193='Unit List'!$O$5, 'Unit List'!$AP$5, IF('Unit List'!R193='Unit List'!$O$4, 'Unit List'!$AP$4, 'Unit List'!R193))), IF('Unit List'!R193='Unit List'!$O$5, 'Unit List'!$AP$5, IF('Unit List'!R193='Unit List'!$O$4, 'Unit List'!$AP$4, 'Unit List'!R193))), IF('Unit List'!AP193='Unit List'!$O$5, 'Unit List'!$AP$5, IF('Unit List'!AP193='Unit List'!$O$4, 'Unit List'!$AP$4, 'Unit List'!AP193))),"'",)</f>
        <v>'Archer'</v>
      </c>
      <c r="K248" t="s">
        <v>2312</v>
      </c>
    </row>
    <row r="249" spans="1:11" x14ac:dyDescent="0.25">
      <c r="A249" t="s">
        <v>2311</v>
      </c>
      <c r="B249" t="str">
        <f>CONCATENATE("'_",'Unit List'!B194,"',",)</f>
        <v>'_MED',</v>
      </c>
      <c r="C249" t="str">
        <f>"'',"</f>
        <v>'',</v>
      </c>
      <c r="D249" t="str">
        <f>CONCATENATE("'",'Unit List'!D194,"',",)</f>
        <v>'ARCHER',</v>
      </c>
      <c r="E249" t="str">
        <f>CONCATENATE("'",'Unit List'!E194,"',",)</f>
        <v>'ARCHER',</v>
      </c>
      <c r="F249" t="str">
        <f>"'',"</f>
        <v>'',</v>
      </c>
      <c r="G249" t="str">
        <f>CONCATENATE("'",'Unit List'!G194,"',",)</f>
        <v>'Archer_Spain',</v>
      </c>
      <c r="H249" t="str">
        <f>CONCATENATE(IF(ISBLANK('Unit List'!AN194), IF(ISBLANK('Unit List'!P194), IF(ISBLANK('Unit List'!P194),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List'!AN194)))),",",)</f>
        <v>,</v>
      </c>
      <c r="I249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List'!AO194)))),",",)</f>
        <v>,</v>
      </c>
      <c r="J249" t="str">
        <f>CONCATENATE("'",IF(ISBLANK('Unit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List'!AP194))),"'",)</f>
        <v>'Archer'</v>
      </c>
      <c r="K249" t="s">
        <v>2312</v>
      </c>
    </row>
    <row r="250" spans="1:11" x14ac:dyDescent="0.25">
      <c r="A250" t="s">
        <v>2311</v>
      </c>
      <c r="B250" t="str">
        <f>CONCATENATE("'_",'Unit List'!B195,"',",)</f>
        <v>'_GREECE',</v>
      </c>
      <c r="C250" t="str">
        <f>"'',"</f>
        <v>'',</v>
      </c>
      <c r="D250" t="str">
        <f>CONCATENATE("'",'Unit List'!D195,"',",)</f>
        <v>'ARCHER',</v>
      </c>
      <c r="E250" t="str">
        <f>CONCATENATE("'",'Unit List'!E195,"',",)</f>
        <v>'ARCHER',</v>
      </c>
      <c r="F250" t="str">
        <f>"'',"</f>
        <v>'',</v>
      </c>
      <c r="G250" t="str">
        <f>CONCATENATE("'",'Unit List'!G195,"',",)</f>
        <v>'Archer_Greece',</v>
      </c>
      <c r="H250" t="str">
        <f>CONCATENATE(IF(ISBLANK('Unit List'!AN195), IF(ISBLANK('Unit List'!P195), IF(ISBLANK('Unit List'!P195),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List'!P195='Unit List'!$O$5, 'Unit List'!$AN$5, IF('Unit List'!P195='Unit List'!$O$4, 'Unit List'!$AN$4, IF('Unit List'!P195='Unit List'!$O$7, 'Unit List'!P195 * 'Unit List'!$AN$7, 'Unit List'!P195)))), IF('Unit List'!P195='Unit List'!$O$5, 'Unit List'!$AN$5, IF('Unit List'!P195='Unit List'!$O$4, 'Unit List'!$AN$4, IF('Unit List'!P195='Unit List'!$O$7, 'Unit List'!P195 * 'Unit List'!$AN$7, 'Unit List'!P195)))), IF('Unit List'!AN195='Unit List'!$O$5, 'Unit List'!$AN$5, IF('Unit List'!AN195='Unit List'!$O$4, 'Unit List'!$AN$4, IF('Unit List'!AN195='Unit List'!$O$7, 'Unit List'!AN195 * 'Unit List'!$AN$7, 'Unit List'!AN195)))),",",)</f>
        <v>,</v>
      </c>
      <c r="I250" t="str">
        <f>CONCATENATE(IF(ISBLANK('Unit List'!AO195), IF(ISBLANK('Unit List'!Q195), IF(ISBLANK('Unit List'!Q195),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List'!Q195='Unit List'!$O$5, 'Unit List'!$AO$5, IF('Unit List'!Q195='Unit List'!$O$4, 'Unit List'!$AO$4, IF('Unit List'!Q195='Unit List'!$O$7, 'Unit List'!Q195 * 'Unit List'!$AO$7, 'Unit List'!Q195)))), IF('Unit List'!Q195='Unit List'!$O$5, 'Unit List'!$AO$5, IF('Unit List'!Q195='Unit List'!$O$4, 'Unit List'!$AO$4, IF('Unit List'!Q195='Unit List'!$O$7, 'Unit List'!Q195 * 'Unit List'!$AO$7, 'Unit List'!Q195)))), IF('Unit List'!AO195='Unit List'!$O$5, 'Unit List'!$AO$5, IF('Unit List'!AO195='Unit List'!$O$4, 'Unit List'!$AO$4, IF('Unit List'!AO195='Unit List'!$O$7, 'Unit List'!AO195 * 'Unit List'!$AO$7, 'Unit List'!AO195)))),",",)</f>
        <v>,</v>
      </c>
      <c r="J250" t="str">
        <f>CONCATENATE("'",IF(ISBLANK('Unit List'!AP195), IF(ISBLANK('Unit List'!R195), IF(ISBLANK('Unit List'!R195),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List'!R195='Unit List'!$O$5, 'Unit List'!$AP$5, IF('Unit List'!R195='Unit List'!$O$4, 'Unit List'!$AP$4, 'Unit List'!R195))), IF('Unit List'!R195='Unit List'!$O$5, 'Unit List'!$AP$5, IF('Unit List'!R195='Unit List'!$O$4, 'Unit List'!$AP$4, 'Unit List'!R195))), IF('Unit List'!AP195='Unit List'!$O$5, 'Unit List'!$AP$5, IF('Unit List'!AP195='Unit List'!$O$4, 'Unit List'!$AP$4, 'Unit List'!AP195))),"'",)</f>
        <v>'Archer'</v>
      </c>
      <c r="K250" t="s">
        <v>2312</v>
      </c>
    </row>
    <row r="251" spans="1:11" x14ac:dyDescent="0.25">
      <c r="A251" t="s">
        <v>2311</v>
      </c>
      <c r="B251" t="str">
        <f>CONCATENATE("'_",'Unit List'!B196,"',",)</f>
        <v>'_ROME',</v>
      </c>
      <c r="C251" t="str">
        <f>"'',"</f>
        <v>'',</v>
      </c>
      <c r="D251" t="str">
        <f>CONCATENATE("'",'Unit List'!D196,"',",)</f>
        <v>'ARCHER',</v>
      </c>
      <c r="E251" t="str">
        <f>CONCATENATE("'",'Unit List'!E196,"',",)</f>
        <v>'ARCHER',</v>
      </c>
      <c r="F251" t="str">
        <f>"'',"</f>
        <v>'',</v>
      </c>
      <c r="G251" t="str">
        <f>CONCATENATE("'",'Unit List'!G196,"',",)</f>
        <v>'Archer_Rome',</v>
      </c>
      <c r="H251" t="str">
        <f>CONCATENATE(IF(ISBLANK('Unit List'!AN196), IF(ISBLANK('Unit List'!P196), IF(ISBLANK('Unit List'!P196),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List'!P196='Unit List'!$O$5, 'Unit List'!$AN$5, IF('Unit List'!P196='Unit List'!$O$4, 'Unit List'!$AN$4, IF('Unit List'!P196='Unit List'!$O$7, 'Unit List'!P196 * 'Unit List'!$AN$7, 'Unit List'!P196)))), IF('Unit List'!P196='Unit List'!$O$5, 'Unit List'!$AN$5, IF('Unit List'!P196='Unit List'!$O$4, 'Unit List'!$AN$4, IF('Unit List'!P196='Unit List'!$O$7, 'Unit List'!P196 * 'Unit List'!$AN$7, 'Unit List'!P196)))), IF('Unit List'!AN196='Unit List'!$O$5, 'Unit List'!$AN$5, IF('Unit List'!AN196='Unit List'!$O$4, 'Unit List'!$AN$4, IF('Unit List'!AN196='Unit List'!$O$7, 'Unit List'!AN196 * 'Unit List'!$AN$7, 'Unit List'!AN196)))),",",)</f>
        <v>,</v>
      </c>
      <c r="I251" t="str">
        <f>CONCATENATE(IF(ISBLANK('Unit List'!AO196), IF(ISBLANK('Unit List'!Q196), IF(ISBLANK('Unit List'!Q196),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List'!Q196='Unit List'!$O$5, 'Unit List'!$AO$5, IF('Unit List'!Q196='Unit List'!$O$4, 'Unit List'!$AO$4, IF('Unit List'!Q196='Unit List'!$O$7, 'Unit List'!Q196 * 'Unit List'!$AO$7, 'Unit List'!Q196)))), IF('Unit List'!Q196='Unit List'!$O$5, 'Unit List'!$AO$5, IF('Unit List'!Q196='Unit List'!$O$4, 'Unit List'!$AO$4, IF('Unit List'!Q196='Unit List'!$O$7, 'Unit List'!Q196 * 'Unit List'!$AO$7, 'Unit List'!Q196)))), IF('Unit List'!AO196='Unit List'!$O$5, 'Unit List'!$AO$5, IF('Unit List'!AO196='Unit List'!$O$4, 'Unit List'!$AO$4, IF('Unit List'!AO196='Unit List'!$O$7, 'Unit List'!AO196 * 'Unit List'!$AO$7, 'Unit List'!AO196)))),",",)</f>
        <v>,</v>
      </c>
      <c r="J251" t="str">
        <f>CONCATENATE("'",IF(ISBLANK('Unit List'!AP196), IF(ISBLANK('Unit List'!R196), IF(ISBLANK('Unit List'!R196),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List'!R196='Unit List'!$O$5, 'Unit List'!$AP$5, IF('Unit List'!R196='Unit List'!$O$4, 'Unit List'!$AP$4, 'Unit List'!R196))), IF('Unit List'!R196='Unit List'!$O$5, 'Unit List'!$AP$5, IF('Unit List'!R196='Unit List'!$O$4, 'Unit List'!$AP$4, 'Unit List'!R196))), IF('Unit List'!AP196='Unit List'!$O$5, 'Unit List'!$AP$5, IF('Unit List'!AP196='Unit List'!$O$4, 'Unit List'!$AP$4, 'Unit List'!AP196))),"'",)</f>
        <v>'Archer'</v>
      </c>
      <c r="K251" t="s">
        <v>2312</v>
      </c>
    </row>
    <row r="252" spans="1:11" x14ac:dyDescent="0.25">
      <c r="A252" t="s">
        <v>2311</v>
      </c>
      <c r="B252" t="str">
        <f>CONCATENATE("'_",'Unit List'!B197,"',",)</f>
        <v>'_SPAIN',</v>
      </c>
      <c r="C252" t="str">
        <f>CONCATENATE("'_",'Unit List'!C197,"',",)</f>
        <v>'_MED',</v>
      </c>
      <c r="D252" t="str">
        <f>CONCATENATE("'",'Unit List'!D197,"',",)</f>
        <v>'ARCHER',</v>
      </c>
      <c r="E252" t="str">
        <f>CONCATENATE("'",'Unit List'!E197,"',",)</f>
        <v>'ARCHER',</v>
      </c>
      <c r="F252" t="str">
        <f>"'',"</f>
        <v>'',</v>
      </c>
      <c r="G252" t="str">
        <f>CONCATENATE("'",'Unit List'!G194,"',",)</f>
        <v>'Archer_Spain',</v>
      </c>
      <c r="H252" t="str">
        <f>CONCATENATE(IF(ISBLANK('Unit List'!AN197), IF(ISBLANK('Unit List'!P197), IF(ISBLANK('Unit List'!P197), IF(ISBLANK('Unit List'!AN194), IF(ISBLANK('Unit List'!P194), IF(ISBLANK('Unit List'!P194), IF(ISBLANK('Unit List'!AN194), IF(ISBLANK('Unit List'!P194), IF(ISBLANK('Unit List'!P194),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List'!P194='Unit List'!$O$5, 'Unit List'!$AN$5, IF('Unit List'!P194='Unit List'!$O$4, 'Unit List'!$AN$4, IF('Unit List'!P194='Unit List'!$O$7, 'Unit List'!P194 * 'Unit List'!$AN$7, 'Unit List'!P194)))), IF('Unit List'!P194='Unit List'!$O$5, 'Unit List'!$AN$5, IF('Unit List'!P194='Unit List'!$O$4, 'Unit List'!$AN$4, IF('Unit List'!P194='Unit List'!$O$7, 'Unit List'!P194 * 'Unit List'!$AN$7, 'Unit List'!P194)))), IF('Unit List'!AN194='Unit List'!$O$5, 'Unit List'!$AN$5, IF('Unit List'!AN194='Unit List'!$O$4, 'Unit List'!$AN$4, IF('Unit List'!AN194='Unit List'!$O$7, 'Unit List'!AN194 * 'Unit List'!$AN$7, 'Unit List'!AN194)))), IF('Unit List'!P197='Unit List'!$O$5, 'Unit List'!$AN$5, IF('Unit List'!P197='Unit List'!$O$4, 'Unit List'!$AN$4, IF('Unit List'!P197='Unit List'!$O$7, 'Unit List'!P197 * 'Unit List'!$AN$7, 'Unit List'!P197)))), IF('Unit List'!P197='Unit List'!$O$5, 'Unit List'!$AN$5, IF('Unit List'!P197='Unit List'!$O$4, 'Unit List'!$AN$4, IF('Unit List'!P197='Unit List'!$O$7, 'Unit List'!P197 * 'Unit List'!$AN$7, 'Unit List'!P197)))), IF('Unit List'!AN197='Unit List'!$O$5, 'Unit List'!$AN$5, IF('Unit List'!AN197='Unit List'!$O$4, 'Unit List'!$AN$4, IF('Unit List'!AN197='Unit List'!$O$7, 'Unit List'!AN197 * 'Unit List'!$AN$7, 'Unit List'!AN197)))),",",)</f>
        <v>,</v>
      </c>
      <c r="I252" t="str">
        <f>CONCATENATE(IF(ISBLANK('Unit List'!AO197), IF(ISBLANK('Unit List'!Q197), IF(ISBLANK('Unit List'!Q197), IF(ISBLANK('Unit List'!AO194), IF(ISBLANK('Unit List'!Q194), IF(ISBLANK('Unit List'!Q194), IF(ISBLANK('Unit List'!AO194), IF(ISBLANK('Unit List'!Q194), IF(ISBLANK('Unit List'!Q194),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List'!Q194='Unit List'!$O$5, 'Unit List'!$AO$5, IF('Unit List'!Q194='Unit List'!$O$4, 'Unit List'!$AO$4, IF('Unit List'!Q194='Unit List'!$O$7, 'Unit List'!Q194 * 'Unit List'!$AO$7, 'Unit List'!Q194)))), IF('Unit List'!Q194='Unit List'!$O$5, 'Unit List'!$AO$5, IF('Unit List'!Q194='Unit List'!$O$4, 'Unit List'!$AO$4, IF('Unit List'!Q194='Unit List'!$O$7, 'Unit List'!Q194 * 'Unit List'!$AO$7, 'Unit List'!Q194)))), IF('Unit List'!AO194='Unit List'!$O$5, 'Unit List'!$AO$5, IF('Unit List'!AO194='Unit List'!$O$4, 'Unit List'!$AO$4, IF('Unit List'!AO194='Unit List'!$O$7, 'Unit List'!AO194 * 'Unit List'!$AO$7, 'Unit List'!AO194)))), IF('Unit List'!Q197='Unit List'!$O$5, 'Unit List'!$AO$5, IF('Unit List'!Q197='Unit List'!$O$4, 'Unit List'!$AO$4, IF('Unit List'!Q197='Unit List'!$O$7, 'Unit List'!Q197 * 'Unit List'!$AO$7, 'Unit List'!Q197)))), IF('Unit List'!Q197='Unit List'!$O$5, 'Unit List'!$AO$5, IF('Unit List'!Q197='Unit List'!$O$4, 'Unit List'!$AO$4, IF('Unit List'!Q197='Unit List'!$O$7, 'Unit List'!Q197 * 'Unit List'!$AO$7, 'Unit List'!Q197)))), IF('Unit List'!AO197='Unit List'!$O$5, 'Unit List'!$AO$5, IF('Unit List'!AO197='Unit List'!$O$4, 'Unit List'!$AO$4, IF('Unit List'!AO197='Unit List'!$O$7, 'Unit List'!AO197 * 'Unit List'!$AO$7, 'Unit List'!AO197)))),",",)</f>
        <v>,</v>
      </c>
      <c r="J252" t="str">
        <f>CONCATENATE("'",IF(ISBLANK('Unit List'!AP197), IF(ISBLANK('Unit List'!R197), IF(ISBLANK('Unit List'!R197), IF(ISBLANK('Unit List'!AP194), IF(ISBLANK('Unit List'!R194), IF(ISBLANK('Unit List'!R194), IF(ISBLANK('Unit List'!AP194), IF(ISBLANK('Unit List'!R194), IF(ISBLANK('Unit List'!R194),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List'!R194='Unit List'!$O$5, 'Unit List'!$AP$5, IF('Unit List'!R194='Unit List'!$O$4, 'Unit List'!$AP$4, 'Unit List'!R194))), IF('Unit List'!R194='Unit List'!$O$5, 'Unit List'!$AP$5, IF('Unit List'!R194='Unit List'!$O$4, 'Unit List'!$AP$4, 'Unit List'!R194))), IF('Unit List'!AP194='Unit List'!$O$5, 'Unit List'!$AP$5, IF('Unit List'!AP194='Unit List'!$O$4, 'Unit List'!$AP$4, 'Unit List'!AP194))), IF('Unit List'!R197='Unit List'!$O$5, 'Unit List'!$AP$5, IF('Unit List'!R197='Unit List'!$O$4, 'Unit List'!$AP$4, 'Unit List'!R197))), IF('Unit List'!R197='Unit List'!$O$5, 'Unit List'!$AP$5, IF('Unit List'!R197='Unit List'!$O$4, 'Unit List'!$AP$4, 'Unit List'!R197))), IF('Unit List'!AP197='Unit List'!$O$5, 'Unit List'!$AP$5, IF('Unit List'!AP197='Unit List'!$O$4, 'Unit List'!$AP$4, 'Unit List'!AP197))),"'",)</f>
        <v>'Archer'</v>
      </c>
      <c r="K252" t="s">
        <v>2312</v>
      </c>
    </row>
    <row r="253" spans="1:11" x14ac:dyDescent="0.25">
      <c r="A253" t="s">
        <v>2311</v>
      </c>
      <c r="B253" t="str">
        <f>CONCATENATE("'_",'Unit List'!B198,"',",)</f>
        <v>'_MIDEAST',</v>
      </c>
      <c r="C253" t="str">
        <f>"'',"</f>
        <v>'',</v>
      </c>
      <c r="D253" t="str">
        <f>CONCATENATE("'",'Unit List'!D198,"',",)</f>
        <v>'ARCHER',</v>
      </c>
      <c r="E253" t="str">
        <f>CONCATENATE("'",'Unit List'!E198,"',",)</f>
        <v>'ARCHER',</v>
      </c>
      <c r="F253" t="str">
        <f>"'',"</f>
        <v>'',</v>
      </c>
      <c r="G253" t="str">
        <f>CONCATENATE("'",'Unit List'!G198,"',",)</f>
        <v>'Archer_Arabia',</v>
      </c>
      <c r="H253" t="str">
        <f>CONCATENATE(IF(ISBLANK('Unit List'!AN198), IF(ISBLANK('Unit List'!P198), IF(ISBLANK('Unit List'!P198),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List'!AN198)))),",",)</f>
        <v>,</v>
      </c>
      <c r="I253" t="str">
        <f>CONCATENATE(IF(ISBLANK('Unit List'!AO198), IF(ISBLANK('Unit List'!Q198), IF(ISBLANK('Unit List'!Q198),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List'!AO198)))),",",)</f>
        <v>,</v>
      </c>
      <c r="J253" t="str">
        <f>CONCATENATE("'",IF(ISBLANK('Unit List'!AP198), IF(ISBLANK('Unit List'!R198), IF(ISBLANK('Unit List'!R198),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List'!AP198))),"'",)</f>
        <v>'Archer'</v>
      </c>
      <c r="K253" t="s">
        <v>2312</v>
      </c>
    </row>
    <row r="254" spans="1:11" x14ac:dyDescent="0.25">
      <c r="A254" t="s">
        <v>2311</v>
      </c>
      <c r="B254" t="str">
        <f>CONCATENATE("'_",'Unit List'!B199,"',",)</f>
        <v>'_ARABIA',</v>
      </c>
      <c r="C254" t="str">
        <f>CONCATENATE("'_",'Unit List'!C199,"',",)</f>
        <v>'_MIDEAST',</v>
      </c>
      <c r="D254" t="str">
        <f>CONCATENATE("'",'Unit List'!D199,"',",)</f>
        <v>'ARCHER',</v>
      </c>
      <c r="E254" t="str">
        <f>CONCATENATE("'",'Unit List'!E199,"',",)</f>
        <v>'ARCHER',</v>
      </c>
      <c r="F254" t="str">
        <f>"'',"</f>
        <v>'',</v>
      </c>
      <c r="G254" t="str">
        <f>CONCATENATE("'",'Unit List'!G198,"',",)</f>
        <v>'Archer_Arabia',</v>
      </c>
      <c r="H254" t="str">
        <f>CONCATENATE(IF(ISBLANK('Unit List'!AN199), IF(ISBLANK('Unit List'!P199), IF(ISBLANK('Unit List'!P199),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List'!P199='Unit List'!$O$5, 'Unit List'!$AN$5, IF('Unit List'!P199='Unit List'!$O$4, 'Unit List'!$AN$4, IF('Unit List'!P199='Unit List'!$O$7, 'Unit List'!P199 * 'Unit List'!$AN$7, 'Unit List'!P199)))), IF('Unit List'!P199='Unit List'!$O$5, 'Unit List'!$AN$5, IF('Unit List'!P199='Unit List'!$O$4, 'Unit List'!$AN$4, IF('Unit List'!P199='Unit List'!$O$7, 'Unit List'!P199 * 'Unit List'!$AN$7, 'Unit List'!P199)))), IF('Unit List'!AN199='Unit List'!$O$5, 'Unit List'!$AN$5, IF('Unit List'!AN199='Unit List'!$O$4, 'Unit List'!$AN$4, IF('Unit List'!AN199='Unit List'!$O$7, 'Unit List'!AN199 * 'Unit List'!$AN$7, 'Unit List'!AN199)))),",",)</f>
        <v>,</v>
      </c>
      <c r="I254" t="str">
        <f>CONCATENATE(IF(ISBLANK('Unit List'!AO199), IF(ISBLANK('Unit List'!Q199), IF(ISBLANK('Unit List'!Q199),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List'!Q199='Unit List'!$O$5, 'Unit List'!$AO$5, IF('Unit List'!Q199='Unit List'!$O$4, 'Unit List'!$AO$4, IF('Unit List'!Q199='Unit List'!$O$7, 'Unit List'!Q199 * 'Unit List'!$AO$7, 'Unit List'!Q199)))), IF('Unit List'!Q199='Unit List'!$O$5, 'Unit List'!$AO$5, IF('Unit List'!Q199='Unit List'!$O$4, 'Unit List'!$AO$4, IF('Unit List'!Q199='Unit List'!$O$7, 'Unit List'!Q199 * 'Unit List'!$AO$7, 'Unit List'!Q199)))), IF('Unit List'!AO199='Unit List'!$O$5, 'Unit List'!$AO$5, IF('Unit List'!AO199='Unit List'!$O$4, 'Unit List'!$AO$4, IF('Unit List'!AO199='Unit List'!$O$7, 'Unit List'!AO199 * 'Unit List'!$AO$7, 'Unit List'!AO199)))),",",)</f>
        <v>,</v>
      </c>
      <c r="J254" t="str">
        <f>CONCATENATE("'",IF(ISBLANK('Unit List'!AP199), IF(ISBLANK('Unit List'!R199), IF(ISBLANK('Unit List'!R199),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List'!R199='Unit List'!$O$5, 'Unit List'!$AP$5, IF('Unit List'!R199='Unit List'!$O$4, 'Unit List'!$AP$4, 'Unit List'!R199))), IF('Unit List'!R199='Unit List'!$O$5, 'Unit List'!$AP$5, IF('Unit List'!R199='Unit List'!$O$4, 'Unit List'!$AP$4, 'Unit List'!R199))), IF('Unit List'!AP199='Unit List'!$O$5, 'Unit List'!$AP$5, IF('Unit List'!AP199='Unit List'!$O$4, 'Unit List'!$AP$4, 'Unit List'!AP199))),"'",)</f>
        <v>'Archer'</v>
      </c>
      <c r="K254" t="s">
        <v>2312</v>
      </c>
    </row>
    <row r="255" spans="1:11" x14ac:dyDescent="0.25">
      <c r="A255" t="s">
        <v>2311</v>
      </c>
      <c r="B255" t="str">
        <f>CONCATENATE("'_",'Unit List'!B200,"',",)</f>
        <v>'_BABYLON',</v>
      </c>
      <c r="C255" t="str">
        <f>"'',"</f>
        <v>'',</v>
      </c>
      <c r="D255" t="str">
        <f>CONCATENATE("'",'Unit List'!D200,"',",)</f>
        <v>'ARCHER',</v>
      </c>
      <c r="E255" t="str">
        <f>CONCATENATE("'",'Unit List'!E200,"',",)</f>
        <v>'ARCHER',</v>
      </c>
      <c r="F255" t="str">
        <f>"'',"</f>
        <v>'',</v>
      </c>
      <c r="G255" t="str">
        <f>CONCATENATE("'",'Unit List'!G200,"',",)</f>
        <v>'Archer_Babylon',</v>
      </c>
      <c r="H255" t="str">
        <f>CONCATENATE(IF(ISBLANK('Unit List'!AN200), IF(ISBLANK('Unit List'!P200), IF(ISBLANK('Unit List'!P200),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List'!P200='Unit List'!$O$5, 'Unit List'!$AN$5, IF('Unit List'!P200='Unit List'!$O$4, 'Unit List'!$AN$4, IF('Unit List'!P200='Unit List'!$O$7, 'Unit List'!P200 * 'Unit List'!$AN$7, 'Unit List'!P200)))), IF('Unit List'!P200='Unit List'!$O$5, 'Unit List'!$AN$5, IF('Unit List'!P200='Unit List'!$O$4, 'Unit List'!$AN$4, IF('Unit List'!P200='Unit List'!$O$7, 'Unit List'!P200 * 'Unit List'!$AN$7, 'Unit List'!P200)))), IF('Unit List'!AN200='Unit List'!$O$5, 'Unit List'!$AN$5, IF('Unit List'!AN200='Unit List'!$O$4, 'Unit List'!$AN$4, IF('Unit List'!AN200='Unit List'!$O$7, 'Unit List'!AN200 * 'Unit List'!$AN$7, 'Unit List'!AN200)))),",",)</f>
        <v>,</v>
      </c>
      <c r="I255" t="str">
        <f>CONCATENATE(IF(ISBLANK('Unit List'!AO200), IF(ISBLANK('Unit List'!Q200), IF(ISBLANK('Unit List'!Q200),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List'!Q200='Unit List'!$O$5, 'Unit List'!$AO$5, IF('Unit List'!Q200='Unit List'!$O$4, 'Unit List'!$AO$4, IF('Unit List'!Q200='Unit List'!$O$7, 'Unit List'!Q200 * 'Unit List'!$AO$7, 'Unit List'!Q200)))), IF('Unit List'!Q200='Unit List'!$O$5, 'Unit List'!$AO$5, IF('Unit List'!Q200='Unit List'!$O$4, 'Unit List'!$AO$4, IF('Unit List'!Q200='Unit List'!$O$7, 'Unit List'!Q200 * 'Unit List'!$AO$7, 'Unit List'!Q200)))), IF('Unit List'!AO200='Unit List'!$O$5, 'Unit List'!$AO$5, IF('Unit List'!AO200='Unit List'!$O$4, 'Unit List'!$AO$4, IF('Unit List'!AO200='Unit List'!$O$7, 'Unit List'!AO200 * 'Unit List'!$AO$7, 'Unit List'!AO200)))),",",)</f>
        <v>,</v>
      </c>
      <c r="J255" t="str">
        <f>CONCATENATE("'",IF(ISBLANK('Unit List'!AP200), IF(ISBLANK('Unit List'!R200), IF(ISBLANK('Unit List'!R200),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List'!R200='Unit List'!$O$5, 'Unit List'!$AP$5, IF('Unit List'!R200='Unit List'!$O$4, 'Unit List'!$AP$4, 'Unit List'!R200))), IF('Unit List'!R200='Unit List'!$O$5, 'Unit List'!$AP$5, IF('Unit List'!R200='Unit List'!$O$4, 'Unit List'!$AP$4, 'Unit List'!R200))), IF('Unit List'!AP200='Unit List'!$O$5, 'Unit List'!$AP$5, IF('Unit List'!AP200='Unit List'!$O$4, 'Unit List'!$AP$4, 'Unit List'!AP200))),"'",)</f>
        <v>'Archer'</v>
      </c>
      <c r="K255" t="s">
        <v>2312</v>
      </c>
    </row>
    <row r="256" spans="1:11" x14ac:dyDescent="0.25">
      <c r="A256" t="s">
        <v>2311</v>
      </c>
      <c r="B256" t="str">
        <f>CONCATENATE("'_",'Unit List'!B201,"',",)</f>
        <v>'_EGYPT',</v>
      </c>
      <c r="C256" t="str">
        <f>"'',"</f>
        <v>'',</v>
      </c>
      <c r="D256" t="str">
        <f>CONCATENATE("'",'Unit List'!D201,"',",)</f>
        <v>'ARCHER',</v>
      </c>
      <c r="E256" t="str">
        <f>CONCATENATE("'",'Unit List'!E201,"',",)</f>
        <v>'ARCHER',</v>
      </c>
      <c r="F256" t="str">
        <f>"'',"</f>
        <v>'',</v>
      </c>
      <c r="G256" t="str">
        <f>CONCATENATE("'",'Unit List'!G201,"',",)</f>
        <v>'Archer_Egypt',</v>
      </c>
      <c r="H256" t="str">
        <f>CONCATENATE(IF(ISBLANK('Unit List'!AN201), IF(ISBLANK('Unit List'!P201), IF(ISBLANK('Unit List'!P201),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List'!P201='Unit List'!$O$5, 'Unit List'!$AN$5, IF('Unit List'!P201='Unit List'!$O$4, 'Unit List'!$AN$4, IF('Unit List'!P201='Unit List'!$O$7, 'Unit List'!P201 * 'Unit List'!$AN$7, 'Unit List'!P201)))), IF('Unit List'!P201='Unit List'!$O$5, 'Unit List'!$AN$5, IF('Unit List'!P201='Unit List'!$O$4, 'Unit List'!$AN$4, IF('Unit List'!P201='Unit List'!$O$7, 'Unit List'!P201 * 'Unit List'!$AN$7, 'Unit List'!P201)))), IF('Unit List'!AN201='Unit List'!$O$5, 'Unit List'!$AN$5, IF('Unit List'!AN201='Unit List'!$O$4, 'Unit List'!$AN$4, IF('Unit List'!AN201='Unit List'!$O$7, 'Unit List'!AN201 * 'Unit List'!$AN$7, 'Unit List'!AN201)))),",",)</f>
        <v>,</v>
      </c>
      <c r="I256" t="str">
        <f>CONCATENATE(IF(ISBLANK('Unit List'!AO201), IF(ISBLANK('Unit List'!Q201), IF(ISBLANK('Unit List'!Q201),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List'!Q201='Unit List'!$O$5, 'Unit List'!$AO$5, IF('Unit List'!Q201='Unit List'!$O$4, 'Unit List'!$AO$4, IF('Unit List'!Q201='Unit List'!$O$7, 'Unit List'!Q201 * 'Unit List'!$AO$7, 'Unit List'!Q201)))), IF('Unit List'!Q201='Unit List'!$O$5, 'Unit List'!$AO$5, IF('Unit List'!Q201='Unit List'!$O$4, 'Unit List'!$AO$4, IF('Unit List'!Q201='Unit List'!$O$7, 'Unit List'!Q201 * 'Unit List'!$AO$7, 'Unit List'!Q201)))), IF('Unit List'!AO201='Unit List'!$O$5, 'Unit List'!$AO$5, IF('Unit List'!AO201='Unit List'!$O$4, 'Unit List'!$AO$4, IF('Unit List'!AO201='Unit List'!$O$7, 'Unit List'!AO201 * 'Unit List'!$AO$7, 'Unit List'!AO201)))),",",)</f>
        <v>,</v>
      </c>
      <c r="J256" t="str">
        <f>CONCATENATE("'",IF(ISBLANK('Unit List'!AP201), IF(ISBLANK('Unit List'!R201), IF(ISBLANK('Unit List'!R201),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List'!R201='Unit List'!$O$5, 'Unit List'!$AP$5, IF('Unit List'!R201='Unit List'!$O$4, 'Unit List'!$AP$4, 'Unit List'!R201))), IF('Unit List'!R201='Unit List'!$O$5, 'Unit List'!$AP$5, IF('Unit List'!R201='Unit List'!$O$4, 'Unit List'!$AP$4, 'Unit List'!R201))), IF('Unit List'!AP201='Unit List'!$O$5, 'Unit List'!$AP$5, IF('Unit List'!AP201='Unit List'!$O$4, 'Unit List'!$AP$4, 'Unit List'!AP201))),"'",)</f>
        <v>'Archer'</v>
      </c>
      <c r="K256" t="s">
        <v>2312</v>
      </c>
    </row>
    <row r="257" spans="1:11" x14ac:dyDescent="0.25">
      <c r="A257" t="s">
        <v>2311</v>
      </c>
      <c r="B257" t="str">
        <f>CONCATENATE("'_",'Unit List'!B202,"',",)</f>
        <v>'_LEVANT',</v>
      </c>
      <c r="C257" t="str">
        <f>"'',"</f>
        <v>'',</v>
      </c>
      <c r="D257" t="str">
        <f>CONCATENATE("'",'Unit List'!D202,"',",)</f>
        <v>'ARCHER',</v>
      </c>
      <c r="E257" t="str">
        <f>CONCATENATE("'",'Unit List'!E202,"',",)</f>
        <v>'ARCHER',</v>
      </c>
      <c r="F257" t="str">
        <f>"'',"</f>
        <v>'',</v>
      </c>
      <c r="G257" t="str">
        <f>CONCATENATE("'",'Unit List'!G202,"',",)</f>
        <v>'hebrew_archer',</v>
      </c>
      <c r="H257" t="str">
        <f>CONCATENATE(IF(ISBLANK('Unit List'!AN202), IF(ISBLANK('Unit List'!P202), IF(ISBLANK('Unit List'!P202),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List'!P202='Unit List'!$O$5, 'Unit List'!$AN$5, IF('Unit List'!P202='Unit List'!$O$4, 'Unit List'!$AN$4, IF('Unit List'!P202='Unit List'!$O$7, 'Unit List'!P202 * 'Unit List'!$AN$7, 'Unit List'!P202)))), IF('Unit List'!P202='Unit List'!$O$5, 'Unit List'!$AN$5, IF('Unit List'!P202='Unit List'!$O$4, 'Unit List'!$AN$4, IF('Unit List'!P202='Unit List'!$O$7, 'Unit List'!P202 * 'Unit List'!$AN$7, 'Unit List'!P202)))), IF('Unit List'!AN202='Unit List'!$O$5, 'Unit List'!$AN$5, IF('Unit List'!AN202='Unit List'!$O$4, 'Unit List'!$AN$4, IF('Unit List'!AN202='Unit List'!$O$7, 'Unit List'!AN202 * 'Unit List'!$AN$7, 'Unit List'!AN202)))),",",)</f>
        <v>,</v>
      </c>
      <c r="I257" t="str">
        <f>CONCATENATE(IF(ISBLANK('Unit List'!AO202), IF(ISBLANK('Unit List'!Q202), IF(ISBLANK('Unit List'!Q202),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List'!Q202='Unit List'!$O$5, 'Unit List'!$AO$5, IF('Unit List'!Q202='Unit List'!$O$4, 'Unit List'!$AO$4, IF('Unit List'!Q202='Unit List'!$O$7, 'Unit List'!Q202 * 'Unit List'!$AO$7, 'Unit List'!Q202)))), IF('Unit List'!Q202='Unit List'!$O$5, 'Unit List'!$AO$5, IF('Unit List'!Q202='Unit List'!$O$4, 'Unit List'!$AO$4, IF('Unit List'!Q202='Unit List'!$O$7, 'Unit List'!Q202 * 'Unit List'!$AO$7, 'Unit List'!Q202)))), IF('Unit List'!AO202='Unit List'!$O$5, 'Unit List'!$AO$5, IF('Unit List'!AO202='Unit List'!$O$4, 'Unit List'!$AO$4, IF('Unit List'!AO202='Unit List'!$O$7, 'Unit List'!AO202 * 'Unit List'!$AO$7, 'Unit List'!AO202)))),",",)</f>
        <v>,</v>
      </c>
      <c r="J257" t="str">
        <f>CONCATENATE("'",IF(ISBLANK('Unit List'!AP202), IF(ISBLANK('Unit List'!R202), IF(ISBLANK('Unit List'!R202),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List'!R202='Unit List'!$O$5, 'Unit List'!$AP$5, IF('Unit List'!R202='Unit List'!$O$4, 'Unit List'!$AP$4, 'Unit List'!R202))), IF('Unit List'!R202='Unit List'!$O$5, 'Unit List'!$AP$5, IF('Unit List'!R202='Unit List'!$O$4, 'Unit List'!$AP$4, 'Unit List'!R202))), IF('Unit List'!AP202='Unit List'!$O$5, 'Unit List'!$AP$5, IF('Unit List'!AP202='Unit List'!$O$4, 'Unit List'!$AP$4, 'Unit List'!AP202))),"'",)</f>
        <v>'Archer'</v>
      </c>
      <c r="K257" t="s">
        <v>2312</v>
      </c>
    </row>
    <row r="258" spans="1:11" x14ac:dyDescent="0.25">
      <c r="A258" t="s">
        <v>2311</v>
      </c>
      <c r="B258" t="str">
        <f>CONCATENATE("'_",'Unit List'!B203,"',",)</f>
        <v>'_PERSIA',</v>
      </c>
      <c r="C258" t="str">
        <f>"'',"</f>
        <v>'',</v>
      </c>
      <c r="D258" t="str">
        <f>CONCATENATE("'",'Unit List'!D203,"',",)</f>
        <v>'ARCHER',</v>
      </c>
      <c r="E258" t="str">
        <f>CONCATENATE("'",'Unit List'!E203,"',",)</f>
        <v>'ARCHER',</v>
      </c>
      <c r="F258" t="str">
        <f>"'',"</f>
        <v>'',</v>
      </c>
      <c r="G258" t="str">
        <f>CONCATENATE("'",'Unit List'!G203,"',",)</f>
        <v>'Archer_Persia',</v>
      </c>
      <c r="H258" t="str">
        <f>CONCATENATE(IF(ISBLANK('Unit List'!AN203), IF(ISBLANK('Unit List'!P203), IF(ISBLANK('Unit List'!P203), IF(ISBLANK('Unit List'!AN198), IF(ISBLANK('Unit List'!P198), IF(ISBLANK('Unit List'!P198), IF(ISBLANK('Unit List'!AN198), IF(ISBLANK('Unit List'!P198), IF(ISBLANK('Unit List'!P198),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List'!P198='Unit List'!$O$5, 'Unit List'!$AN$5, IF('Unit List'!P198='Unit List'!$O$4, 'Unit List'!$AN$4, IF('Unit List'!P198='Unit List'!$O$7, 'Unit List'!P198 * 'Unit List'!$AN$7, 'Unit List'!P198)))), IF('Unit List'!P198='Unit List'!$O$5, 'Unit List'!$AN$5, IF('Unit List'!P198='Unit List'!$O$4, 'Unit List'!$AN$4, IF('Unit List'!P198='Unit List'!$O$7, 'Unit List'!P198 * 'Unit List'!$AN$7, 'Unit List'!P198)))), IF('Unit List'!AN198='Unit List'!$O$5, 'Unit List'!$AN$5, IF('Unit List'!AN198='Unit List'!$O$4, 'Unit List'!$AN$4, IF('Unit List'!AN198='Unit List'!$O$7, 'Unit List'!AN198 * 'Unit List'!$AN$7, 'Unit List'!AN198)))), IF('Unit List'!P203='Unit List'!$O$5, 'Unit List'!$AN$5, IF('Unit List'!P203='Unit List'!$O$4, 'Unit List'!$AN$4, IF('Unit List'!P203='Unit List'!$O$7, 'Unit List'!P203 * 'Unit List'!$AN$7, 'Unit List'!P203)))), IF('Unit List'!P203='Unit List'!$O$5, 'Unit List'!$AN$5, IF('Unit List'!P203='Unit List'!$O$4, 'Unit List'!$AN$4, IF('Unit List'!P203='Unit List'!$O$7, 'Unit List'!P203 * 'Unit List'!$AN$7, 'Unit List'!P203)))), IF('Unit List'!AN203='Unit List'!$O$5, 'Unit List'!$AN$5, IF('Unit List'!AN203='Unit List'!$O$4, 'Unit List'!$AN$4, IF('Unit List'!AN203='Unit List'!$O$7, 'Unit List'!AN203 * 'Unit List'!$AN$7, 'Unit List'!AN203)))),",",)</f>
        <v>,</v>
      </c>
      <c r="I258" t="str">
        <f>CONCATENATE(IF(ISBLANK('Unit List'!AO203), IF(ISBLANK('Unit List'!Q203), IF(ISBLANK('Unit List'!Q203), IF(ISBLANK('Unit List'!AO198), IF(ISBLANK('Unit List'!Q198), IF(ISBLANK('Unit List'!Q198), IF(ISBLANK('Unit List'!AO198), IF(ISBLANK('Unit List'!Q198), IF(ISBLANK('Unit List'!Q198),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List'!Q198='Unit List'!$O$5, 'Unit List'!$AO$5, IF('Unit List'!Q198='Unit List'!$O$4, 'Unit List'!$AO$4, IF('Unit List'!Q198='Unit List'!$O$7, 'Unit List'!Q198 * 'Unit List'!$AO$7, 'Unit List'!Q198)))), IF('Unit List'!Q198='Unit List'!$O$5, 'Unit List'!$AO$5, IF('Unit List'!Q198='Unit List'!$O$4, 'Unit List'!$AO$4, IF('Unit List'!Q198='Unit List'!$O$7, 'Unit List'!Q198 * 'Unit List'!$AO$7, 'Unit List'!Q198)))), IF('Unit List'!AO198='Unit List'!$O$5, 'Unit List'!$AO$5, IF('Unit List'!AO198='Unit List'!$O$4, 'Unit List'!$AO$4, IF('Unit List'!AO198='Unit List'!$O$7, 'Unit List'!AO198 * 'Unit List'!$AO$7, 'Unit List'!AO198)))), IF('Unit List'!Q203='Unit List'!$O$5, 'Unit List'!$AO$5, IF('Unit List'!Q203='Unit List'!$O$4, 'Unit List'!$AO$4, IF('Unit List'!Q203='Unit List'!$O$7, 'Unit List'!Q203 * 'Unit List'!$AO$7, 'Unit List'!Q203)))), IF('Unit List'!Q203='Unit List'!$O$5, 'Unit List'!$AO$5, IF('Unit List'!Q203='Unit List'!$O$4, 'Unit List'!$AO$4, IF('Unit List'!Q203='Unit List'!$O$7, 'Unit List'!Q203 * 'Unit List'!$AO$7, 'Unit List'!Q203)))), IF('Unit List'!AO203='Unit List'!$O$5, 'Unit List'!$AO$5, IF('Unit List'!AO203='Unit List'!$O$4, 'Unit List'!$AO$4, IF('Unit List'!AO203='Unit List'!$O$7, 'Unit List'!AO203 * 'Unit List'!$AO$7, 'Unit List'!AO203)))),",",)</f>
        <v>,</v>
      </c>
      <c r="J258" t="str">
        <f>CONCATENATE("'",IF(ISBLANK('Unit List'!AP203), IF(ISBLANK('Unit List'!R203), IF(ISBLANK('Unit List'!R203), IF(ISBLANK('Unit List'!AP198), IF(ISBLANK('Unit List'!R198), IF(ISBLANK('Unit List'!R198), IF(ISBLANK('Unit List'!AP198), IF(ISBLANK('Unit List'!R198), IF(ISBLANK('Unit List'!R198),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List'!R198='Unit List'!$O$5, 'Unit List'!$AP$5, IF('Unit List'!R198='Unit List'!$O$4, 'Unit List'!$AP$4, 'Unit List'!R198))), IF('Unit List'!R198='Unit List'!$O$5, 'Unit List'!$AP$5, IF('Unit List'!R198='Unit List'!$O$4, 'Unit List'!$AP$4, 'Unit List'!R198))), IF('Unit List'!AP198='Unit List'!$O$5, 'Unit List'!$AP$5, IF('Unit List'!AP198='Unit List'!$O$4, 'Unit List'!$AP$4, 'Unit List'!AP198))), IF('Unit List'!R203='Unit List'!$O$5, 'Unit List'!$AP$5, IF('Unit List'!R203='Unit List'!$O$4, 'Unit List'!$AP$4, 'Unit List'!R203))), IF('Unit List'!R203='Unit List'!$O$5, 'Unit List'!$AP$5, IF('Unit List'!R203='Unit List'!$O$4, 'Unit List'!$AP$4, 'Unit List'!R203))), IF('Unit List'!AP203='Unit List'!$O$5, 'Unit List'!$AP$5, IF('Unit List'!AP203='Unit List'!$O$4, 'Unit List'!$AP$4, 'Unit List'!AP203))),"'",)</f>
        <v>'Archer'</v>
      </c>
      <c r="K258" t="s">
        <v>2312</v>
      </c>
    </row>
    <row r="259" spans="1:11" x14ac:dyDescent="0.25">
      <c r="A259" t="s">
        <v>2311</v>
      </c>
      <c r="B259" t="str">
        <f>CONCATENATE("'_",'Unit List'!B204,"',",)</f>
        <v>'_NORTHEU',</v>
      </c>
      <c r="C259" t="str">
        <f>"'',"</f>
        <v>'',</v>
      </c>
      <c r="D259" t="str">
        <f>CONCATENATE("'",'Unit List'!D204,"',",)</f>
        <v>'ARCHER',</v>
      </c>
      <c r="E259" t="str">
        <f>CONCATENATE("'",'Unit List'!E204,"',",)</f>
        <v>'ARCHER',</v>
      </c>
      <c r="F259" t="str">
        <f>"'',"</f>
        <v>'',</v>
      </c>
      <c r="G259" t="str">
        <f>CONCATENATE("'",'Unit List'!G204,"',",)</f>
        <v>'Archer_Viking',</v>
      </c>
      <c r="H259" t="str">
        <f>CONCATENATE(IF(ISBLANK('Unit List'!AN204), IF(ISBLANK('Unit List'!P204), IF(ISBLANK('Unit List'!P204), IF(ISBLANK('Unit List'!AN204), IF(ISBLANK('Unit List'!P204), IF(ISBLANK('Unit List'!P204), IF(ISBLANK('Unit List'!AN204), IF(ISBLANK('Unit List'!P204), IF(ISBLANK('Unit List'!P204),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 IF('Unit List'!P204='Unit List'!$O$5, 'Unit List'!$AN$5, IF('Unit List'!P204='Unit List'!$O$4, 'Unit List'!$AN$4, IF('Unit List'!P204='Unit List'!$O$7, 'Unit List'!P204 * 'Unit List'!$AN$7, 'Unit List'!P204)))), IF('Unit List'!P204='Unit List'!$O$5, 'Unit List'!$AN$5, IF('Unit List'!P204='Unit List'!$O$4, 'Unit List'!$AN$4, IF('Unit List'!P204='Unit List'!$O$7, 'Unit List'!P204 * 'Unit List'!$AN$7, 'Unit List'!P204)))), IF('Unit List'!AN204='Unit List'!$O$5, 'Unit List'!$AN$5, IF('Unit List'!AN204='Unit List'!$O$4, 'Unit List'!$AN$4, IF('Unit List'!AN204='Unit List'!$O$7, 'Unit List'!AN204 * 'Unit List'!$AN$7, 'Unit List'!AN204)))),",",)</f>
        <v>,</v>
      </c>
      <c r="I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 IF('Unit List'!Q204='Unit List'!$O$5, 'Unit List'!$AO$5, IF('Unit List'!Q204='Unit List'!$O$4, 'Unit List'!$AO$4, IF('Unit List'!Q204='Unit List'!$O$7, 'Unit List'!Q204 * 'Unit List'!$AO$7, 'Unit List'!Q204)))), IF('Unit List'!Q204='Unit List'!$O$5, 'Unit List'!$AO$5, IF('Unit List'!Q204='Unit List'!$O$4, 'Unit List'!$AO$4, IF('Unit List'!Q204='Unit List'!$O$7, 'Unit List'!Q204 * 'Unit List'!$AO$7, 'Unit List'!Q204)))), IF('Unit List'!AO204='Unit List'!$O$5, 'Unit List'!$AO$5, IF('Unit List'!AO204='Unit List'!$O$4, 'Unit List'!$AO$4, IF('Unit List'!AO204='Unit List'!$O$7, 'Unit List'!AO204 * 'Unit List'!$AO$7, 'Unit List'!AO204)))),",",)</f>
        <v>,</v>
      </c>
      <c r="J259" t="str">
        <f>CONCATENATE("'",IF(ISBLANK('Unit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 IF('Unit List'!R204='Unit List'!$O$5, 'Unit List'!$AP$5, IF('Unit List'!R204='Unit List'!$O$4, 'Unit List'!$AP$4, 'Unit List'!R204))), IF('Unit List'!R204='Unit List'!$O$5, 'Unit List'!$AP$5, IF('Unit List'!R204='Unit List'!$O$4, 'Unit List'!$AP$4, 'Unit List'!R204))), IF('Unit List'!AP204='Unit List'!$O$5, 'Unit List'!$AP$5, IF('Unit List'!AP204='Unit List'!$O$4, 'Unit List'!$AP$4, 'Unit List'!AP204))),"'",)</f>
        <v>'Archer'</v>
      </c>
      <c r="K259" t="s">
        <v>2312</v>
      </c>
    </row>
    <row r="260" spans="1:11" x14ac:dyDescent="0.25">
      <c r="A260" t="s">
        <v>2311</v>
      </c>
      <c r="B260" t="str">
        <f>CONCATENATE("'_",'Unit List'!B205,"',",)</f>
        <v>'_OCEAN',</v>
      </c>
      <c r="C260" t="str">
        <f>CONCATENATE("'_",'Unit List'!C205,"',",)</f>
        <v>'_AZTEC',</v>
      </c>
      <c r="D260" t="str">
        <f>CONCATENATE("'",'Unit List'!D205,"',",)</f>
        <v>'ARCHER',</v>
      </c>
      <c r="E260" t="str">
        <f>CONCATENATE("'",'Unit List'!E205,"',",)</f>
        <v>'ARCHER',</v>
      </c>
      <c r="F260" t="str">
        <f>"'',"</f>
        <v>'',</v>
      </c>
      <c r="G260" t="str">
        <f>CONCATENATE("'",'Unit List'!G208,"',",)</f>
        <v>'Archer_Aztec',</v>
      </c>
      <c r="H260" t="str">
        <f>CONCATENATE(IF(ISBLANK('Unit List'!AN205), IF(ISBLANK('Unit List'!P205), IF(ISBLANK('Unit List'!P205), IF(ISBLANK('Unit List'!AN208), IF(ISBLANK('Unit List'!P208), IF(ISBLANK('Unit List'!P208), IF(ISBLANK('Unit List'!AN208), IF(ISBLANK('Unit List'!P208), IF(ISBLANK('Unit List'!P208),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List'!P205='Unit List'!$O$5, 'Unit List'!$AN$5, IF('Unit List'!P205='Unit List'!$O$4, 'Unit List'!$AN$4, IF('Unit List'!P205='Unit List'!$O$7, 'Unit List'!P205 * 'Unit List'!$AN$7, 'Unit List'!P205)))), IF('Unit List'!P205='Unit List'!$O$5, 'Unit List'!$AN$5, IF('Unit List'!P205='Unit List'!$O$4, 'Unit List'!$AN$4, IF('Unit List'!P205='Unit List'!$O$7, 'Unit List'!P205 * 'Unit List'!$AN$7, 'Unit List'!P205)))), IF('Unit List'!AN205='Unit List'!$O$5, 'Unit List'!$AN$5, IF('Unit List'!AN205='Unit List'!$O$4, 'Unit List'!$AN$4, IF('Unit List'!AN205='Unit List'!$O$7, 'Unit List'!AN205 * 'Unit List'!$AN$7, 'Unit List'!AN205)))),",",)</f>
        <v>,</v>
      </c>
      <c r="I260" t="str">
        <f>CONCATENATE(IF(ISBLANK('Unit List'!AO205), IF(ISBLANK('Unit List'!Q205), IF(ISBLANK('Unit List'!Q205), IF(ISBLANK('Unit List'!AO208), IF(ISBLANK('Unit List'!Q208), IF(ISBLANK('Unit List'!Q208), IF(ISBLANK('Unit List'!AO208), IF(ISBLANK('Unit List'!Q208), IF(ISBLANK('Unit List'!Q208),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List'!Q205='Unit List'!$O$5, 'Unit List'!$AO$5, IF('Unit List'!Q205='Unit List'!$O$4, 'Unit List'!$AO$4, IF('Unit List'!Q205='Unit List'!$O$7, 'Unit List'!Q205 * 'Unit List'!$AO$7, 'Unit List'!Q205)))), IF('Unit List'!Q205='Unit List'!$O$5, 'Unit List'!$AO$5, IF('Unit List'!Q205='Unit List'!$O$4, 'Unit List'!$AO$4, IF('Unit List'!Q205='Unit List'!$O$7, 'Unit List'!Q205 * 'Unit List'!$AO$7, 'Unit List'!Q205)))), IF('Unit List'!AO205='Unit List'!$O$5, 'Unit List'!$AO$5, IF('Unit List'!AO205='Unit List'!$O$4, 'Unit List'!$AO$4, IF('Unit List'!AO205='Unit List'!$O$7, 'Unit List'!AO205 * 'Unit List'!$AO$7, 'Unit List'!AO205)))),",",)</f>
        <v>,</v>
      </c>
      <c r="J260" t="str">
        <f>CONCATENATE("'",IF(ISBLANK('Unit List'!AP205), IF(ISBLANK('Unit List'!R205), IF(ISBLANK('Unit List'!R205), IF(ISBLANK('Unit List'!AP208), IF(ISBLANK('Unit List'!R208), IF(ISBLANK('Unit List'!R208), IF(ISBLANK('Unit List'!AP208), IF(ISBLANK('Unit List'!R208), IF(ISBLANK('Unit List'!R208),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List'!R205='Unit List'!$O$5, 'Unit List'!$AP$5, IF('Unit List'!R205='Unit List'!$O$4, 'Unit List'!$AP$4, 'Unit List'!R205))), IF('Unit List'!R205='Unit List'!$O$5, 'Unit List'!$AP$5, IF('Unit List'!R205='Unit List'!$O$4, 'Unit List'!$AP$4, 'Unit List'!R205))), IF('Unit List'!AP205='Unit List'!$O$5, 'Unit List'!$AP$5, IF('Unit List'!AP205='Unit List'!$O$4, 'Unit List'!$AP$4, 'Unit List'!AP205))),"'",)</f>
        <v>'Archer'</v>
      </c>
      <c r="K260" t="s">
        <v>2312</v>
      </c>
    </row>
    <row r="261" spans="1:11" x14ac:dyDescent="0.25">
      <c r="A261" t="s">
        <v>2311</v>
      </c>
      <c r="B261" t="str">
        <f>CONCATENATE("'_",'Unit List'!B206,"',",)</f>
        <v>'_SEASIA',</v>
      </c>
      <c r="C261" t="str">
        <f>CONCATENATE("'_",'Unit List'!C206,"',",)</f>
        <v>'_ASIA',</v>
      </c>
      <c r="D261" t="str">
        <f>CONCATENATE("'",'Unit List'!D206,"',",)</f>
        <v>'ARCHER',</v>
      </c>
      <c r="E261" t="str">
        <f>CONCATENATE("'",'Unit List'!E206,"',",)</f>
        <v>'ARCHER',</v>
      </c>
      <c r="F261" t="str">
        <f>"'',"</f>
        <v>'',</v>
      </c>
      <c r="G261" t="str">
        <f>CONCATENATE("'",'Unit List'!G178,"',",)</f>
        <v>'Archer_Korea',</v>
      </c>
      <c r="H261" t="str">
        <f>CONCATENATE(IF(ISBLANK('Unit List'!AN206), IF(ISBLANK('Unit List'!P206), IF(ISBLANK('Unit List'!P206),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List'!P206='Unit List'!$O$5, 'Unit List'!$AN$5, IF('Unit List'!P206='Unit List'!$O$4, 'Unit List'!$AN$4, IF('Unit List'!P206='Unit List'!$O$7, 'Unit List'!P206 * 'Unit List'!$AN$7, 'Unit List'!P206)))), IF('Unit List'!P206='Unit List'!$O$5, 'Unit List'!$AN$5, IF('Unit List'!P206='Unit List'!$O$4, 'Unit List'!$AN$4, IF('Unit List'!P206='Unit List'!$O$7, 'Unit List'!P206 * 'Unit List'!$AN$7, 'Unit List'!P206)))), IF('Unit List'!AN206='Unit List'!$O$5, 'Unit List'!$AN$5, IF('Unit List'!AN206='Unit List'!$O$4, 'Unit List'!$AN$4, IF('Unit List'!AN206='Unit List'!$O$7, 'Unit List'!AN206 * 'Unit List'!$AN$7, 'Unit List'!AN206)))),",",)</f>
        <v>,</v>
      </c>
      <c r="I261" t="str">
        <f>CONCATENATE(IF(ISBLANK('Unit List'!AO206), IF(ISBLANK('Unit List'!Q206), IF(ISBLANK('Unit List'!Q206),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List'!Q206='Unit List'!$O$5, 'Unit List'!$AO$5, IF('Unit List'!Q206='Unit List'!$O$4, 'Unit List'!$AO$4, IF('Unit List'!Q206='Unit List'!$O$7, 'Unit List'!Q206 * 'Unit List'!$AO$7, 'Unit List'!Q206)))), IF('Unit List'!Q206='Unit List'!$O$5, 'Unit List'!$AO$5, IF('Unit List'!Q206='Unit List'!$O$4, 'Unit List'!$AO$4, IF('Unit List'!Q206='Unit List'!$O$7, 'Unit List'!Q206 * 'Unit List'!$AO$7, 'Unit List'!Q206)))), IF('Unit List'!AO206='Unit List'!$O$5, 'Unit List'!$AO$5, IF('Unit List'!AO206='Unit List'!$O$4, 'Unit List'!$AO$4, IF('Unit List'!AO206='Unit List'!$O$7, 'Unit List'!AO206 * 'Unit List'!$AO$7, 'Unit List'!AO206)))),",",)</f>
        <v>,</v>
      </c>
      <c r="J261" t="str">
        <f>CONCATENATE("'",IF(ISBLANK('Unit List'!AP206), IF(ISBLANK('Unit List'!R206), IF(ISBLANK('Unit List'!R206),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List'!R206='Unit List'!$O$5, 'Unit List'!$AP$5, IF('Unit List'!R206='Unit List'!$O$4, 'Unit List'!$AP$4, 'Unit List'!R206))), IF('Unit List'!R206='Unit List'!$O$5, 'Unit List'!$AP$5, IF('Unit List'!R206='Unit List'!$O$4, 'Unit List'!$AP$4, 'Unit List'!R206))), IF('Unit List'!AP206='Unit List'!$O$5, 'Unit List'!$AP$5, IF('Unit List'!AP206='Unit List'!$O$4, 'Unit List'!$AP$4, 'Unit List'!AP206))),"'",)</f>
        <v>'Archer'</v>
      </c>
      <c r="K261" t="s">
        <v>2312</v>
      </c>
    </row>
    <row r="262" spans="1:11" x14ac:dyDescent="0.25">
      <c r="A262" t="s">
        <v>2311</v>
      </c>
      <c r="B262" t="str">
        <f>CONCATENATE("'_",'Unit List'!B207,"',",)</f>
        <v>'_SOUTHAM',</v>
      </c>
      <c r="C262" t="str">
        <f>"'',"</f>
        <v>'',</v>
      </c>
      <c r="D262" t="str">
        <f>CONCATENATE("'",'Unit List'!D207,"',",)</f>
        <v>'ARCHER',</v>
      </c>
      <c r="E262" t="str">
        <f>CONCATENATE("'",'Unit List'!E207,"',",)</f>
        <v>'ARCHER',</v>
      </c>
      <c r="F262" t="str">
        <f>"'',"</f>
        <v>'',</v>
      </c>
      <c r="G262" t="str">
        <f>CONCATENATE("'",'Unit List'!G207,"',",)</f>
        <v>'chimu_archer',</v>
      </c>
      <c r="H262" t="str">
        <f>CONCATENATE(IF(ISBLANK('Unit List'!AN207), IF(ISBLANK('Unit List'!P207), IF(ISBLANK('Unit List'!P207), IF(ISBLANK('Unit List'!AN207), IF(ISBLANK('Unit List'!P207), IF(ISBLANK('Unit List'!P207), IF(ISBLANK('Unit List'!AN207), IF(ISBLANK('Unit List'!P207), IF(ISBLANK('Unit List'!P207),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List'!AN207)))),",",)</f>
        <v>,</v>
      </c>
      <c r="I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List'!AO207)))),",",)</f>
        <v>,</v>
      </c>
      <c r="J262" t="str">
        <f>CONCATENATE("'",IF(ISBLANK('Unit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List'!AP207))),"'",)</f>
        <v>'Archer'</v>
      </c>
      <c r="K262" t="s">
        <v>2312</v>
      </c>
    </row>
    <row r="263" spans="1:11" x14ac:dyDescent="0.25">
      <c r="A263" t="s">
        <v>2311</v>
      </c>
      <c r="B263" t="str">
        <f>CONCATENATE("'_",'Unit List'!B208,"',",)</f>
        <v>'_AZTEC',</v>
      </c>
      <c r="C263" t="str">
        <f>"'',"</f>
        <v>'',</v>
      </c>
      <c r="D263" t="str">
        <f>CONCATENATE("'",'Unit List'!D208,"',",)</f>
        <v>'ARCHER',</v>
      </c>
      <c r="E263" t="str">
        <f>CONCATENATE("'",'Unit List'!E208,"',",)</f>
        <v>'ARCHER',</v>
      </c>
      <c r="F263" t="str">
        <f>"'',"</f>
        <v>'',</v>
      </c>
      <c r="G263" t="str">
        <f>CONCATENATE("'",'Unit List'!G208,"',",)</f>
        <v>'Archer_Aztec',</v>
      </c>
      <c r="H263" t="str">
        <f>CONCATENATE(IF(ISBLANK('Unit List'!AN208), IF(ISBLANK('Unit List'!P208), IF(ISBLANK('Unit List'!P208), IF(ISBLANK('Unit List'!AN207), IF(ISBLANK('Unit List'!P207), IF(ISBLANK('Unit List'!P207), IF(ISBLANK('Unit List'!AN207), IF(ISBLANK('Unit List'!P207), IF(ISBLANK('Unit List'!P207),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List'!P207='Unit List'!$O$5, 'Unit List'!$AN$5, IF('Unit List'!P207='Unit List'!$O$4, 'Unit List'!$AN$4, IF('Unit List'!P207='Unit List'!$O$7, 'Unit List'!P207 * 'Unit List'!$AN$7, 'Unit List'!P207)))), IF('Unit List'!P207='Unit List'!$O$5, 'Unit List'!$AN$5, IF('Unit List'!P207='Unit List'!$O$4, 'Unit List'!$AN$4, IF('Unit List'!P207='Unit List'!$O$7, 'Unit List'!P207 * 'Unit List'!$AN$7, 'Unit List'!P207)))), IF('Unit List'!AN207='Unit List'!$O$5, 'Unit List'!$AN$5, IF('Unit List'!AN207='Unit List'!$O$4, 'Unit List'!$AN$4, IF('Unit List'!AN207='Unit List'!$O$7, 'Unit List'!AN207 * 'Unit List'!$AN$7, 'Unit List'!AN207)))),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List'!AN208)))),",",)</f>
        <v>,</v>
      </c>
      <c r="I263" t="str">
        <f>CONCATENATE(IF(ISBLANK('Unit List'!AO208), IF(ISBLANK('Unit List'!Q208), IF(ISBLANK('Unit List'!Q208), IF(ISBLANK('Unit List'!AO207), IF(ISBLANK('Unit List'!Q207), IF(ISBLANK('Unit List'!Q207), IF(ISBLANK('Unit List'!AO207), IF(ISBLANK('Unit List'!Q207), IF(ISBLANK('Unit List'!Q207),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List'!Q207='Unit List'!$O$5, 'Unit List'!$AO$5, IF('Unit List'!Q207='Unit List'!$O$4, 'Unit List'!$AO$4, IF('Unit List'!Q207='Unit List'!$O$7, 'Unit List'!Q207 * 'Unit List'!$AO$7, 'Unit List'!Q207)))), IF('Unit List'!Q207='Unit List'!$O$5, 'Unit List'!$AO$5, IF('Unit List'!Q207='Unit List'!$O$4, 'Unit List'!$AO$4, IF('Unit List'!Q207='Unit List'!$O$7, 'Unit List'!Q207 * 'Unit List'!$AO$7, 'Unit List'!Q207)))), IF('Unit List'!AO207='Unit List'!$O$5, 'Unit List'!$AO$5, IF('Unit List'!AO207='Unit List'!$O$4, 'Unit List'!$AO$4, IF('Unit List'!AO207='Unit List'!$O$7, 'Unit List'!AO207 * 'Unit List'!$AO$7, 'Unit List'!AO207)))),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List'!AO208)))),",",)</f>
        <v>,</v>
      </c>
      <c r="J263" t="str">
        <f>CONCATENATE("'",IF(ISBLANK('Unit List'!AP208), IF(ISBLANK('Unit List'!R208), IF(ISBLANK('Unit List'!R208), IF(ISBLANK('Unit List'!AP207), IF(ISBLANK('Unit List'!R207), IF(ISBLANK('Unit List'!R207), IF(ISBLANK('Unit List'!AP207), IF(ISBLANK('Unit List'!R207), IF(ISBLANK('Unit List'!R207),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List'!R207='Unit List'!$O$5, 'Unit List'!$AP$5, IF('Unit List'!R207='Unit List'!$O$4, 'Unit List'!$AP$4, 'Unit List'!R207))), IF('Unit List'!R207='Unit List'!$O$5, 'Unit List'!$AP$5, IF('Unit List'!R207='Unit List'!$O$4, 'Unit List'!$AP$4, 'Unit List'!R207))), IF('Unit List'!AP207='Unit List'!$O$5, 'Unit List'!$AP$5, IF('Unit List'!AP207='Unit List'!$O$4, 'Unit List'!$AP$4, 'Unit List'!AP207))),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List'!AP208))),"'",)</f>
        <v>'Archer'</v>
      </c>
      <c r="K263" t="s">
        <v>2312</v>
      </c>
    </row>
    <row r="264" spans="1:11" x14ac:dyDescent="0.25">
      <c r="A264" t="s">
        <v>2311</v>
      </c>
      <c r="B264" t="str">
        <f>CONCATENATE("'_",'Unit List'!B209,"',",)</f>
        <v>'_MAYA',</v>
      </c>
      <c r="C264" t="str">
        <f>CONCATENATE("'_",'Unit List'!C209,"',",)</f>
        <v>'_AZTEC',</v>
      </c>
      <c r="D264" t="str">
        <f>CONCATENATE("'",'Unit List'!D209,"',",)</f>
        <v>'ARCHER',</v>
      </c>
      <c r="E264" t="str">
        <f>CONCATENATE("'",'Unit List'!E209,"',",)</f>
        <v>'ARCHER',</v>
      </c>
      <c r="F264" t="str">
        <f>"'',"</f>
        <v>'',</v>
      </c>
      <c r="G264" t="str">
        <f>CONCATENATE("'",'Unit List'!G208,"',",)</f>
        <v>'Archer_Aztec',</v>
      </c>
      <c r="H264" t="str">
        <f>CONCATENATE(IF(ISBLANK('Unit List'!AN209), IF(ISBLANK('Unit List'!P209), IF(ISBLANK('Unit List'!P209), IF(ISBLANK('Unit List'!AN208), IF(ISBLANK('Unit List'!P208), IF(ISBLANK('Unit List'!P208), IF(ISBLANK('Unit List'!AN208), IF(ISBLANK('Unit List'!P208), IF(ISBLANK('Unit List'!P208),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List'!P208='Unit List'!$O$5, 'Unit List'!$AN$5, IF('Unit List'!P208='Unit List'!$O$4, 'Unit List'!$AN$4, IF('Unit List'!P208='Unit List'!$O$7, 'Unit List'!P208 * 'Unit List'!$AN$7, 'Unit List'!P208)))), IF('Unit List'!P208='Unit List'!$O$5, 'Unit List'!$AN$5, IF('Unit List'!P208='Unit List'!$O$4, 'Unit List'!$AN$4, IF('Unit List'!P208='Unit List'!$O$7, 'Unit List'!P208 * 'Unit List'!$AN$7, 'Unit List'!P208)))), IF('Unit List'!AN208='Unit List'!$O$5, 'Unit List'!$AN$5, IF('Unit List'!AN208='Unit List'!$O$4, 'Unit List'!$AN$4, IF('Unit List'!AN208='Unit List'!$O$7, 'Unit List'!AN208 * 'Unit List'!$AN$7, 'Unit List'!AN208)))), IF('Unit List'!P209='Unit List'!$O$5, 'Unit List'!$AN$5, IF('Unit List'!P209='Unit List'!$O$4, 'Unit List'!$AN$4, IF('Unit List'!P209='Unit List'!$O$7, 'Unit List'!P209 * 'Unit List'!$AN$7, 'Unit List'!P209)))), IF('Unit List'!P209='Unit List'!$O$5, 'Unit List'!$AN$5, IF('Unit List'!P209='Unit List'!$O$4, 'Unit List'!$AN$4, IF('Unit List'!P209='Unit List'!$O$7, 'Unit List'!P209 * 'Unit List'!$AN$7, 'Unit List'!P209)))), IF('Unit List'!AN209='Unit List'!$O$5, 'Unit List'!$AN$5, IF('Unit List'!AN209='Unit List'!$O$4, 'Unit List'!$AN$4, IF('Unit List'!AN209='Unit List'!$O$7, 'Unit List'!AN209 * 'Unit List'!$AN$7, 'Unit List'!AN209)))),",",)</f>
        <v>,</v>
      </c>
      <c r="I264" t="str">
        <f>CONCATENATE(IF(ISBLANK('Unit List'!AO209), IF(ISBLANK('Unit List'!Q209), IF(ISBLANK('Unit List'!Q209), IF(ISBLANK('Unit List'!AO208), IF(ISBLANK('Unit List'!Q208), IF(ISBLANK('Unit List'!Q208), IF(ISBLANK('Unit List'!AO208), IF(ISBLANK('Unit List'!Q208), IF(ISBLANK('Unit List'!Q208),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List'!Q208='Unit List'!$O$5, 'Unit List'!$AO$5, IF('Unit List'!Q208='Unit List'!$O$4, 'Unit List'!$AO$4, IF('Unit List'!Q208='Unit List'!$O$7, 'Unit List'!Q208 * 'Unit List'!$AO$7, 'Unit List'!Q208)))), IF('Unit List'!Q208='Unit List'!$O$5, 'Unit List'!$AO$5, IF('Unit List'!Q208='Unit List'!$O$4, 'Unit List'!$AO$4, IF('Unit List'!Q208='Unit List'!$O$7, 'Unit List'!Q208 * 'Unit List'!$AO$7, 'Unit List'!Q208)))), IF('Unit List'!AO208='Unit List'!$O$5, 'Unit List'!$AO$5, IF('Unit List'!AO208='Unit List'!$O$4, 'Unit List'!$AO$4, IF('Unit List'!AO208='Unit List'!$O$7, 'Unit List'!AO208 * 'Unit List'!$AO$7, 'Unit List'!AO208)))), IF('Unit List'!Q209='Unit List'!$O$5, 'Unit List'!$AO$5, IF('Unit List'!Q209='Unit List'!$O$4, 'Unit List'!$AO$4, IF('Unit List'!Q209='Unit List'!$O$7, 'Unit List'!Q209 * 'Unit List'!$AO$7, 'Unit List'!Q209)))), IF('Unit List'!Q209='Unit List'!$O$5, 'Unit List'!$AO$5, IF('Unit List'!Q209='Unit List'!$O$4, 'Unit List'!$AO$4, IF('Unit List'!Q209='Unit List'!$O$7, 'Unit List'!Q209 * 'Unit List'!$AO$7, 'Unit List'!Q209)))), IF('Unit List'!AO209='Unit List'!$O$5, 'Unit List'!$AO$5, IF('Unit List'!AO209='Unit List'!$O$4, 'Unit List'!$AO$4, IF('Unit List'!AO209='Unit List'!$O$7, 'Unit List'!AO209 * 'Unit List'!$AO$7, 'Unit List'!AO209)))),",",)</f>
        <v>,</v>
      </c>
      <c r="J264" t="str">
        <f>CONCATENATE("'",IF(ISBLANK('Unit List'!AP209), IF(ISBLANK('Unit List'!R209), IF(ISBLANK('Unit List'!R209), IF(ISBLANK('Unit List'!AP208), IF(ISBLANK('Unit List'!R208), IF(ISBLANK('Unit List'!R208), IF(ISBLANK('Unit List'!AP208), IF(ISBLANK('Unit List'!R208), IF(ISBLANK('Unit List'!R208),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List'!R208='Unit List'!$O$5, 'Unit List'!$AP$5, IF('Unit List'!R208='Unit List'!$O$4, 'Unit List'!$AP$4, 'Unit List'!R208))), IF('Unit List'!R208='Unit List'!$O$5, 'Unit List'!$AP$5, IF('Unit List'!R208='Unit List'!$O$4, 'Unit List'!$AP$4, 'Unit List'!R208))), IF('Unit List'!AP208='Unit List'!$O$5, 'Unit List'!$AP$5, IF('Unit List'!AP208='Unit List'!$O$4, 'Unit List'!$AP$4, 'Unit List'!AP208))), IF('Unit List'!R209='Unit List'!$O$5, 'Unit List'!$AP$5, IF('Unit List'!R209='Unit List'!$O$4, 'Unit List'!$AP$4, 'Unit List'!R209))), IF('Unit List'!R209='Unit List'!$O$5, 'Unit List'!$AP$5, IF('Unit List'!R209='Unit List'!$O$4, 'Unit List'!$AP$4, 'Unit List'!R209))), IF('Unit List'!AP209='Unit List'!$O$5, 'Unit List'!$AP$5, IF('Unit List'!AP209='Unit List'!$O$4, 'Unit List'!$AP$4, 'Unit List'!AP209))),"'",)</f>
        <v>'Archer'</v>
      </c>
      <c r="K264" t="s">
        <v>2312</v>
      </c>
    </row>
    <row r="265" spans="1:11" x14ac:dyDescent="0.25">
      <c r="A265" t="s">
        <v>2311</v>
      </c>
      <c r="B265" t="str">
        <f>CONCATENATE("'_",'Unit List'!B210,"',",)</f>
        <v>'_SOUTHAS',</v>
      </c>
      <c r="C265" t="str">
        <f>CONCATENATE("'_",'Unit List'!C210,"',",)</f>
        <v>'_ASIA',</v>
      </c>
      <c r="D265" t="str">
        <f>CONCATENATE("'",'Unit List'!D210,"',",)</f>
        <v>'ARCHER',</v>
      </c>
      <c r="E265" t="str">
        <f>CONCATENATE("'",'Unit List'!E210,"',",)</f>
        <v>'ARCHER',</v>
      </c>
      <c r="F265" t="str">
        <f>"'',"</f>
        <v>'',</v>
      </c>
      <c r="G265" t="str">
        <f>CONCATENATE("'",'Unit List'!G178,"',",)</f>
        <v>'Archer_Korea',</v>
      </c>
      <c r="H265" t="str">
        <f>CONCATENATE(IF(ISBLANK('Unit List'!AN210), IF(ISBLANK('Unit List'!P210), IF(ISBLANK('Unit List'!P210), IF(ISBLANK('Unit List'!AN178), IF(ISBLANK('Unit List'!P178), IF(ISBLANK('Unit List'!P178), IF(ISBLANK('Unit List'!AN178), IF(ISBLANK('Unit List'!P178), IF(ISBLANK('Unit List'!P178),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List'!P178='Unit List'!$O$5, 'Unit List'!$AN$5, IF('Unit List'!P178='Unit List'!$O$4, 'Unit List'!$AN$4, IF('Unit List'!P178='Unit List'!$O$7, 'Unit List'!P178 * 'Unit List'!$AN$7, 'Unit List'!P178)))), IF('Unit List'!P178='Unit List'!$O$5, 'Unit List'!$AN$5, IF('Unit List'!P178='Unit List'!$O$4, 'Unit List'!$AN$4, IF('Unit List'!P178='Unit List'!$O$7, 'Unit List'!P178 * 'Unit List'!$AN$7, 'Unit List'!P178)))), IF('Unit List'!AN178='Unit List'!$O$5, 'Unit List'!$AN$5, IF('Unit List'!AN178='Unit List'!$O$4, 'Unit List'!$AN$4, IF('Unit List'!AN178='Unit List'!$O$7, 'Unit List'!AN178 * 'Unit List'!$AN$7, 'Unit List'!AN178)))),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List'!AN210)))),",",)</f>
        <v>,</v>
      </c>
      <c r="I265" t="str">
        <f>CONCATENATE(IF(ISBLANK('Unit List'!AO210), IF(ISBLANK('Unit List'!Q210), IF(ISBLANK('Unit List'!Q210), IF(ISBLANK('Unit List'!AO178), IF(ISBLANK('Unit List'!Q178), IF(ISBLANK('Unit List'!Q178), IF(ISBLANK('Unit List'!AO178), IF(ISBLANK('Unit List'!Q178), IF(ISBLANK('Unit List'!Q178),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List'!Q178='Unit List'!$O$5, 'Unit List'!$AO$5, IF('Unit List'!Q178='Unit List'!$O$4, 'Unit List'!$AO$4, IF('Unit List'!Q178='Unit List'!$O$7, 'Unit List'!Q178 * 'Unit List'!$AO$7, 'Unit List'!Q178)))), IF('Unit List'!Q178='Unit List'!$O$5, 'Unit List'!$AO$5, IF('Unit List'!Q178='Unit List'!$O$4, 'Unit List'!$AO$4, IF('Unit List'!Q178='Unit List'!$O$7, 'Unit List'!Q178 * 'Unit List'!$AO$7, 'Unit List'!Q178)))), IF('Unit List'!AO178='Unit List'!$O$5, 'Unit List'!$AO$5, IF('Unit List'!AO178='Unit List'!$O$4, 'Unit List'!$AO$4, IF('Unit List'!AO178='Unit List'!$O$7, 'Unit List'!AO178 * 'Unit List'!$AO$7, 'Unit List'!AO178)))),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List'!AO210)))),",",)</f>
        <v>,</v>
      </c>
      <c r="J265" t="str">
        <f>CONCATENATE("'",IF(ISBLANK('Unit List'!AP210), IF(ISBLANK('Unit List'!R210), IF(ISBLANK('Unit List'!R210), IF(ISBLANK('Unit List'!AP178), IF(ISBLANK('Unit List'!R178), IF(ISBLANK('Unit List'!R178), IF(ISBLANK('Unit List'!AP178), IF(ISBLANK('Unit List'!R178), IF(ISBLANK('Unit List'!R178),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List'!R178='Unit List'!$O$5, 'Unit List'!$AP$5, IF('Unit List'!R178='Unit List'!$O$4, 'Unit List'!$AP$4, 'Unit List'!R178))), IF('Unit List'!R178='Unit List'!$O$5, 'Unit List'!$AP$5, IF('Unit List'!R178='Unit List'!$O$4, 'Unit List'!$AP$4, 'Unit List'!R178))), IF('Unit List'!AP178='Unit List'!$O$5, 'Unit List'!$AP$5, IF('Unit List'!AP178='Unit List'!$O$4, 'Unit List'!$AP$4, 'Unit List'!AP178))),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List'!AP210))),"'",)</f>
        <v>'Archer'</v>
      </c>
      <c r="K265" t="s">
        <v>2312</v>
      </c>
    </row>
    <row r="266" spans="1:11" x14ac:dyDescent="0.25">
      <c r="A266" t="s">
        <v>2311</v>
      </c>
      <c r="B266" t="str">
        <f>CONCATENATE("'_",'Unit List'!B211,"',",)</f>
        <v>'_INDIA',</v>
      </c>
      <c r="C266" t="str">
        <f>"'',"</f>
        <v>'',</v>
      </c>
      <c r="D266" t="str">
        <f>CONCATENATE("'",'Unit List'!D211,"',",)</f>
        <v>'ARCHER',</v>
      </c>
      <c r="E266" t="str">
        <f>CONCATENATE("'",'Unit List'!E211,"',",)</f>
        <v>'ARCHER',</v>
      </c>
      <c r="F266" t="str">
        <f>"'',"</f>
        <v>'',</v>
      </c>
      <c r="G266" t="str">
        <f>CONCATENATE("'",'Unit List'!G211,"',",)</f>
        <v>'Archer_India',</v>
      </c>
      <c r="H266" t="str">
        <f>CONCATENATE(IF(ISBLANK('Unit List'!AN211), IF(ISBLANK('Unit List'!P211), IF(ISBLANK('Unit List'!P211), IF(ISBLANK('Unit List'!AN210), IF(ISBLANK('Unit List'!P210), IF(ISBLANK('Unit List'!P210), IF(ISBLANK('Unit List'!AN210), IF(ISBLANK('Unit List'!P210), IF(ISBLANK('Unit List'!P210), IF(ISBLANK('Unit List'!AN164), IF(ISBLANK('Unit List'!P164), IF(ISBLANK('Unit List'!P164), "1", IF('Unit List'!P164='Unit List'!$O$5, 'Unit List'!$AN$5, IF('Unit List'!P164='Unit List'!$O$4, 'Unit List'!$AN$4, IF('Unit List'!P164='Unit List'!$O$7, 'Unit List'!P164 * 'Unit List'!$AN$7, 'Unit List'!P164)))), IF('Unit List'!P164='Unit List'!$O$5, 'Unit List'!$AN$5, IF('Unit List'!P164='Unit List'!$O$4, 'Unit List'!$AN$4, IF('Unit List'!P164='Unit List'!$O$7, 'Unit List'!P164 * 'Unit List'!$AN$7, 'Unit List'!P164)))), IF('Unit List'!AN164='Unit List'!$O$5, 'Unit List'!$AN$5, IF('Unit List'!AN164='Unit List'!$O$4, 'Unit List'!$AN$4, IF('Unit List'!AN164='Unit List'!$O$7, 'Unit List'!AN164 * 'Unit List'!$AN$7, 'Unit List'!AN164)))),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 IF('Unit List'!P210='Unit List'!$O$5, 'Unit List'!$AN$5, IF('Unit List'!P210='Unit List'!$O$4, 'Unit List'!$AN$4, IF('Unit List'!P210='Unit List'!$O$7, 'Unit List'!P210 * 'Unit List'!$AN$7, 'Unit List'!P210)))), IF('Unit List'!P210='Unit List'!$O$5, 'Unit List'!$AN$5, IF('Unit List'!P210='Unit List'!$O$4, 'Unit List'!$AN$4, IF('Unit List'!P210='Unit List'!$O$7, 'Unit List'!P210 * 'Unit List'!$AN$7, 'Unit List'!P210)))), IF('Unit List'!AN210='Unit List'!$O$5, 'Unit List'!$AN$5, IF('Unit List'!AN210='Unit List'!$O$4, 'Unit List'!$AN$4, IF('Unit List'!AN210='Unit List'!$O$7, 'Unit List'!AN210 * 'Unit List'!$AN$7, 'Unit List'!AN210)))), IF('Unit List'!P211='Unit List'!$O$5, 'Unit List'!$AN$5, IF('Unit List'!P211='Unit List'!$O$4, 'Unit List'!$AN$4, IF('Unit List'!P211='Unit List'!$O$7, 'Unit List'!P211 * 'Unit List'!$AN$7, 'Unit List'!P211)))), IF('Unit List'!P211='Unit List'!$O$5, 'Unit List'!$AN$5, IF('Unit List'!P211='Unit List'!$O$4, 'Unit List'!$AN$4, IF('Unit List'!P211='Unit List'!$O$7, 'Unit List'!P211 * 'Unit List'!$AN$7, 'Unit List'!P211)))), IF('Unit List'!AN211='Unit List'!$O$5, 'Unit List'!$AN$5, IF('Unit List'!AN211='Unit List'!$O$4, 'Unit List'!$AN$4, IF('Unit List'!AN211='Unit List'!$O$7, 'Unit List'!AN211 * 'Unit List'!$AN$7, 'Unit List'!AN211)))),",",)</f>
        <v>,</v>
      </c>
      <c r="I266" t="str">
        <f>CONCATENATE(IF(ISBLANK('Unit List'!AO211), IF(ISBLANK('Unit List'!Q211), IF(ISBLANK('Unit List'!Q211), IF(ISBLANK('Unit List'!AO210), IF(ISBLANK('Unit List'!Q210), IF(ISBLANK('Unit List'!Q210), IF(ISBLANK('Unit List'!AO210), IF(ISBLANK('Unit List'!Q210), IF(ISBLANK('Unit List'!Q210), IF(ISBLANK('Unit List'!AO164), IF(ISBLANK('Unit List'!Q164), IF(ISBLANK('Unit List'!Q164), 'Unit List'!$AO$4, IF('Unit List'!Q164='Unit List'!$O$5, 'Unit List'!$AO$5, IF('Unit List'!Q164='Unit List'!$O$4, 'Unit List'!$AO$4, IF('Unit List'!Q164='Unit List'!$O$7, 'Unit List'!Q164 * 'Unit List'!$AO$7, 'Unit List'!Q164)))), IF('Unit List'!Q164='Unit List'!$O$5, 'Unit List'!$AO$5, IF('Unit List'!Q164='Unit List'!$O$4, 'Unit List'!$AO$4, IF('Unit List'!Q164='Unit List'!$O$7, 'Unit List'!Q164 * 'Unit List'!$AO$7, 'Unit List'!Q164)))), IF('Unit List'!AO164='Unit List'!$O$5, 'Unit List'!$AO$5, IF('Unit List'!AO164='Unit List'!$O$4, 'Unit List'!$AO$4, IF('Unit List'!AO164='Unit List'!$O$7, 'Unit List'!AO164 * 'Unit List'!$AO$7, 'Unit List'!AO164)))),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 IF('Unit List'!Q210='Unit List'!$O$5, 'Unit List'!$AO$5, IF('Unit List'!Q210='Unit List'!$O$4, 'Unit List'!$AO$4, IF('Unit List'!Q210='Unit List'!$O$7, 'Unit List'!Q210 * 'Unit List'!$AO$7, 'Unit List'!Q210)))), IF('Unit List'!Q210='Unit List'!$O$5, 'Unit List'!$AO$5, IF('Unit List'!Q210='Unit List'!$O$4, 'Unit List'!$AO$4, IF('Unit List'!Q210='Unit List'!$O$7, 'Unit List'!Q210 * 'Unit List'!$AO$7, 'Unit List'!Q210)))), IF('Unit List'!AO210='Unit List'!$O$5, 'Unit List'!$AO$5, IF('Unit List'!AO210='Unit List'!$O$4, 'Unit List'!$AO$4, IF('Unit List'!AO210='Unit List'!$O$7, 'Unit List'!AO210 * 'Unit List'!$AO$7, 'Unit List'!AO210)))), IF('Unit List'!Q211='Unit List'!$O$5, 'Unit List'!$AO$5, IF('Unit List'!Q211='Unit List'!$O$4, 'Unit List'!$AO$4, IF('Unit List'!Q211='Unit List'!$O$7, 'Unit List'!Q211 * 'Unit List'!$AO$7, 'Unit List'!Q211)))), IF('Unit List'!Q211='Unit List'!$O$5, 'Unit List'!$AO$5, IF('Unit List'!Q211='Unit List'!$O$4, 'Unit List'!$AO$4, IF('Unit List'!Q211='Unit List'!$O$7, 'Unit List'!Q211 * 'Unit List'!$AO$7, 'Unit List'!Q211)))), IF('Unit List'!AO211='Unit List'!$O$5, 'Unit List'!$AO$5, IF('Unit List'!AO211='Unit List'!$O$4, 'Unit List'!$AO$4, IF('Unit List'!AO211='Unit List'!$O$7, 'Unit List'!AO211 * 'Unit List'!$AO$7, 'Unit List'!AO211)))),",",)</f>
        <v>,</v>
      </c>
      <c r="J266" t="str">
        <f>CONCATENATE("'",IF(ISBLANK('Unit List'!AP211), IF(ISBLANK('Unit List'!R211), IF(ISBLANK('Unit List'!R211), IF(ISBLANK('Unit List'!AP210), IF(ISBLANK('Unit List'!R210), IF(ISBLANK('Unit List'!R210), IF(ISBLANK('Unit List'!AP210), IF(ISBLANK('Unit List'!R210), IF(ISBLANK('Unit List'!R210), IF(ISBLANK('Unit List'!AP164), IF(ISBLANK('Unit List'!R164), IF(ISBLANK('Unit List'!R164), "", IF('Unit List'!R164='Unit List'!$O$5, 'Unit List'!$AP$5, IF('Unit List'!R164='Unit List'!$O$4, 'Unit List'!$AP$4, 'Unit List'!R164))), IF('Unit List'!R164='Unit List'!$O$5, 'Unit List'!$AP$5, IF('Unit List'!R164='Unit List'!$O$4, 'Unit List'!$AP$4, 'Unit List'!R164))), IF('Unit List'!AP164='Unit List'!$O$5, 'Unit List'!$AP$5, IF('Unit List'!AP164='Unit List'!$O$4, 'Unit List'!$AP$4, 'Unit List'!AP164))),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 IF('Unit List'!R210='Unit List'!$O$5, 'Unit List'!$AP$5, IF('Unit List'!R210='Unit List'!$O$4, 'Unit List'!$AP$4, 'Unit List'!R210))), IF('Unit List'!R210='Unit List'!$O$5, 'Unit List'!$AP$5, IF('Unit List'!R210='Unit List'!$O$4, 'Unit List'!$AP$4, 'Unit List'!R210))), IF('Unit List'!AP210='Unit List'!$O$5, 'Unit List'!$AP$5, IF('Unit List'!AP210='Unit List'!$O$4, 'Unit List'!$AP$4, 'Unit List'!AP210))), IF('Unit List'!R211='Unit List'!$O$5, 'Unit List'!$AP$5, IF('Unit List'!R211='Unit List'!$O$4, 'Unit List'!$AP$4, 'Unit List'!R211))), IF('Unit List'!R211='Unit List'!$O$5, 'Unit List'!$AP$5, IF('Unit List'!R211='Unit List'!$O$4, 'Unit List'!$AP$4, 'Unit List'!R211))), IF('Unit List'!AP211='Unit List'!$O$5, 'Unit List'!$AP$5, IF('Unit List'!AP211='Unit List'!$O$4, 'Unit List'!$AP$4, 'Unit List'!AP211))),"'",)</f>
        <v>'Archer'</v>
      </c>
      <c r="K266" t="s">
        <v>2312</v>
      </c>
    </row>
    <row r="267" spans="1:11" x14ac:dyDescent="0.25">
      <c r="A267" t="s">
        <v>2311</v>
      </c>
      <c r="B267" t="str">
        <f>"'',"</f>
        <v>'',</v>
      </c>
      <c r="C267" t="str">
        <f>"'',"</f>
        <v>'',</v>
      </c>
      <c r="D267" t="str">
        <f>CONCATENATE("'",'Unit List'!D212,"',",)</f>
        <v>'ARTILLERY',</v>
      </c>
      <c r="E267" t="str">
        <f>CONCATENATE("'",'Unit List'!E212,"',",)</f>
        <v>'ARTILLERY',</v>
      </c>
      <c r="F267" t="str">
        <f>"'',"</f>
        <v>'',</v>
      </c>
      <c r="G267" t="str">
        <f>CONCATENATE("'",'Unit List'!G212,"',",)</f>
        <v>'Artillery',</v>
      </c>
      <c r="H267" t="str">
        <f>CONCATENATE(IF(ISBLANK('Unit List'!AN212), IF(ISBLANK('Unit List'!P212), IF(ISBLANK('Unit List'!P212), IF(ISBLANK('Unit List'!AN212), IF(ISBLANK('Unit List'!P212), IF(ISBLANK('Unit List'!P212), IF(ISBLANK('Unit List'!AN212), IF(ISBLANK('Unit List'!P212), IF(ISBLANK('Unit List'!P212),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List'!AN212)))),",",)</f>
        <v>2,</v>
      </c>
      <c r="I267" t="str">
        <f>CONCATENATE(IF(ISBLANK('Unit List'!AO212), IF(ISBLANK('Unit List'!Q212), IF(ISBLANK('Unit List'!Q212), IF(ISBLANK('Unit List'!AO212), IF(ISBLANK('Unit List'!Q212), IF(ISBLANK('Unit List'!Q212), IF(ISBLANK('Unit List'!AO212), IF(ISBLANK('Unit List'!Q212), IF(ISBLANK('Unit List'!Q212),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List'!AO212)))),",",)</f>
        <v>,</v>
      </c>
      <c r="J267" t="str">
        <f>CONCATENATE("'",IF(ISBLANK('Unit List'!AP212), IF(ISBLANK('Unit List'!R212), IF(ISBLANK('Unit List'!R212), IF(ISBLANK('Unit List'!AP212), IF(ISBLANK('Unit List'!R212), IF(ISBLANK('Unit List'!R212), IF(ISBLANK('Unit List'!AP212), IF(ISBLANK('Unit List'!R212), IF(ISBLANK('Unit List'!R212),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List'!AP212))),"'",)</f>
        <v>'TwoBigGuns'</v>
      </c>
      <c r="K267" t="s">
        <v>2312</v>
      </c>
    </row>
    <row r="268" spans="1:11" x14ac:dyDescent="0.25">
      <c r="A268" t="s">
        <v>2311</v>
      </c>
      <c r="B268" t="str">
        <f>CONCATENATE("'_",'Unit List'!B213,"',",)</f>
        <v>'_EASTEU',</v>
      </c>
      <c r="C268" t="str">
        <f>"'',"</f>
        <v>'',</v>
      </c>
      <c r="D268" t="str">
        <f>CONCATENATE("'",'Unit List'!D213,"',",)</f>
        <v>'ARTILLERY',</v>
      </c>
      <c r="E268" t="str">
        <f>CONCATENATE("'",'Unit List'!E213,"',",)</f>
        <v>'ARTILLERY',</v>
      </c>
      <c r="F268" t="str">
        <f>"'',"</f>
        <v>'',</v>
      </c>
      <c r="G268" t="str">
        <f>CONCATENATE("'",'Unit List'!G213,"',",)</f>
        <v>'ML-20',</v>
      </c>
      <c r="H268" t="str">
        <f>CONCATENATE(IF(ISBLANK('Unit List'!AN213), IF(ISBLANK('Unit List'!P213), IF(ISBLANK('Unit List'!P213), IF(ISBLANK('Unit List'!AN213), IF(ISBLANK('Unit List'!P213), IF(ISBLANK('Unit List'!P213), IF(ISBLANK('Unit List'!AN213), IF(ISBLANK('Unit List'!P213), IF(ISBLANK('Unit List'!P213),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 IF('Unit List'!P213='Unit List'!$O$5, 'Unit List'!$AN$5, IF('Unit List'!P213='Unit List'!$O$4, 'Unit List'!$AN$4, IF('Unit List'!P213='Unit List'!$O$7, 'Unit List'!P213 * 'Unit List'!$AN$7, 'Unit List'!P213)))), IF('Unit List'!P213='Unit List'!$O$5, 'Unit List'!$AN$5, IF('Unit List'!P213='Unit List'!$O$4, 'Unit List'!$AN$4, IF('Unit List'!P213='Unit List'!$O$7, 'Unit List'!P213 * 'Unit List'!$AN$7, 'Unit List'!P213)))), IF('Unit List'!AN213='Unit List'!$O$5, 'Unit List'!$AN$5, IF('Unit List'!AN213='Unit List'!$O$4, 'Unit List'!$AN$4, IF('Unit List'!AN213='Unit List'!$O$7, 'Unit List'!AN213 * 'Unit List'!$AN$7, 'Unit List'!AN213)))),",",)</f>
        <v>2,</v>
      </c>
      <c r="I268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 IF('Unit List'!Q213='Unit List'!$O$5, 'Unit List'!$AO$5, IF('Unit List'!Q213='Unit List'!$O$4, 'Unit List'!$AO$4, IF('Unit List'!Q213='Unit List'!$O$7, 'Unit List'!Q213 * 'Unit List'!$AO$7, 'Unit List'!Q213)))), IF('Unit List'!Q213='Unit List'!$O$5, 'Unit List'!$AO$5, IF('Unit List'!Q213='Unit List'!$O$4, 'Unit List'!$AO$4, IF('Unit List'!Q213='Unit List'!$O$7, 'Unit List'!Q213 * 'Unit List'!$AO$7, 'Unit List'!Q213)))), IF('Unit List'!AO213='Unit List'!$O$5, 'Unit List'!$AO$5, IF('Unit List'!AO213='Unit List'!$O$4, 'Unit List'!$AO$4, IF('Unit List'!AO213='Unit List'!$O$7, 'Unit List'!AO213 * 'Unit List'!$AO$7, 'Unit List'!AO213)))),",",)</f>
        <v>0.1,</v>
      </c>
      <c r="J268" t="str">
        <f>CONCATENATE("'",IF(ISBLANK('Unit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 IF('Unit List'!R213='Unit List'!$O$5, 'Unit List'!$AP$5, IF('Unit List'!R213='Unit List'!$O$4, 'Unit List'!$AP$4, 'Unit List'!R213))), IF('Unit List'!R213='Unit List'!$O$5, 'Unit List'!$AP$5, IF('Unit List'!R213='Unit List'!$O$4, 'Unit List'!$AP$4, 'Unit List'!R213))), IF('Unit List'!AP213='Unit List'!$O$5, 'Unit List'!$AP$5, IF('Unit List'!AP213='Unit List'!$O$4, 'Unit List'!$AP$4, 'Unit List'!AP213))),"'",)</f>
        <v>'TwoBigGuns'</v>
      </c>
      <c r="K268" t="s">
        <v>2312</v>
      </c>
    </row>
    <row r="269" spans="1:11" x14ac:dyDescent="0.25">
      <c r="A269" t="s">
        <v>2311</v>
      </c>
      <c r="B269" t="str">
        <f>CONCATENATE("'_",'Unit List'!B214,"',",)</f>
        <v>'_FRANCE',</v>
      </c>
      <c r="C269" t="str">
        <f>"'',"</f>
        <v>'',</v>
      </c>
      <c r="D269" t="str">
        <f>CONCATENATE("'",'Unit List'!D214,"',",)</f>
        <v>'ARTILLERY',</v>
      </c>
      <c r="E269" t="str">
        <f>CONCATENATE("'",'Unit List'!E214,"',",)</f>
        <v>'ARTILLERY',</v>
      </c>
      <c r="F269" t="str">
        <f>"'',"</f>
        <v>'',</v>
      </c>
      <c r="G269" t="str">
        <f>CONCATENATE("'",'Unit List'!G214,"',",)</f>
        <v>'French155mm',</v>
      </c>
      <c r="H269" t="str">
        <f>CONCATENATE(IF(ISBLANK('Unit List'!AN214), IF(ISBLANK('Unit List'!P214), IF(ISBLANK('Unit List'!P214), IF(ISBLANK('Unit List'!AN214), IF(ISBLANK('Unit List'!P214), IF(ISBLANK('Unit List'!P214), IF(ISBLANK('Unit List'!AN214), IF(ISBLANK('Unit List'!P214), IF(ISBLANK('Unit List'!P214), IF(ISBLANK('Unit List'!AN212), IF(ISBLANK('Unit List'!P212), IF(ISBLANK('Unit List'!P212), "1", IF('Unit List'!P212='Unit List'!$O$5, 'Unit List'!$AN$5, IF('Unit List'!P212='Unit List'!$O$4, 'Unit List'!$AN$4, IF('Unit List'!P212='Unit List'!$O$7, 'Unit List'!P212 * 'Unit List'!$AN$7, 'Unit List'!P212)))), IF('Unit List'!P212='Unit List'!$O$5, 'Unit List'!$AN$5, IF('Unit List'!P212='Unit List'!$O$4, 'Unit List'!$AN$4, IF('Unit List'!P212='Unit List'!$O$7, 'Unit List'!P212 * 'Unit List'!$AN$7, 'Unit List'!P212)))), IF('Unit List'!AN212='Unit List'!$O$5, 'Unit List'!$AN$5, IF('Unit List'!AN212='Unit List'!$O$4, 'Unit List'!$AN$4, IF('Unit List'!AN212='Unit List'!$O$7, 'Unit List'!AN212 * 'Unit List'!$AN$7, 'Unit List'!AN212)))),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 IF('Unit List'!P214='Unit List'!$O$5, 'Unit List'!$AN$5, IF('Unit List'!P214='Unit List'!$O$4, 'Unit List'!$AN$4, IF('Unit List'!P214='Unit List'!$O$7, 'Unit List'!P214 * 'Unit List'!$AN$7, 'Unit List'!P214)))), IF('Unit List'!P214='Unit List'!$O$5, 'Unit List'!$AN$5, IF('Unit List'!P214='Unit List'!$O$4, 'Unit List'!$AN$4, IF('Unit List'!P214='Unit List'!$O$7, 'Unit List'!P214 * 'Unit List'!$AN$7, 'Unit List'!P214)))), IF('Unit List'!AN214='Unit List'!$O$5, 'Unit List'!$AN$5, IF('Unit List'!AN214='Unit List'!$O$4, 'Unit List'!$AN$4, IF('Unit List'!AN214='Unit List'!$O$7, 'Unit List'!AN214 * 'Unit List'!$AN$7, 'Unit List'!AN214)))),",",)</f>
        <v>2,</v>
      </c>
      <c r="I269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List'!AO212), IF(ISBLANK('Unit List'!Q212), IF(ISBLANK('Unit List'!Q212), 'Unit List'!$AO$4, IF('Unit List'!Q212='Unit List'!$O$5, 'Unit List'!$AO$5, IF('Unit List'!Q212='Unit List'!$O$4, 'Unit List'!$AO$4, IF('Unit List'!Q212='Unit List'!$O$7, 'Unit List'!Q212 * 'Unit List'!$AO$7, 'Unit List'!Q212)))), IF('Unit List'!Q212='Unit List'!$O$5, 'Unit List'!$AO$5, IF('Unit List'!Q212='Unit List'!$O$4, 'Unit List'!$AO$4, IF('Unit List'!Q212='Unit List'!$O$7, 'Unit List'!Q212 * 'Unit List'!$AO$7, 'Unit List'!Q212)))), IF('Unit List'!AO212='Unit List'!$O$5, 'Unit List'!$AO$5, IF('Unit List'!AO212='Unit List'!$O$4, 'Unit List'!$AO$4, IF('Unit List'!AO212='Unit List'!$O$7, 'Unit List'!AO212 * 'Unit List'!$AO$7, 'Unit List'!AO212)))),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 IF('Unit List'!Q214='Unit List'!$O$5, 'Unit List'!$AO$5, IF('Unit List'!Q214='Unit List'!$O$4, 'Unit List'!$AO$4, IF('Unit List'!Q214='Unit List'!$O$7, 'Unit List'!Q214 * 'Unit List'!$AO$7, 'Unit List'!Q214)))), IF('Unit List'!Q214='Unit List'!$O$5, 'Unit List'!$AO$5, IF('Unit List'!Q214='Unit List'!$O$4, 'Unit List'!$AO$4, IF('Unit List'!Q214='Unit List'!$O$7, 'Unit List'!Q214 * 'Unit List'!$AO$7, 'Unit List'!Q214)))), IF('Unit List'!AO214='Unit List'!$O$5, 'Unit List'!$AO$5, IF('Unit List'!AO214='Unit List'!$O$4, 'Unit List'!$AO$4, IF('Unit List'!AO214='Unit List'!$O$7, 'Unit List'!AO214 * 'Unit List'!$AO$7, 'Unit List'!AO214)))),",",)</f>
        <v>0.1,</v>
      </c>
      <c r="J269" t="str">
        <f>CONCATENATE("'",IF(ISBLANK('Unit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List'!AP212), IF(ISBLANK('Unit List'!R212), IF(ISBLANK('Unit List'!R212), "", IF('Unit List'!R212='Unit List'!$O$5, 'Unit List'!$AP$5, IF('Unit List'!R212='Unit List'!$O$4, 'Unit List'!$AP$4, 'Unit List'!R212))), IF('Unit List'!R212='Unit List'!$O$5, 'Unit List'!$AP$5, IF('Unit List'!R212='Unit List'!$O$4, 'Unit List'!$AP$4, 'Unit List'!R212))), IF('Unit List'!AP212='Unit List'!$O$5, 'Unit List'!$AP$5, IF('Unit List'!AP212='Unit List'!$O$4, 'Unit List'!$AP$4, 'Unit List'!AP212))),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 IF('Unit List'!R214='Unit List'!$O$5, 'Unit List'!$AP$5, IF('Unit List'!R214='Unit List'!$O$4, 'Unit List'!$AP$4, 'Unit List'!R214))), IF('Unit List'!R214='Unit List'!$O$5, 'Unit List'!$AP$5, IF('Unit List'!R214='Unit List'!$O$4, 'Unit List'!$AP$4, 'Unit List'!R214))), IF('Unit List'!AP214='Unit List'!$O$5, 'Unit List'!$AP$5, IF('Unit List'!AP214='Unit List'!$O$4, 'Unit List'!$AP$4, 'Unit List'!AP214))),"'",)</f>
        <v>'TwoBigGuns'</v>
      </c>
      <c r="K269" t="s">
        <v>2312</v>
      </c>
    </row>
    <row r="270" spans="1:11" x14ac:dyDescent="0.25">
      <c r="A270" t="s">
        <v>2311</v>
      </c>
      <c r="B270" t="str">
        <f>"'',"</f>
        <v>'',</v>
      </c>
      <c r="C270" t="str">
        <f>"'',"</f>
        <v>'',</v>
      </c>
      <c r="D270" t="str">
        <f>CONCATENATE("'",'Unit List'!D215,"',",)</f>
        <v>'ARTIST',</v>
      </c>
      <c r="E270" t="str">
        <f>CONCATENATE("'",'Unit List'!E215,"',",)</f>
        <v>'GREATARTIST_EARLY',</v>
      </c>
      <c r="F270" t="str">
        <f>CONCATENATE("'_",'Unit List'!F215,"',",)</f>
        <v>'_FLUTE',</v>
      </c>
      <c r="G270" t="str">
        <f>CONCATENATE("'",'Unit List'!G215,"',",)</f>
        <v>'GreatArtist_Early_Flute',</v>
      </c>
      <c r="H270" t="str">
        <f>CONCATENATE(IF(ISBLANK('Unit List'!AN215), IF(ISBLANK('Unit List'!P215), IF(ISBLANK('Unit List'!P215), IF(ISBLANK('Unit List'!AN215), IF(ISBLANK('Unit List'!P215), IF(ISBLANK('Unit List'!P215), IF(ISBLANK('Unit List'!AN215), IF(ISBLANK('Unit List'!P215), IF(ISBLANK('Unit List'!P215),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List'!AN215)))),",",)</f>
        <v>1,</v>
      </c>
      <c r="I270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List'!AO215)))),",",)</f>
        <v>,</v>
      </c>
      <c r="J270" t="str">
        <f>CONCATENATE("'",IF(ISBLANK('Unit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List'!AP215))),"'",)</f>
        <v>'EarlyGreatArtist'</v>
      </c>
      <c r="K270" t="s">
        <v>2312</v>
      </c>
    </row>
    <row r="271" spans="1:11" x14ac:dyDescent="0.25">
      <c r="A271" t="s">
        <v>2311</v>
      </c>
      <c r="B271" t="str">
        <f>"'',"</f>
        <v>'',</v>
      </c>
      <c r="C271" t="str">
        <f>"'',"</f>
        <v>'',</v>
      </c>
      <c r="D271" t="str">
        <f>CONCATENATE("'",'Unit List'!D216,"',",)</f>
        <v>'ARTIST',</v>
      </c>
      <c r="E271" t="str">
        <f>CONCATENATE("'",'Unit List'!E216,"',",)</f>
        <v>'GREATARTIST_EARLY',</v>
      </c>
      <c r="F271" t="str">
        <f>CONCATENATE("'_",'Unit List'!F216,"',",)</f>
        <v>'_TAMBOURINE',</v>
      </c>
      <c r="G271" t="str">
        <f>CONCATENATE("'",'Unit List'!G216,"',",)</f>
        <v>'GreatArtist_Early_Tambourine',</v>
      </c>
      <c r="H271" t="str">
        <f>CONCATENATE(IF(ISBLANK('Unit List'!AN216), IF(ISBLANK('Unit List'!P216), IF(ISBLANK('Unit List'!P216), IF(ISBLANK('Unit List'!AN216), IF(ISBLANK('Unit List'!P216), IF(ISBLANK('Unit List'!P216), IF(ISBLANK('Unit List'!AN216), IF(ISBLANK('Unit List'!P216), IF(ISBLANK('Unit List'!P216),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 IF('Unit List'!P216='Unit List'!$O$5, 'Unit List'!$AN$5, IF('Unit List'!P216='Unit List'!$O$4, 'Unit List'!$AN$4, IF('Unit List'!P216='Unit List'!$O$7, 'Unit List'!P216 * 'Unit List'!$AN$7, 'Unit List'!P216)))), IF('Unit List'!P216='Unit List'!$O$5, 'Unit List'!$AN$5, IF('Unit List'!P216='Unit List'!$O$4, 'Unit List'!$AN$4, IF('Unit List'!P216='Unit List'!$O$7, 'Unit List'!P216 * 'Unit List'!$AN$7, 'Unit List'!P216)))), IF('Unit List'!AN216='Unit List'!$O$5, 'Unit List'!$AN$5, IF('Unit List'!AN216='Unit List'!$O$4, 'Unit List'!$AN$4, IF('Unit List'!AN216='Unit List'!$O$7, 'Unit List'!AN216 * 'Unit List'!$AN$7, 'Unit List'!AN216)))),",",)</f>
        <v>1,</v>
      </c>
      <c r="I271" t="str">
        <f>CONCATENATE(IF(ISBLANK('Unit List'!AO216), IF(ISBLANK('Unit List'!Q216), IF(ISBLANK('Unit List'!Q216), IF(ISBLANK('Unit List'!AO216), IF(ISBLANK('Unit List'!Q216), IF(ISBLANK('Unit List'!Q216), IF(ISBLANK('Unit List'!AO216), IF(ISBLANK('Unit List'!Q216), IF(ISBLANK('Unit List'!Q216),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 IF('Unit List'!Q216='Unit List'!$O$5, 'Unit List'!$AO$5, IF('Unit List'!Q216='Unit List'!$O$4, 'Unit List'!$AO$4, IF('Unit List'!Q216='Unit List'!$O$7, 'Unit List'!Q216 * 'Unit List'!$AO$7, 'Unit List'!Q216)))), IF('Unit List'!Q216='Unit List'!$O$5, 'Unit List'!$AO$5, IF('Unit List'!Q216='Unit List'!$O$4, 'Unit List'!$AO$4, IF('Unit List'!Q216='Unit List'!$O$7, 'Unit List'!Q216 * 'Unit List'!$AO$7, 'Unit List'!Q216)))), IF('Unit List'!AO216='Unit List'!$O$5, 'Unit List'!$AO$5, IF('Unit List'!AO216='Unit List'!$O$4, 'Unit List'!$AO$4, IF('Unit List'!AO216='Unit List'!$O$7, 'Unit List'!AO216 * 'Unit List'!$AO$7, 'Unit List'!AO216)))),",",)</f>
        <v>,</v>
      </c>
      <c r="J271" t="str">
        <f>CONCATENATE("'",IF(ISBLANK('Unit List'!AP216), IF(ISBLANK('Unit List'!R216), IF(ISBLANK('Unit List'!R216), IF(ISBLANK('Unit List'!AP216), IF(ISBLANK('Unit List'!R216), IF(ISBLANK('Unit List'!R216), IF(ISBLANK('Unit List'!AP216), IF(ISBLANK('Unit List'!R216), IF(ISBLANK('Unit List'!R216),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 IF('Unit List'!R216='Unit List'!$O$5, 'Unit List'!$AP$5, IF('Unit List'!R216='Unit List'!$O$4, 'Unit List'!$AP$4, 'Unit List'!R216))), IF('Unit List'!R216='Unit List'!$O$5, 'Unit List'!$AP$5, IF('Unit List'!R216='Unit List'!$O$4, 'Unit List'!$AP$4, 'Unit List'!R216))), IF('Unit List'!AP216='Unit List'!$O$5, 'Unit List'!$AP$5, IF('Unit List'!AP216='Unit List'!$O$4, 'Unit List'!$AP$4, 'Unit List'!AP216))),"'",)</f>
        <v>'EarlyGreatArtist'</v>
      </c>
      <c r="K271" t="s">
        <v>2312</v>
      </c>
    </row>
    <row r="272" spans="1:11" x14ac:dyDescent="0.25">
      <c r="A272" t="s">
        <v>2311</v>
      </c>
      <c r="B272" t="str">
        <f>"'',"</f>
        <v>'',</v>
      </c>
      <c r="C272" t="str">
        <f>"'',"</f>
        <v>'',</v>
      </c>
      <c r="D272" t="str">
        <f>CONCATENATE("'",'Unit List'!D217,"',",)</f>
        <v>'ARTIST',</v>
      </c>
      <c r="E272" t="str">
        <f>CONCATENATE("'",'Unit List'!E217,"',",)</f>
        <v>'GREATARTIST_EARLY',</v>
      </c>
      <c r="F272" t="str">
        <f>"'',"</f>
        <v>'',</v>
      </c>
      <c r="G272" t="str">
        <f>CONCATENATE("'",'Unit List'!G217,"',",)</f>
        <v>'GreatArtist_Early_Flagbearer',</v>
      </c>
      <c r="H272" t="str">
        <f>CONCATENATE(IF(ISBLANK('Unit List'!AN217), IF(ISBLANK('Unit List'!P217), IF(ISBLANK('Unit List'!P217), IF(ISBLANK('Unit List'!AN217), IF(ISBLANK('Unit List'!P217), IF(ISBLANK('Unit List'!P217), IF(ISBLANK('Unit List'!AN217), IF(ISBLANK('Unit List'!P217), IF(ISBLANK('Unit List'!P217),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 IF('Unit List'!P217='Unit List'!$O$5, 'Unit List'!$AN$5, IF('Unit List'!P217='Unit List'!$O$4, 'Unit List'!$AN$4, IF('Unit List'!P217='Unit List'!$O$7, 'Unit List'!P217 * 'Unit List'!$AN$7, 'Unit List'!P217)))), IF('Unit List'!P217='Unit List'!$O$5, 'Unit List'!$AN$5, IF('Unit List'!P217='Unit List'!$O$4, 'Unit List'!$AN$4, IF('Unit List'!P217='Unit List'!$O$7, 'Unit List'!P217 * 'Unit List'!$AN$7, 'Unit List'!P217)))), IF('Unit List'!AN217='Unit List'!$O$5, 'Unit List'!$AN$5, IF('Unit List'!AN217='Unit List'!$O$4, 'Unit List'!$AN$4, IF('Unit List'!AN217='Unit List'!$O$7, 'Unit List'!AN217 * 'Unit List'!$AN$7, 'Unit List'!AN217)))),",",)</f>
        <v>1,</v>
      </c>
      <c r="I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 IF('Unit List'!Q217='Unit List'!$O$5, 'Unit List'!$AO$5, IF('Unit List'!Q217='Unit List'!$O$4, 'Unit List'!$AO$4, IF('Unit List'!Q217='Unit List'!$O$7, 'Unit List'!Q217 * 'Unit List'!$AO$7, 'Unit List'!Q217)))), IF('Unit List'!Q217='Unit List'!$O$5, 'Unit List'!$AO$5, IF('Unit List'!Q217='Unit List'!$O$4, 'Unit List'!$AO$4, IF('Unit List'!Q217='Unit List'!$O$7, 'Unit List'!Q217 * 'Unit List'!$AO$7, 'Unit List'!Q217)))), IF('Unit List'!AO217='Unit List'!$O$5, 'Unit List'!$AO$5, IF('Unit List'!AO217='Unit List'!$O$4, 'Unit List'!$AO$4, IF('Unit List'!AO217='Unit List'!$O$7, 'Unit List'!AO217 * 'Unit List'!$AO$7, 'Unit List'!AO217)))),",",)</f>
        <v>,</v>
      </c>
      <c r="J272" t="str">
        <f>CONCATENATE("'",IF(ISBLANK('Unit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 IF('Unit List'!R217='Unit List'!$O$5, 'Unit List'!$AP$5, IF('Unit List'!R217='Unit List'!$O$4, 'Unit List'!$AP$4, 'Unit List'!R217))), IF('Unit List'!R217='Unit List'!$O$5, 'Unit List'!$AP$5, IF('Unit List'!R217='Unit List'!$O$4, 'Unit List'!$AP$4, 'Unit List'!R217))), IF('Unit List'!AP217='Unit List'!$O$5, 'Unit List'!$AP$5, IF('Unit List'!AP217='Unit List'!$O$4, 'Unit List'!$AP$4, 'Unit List'!AP217))),"'",)</f>
        <v>'EarlyGreatArtist'</v>
      </c>
      <c r="K272" t="s">
        <v>2312</v>
      </c>
    </row>
    <row r="273" spans="1:11" x14ac:dyDescent="0.25">
      <c r="A273" t="s">
        <v>2311</v>
      </c>
      <c r="B273" t="str">
        <f>"'',"</f>
        <v>'',</v>
      </c>
      <c r="C273" t="str">
        <f>"'',"</f>
        <v>'',</v>
      </c>
      <c r="D273" t="str">
        <f>CONCATENATE("'",'Unit List'!D218,"',",)</f>
        <v>'ARTIST',</v>
      </c>
      <c r="E273" t="str">
        <f>CONCATENATE("'",'Unit List'!E218,"',",)</f>
        <v>'GREATARTIST_EARLY',</v>
      </c>
      <c r="F273" t="str">
        <f>CONCATENATE("'_",'Unit List'!F218,"',",)</f>
        <v>'_BAGPIPER',</v>
      </c>
      <c r="G273" t="str">
        <f>CONCATENATE("'",'Unit List'!G218,"',",)</f>
        <v>'GreatArtist_Early_Bagpiper',</v>
      </c>
      <c r="H273" t="str">
        <f>CONCATENATE(IF(ISBLANK('Unit List'!AN218), IF(ISBLANK('Unit List'!P218), IF(ISBLANK('Unit List'!P218), IF(ISBLANK('Unit List'!AN218), IF(ISBLANK('Unit List'!P218), IF(ISBLANK('Unit List'!P218), IF(ISBLANK('Unit List'!AN218), IF(ISBLANK('Unit List'!P218), IF(ISBLANK('Unit List'!P218),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 IF('Unit List'!P218='Unit List'!$O$5, 'Unit List'!$AN$5, IF('Unit List'!P218='Unit List'!$O$4, 'Unit List'!$AN$4, IF('Unit List'!P218='Unit List'!$O$7, 'Unit List'!P218 * 'Unit List'!$AN$7, 'Unit List'!P218)))), IF('Unit List'!P218='Unit List'!$O$5, 'Unit List'!$AN$5, IF('Unit List'!P218='Unit List'!$O$4, 'Unit List'!$AN$4, IF('Unit List'!P218='Unit List'!$O$7, 'Unit List'!P218 * 'Unit List'!$AN$7, 'Unit List'!P218)))), IF('Unit List'!AN218='Unit List'!$O$5, 'Unit List'!$AN$5, IF('Unit List'!AN218='Unit List'!$O$4, 'Unit List'!$AN$4, IF('Unit List'!AN218='Unit List'!$O$7, 'Unit List'!AN218 * 'Unit List'!$AN$7, 'Unit List'!AN218)))),",",)</f>
        <v>1,</v>
      </c>
      <c r="I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 IF('Unit List'!Q218='Unit List'!$O$5, 'Unit List'!$AO$5, IF('Unit List'!Q218='Unit List'!$O$4, 'Unit List'!$AO$4, IF('Unit List'!Q218='Unit List'!$O$7, 'Unit List'!Q218 * 'Unit List'!$AO$7, 'Unit List'!Q218)))), IF('Unit List'!Q218='Unit List'!$O$5, 'Unit List'!$AO$5, IF('Unit List'!Q218='Unit List'!$O$4, 'Unit List'!$AO$4, IF('Unit List'!Q218='Unit List'!$O$7, 'Unit List'!Q218 * 'Unit List'!$AO$7, 'Unit List'!Q218)))), IF('Unit List'!AO218='Unit List'!$O$5, 'Unit List'!$AO$5, IF('Unit List'!AO218='Unit List'!$O$4, 'Unit List'!$AO$4, IF('Unit List'!AO218='Unit List'!$O$7, 'Unit List'!AO218 * 'Unit List'!$AO$7, 'Unit List'!AO218)))),",",)</f>
        <v>,</v>
      </c>
      <c r="J273" t="str">
        <f>CONCATENATE("'",IF(ISBLANK('Unit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 IF('Unit List'!R218='Unit List'!$O$5, 'Unit List'!$AP$5, IF('Unit List'!R218='Unit List'!$O$4, 'Unit List'!$AP$4, 'Unit List'!R218))), IF('Unit List'!R218='Unit List'!$O$5, 'Unit List'!$AP$5, IF('Unit List'!R218='Unit List'!$O$4, 'Unit List'!$AP$4, 'Unit List'!R218))), IF('Unit List'!AP218='Unit List'!$O$5, 'Unit List'!$AP$5, IF('Unit List'!AP218='Unit List'!$O$4, 'Unit List'!$AP$4, 'Unit List'!AP218))),"'",)</f>
        <v>'EarlyGreatArtist'</v>
      </c>
      <c r="K273" t="s">
        <v>2312</v>
      </c>
    </row>
    <row r="274" spans="1:11" x14ac:dyDescent="0.25">
      <c r="A274" t="s">
        <v>2311</v>
      </c>
      <c r="B274" t="str">
        <f>"'',"</f>
        <v>'',</v>
      </c>
      <c r="C274" t="str">
        <f>"'',"</f>
        <v>'',</v>
      </c>
      <c r="D274" t="str">
        <f>CONCATENATE("'",'Unit List'!D219,"',",)</f>
        <v>'ARTIST',</v>
      </c>
      <c r="E274" t="str">
        <f>CONCATENATE("'",'Unit List'!E219,"',",)</f>
        <v>'GREATARTIST_EARLY',</v>
      </c>
      <c r="F274" t="str">
        <f>CONCATENATE("'_",'Unit List'!F219,"',",)</f>
        <v>'_BIGDRUMMER',</v>
      </c>
      <c r="G274" t="str">
        <f>CONCATENATE("'",'Unit List'!G219,"',",)</f>
        <v>'GreatArtist_Early_Bigdrummer',</v>
      </c>
      <c r="H274" t="str">
        <f>CONCATENATE(IF(ISBLANK('Unit List'!AN219), IF(ISBLANK('Unit List'!P219), IF(ISBLANK('Unit List'!P219), IF(ISBLANK('Unit List'!AN219), IF(ISBLANK('Unit List'!P219), IF(ISBLANK('Unit List'!P219), IF(ISBLANK('Unit List'!AN219), IF(ISBLANK('Unit List'!P219), IF(ISBLANK('Unit List'!P219),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 IF('Unit List'!P219='Unit List'!$O$5, 'Unit List'!$AN$5, IF('Unit List'!P219='Unit List'!$O$4, 'Unit List'!$AN$4, IF('Unit List'!P219='Unit List'!$O$7, 'Unit List'!P219 * 'Unit List'!$AN$7, 'Unit List'!P219)))), IF('Unit List'!P219='Unit List'!$O$5, 'Unit List'!$AN$5, IF('Unit List'!P219='Unit List'!$O$4, 'Unit List'!$AN$4, IF('Unit List'!P219='Unit List'!$O$7, 'Unit List'!P219 * 'Unit List'!$AN$7, 'Unit List'!P219)))), IF('Unit List'!AN219='Unit List'!$O$5, 'Unit List'!$AN$5, IF('Unit List'!AN219='Unit List'!$O$4, 'Unit List'!$AN$4, IF('Unit List'!AN219='Unit List'!$O$7, 'Unit List'!AN219 * 'Unit List'!$AN$7, 'Unit List'!AN219)))),",",)</f>
        <v>1,</v>
      </c>
      <c r="I274" t="str">
        <f>CONCATENATE(IF(ISBLANK('Unit List'!AO219), IF(ISBLANK('Unit List'!Q219), IF(ISBLANK('Unit List'!Q219), IF(ISBLANK('Unit List'!AO219), IF(ISBLANK('Unit List'!Q219), IF(ISBLANK('Unit List'!Q219), IF(ISBLANK('Unit List'!AO219), IF(ISBLANK('Unit List'!Q219), IF(ISBLANK('Unit List'!Q219),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 IF('Unit List'!Q219='Unit List'!$O$5, 'Unit List'!$AO$5, IF('Unit List'!Q219='Unit List'!$O$4, 'Unit List'!$AO$4, IF('Unit List'!Q219='Unit List'!$O$7, 'Unit List'!Q219 * 'Unit List'!$AO$7, 'Unit List'!Q219)))), IF('Unit List'!Q219='Unit List'!$O$5, 'Unit List'!$AO$5, IF('Unit List'!Q219='Unit List'!$O$4, 'Unit List'!$AO$4, IF('Unit List'!Q219='Unit List'!$O$7, 'Unit List'!Q219 * 'Unit List'!$AO$7, 'Unit List'!Q219)))), IF('Unit List'!AO219='Unit List'!$O$5, 'Unit List'!$AO$5, IF('Unit List'!AO219='Unit List'!$O$4, 'Unit List'!$AO$4, IF('Unit List'!AO219='Unit List'!$O$7, 'Unit List'!AO219 * 'Unit List'!$AO$7, 'Unit List'!AO219)))),",",)</f>
        <v>,</v>
      </c>
      <c r="J274" t="str">
        <f>CONCATENATE("'",IF(ISBLANK('Unit List'!AP219), IF(ISBLANK('Unit List'!R219), IF(ISBLANK('Unit List'!R219), IF(ISBLANK('Unit List'!AP219), IF(ISBLANK('Unit List'!R219), IF(ISBLANK('Unit List'!R219), IF(ISBLANK('Unit List'!AP219), IF(ISBLANK('Unit List'!R219), IF(ISBLANK('Unit List'!R219),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 IF('Unit List'!R219='Unit List'!$O$5, 'Unit List'!$AP$5, IF('Unit List'!R219='Unit List'!$O$4, 'Unit List'!$AP$4, 'Unit List'!R219))), IF('Unit List'!R219='Unit List'!$O$5, 'Unit List'!$AP$5, IF('Unit List'!R219='Unit List'!$O$4, 'Unit List'!$AP$4, 'Unit List'!R219))), IF('Unit List'!AP219='Unit List'!$O$5, 'Unit List'!$AP$5, IF('Unit List'!AP219='Unit List'!$O$4, 'Unit List'!$AP$4, 'Unit List'!AP219))),"'",)</f>
        <v>'EarlyGreatArtist'</v>
      </c>
      <c r="K274" t="s">
        <v>2312</v>
      </c>
    </row>
    <row r="275" spans="1:11" x14ac:dyDescent="0.25">
      <c r="A275" t="s">
        <v>2311</v>
      </c>
      <c r="B275" t="str">
        <f>"'',"</f>
        <v>'',</v>
      </c>
      <c r="C275" t="str">
        <f>"'',"</f>
        <v>'',</v>
      </c>
      <c r="D275" t="str">
        <f>CONCATENATE("'",'Unit List'!D220,"',",)</f>
        <v>'ARTIST',</v>
      </c>
      <c r="E275" t="str">
        <f>CONCATENATE("'",'Unit List'!E220,"',",)</f>
        <v>'GREATARTIST_EARLY',</v>
      </c>
      <c r="F275" t="str">
        <f>CONCATENATE("'_",'Unit List'!F220,"',",)</f>
        <v>'_DRUMMER',</v>
      </c>
      <c r="G275" t="str">
        <f>CONCATENATE("'",'Unit List'!G220,"',",)</f>
        <v>'GreatArtist_Early_Drummer',</v>
      </c>
      <c r="H275" t="str">
        <f>CONCATENATE(IF(ISBLANK('Unit List'!AN220), IF(ISBLANK('Unit List'!P220), IF(ISBLANK('Unit List'!P220), IF(ISBLANK('Unit List'!AN220), IF(ISBLANK('Unit List'!P220), IF(ISBLANK('Unit List'!P220), IF(ISBLANK('Unit List'!AN220), IF(ISBLANK('Unit List'!P220), IF(ISBLANK('Unit List'!P220), IF(ISBLANK('Unit List'!AN215), IF(ISBLANK('Unit List'!P215), IF(ISBLANK('Unit List'!P215), "1", IF('Unit List'!P215='Unit List'!$O$5, 'Unit List'!$AN$5, IF('Unit List'!P215='Unit List'!$O$4, 'Unit List'!$AN$4, IF('Unit List'!P215='Unit List'!$O$7, 'Unit List'!P215 * 'Unit List'!$AN$7, 'Unit List'!P215)))), IF('Unit List'!P215='Unit List'!$O$5, 'Unit List'!$AN$5, IF('Unit List'!P215='Unit List'!$O$4, 'Unit List'!$AN$4, IF('Unit List'!P215='Unit List'!$O$7, 'Unit List'!P215 * 'Unit List'!$AN$7, 'Unit List'!P215)))), IF('Unit List'!AN215='Unit List'!$O$5, 'Unit List'!$AN$5, IF('Unit List'!AN215='Unit List'!$O$4, 'Unit List'!$AN$4, IF('Unit List'!AN215='Unit List'!$O$7, 'Unit List'!AN215 * 'Unit List'!$AN$7, 'Unit List'!AN215)))),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 IF('Unit List'!P220='Unit List'!$O$5, 'Unit List'!$AN$5, IF('Unit List'!P220='Unit List'!$O$4, 'Unit List'!$AN$4, IF('Unit List'!P220='Unit List'!$O$7, 'Unit List'!P220 * 'Unit List'!$AN$7, 'Unit List'!P220)))), IF('Unit List'!P220='Unit List'!$O$5, 'Unit List'!$AN$5, IF('Unit List'!P220='Unit List'!$O$4, 'Unit List'!$AN$4, IF('Unit List'!P220='Unit List'!$O$7, 'Unit List'!P220 * 'Unit List'!$AN$7, 'Unit List'!P220)))), IF('Unit List'!AN220='Unit List'!$O$5, 'Unit List'!$AN$5, IF('Unit List'!AN220='Unit List'!$O$4, 'Unit List'!$AN$4, IF('Unit List'!AN220='Unit List'!$O$7, 'Unit List'!AN220 * 'Unit List'!$AN$7, 'Unit List'!AN220)))),",",)</f>
        <v>1,</v>
      </c>
      <c r="I275" t="str">
        <f>CONCATENATE(IF(ISBLANK('Unit List'!AO220), IF(ISBLANK('Unit List'!Q220), IF(ISBLANK('Unit List'!Q220), IF(ISBLANK('Unit List'!AO220), IF(ISBLANK('Unit List'!Q220), IF(ISBLANK('Unit List'!Q220), IF(ISBLANK('Unit List'!AO220), IF(ISBLANK('Unit List'!Q220), IF(ISBLANK('Unit List'!Q220), IF(ISBLANK('Unit List'!AO215), IF(ISBLANK('Unit List'!Q215), IF(ISBLANK('Unit List'!Q215), 'Unit List'!$AO$4, IF('Unit List'!Q215='Unit List'!$O$5, 'Unit List'!$AO$5, IF('Unit List'!Q215='Unit List'!$O$4, 'Unit List'!$AO$4, IF('Unit List'!Q215='Unit List'!$O$7, 'Unit List'!Q215 * 'Unit List'!$AO$7, 'Unit List'!Q215)))), IF('Unit List'!Q215='Unit List'!$O$5, 'Unit List'!$AO$5, IF('Unit List'!Q215='Unit List'!$O$4, 'Unit List'!$AO$4, IF('Unit List'!Q215='Unit List'!$O$7, 'Unit List'!Q215 * 'Unit List'!$AO$7, 'Unit List'!Q215)))), IF('Unit List'!AO215='Unit List'!$O$5, 'Unit List'!$AO$5, IF('Unit List'!AO215='Unit List'!$O$4, 'Unit List'!$AO$4, IF('Unit List'!AO215='Unit List'!$O$7, 'Unit List'!AO215 * 'Unit List'!$AO$7, 'Unit List'!AO215)))),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 IF('Unit List'!Q220='Unit List'!$O$5, 'Unit List'!$AO$5, IF('Unit List'!Q220='Unit List'!$O$4, 'Unit List'!$AO$4, IF('Unit List'!Q220='Unit List'!$O$7, 'Unit List'!Q220 * 'Unit List'!$AO$7, 'Unit List'!Q220)))), IF('Unit List'!Q220='Unit List'!$O$5, 'Unit List'!$AO$5, IF('Unit List'!Q220='Unit List'!$O$4, 'Unit List'!$AO$4, IF('Unit List'!Q220='Unit List'!$O$7, 'Unit List'!Q220 * 'Unit List'!$AO$7, 'Unit List'!Q220)))), IF('Unit List'!AO220='Unit List'!$O$5, 'Unit List'!$AO$5, IF('Unit List'!AO220='Unit List'!$O$4, 'Unit List'!$AO$4, IF('Unit List'!AO220='Unit List'!$O$7, 'Unit List'!AO220 * 'Unit List'!$AO$7, 'Unit List'!AO220)))),",",)</f>
        <v>,</v>
      </c>
      <c r="J275" t="str">
        <f>CONCATENATE("'",IF(ISBLANK('Unit List'!AP220), IF(ISBLANK('Unit List'!R220), IF(ISBLANK('Unit List'!R220), IF(ISBLANK('Unit List'!AP220), IF(ISBLANK('Unit List'!R220), IF(ISBLANK('Unit List'!R220), IF(ISBLANK('Unit List'!AP220), IF(ISBLANK('Unit List'!R220), IF(ISBLANK('Unit List'!R220), IF(ISBLANK('Unit List'!AP215), IF(ISBLANK('Unit List'!R215), IF(ISBLANK('Unit List'!R215), "", IF('Unit List'!R215='Unit List'!$O$5, 'Unit List'!$AP$5, IF('Unit List'!R215='Unit List'!$O$4, 'Unit List'!$AP$4, 'Unit List'!R215))), IF('Unit List'!R215='Unit List'!$O$5, 'Unit List'!$AP$5, IF('Unit List'!R215='Unit List'!$O$4, 'Unit List'!$AP$4, 'Unit List'!R215))), IF('Unit List'!AP215='Unit List'!$O$5, 'Unit List'!$AP$5, IF('Unit List'!AP215='Unit List'!$O$4, 'Unit List'!$AP$4, 'Unit List'!AP215))),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 IF('Unit List'!R220='Unit List'!$O$5, 'Unit List'!$AP$5, IF('Unit List'!R220='Unit List'!$O$4, 'Unit List'!$AP$4, 'Unit List'!R220))), IF('Unit List'!R220='Unit List'!$O$5, 'Unit List'!$AP$5, IF('Unit List'!R220='Unit List'!$O$4, 'Unit List'!$AP$4, 'Unit List'!R220))), IF('Unit List'!AP220='Unit List'!$O$5, 'Unit List'!$AP$5, IF('Unit List'!AP220='Unit List'!$O$4, 'Unit List'!$AP$4, 'Unit List'!AP220))),"'",)</f>
        <v>'EarlyGreatArtist'</v>
      </c>
      <c r="K275" t="s">
        <v>2312</v>
      </c>
    </row>
    <row r="276" spans="1:11" x14ac:dyDescent="0.25">
      <c r="A276" t="s">
        <v>2311</v>
      </c>
      <c r="B276" t="str">
        <f>"'',"</f>
        <v>'',</v>
      </c>
      <c r="C276" t="str">
        <f>"'',"</f>
        <v>'',</v>
      </c>
      <c r="D276" t="str">
        <f>CONCATENATE("'",'Unit List'!D221,"',",)</f>
        <v>'ARTIST_LATE',</v>
      </c>
      <c r="E276" t="str">
        <f>CONCATENATE("'",'Unit List'!E221,"',",)</f>
        <v>'GREATARTIST_LATE',</v>
      </c>
      <c r="F276" t="str">
        <f>"'',"</f>
        <v>'',</v>
      </c>
      <c r="G276" t="str">
        <f>CONCATENATE("'",'Unit List'!G221,"',",)</f>
        <v>'GreatArtist_Late',</v>
      </c>
      <c r="H276" t="str">
        <f>CONCATENATE(IF(ISBLANK('Unit List'!AN221), IF(ISBLANK('Unit List'!P221), IF(ISBLANK('Unit List'!P221), IF(ISBLANK('Unit List'!AN221), IF(ISBLANK('Unit List'!P221), IF(ISBLANK('Unit List'!P221), IF(ISBLANK('Unit List'!AN221), IF(ISBLANK('Unit List'!P221), IF(ISBLANK('Unit List'!P221), IF(ISBLANK('Unit List'!AN221), IF(ISBLANK('Unit List'!P221), IF(ISBLANK('Unit List'!P221), "1",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 IF('Unit List'!P221='Unit List'!$O$5, 'Unit List'!$AN$5, IF('Unit List'!P221='Unit List'!$O$4, 'Unit List'!$AN$4, IF('Unit List'!P221='Unit List'!$O$7, 'Unit List'!P221 * 'Unit List'!$AN$7, 'Unit List'!P221)))), IF('Unit List'!P221='Unit List'!$O$5, 'Unit List'!$AN$5, IF('Unit List'!P221='Unit List'!$O$4, 'Unit List'!$AN$4, IF('Unit List'!P221='Unit List'!$O$7, 'Unit List'!P221 * 'Unit List'!$AN$7, 'Unit List'!P221)))), IF('Unit List'!AN221='Unit List'!$O$5, 'Unit List'!$AN$5, IF('Unit List'!AN221='Unit List'!$O$4, 'Unit List'!$AN$4, IF('Unit List'!AN221='Unit List'!$O$7, 'Unit List'!AN221 * 'Unit List'!$AN$7, 'Unit List'!AN221)))),",",)</f>
        <v>1,</v>
      </c>
      <c r="I276" t="str">
        <f>CONCATENATE(IF(ISBLANK('Unit List'!AO221), IF(ISBLANK('Unit List'!Q221), IF(ISBLANK('Unit List'!Q221), IF(ISBLANK('Unit List'!AO221), IF(ISBLANK('Unit List'!Q221), IF(ISBLANK('Unit List'!Q221), IF(ISBLANK('Unit List'!AO221), IF(ISBLANK('Unit List'!Q221), IF(ISBLANK('Unit List'!Q221), IF(ISBLANK('Unit List'!AO221), IF(ISBLANK('Unit List'!Q221), IF(ISBLANK('Unit List'!Q221), 'Unit List'!$AO$4,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 IF('Unit List'!Q221='Unit List'!$O$5, 'Unit List'!$AO$5, IF('Unit List'!Q221='Unit List'!$O$4, 'Unit List'!$AO$4, IF('Unit List'!Q221='Unit List'!$O$7, 'Unit List'!Q221 * 'Unit List'!$AO$7, 'Unit List'!Q221)))), IF('Unit List'!Q221='Unit List'!$O$5, 'Unit List'!$AO$5, IF('Unit List'!Q221='Unit List'!$O$4, 'Unit List'!$AO$4, IF('Unit List'!Q221='Unit List'!$O$7, 'Unit List'!Q221 * 'Unit List'!$AO$7, 'Unit List'!Q221)))), IF('Unit List'!AO221='Unit List'!$O$5, 'Unit List'!$AO$5, IF('Unit List'!AO221='Unit List'!$O$4, 'Unit List'!$AO$4, IF('Unit List'!AO221='Unit List'!$O$7, 'Unit List'!AO221 * 'Unit List'!$AO$7, 'Unit List'!AO221)))),",",)</f>
        <v>0.1,</v>
      </c>
      <c r="J276" t="str">
        <f>CONCATENATE("'",IF(ISBLANK('Unit List'!AP221), IF(ISBLANK('Unit List'!R221), IF(ISBLANK('Unit List'!R221), IF(ISBLANK('Unit List'!AP221), IF(ISBLANK('Unit List'!R221), IF(ISBLANK('Unit List'!R221), IF(ISBLANK('Unit List'!AP221), IF(ISBLANK('Unit List'!R221), IF(ISBLANK('Unit List'!R221), IF(ISBLANK('Unit List'!AP221), IF(ISBLANK('Unit List'!R221), IF(ISBLANK('Unit List'!R221), "",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 IF('Unit List'!R221='Unit List'!$O$5, 'Unit List'!$AP$5, IF('Unit List'!R221='Unit List'!$O$4, 'Unit List'!$AP$4, 'Unit List'!R221))), IF('Unit List'!R221='Unit List'!$O$5, 'Unit List'!$AP$5, IF('Unit List'!R221='Unit List'!$O$4, 'Unit List'!$AP$4, 'Unit List'!R221))), IF('Unit List'!AP221='Unit List'!$O$5, 'Unit List'!$AP$5, IF('Unit List'!AP221='Unit List'!$O$4, 'Unit List'!$AP$4, 'Unit List'!AP221))),"'",)</f>
        <v>''</v>
      </c>
      <c r="K276" t="s">
        <v>2312</v>
      </c>
    </row>
    <row r="277" spans="1:11" x14ac:dyDescent="0.25">
      <c r="A277" t="s">
        <v>2311</v>
      </c>
      <c r="B277" t="str">
        <f>"'',"</f>
        <v>'',</v>
      </c>
      <c r="C277" t="str">
        <f>"'',"</f>
        <v>'',</v>
      </c>
      <c r="D277" t="str">
        <f>CONCATENATE("'",'Unit List'!D222,"',",)</f>
        <v>'ATOMIC_BOMB',</v>
      </c>
      <c r="E277" t="str">
        <f>CONCATENATE("'",'Unit List'!E222,"',",)</f>
        <v>'ATOMICBOMB',</v>
      </c>
      <c r="F277" t="str">
        <f>"'',"</f>
        <v>'',</v>
      </c>
      <c r="G277" t="str">
        <f>CONCATENATE("'",'Unit List'!G222,"',",)</f>
        <v>'AtomicBomb',</v>
      </c>
      <c r="H277" t="str">
        <f>CONCATENATE(IF(ISBLANK('Unit List'!AN222), IF(ISBLANK('Unit List'!P222), IF(ISBLANK('Unit List'!P222), IF(ISBLANK('Unit List'!AN222), IF(ISBLANK('Unit List'!P222), IF(ISBLANK('Unit List'!P222), IF(ISBLANK('Unit List'!AN222), IF(ISBLANK('Unit List'!P222), IF(ISBLANK('Unit List'!P222), IF(ISBLANK('Unit List'!AN222), IF(ISBLANK('Unit List'!P222), IF(ISBLANK('Unit List'!P222), "1",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 IF('Unit List'!P222='Unit List'!$O$5, 'Unit List'!$AN$5, IF('Unit List'!P222='Unit List'!$O$4, 'Unit List'!$AN$4, IF('Unit List'!P222='Unit List'!$O$7, 'Unit List'!P222 * 'Unit List'!$AN$7, 'Unit List'!P222)))), IF('Unit List'!P222='Unit List'!$O$5, 'Unit List'!$AN$5, IF('Unit List'!P222='Unit List'!$O$4, 'Unit List'!$AN$4, IF('Unit List'!P222='Unit List'!$O$7, 'Unit List'!P222 * 'Unit List'!$AN$7, 'Unit List'!P222)))), IF('Unit List'!AN222='Unit List'!$O$5, 'Unit List'!$AN$5, IF('Unit List'!AN222='Unit List'!$O$4, 'Unit List'!$AN$4, IF('Unit List'!AN222='Unit List'!$O$7, 'Unit List'!AN222 * 'Unit List'!$AN$7, 'Unit List'!AN222)))),",",)</f>
        <v>1,</v>
      </c>
      <c r="I277" t="str">
        <f>CONCATENATE(IF(ISBLANK('Unit List'!AO222), IF(ISBLANK('Unit List'!Q222), IF(ISBLANK('Unit List'!Q222), IF(ISBLANK('Unit List'!AO222), IF(ISBLANK('Unit List'!Q222), IF(ISBLANK('Unit List'!Q222), IF(ISBLANK('Unit List'!AO222), IF(ISBLANK('Unit List'!Q222), IF(ISBLANK('Unit List'!Q222), IF(ISBLANK('Unit List'!AO222), IF(ISBLANK('Unit List'!Q222), IF(ISBLANK('Unit List'!Q222), 'Unit List'!$AO$4,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 IF('Unit List'!Q222='Unit List'!$O$5, 'Unit List'!$AO$5, IF('Unit List'!Q222='Unit List'!$O$4, 'Unit List'!$AO$4, IF('Unit List'!Q222='Unit List'!$O$7, 'Unit List'!Q222 * 'Unit List'!$AO$7, 'Unit List'!Q222)))), IF('Unit List'!Q222='Unit List'!$O$5, 'Unit List'!$AO$5, IF('Unit List'!Q222='Unit List'!$O$4, 'Unit List'!$AO$4, IF('Unit List'!Q222='Unit List'!$O$7, 'Unit List'!Q222 * 'Unit List'!$AO$7, 'Unit List'!Q222)))), IF('Unit List'!AO222='Unit List'!$O$5, 'Unit List'!$AO$5, IF('Unit List'!AO222='Unit List'!$O$4, 'Unit List'!$AO$4, IF('Unit List'!AO222='Unit List'!$O$7, 'Unit List'!AO222 * 'Unit List'!$AO$7, 'Unit List'!AO222)))),",",)</f>
        <v>0.07,</v>
      </c>
      <c r="J277" t="str">
        <f>CONCATENATE("'",IF(ISBLANK('Unit List'!AP222), IF(ISBLANK('Unit List'!R222), IF(ISBLANK('Unit List'!R222), IF(ISBLANK('Unit List'!AP222), IF(ISBLANK('Unit List'!R222), IF(ISBLANK('Unit List'!R222), IF(ISBLANK('Unit List'!AP222), IF(ISBLANK('Unit List'!R222), IF(ISBLANK('Unit List'!R222), IF(ISBLANK('Unit List'!AP222), IF(ISBLANK('Unit List'!R222), IF(ISBLANK('Unit List'!R222), "",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 IF('Unit List'!R222='Unit List'!$O$5, 'Unit List'!$AP$5, IF('Unit List'!R222='Unit List'!$O$4, 'Unit List'!$AP$4, 'Unit List'!R222))), IF('Unit List'!R222='Unit List'!$O$5, 'Unit List'!$AP$5, IF('Unit List'!R222='Unit List'!$O$4, 'Unit List'!$AP$4, 'Unit List'!R222))), IF('Unit List'!AP222='Unit List'!$O$5, 'Unit List'!$AP$5, IF('Unit List'!AP222='Unit List'!$O$4, 'Unit List'!$AP$4, 'Unit List'!AP222))),"'",)</f>
        <v>''</v>
      </c>
      <c r="K277" t="s">
        <v>2312</v>
      </c>
    </row>
    <row r="278" spans="1:11" x14ac:dyDescent="0.25">
      <c r="A278" t="s">
        <v>2311</v>
      </c>
      <c r="B278" t="str">
        <f>"'',"</f>
        <v>'',</v>
      </c>
      <c r="C278" t="str">
        <f>"'',"</f>
        <v>'',</v>
      </c>
      <c r="D278" t="str">
        <f>CONCATENATE("'",'Unit List'!D223,"',",)</f>
        <v>'BARBARIAN_ARCHER',</v>
      </c>
      <c r="E278" t="str">
        <f>CONCATENATE("'",'Unit List'!E223,"',",)</f>
        <v>'BARBARIAN_ARCHER',</v>
      </c>
      <c r="F278" t="str">
        <f>"'',"</f>
        <v>'',</v>
      </c>
      <c r="G278" t="str">
        <f>CONCATENATE("'",'Unit List'!G223,"',",)</f>
        <v>'Barbarian_Archer_01',</v>
      </c>
      <c r="H278" t="str">
        <f>CONCATENATE(IF(ISBLANK('Unit List'!AN223), IF(ISBLANK('Unit List'!P223), IF(ISBLANK('Unit List'!P223), IF(ISBLANK('Unit List'!AN223), IF(ISBLANK('Unit List'!P223), IF(ISBLANK('Unit List'!P223), IF(ISBLANK('Unit List'!AN223), IF(ISBLANK('Unit List'!P223), IF(ISBLANK('Unit List'!P223),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List'!AN223)))),",",)</f>
        <v>3,</v>
      </c>
      <c r="I278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List'!AO223)))),",",)</f>
        <v>,</v>
      </c>
      <c r="J278" t="str">
        <f>CONCATENATE("'",IF(ISBLANK('Unit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List'!AP223))),"'",)</f>
        <v>'Barbarian'</v>
      </c>
      <c r="K278" t="s">
        <v>2312</v>
      </c>
    </row>
    <row r="279" spans="1:11" x14ac:dyDescent="0.25">
      <c r="A279" t="s">
        <v>2311</v>
      </c>
      <c r="B279" t="str">
        <f>"'',"</f>
        <v>'',</v>
      </c>
      <c r="C279" t="str">
        <f>"'',"</f>
        <v>'',</v>
      </c>
      <c r="D279" t="str">
        <f>CONCATENATE("'",'Unit List'!D224,"',",)</f>
        <v>'BARBARIAN_ARCHER',</v>
      </c>
      <c r="E279" t="str">
        <f>CONCATENATE("'",'Unit List'!E224,"',",)</f>
        <v>'BARBARIAN_ARCHER',</v>
      </c>
      <c r="F279" t="str">
        <f>CONCATENATE("'_",'Unit List'!F224,"',",)</f>
        <v>'_V2',</v>
      </c>
      <c r="G279" t="str">
        <f>CONCATENATE("'",'Unit List'!G224,"',",)</f>
        <v>'Barbarian_Archer_V2',</v>
      </c>
      <c r="H279" t="str">
        <f>CONCATENATE(IF(ISBLANK('Unit List'!AN224), IF(ISBLANK('Unit List'!P224), IF(ISBLANK('Unit List'!P224), IF(ISBLANK('Unit List'!AN224), IF(ISBLANK('Unit List'!P224), IF(ISBLANK('Unit List'!P224), IF(ISBLANK('Unit List'!AN224), IF(ISBLANK('Unit List'!P224), IF(ISBLANK('Unit List'!P224),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 IF('Unit List'!P224='Unit List'!$O$5, 'Unit List'!$AN$5, IF('Unit List'!P224='Unit List'!$O$4, 'Unit List'!$AN$4, IF('Unit List'!P224='Unit List'!$O$7, 'Unit List'!P224 * 'Unit List'!$AN$7, 'Unit List'!P224)))), IF('Unit List'!P224='Unit List'!$O$5, 'Unit List'!$AN$5, IF('Unit List'!P224='Unit List'!$O$4, 'Unit List'!$AN$4, IF('Unit List'!P224='Unit List'!$O$7, 'Unit List'!P224 * 'Unit List'!$AN$7, 'Unit List'!P224)))), IF('Unit List'!AN224='Unit List'!$O$5, 'Unit List'!$AN$5, IF('Unit List'!AN224='Unit List'!$O$4, 'Unit List'!$AN$4, IF('Unit List'!AN224='Unit List'!$O$7, 'Unit List'!AN224 * 'Unit List'!$AN$7, 'Unit List'!AN224)))),",",)</f>
        <v>6,</v>
      </c>
      <c r="I279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 IF('Unit List'!Q224='Unit List'!$O$5, 'Unit List'!$AO$5, IF('Unit List'!Q224='Unit List'!$O$4, 'Unit List'!$AO$4, IF('Unit List'!Q224='Unit List'!$O$7, 'Unit List'!Q224 * 'Unit List'!$AO$7, 'Unit List'!Q224)))), IF('Unit List'!Q224='Unit List'!$O$5, 'Unit List'!$AO$5, IF('Unit List'!Q224='Unit List'!$O$4, 'Unit List'!$AO$4, IF('Unit List'!Q224='Unit List'!$O$7, 'Unit List'!Q224 * 'Unit List'!$AO$7, 'Unit List'!Q224)))), IF('Unit List'!AO224='Unit List'!$O$5, 'Unit List'!$AO$5, IF('Unit List'!AO224='Unit List'!$O$4, 'Unit List'!$AO$4, IF('Unit List'!AO224='Unit List'!$O$7, 'Unit List'!AO224 * 'Unit List'!$AO$7, 'Unit List'!AO224)))),",",)</f>
        <v>,</v>
      </c>
      <c r="J279" t="str">
        <f>CONCATENATE("'",IF(ISBLANK('Unit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 IF('Unit List'!R224='Unit List'!$O$5, 'Unit List'!$AP$5, IF('Unit List'!R224='Unit List'!$O$4, 'Unit List'!$AP$4, 'Unit List'!R224))), IF('Unit List'!R224='Unit List'!$O$5, 'Unit List'!$AP$5, IF('Unit List'!R224='Unit List'!$O$4, 'Unit List'!$AP$4, 'Unit List'!R224))), IF('Unit List'!AP224='Unit List'!$O$5, 'Unit List'!$AP$5, IF('Unit List'!AP224='Unit List'!$O$4, 'Unit List'!$AP$4, 'Unit List'!AP224))),"'",)</f>
        <v>'Barbarian'</v>
      </c>
      <c r="K279" t="s">
        <v>2312</v>
      </c>
    </row>
    <row r="280" spans="1:11" x14ac:dyDescent="0.25">
      <c r="A280" t="s">
        <v>2311</v>
      </c>
      <c r="B280" t="str">
        <f>"'',"</f>
        <v>'',</v>
      </c>
      <c r="C280" t="str">
        <f>"'',"</f>
        <v>'',</v>
      </c>
      <c r="D280" t="str">
        <f>CONCATENATE("'",'Unit List'!D225,"',",)</f>
        <v>'BARBARIAN_ARCHER',</v>
      </c>
      <c r="E280" t="str">
        <f>CONCATENATE("'",'Unit List'!E225,"',",)</f>
        <v>'BARBARIAN_ARCHER',</v>
      </c>
      <c r="F280" t="str">
        <f>CONCATENATE("'_",'Unit List'!F225,"',",)</f>
        <v>'_V3',</v>
      </c>
      <c r="G280" t="str">
        <f>CONCATENATE("'",'Unit List'!G225,"',",)</f>
        <v>'Barbarian_Archer_V3',</v>
      </c>
      <c r="H280" t="str">
        <f>CONCATENATE(IF(ISBLANK('Unit List'!AN225), IF(ISBLANK('Unit List'!P225), IF(ISBLANK('Unit List'!P225), IF(ISBLANK('Unit List'!AN225), IF(ISBLANK('Unit List'!P225), IF(ISBLANK('Unit List'!P225), IF(ISBLANK('Unit List'!AN225), IF(ISBLANK('Unit List'!P225), IF(ISBLANK('Unit List'!P225),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 IF('Unit List'!P225='Unit List'!$O$5, 'Unit List'!$AN$5, IF('Unit List'!P225='Unit List'!$O$4, 'Unit List'!$AN$4, IF('Unit List'!P225='Unit List'!$O$7, 'Unit List'!P225 * 'Unit List'!$AN$7, 'Unit List'!P225)))), IF('Unit List'!P225='Unit List'!$O$5, 'Unit List'!$AN$5, IF('Unit List'!P225='Unit List'!$O$4, 'Unit List'!$AN$4, IF('Unit List'!P225='Unit List'!$O$7, 'Unit List'!P225 * 'Unit List'!$AN$7, 'Unit List'!P225)))), IF('Unit List'!AN225='Unit List'!$O$5, 'Unit List'!$AN$5, IF('Unit List'!AN225='Unit List'!$O$4, 'Unit List'!$AN$4, IF('Unit List'!AN225='Unit List'!$O$7, 'Unit List'!AN225 * 'Unit List'!$AN$7, 'Unit List'!AN225)))),",",)</f>
        <v>3,</v>
      </c>
      <c r="I280" t="str">
        <f>CONCATENATE(IF(ISBLANK('Unit List'!AO225), IF(ISBLANK('Unit List'!Q225), IF(ISBLANK('Unit List'!Q225), IF(ISBLANK('Unit List'!AO225), IF(ISBLANK('Unit List'!Q225), IF(ISBLANK('Unit List'!Q225), IF(ISBLANK('Unit List'!AO225), IF(ISBLANK('Unit List'!Q225), IF(ISBLANK('Unit List'!Q225),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 IF('Unit List'!Q225='Unit List'!$O$5, 'Unit List'!$AO$5, IF('Unit List'!Q225='Unit List'!$O$4, 'Unit List'!$AO$4, IF('Unit List'!Q225='Unit List'!$O$7, 'Unit List'!Q225 * 'Unit List'!$AO$7, 'Unit List'!Q225)))), IF('Unit List'!Q225='Unit List'!$O$5, 'Unit List'!$AO$5, IF('Unit List'!Q225='Unit List'!$O$4, 'Unit List'!$AO$4, IF('Unit List'!Q225='Unit List'!$O$7, 'Unit List'!Q225 * 'Unit List'!$AO$7, 'Unit List'!Q225)))), IF('Unit List'!AO225='Unit List'!$O$5, 'Unit List'!$AO$5, IF('Unit List'!AO225='Unit List'!$O$4, 'Unit List'!$AO$4, IF('Unit List'!AO225='Unit List'!$O$7, 'Unit List'!AO225 * 'Unit List'!$AO$7, 'Unit List'!AO225)))),",",)</f>
        <v>,</v>
      </c>
      <c r="J280" t="str">
        <f>CONCATENATE("'",IF(ISBLANK('Unit List'!AP225), IF(ISBLANK('Unit List'!R225), IF(ISBLANK('Unit List'!R225), IF(ISBLANK('Unit List'!AP225), IF(ISBLANK('Unit List'!R225), IF(ISBLANK('Unit List'!R225), IF(ISBLANK('Unit List'!AP225), IF(ISBLANK('Unit List'!R225), IF(ISBLANK('Unit List'!R225),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 IF('Unit List'!R225='Unit List'!$O$5, 'Unit List'!$AP$5, IF('Unit List'!R225='Unit List'!$O$4, 'Unit List'!$AP$4, 'Unit List'!R225))), IF('Unit List'!R225='Unit List'!$O$5, 'Unit List'!$AP$5, IF('Unit List'!R225='Unit List'!$O$4, 'Unit List'!$AP$4, 'Unit List'!R225))), IF('Unit List'!AP225='Unit List'!$O$5, 'Unit List'!$AP$5, IF('Unit List'!AP225='Unit List'!$O$4, 'Unit List'!$AP$4, 'Unit List'!AP225))),"'",)</f>
        <v>'Barbarian'</v>
      </c>
      <c r="K280" t="s">
        <v>2312</v>
      </c>
    </row>
    <row r="281" spans="1:11" x14ac:dyDescent="0.25">
      <c r="A281" t="s">
        <v>2311</v>
      </c>
      <c r="B281" t="str">
        <f>"'',"</f>
        <v>'',</v>
      </c>
      <c r="C281" t="str">
        <f>"'',"</f>
        <v>'',</v>
      </c>
      <c r="D281" t="str">
        <f>CONCATENATE("'",'Unit List'!D226,"',",)</f>
        <v>'BARBARIAN_ARCHER',</v>
      </c>
      <c r="E281" t="str">
        <f>CONCATENATE("'",'Unit List'!E226,"',",)</f>
        <v>'BARBARIAN_ARCHER',</v>
      </c>
      <c r="F281" t="str">
        <f>"'',"</f>
        <v>'',</v>
      </c>
      <c r="G281" t="str">
        <f>CONCATENATE("'",'Unit List'!G226,"',",)</f>
        <v>'Barbarian_Archer_01',</v>
      </c>
      <c r="H281" t="str">
        <f>CONCATENATE(IF(ISBLANK('Unit List'!AN226), IF(ISBLANK('Unit List'!P226), IF(ISBLANK('Unit List'!P226), IF(ISBLANK('Unit List'!AN226), IF(ISBLANK('Unit List'!P226), IF(ISBLANK('Unit List'!P226), IF(ISBLANK('Unit List'!AN226), IF(ISBLANK('Unit List'!P226), IF(ISBLANK('Unit List'!P226),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 IF('Unit List'!P226='Unit List'!$O$5, 'Unit List'!$AN$5, IF('Unit List'!P226='Unit List'!$O$4, 'Unit List'!$AN$4, IF('Unit List'!P226='Unit List'!$O$7, 'Unit List'!P226 * 'Unit List'!$AN$7, 'Unit List'!P226)))), IF('Unit List'!P226='Unit List'!$O$5, 'Unit List'!$AN$5, IF('Unit List'!P226='Unit List'!$O$4, 'Unit List'!$AN$4, IF('Unit List'!P226='Unit List'!$O$7, 'Unit List'!P226 * 'Unit List'!$AN$7, 'Unit List'!P226)))), IF('Unit List'!AN226='Unit List'!$O$5, 'Unit List'!$AN$5, IF('Unit List'!AN226='Unit List'!$O$4, 'Unit List'!$AN$4, IF('Unit List'!AN226='Unit List'!$O$7, 'Unit List'!AN226 * 'Unit List'!$AN$7, 'Unit List'!AN226)))),",",)</f>
        <v>0,</v>
      </c>
      <c r="I281" t="str">
        <f>CONCATENATE(IF(ISBLANK('Unit List'!AO226), IF(ISBLANK('Unit List'!Q226), IF(ISBLANK('Unit List'!Q226), IF(ISBLANK('Unit List'!AO226), IF(ISBLANK('Unit List'!Q226), IF(ISBLANK('Unit List'!Q226), IF(ISBLANK('Unit List'!AO226), IF(ISBLANK('Unit List'!Q226), IF(ISBLANK('Unit List'!Q226),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 IF('Unit List'!Q226='Unit List'!$O$5, 'Unit List'!$AO$5, IF('Unit List'!Q226='Unit List'!$O$4, 'Unit List'!$AO$4, IF('Unit List'!Q226='Unit List'!$O$7, 'Unit List'!Q226 * 'Unit List'!$AO$7, 'Unit List'!Q226)))), IF('Unit List'!Q226='Unit List'!$O$5, 'Unit List'!$AO$5, IF('Unit List'!Q226='Unit List'!$O$4, 'Unit List'!$AO$4, IF('Unit List'!Q226='Unit List'!$O$7, 'Unit List'!Q226 * 'Unit List'!$AO$7, 'Unit List'!Q226)))), IF('Unit List'!AO226='Unit List'!$O$5, 'Unit List'!$AO$5, IF('Unit List'!AO226='Unit List'!$O$4, 'Unit List'!$AO$4, IF('Unit List'!AO226='Unit List'!$O$7, 'Unit List'!AO226 * 'Unit List'!$AO$7, 'Unit List'!AO226)))),",",)</f>
        <v>,</v>
      </c>
      <c r="J281" t="str">
        <f>CONCATENATE("'",IF(ISBLANK('Unit List'!AP226), IF(ISBLANK('Unit List'!R226), IF(ISBLANK('Unit List'!R226), IF(ISBLANK('Unit List'!AP226), IF(ISBLANK('Unit List'!R226), IF(ISBLANK('Unit List'!R226), IF(ISBLANK('Unit List'!AP226), IF(ISBLANK('Unit List'!R226), IF(ISBLANK('Unit List'!R226),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 IF('Unit List'!R226='Unit List'!$O$5, 'Unit List'!$AP$5, IF('Unit List'!R226='Unit List'!$O$4, 'Unit List'!$AP$4, 'Unit List'!R226))), IF('Unit List'!R226='Unit List'!$O$5, 'Unit List'!$AP$5, IF('Unit List'!R226='Unit List'!$O$4, 'Unit List'!$AP$4, 'Unit List'!R226))), IF('Unit List'!AP226='Unit List'!$O$5, 'Unit List'!$AP$5, IF('Unit List'!AP226='Unit List'!$O$4, 'Unit List'!$AP$4, 'Unit List'!AP226))),"'",)</f>
        <v>'Barbarian'</v>
      </c>
      <c r="K281" t="s">
        <v>2312</v>
      </c>
    </row>
    <row r="282" spans="1:11" x14ac:dyDescent="0.25">
      <c r="A282" t="s">
        <v>2311</v>
      </c>
      <c r="B282" t="str">
        <f>"'',"</f>
        <v>'',</v>
      </c>
      <c r="C282" t="str">
        <f>"'',"</f>
        <v>'',</v>
      </c>
      <c r="D282" t="str">
        <f>CONCATENATE("'",'Unit List'!D227,"',",)</f>
        <v>'BARBARIAN_ARCHER',</v>
      </c>
      <c r="E282" t="str">
        <f>CONCATENATE("'",'Unit List'!E227,"',",)</f>
        <v>'BARBARIAN_ARCHER',</v>
      </c>
      <c r="F282" t="str">
        <f>CONCATENATE("'_",'Unit List'!F227,"',",)</f>
        <v>'_V2',</v>
      </c>
      <c r="G282" t="str">
        <f>CONCATENATE("'",'Unit List'!G227,"',",)</f>
        <v>'Barbarian_Archer_V2',</v>
      </c>
      <c r="H282" t="str">
        <f>CONCATENATE(IF(ISBLANK('Unit List'!AN227), IF(ISBLANK('Unit List'!P227), IF(ISBLANK('Unit List'!P227), IF(ISBLANK('Unit List'!AN227), IF(ISBLANK('Unit List'!P227), IF(ISBLANK('Unit List'!P227), IF(ISBLANK('Unit List'!AN227), IF(ISBLANK('Unit List'!P227), IF(ISBLANK('Unit List'!P227),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 IF('Unit List'!P227='Unit List'!$O$5, 'Unit List'!$AN$5, IF('Unit List'!P227='Unit List'!$O$4, 'Unit List'!$AN$4, IF('Unit List'!P227='Unit List'!$O$7, 'Unit List'!P227 * 'Unit List'!$AN$7, 'Unit List'!P227)))), IF('Unit List'!P227='Unit List'!$O$5, 'Unit List'!$AN$5, IF('Unit List'!P227='Unit List'!$O$4, 'Unit List'!$AN$4, IF('Unit List'!P227='Unit List'!$O$7, 'Unit List'!P227 * 'Unit List'!$AN$7, 'Unit List'!P227)))), IF('Unit List'!AN227='Unit List'!$O$5, 'Unit List'!$AN$5, IF('Unit List'!AN227='Unit List'!$O$4, 'Unit List'!$AN$4, IF('Unit List'!AN227='Unit List'!$O$7, 'Unit List'!AN227 * 'Unit List'!$AN$7, 'Unit List'!AN227)))),",",)</f>
        <v>0,</v>
      </c>
      <c r="I282" t="str">
        <f>CONCATENATE(IF(ISBLANK('Unit List'!AO227), IF(ISBLANK('Unit List'!Q227), IF(ISBLANK('Unit List'!Q227), IF(ISBLANK('Unit List'!AO227), IF(ISBLANK('Unit List'!Q227), IF(ISBLANK('Unit List'!Q227), IF(ISBLANK('Unit List'!AO227), IF(ISBLANK('Unit List'!Q227), IF(ISBLANK('Unit List'!Q227),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 IF('Unit List'!Q227='Unit List'!$O$5, 'Unit List'!$AO$5, IF('Unit List'!Q227='Unit List'!$O$4, 'Unit List'!$AO$4, IF('Unit List'!Q227='Unit List'!$O$7, 'Unit List'!Q227 * 'Unit List'!$AO$7, 'Unit List'!Q227)))), IF('Unit List'!Q227='Unit List'!$O$5, 'Unit List'!$AO$5, IF('Unit List'!Q227='Unit List'!$O$4, 'Unit List'!$AO$4, IF('Unit List'!Q227='Unit List'!$O$7, 'Unit List'!Q227 * 'Unit List'!$AO$7, 'Unit List'!Q227)))), IF('Unit List'!AO227='Unit List'!$O$5, 'Unit List'!$AO$5, IF('Unit List'!AO227='Unit List'!$O$4, 'Unit List'!$AO$4, IF('Unit List'!AO227='Unit List'!$O$7, 'Unit List'!AO227 * 'Unit List'!$AO$7, 'Unit List'!AO227)))),",",)</f>
        <v>,</v>
      </c>
      <c r="J282" t="str">
        <f>CONCATENATE("'",IF(ISBLANK('Unit List'!AP227), IF(ISBLANK('Unit List'!R227), IF(ISBLANK('Unit List'!R227), IF(ISBLANK('Unit List'!AP227), IF(ISBLANK('Unit List'!R227), IF(ISBLANK('Unit List'!R227), IF(ISBLANK('Unit List'!AP227), IF(ISBLANK('Unit List'!R227), IF(ISBLANK('Unit List'!R227),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 IF('Unit List'!R227='Unit List'!$O$5, 'Unit List'!$AP$5, IF('Unit List'!R227='Unit List'!$O$4, 'Unit List'!$AP$4, 'Unit List'!R227))), IF('Unit List'!R227='Unit List'!$O$5, 'Unit List'!$AP$5, IF('Unit List'!R227='Unit List'!$O$4, 'Unit List'!$AP$4, 'Unit List'!R227))), IF('Unit List'!AP227='Unit List'!$O$5, 'Unit List'!$AP$5, IF('Unit List'!AP227='Unit List'!$O$4, 'Unit List'!$AP$4, 'Unit List'!AP227))),"'",)</f>
        <v>'Barbarian'</v>
      </c>
      <c r="K282" t="s">
        <v>2312</v>
      </c>
    </row>
    <row r="283" spans="1:11" x14ac:dyDescent="0.25">
      <c r="A283" t="s">
        <v>2311</v>
      </c>
      <c r="B283" t="str">
        <f>"'',"</f>
        <v>'',</v>
      </c>
      <c r="C283" t="str">
        <f>"'',"</f>
        <v>'',</v>
      </c>
      <c r="D283" t="str">
        <f>CONCATENATE("'",'Unit List'!D228,"',",)</f>
        <v>'BARBARIAN_ARCHER',</v>
      </c>
      <c r="E283" t="str">
        <f>CONCATENATE("'",'Unit List'!E228,"',",)</f>
        <v>'BARBARIAN_ARCHER',</v>
      </c>
      <c r="F283" t="str">
        <f>CONCATENATE("'_",'Unit List'!F228,"',",)</f>
        <v>'_V3',</v>
      </c>
      <c r="G283" t="str">
        <f>CONCATENATE("'",'Unit List'!G228,"',",)</f>
        <v>'Barbarian_Archer_V3',</v>
      </c>
      <c r="H283" t="str">
        <f>CONCATENATE(IF(ISBLANK('Unit List'!AN228), IF(ISBLANK('Unit List'!P228), IF(ISBLANK('Unit List'!P228), IF(ISBLANK('Unit List'!AN228), IF(ISBLANK('Unit List'!P228), IF(ISBLANK('Unit List'!P228), IF(ISBLANK('Unit List'!AN228), IF(ISBLANK('Unit List'!P228), IF(ISBLANK('Unit List'!P228), IF(ISBLANK('Unit List'!AN223), IF(ISBLANK('Unit List'!P223), IF(ISBLANK('Unit List'!P223), "1", IF('Unit List'!P223='Unit List'!$O$5, 'Unit List'!$AN$5, IF('Unit List'!P223='Unit List'!$O$4, 'Unit List'!$AN$4, IF('Unit List'!P223='Unit List'!$O$7, 'Unit List'!P223 * 'Unit List'!$AN$7, 'Unit List'!P223)))), IF('Unit List'!P223='Unit List'!$O$5, 'Unit List'!$AN$5, IF('Unit List'!P223='Unit List'!$O$4, 'Unit List'!$AN$4, IF('Unit List'!P223='Unit List'!$O$7, 'Unit List'!P223 * 'Unit List'!$AN$7, 'Unit List'!P223)))), IF('Unit List'!AN223='Unit List'!$O$5, 'Unit List'!$AN$5, IF('Unit List'!AN223='Unit List'!$O$4, 'Unit List'!$AN$4, IF('Unit List'!AN223='Unit List'!$O$7, 'Unit List'!AN223 * 'Unit List'!$AN$7, 'Unit List'!AN223)))),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 IF('Unit List'!P228='Unit List'!$O$5, 'Unit List'!$AN$5, IF('Unit List'!P228='Unit List'!$O$4, 'Unit List'!$AN$4, IF('Unit List'!P228='Unit List'!$O$7, 'Unit List'!P228 * 'Unit List'!$AN$7, 'Unit List'!P228)))), IF('Unit List'!P228='Unit List'!$O$5, 'Unit List'!$AN$5, IF('Unit List'!P228='Unit List'!$O$4, 'Unit List'!$AN$4, IF('Unit List'!P228='Unit List'!$O$7, 'Unit List'!P228 * 'Unit List'!$AN$7, 'Unit List'!P228)))), IF('Unit List'!AN228='Unit List'!$O$5, 'Unit List'!$AN$5, IF('Unit List'!AN228='Unit List'!$O$4, 'Unit List'!$AN$4, IF('Unit List'!AN228='Unit List'!$O$7, 'Unit List'!AN228 * 'Unit List'!$AN$7, 'Unit List'!AN228)))),",",)</f>
        <v>0,</v>
      </c>
      <c r="I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List'!AO223), IF(ISBLANK('Unit List'!Q223), IF(ISBLANK('Unit List'!Q223), 'Unit List'!$AO$4, IF('Unit List'!Q223='Unit List'!$O$5, 'Unit List'!$AO$5, IF('Unit List'!Q223='Unit List'!$O$4, 'Unit List'!$AO$4, IF('Unit List'!Q223='Unit List'!$O$7, 'Unit List'!Q223 * 'Unit List'!$AO$7, 'Unit List'!Q223)))), IF('Unit List'!Q223='Unit List'!$O$5, 'Unit List'!$AO$5, IF('Unit List'!Q223='Unit List'!$O$4, 'Unit List'!$AO$4, IF('Unit List'!Q223='Unit List'!$O$7, 'Unit List'!Q223 * 'Unit List'!$AO$7, 'Unit List'!Q223)))), IF('Unit List'!AO223='Unit List'!$O$5, 'Unit List'!$AO$5, IF('Unit List'!AO223='Unit List'!$O$4, 'Unit List'!$AO$4, IF('Unit List'!AO223='Unit List'!$O$7, 'Unit List'!AO223 * 'Unit List'!$AO$7, 'Unit List'!AO223)))),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 IF('Unit List'!Q228='Unit List'!$O$5, 'Unit List'!$AO$5, IF('Unit List'!Q228='Unit List'!$O$4, 'Unit List'!$AO$4, IF('Unit List'!Q228='Unit List'!$O$7, 'Unit List'!Q228 * 'Unit List'!$AO$7, 'Unit List'!Q228)))), IF('Unit List'!Q228='Unit List'!$O$5, 'Unit List'!$AO$5, IF('Unit List'!Q228='Unit List'!$O$4, 'Unit List'!$AO$4, IF('Unit List'!Q228='Unit List'!$O$7, 'Unit List'!Q228 * 'Unit List'!$AO$7, 'Unit List'!Q228)))), IF('Unit List'!AO228='Unit List'!$O$5, 'Unit List'!$AO$5, IF('Unit List'!AO228='Unit List'!$O$4, 'Unit List'!$AO$4, IF('Unit List'!AO228='Unit List'!$O$7, 'Unit List'!AO228 * 'Unit List'!$AO$7, 'Unit List'!AO228)))),",",)</f>
        <v>,</v>
      </c>
      <c r="J283" t="str">
        <f>CONCATENATE("'",IF(ISBLANK('Unit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List'!AP223), IF(ISBLANK('Unit List'!R223), IF(ISBLANK('Unit List'!R223), "", IF('Unit List'!R223='Unit List'!$O$5, 'Unit List'!$AP$5, IF('Unit List'!R223='Unit List'!$O$4, 'Unit List'!$AP$4, 'Unit List'!R223))), IF('Unit List'!R223='Unit List'!$O$5, 'Unit List'!$AP$5, IF('Unit List'!R223='Unit List'!$O$4, 'Unit List'!$AP$4, 'Unit List'!R223))), IF('Unit List'!AP223='Unit List'!$O$5, 'Unit List'!$AP$5, IF('Unit List'!AP223='Unit List'!$O$4, 'Unit List'!$AP$4, 'Unit List'!AP223))),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 IF('Unit List'!R228='Unit List'!$O$5, 'Unit List'!$AP$5, IF('Unit List'!R228='Unit List'!$O$4, 'Unit List'!$AP$4, 'Unit List'!R228))), IF('Unit List'!R228='Unit List'!$O$5, 'Unit List'!$AP$5, IF('Unit List'!R228='Unit List'!$O$4, 'Unit List'!$AP$4, 'Unit List'!R228))), IF('Unit List'!AP228='Unit List'!$O$5, 'Unit List'!$AP$5, IF('Unit List'!AP228='Unit List'!$O$4, 'Unit List'!$AP$4, 'Unit List'!AP228))),"'",)</f>
        <v>'Barbarian'</v>
      </c>
      <c r="K283" t="s">
        <v>2312</v>
      </c>
    </row>
    <row r="284" spans="1:11" x14ac:dyDescent="0.25">
      <c r="A284" t="s">
        <v>2311</v>
      </c>
      <c r="B284" t="str">
        <f>"'',"</f>
        <v>'',</v>
      </c>
      <c r="C284" t="str">
        <f>"'',"</f>
        <v>'',</v>
      </c>
      <c r="D284" t="str">
        <f>CONCATENATE("'",'Unit List'!D229,"',",)</f>
        <v>'BARBARIAN_BRUTE',</v>
      </c>
      <c r="E284" t="str">
        <f>CONCATENATE("'",'Unit List'!E229,"',",)</f>
        <v>'BARBARIAN_BRUTE',</v>
      </c>
      <c r="F284" t="str">
        <f>"'',"</f>
        <v>'',</v>
      </c>
      <c r="G284" t="str">
        <f>CONCATENATE("'",'Unit List'!G229,"',",)</f>
        <v>'Barbarian_EURO_Alpha',</v>
      </c>
      <c r="H284" t="str">
        <f>CONCATENATE(IF(ISBLANK('Unit List'!AN229), IF(ISBLANK('Unit List'!P229), IF(ISBLANK('Unit List'!P229), IF(ISBLANK('Unit List'!AN229), IF(ISBLANK('Unit List'!P229), IF(ISBLANK('Unit List'!P229), IF(ISBLANK('Unit List'!AN229), IF(ISBLANK('Unit List'!P229), IF(ISBLANK('Unit List'!P229),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List'!AN229)))),",",)</f>
        <v>2,</v>
      </c>
      <c r="I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List'!AO229)))),",",)</f>
        <v>,</v>
      </c>
      <c r="J284" t="str">
        <f>CONCATENATE("'",IF(ISBLANK('Unit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List'!AP229))),"'",)</f>
        <v>'Barbarian'</v>
      </c>
      <c r="K284" t="s">
        <v>2312</v>
      </c>
    </row>
    <row r="285" spans="1:11" x14ac:dyDescent="0.25">
      <c r="A285" t="s">
        <v>2311</v>
      </c>
      <c r="B285" t="str">
        <f>"'',"</f>
        <v>'',</v>
      </c>
      <c r="C285" t="str">
        <f>"'',"</f>
        <v>'',</v>
      </c>
      <c r="D285" t="str">
        <f>CONCATENATE("'",'Unit List'!D230,"',",)</f>
        <v>'BARBARIAN_BRUTE',</v>
      </c>
      <c r="E285" t="str">
        <f>CONCATENATE("'",'Unit List'!E230,"',",)</f>
        <v>'BARBARIAN_BRUTE',</v>
      </c>
      <c r="F285" t="str">
        <f>CONCATENATE("'_",'Unit List'!F230,"',",)</f>
        <v>'_V2',</v>
      </c>
      <c r="G285" t="str">
        <f>CONCATENATE("'",'Unit List'!G230,"',",)</f>
        <v>'Barbarian_EURO_Bravo',</v>
      </c>
      <c r="H285" t="str">
        <f>CONCATENATE(IF(ISBLANK('Unit List'!AN230), IF(ISBLANK('Unit List'!P230), IF(ISBLANK('Unit List'!P230), IF(ISBLANK('Unit List'!AN230), IF(ISBLANK('Unit List'!P230), IF(ISBLANK('Unit List'!P230), IF(ISBLANK('Unit List'!AN230), IF(ISBLANK('Unit List'!P230), IF(ISBLANK('Unit List'!P230),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 IF('Unit List'!P230='Unit List'!$O$5, 'Unit List'!$AN$5, IF('Unit List'!P230='Unit List'!$O$4, 'Unit List'!$AN$4, IF('Unit List'!P230='Unit List'!$O$7, 'Unit List'!P230 * 'Unit List'!$AN$7, 'Unit List'!P230)))), IF('Unit List'!P230='Unit List'!$O$5, 'Unit List'!$AN$5, IF('Unit List'!P230='Unit List'!$O$4, 'Unit List'!$AN$4, IF('Unit List'!P230='Unit List'!$O$7, 'Unit List'!P230 * 'Unit List'!$AN$7, 'Unit List'!P230)))), IF('Unit List'!AN230='Unit List'!$O$5, 'Unit List'!$AN$5, IF('Unit List'!AN230='Unit List'!$O$4, 'Unit List'!$AN$4, IF('Unit List'!AN230='Unit List'!$O$7, 'Unit List'!AN230 * 'Unit List'!$AN$7, 'Unit List'!AN230)))),",",)</f>
        <v>4,</v>
      </c>
      <c r="I285" t="str">
        <f>CONCATENATE(IF(ISBLANK('Unit List'!AO230), IF(ISBLANK('Unit List'!Q230), IF(ISBLANK('Unit List'!Q230), IF(ISBLANK('Unit List'!AO230), IF(ISBLANK('Unit List'!Q230), IF(ISBLANK('Unit List'!Q230), IF(ISBLANK('Unit List'!AO230), IF(ISBLANK('Unit List'!Q230), IF(ISBLANK('Unit List'!Q230),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 IF('Unit List'!Q230='Unit List'!$O$5, 'Unit List'!$AO$5, IF('Unit List'!Q230='Unit List'!$O$4, 'Unit List'!$AO$4, IF('Unit List'!Q230='Unit List'!$O$7, 'Unit List'!Q230 * 'Unit List'!$AO$7, 'Unit List'!Q230)))), IF('Unit List'!Q230='Unit List'!$O$5, 'Unit List'!$AO$5, IF('Unit List'!Q230='Unit List'!$O$4, 'Unit List'!$AO$4, IF('Unit List'!Q230='Unit List'!$O$7, 'Unit List'!Q230 * 'Unit List'!$AO$7, 'Unit List'!Q230)))), IF('Unit List'!AO230='Unit List'!$O$5, 'Unit List'!$AO$5, IF('Unit List'!AO230='Unit List'!$O$4, 'Unit List'!$AO$4, IF('Unit List'!AO230='Unit List'!$O$7, 'Unit List'!AO230 * 'Unit List'!$AO$7, 'Unit List'!AO230)))),",",)</f>
        <v>,</v>
      </c>
      <c r="J285" t="str">
        <f>CONCATENATE("'",IF(ISBLANK('Unit List'!AP230), IF(ISBLANK('Unit List'!R230), IF(ISBLANK('Unit List'!R230), IF(ISBLANK('Unit List'!AP230), IF(ISBLANK('Unit List'!R230), IF(ISBLANK('Unit List'!R230), IF(ISBLANK('Unit List'!AP230), IF(ISBLANK('Unit List'!R230), IF(ISBLANK('Unit List'!R230),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 IF('Unit List'!R230='Unit List'!$O$5, 'Unit List'!$AP$5, IF('Unit List'!R230='Unit List'!$O$4, 'Unit List'!$AP$4, 'Unit List'!R230))), IF('Unit List'!R230='Unit List'!$O$5, 'Unit List'!$AP$5, IF('Unit List'!R230='Unit List'!$O$4, 'Unit List'!$AP$4, 'Unit List'!R230))), IF('Unit List'!AP230='Unit List'!$O$5, 'Unit List'!$AP$5, IF('Unit List'!AP230='Unit List'!$O$4, 'Unit List'!$AP$4, 'Unit List'!AP230))),"'",)</f>
        <v>'Barbarian'</v>
      </c>
      <c r="K285" t="s">
        <v>2312</v>
      </c>
    </row>
    <row r="286" spans="1:11" x14ac:dyDescent="0.25">
      <c r="A286" t="s">
        <v>2311</v>
      </c>
      <c r="B286" t="str">
        <f>"'',"</f>
        <v>'',</v>
      </c>
      <c r="C286" t="str">
        <f>"'',"</f>
        <v>'',</v>
      </c>
      <c r="D286" t="str">
        <f>CONCATENATE("'",'Unit List'!D231,"',",)</f>
        <v>'BARBARIAN_BRUTE',</v>
      </c>
      <c r="E286" t="str">
        <f>CONCATENATE("'",'Unit List'!E231,"',",)</f>
        <v>'BARBARIAN_BRUTE',</v>
      </c>
      <c r="F286" t="str">
        <f>CONCATENATE("'_",'Unit List'!F231,"',",)</f>
        <v>'_V3',</v>
      </c>
      <c r="G286" t="str">
        <f>CONCATENATE("'",'Unit List'!G231,"',",)</f>
        <v>'Barbarian_EURO_Charlie',</v>
      </c>
      <c r="H286" t="str">
        <f>CONCATENATE(IF(ISBLANK('Unit List'!AN231), IF(ISBLANK('Unit List'!P231), IF(ISBLANK('Unit List'!P231), IF(ISBLANK('Unit List'!AN231), IF(ISBLANK('Unit List'!P231), IF(ISBLANK('Unit List'!P231), IF(ISBLANK('Unit List'!AN231), IF(ISBLANK('Unit List'!P231), IF(ISBLANK('Unit List'!P231),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 IF('Unit List'!P231='Unit List'!$O$5, 'Unit List'!$AN$5, IF('Unit List'!P231='Unit List'!$O$4, 'Unit List'!$AN$4, IF('Unit List'!P231='Unit List'!$O$7, 'Unit List'!P231 * 'Unit List'!$AN$7, 'Unit List'!P231)))), IF('Unit List'!P231='Unit List'!$O$5, 'Unit List'!$AN$5, IF('Unit List'!P231='Unit List'!$O$4, 'Unit List'!$AN$4, IF('Unit List'!P231='Unit List'!$O$7, 'Unit List'!P231 * 'Unit List'!$AN$7, 'Unit List'!P231)))), IF('Unit List'!AN231='Unit List'!$O$5, 'Unit List'!$AN$5, IF('Unit List'!AN231='Unit List'!$O$4, 'Unit List'!$AN$4, IF('Unit List'!AN231='Unit List'!$O$7, 'Unit List'!AN231 * 'Unit List'!$AN$7, 'Unit List'!AN231)))),",",)</f>
        <v>4,</v>
      </c>
      <c r="I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 IF('Unit List'!Q231='Unit List'!$O$5, 'Unit List'!$AO$5, IF('Unit List'!Q231='Unit List'!$O$4, 'Unit List'!$AO$4, IF('Unit List'!Q231='Unit List'!$O$7, 'Unit List'!Q231 * 'Unit List'!$AO$7, 'Unit List'!Q231)))), IF('Unit List'!Q231='Unit List'!$O$5, 'Unit List'!$AO$5, IF('Unit List'!Q231='Unit List'!$O$4, 'Unit List'!$AO$4, IF('Unit List'!Q231='Unit List'!$O$7, 'Unit List'!Q231 * 'Unit List'!$AO$7, 'Unit List'!Q231)))), IF('Unit List'!AO231='Unit List'!$O$5, 'Unit List'!$AO$5, IF('Unit List'!AO231='Unit List'!$O$4, 'Unit List'!$AO$4, IF('Unit List'!AO231='Unit List'!$O$7, 'Unit List'!AO231 * 'Unit List'!$AO$7, 'Unit List'!AO231)))),",",)</f>
        <v>,</v>
      </c>
      <c r="J286" t="str">
        <f>CONCATENATE("'",IF(ISBLANK('Unit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 IF('Unit List'!R231='Unit List'!$O$5, 'Unit List'!$AP$5, IF('Unit List'!R231='Unit List'!$O$4, 'Unit List'!$AP$4, 'Unit List'!R231))), IF('Unit List'!R231='Unit List'!$O$5, 'Unit List'!$AP$5, IF('Unit List'!R231='Unit List'!$O$4, 'Unit List'!$AP$4, 'Unit List'!R231))), IF('Unit List'!AP231='Unit List'!$O$5, 'Unit List'!$AP$5, IF('Unit List'!AP231='Unit List'!$O$4, 'Unit List'!$AP$4, 'Unit List'!AP231))),"'",)</f>
        <v>'Barbarian'</v>
      </c>
      <c r="K286" t="s">
        <v>2312</v>
      </c>
    </row>
    <row r="287" spans="1:11" x14ac:dyDescent="0.25">
      <c r="A287" t="s">
        <v>2311</v>
      </c>
      <c r="B287" t="str">
        <f>"'',"</f>
        <v>'',</v>
      </c>
      <c r="C287" t="str">
        <f>"'',"</f>
        <v>'',</v>
      </c>
      <c r="D287" t="str">
        <f>CONCATENATE("'",'Unit List'!D232,"',",)</f>
        <v>'BARBARIAN_BRUTE',</v>
      </c>
      <c r="E287" t="str">
        <f>CONCATENATE("'",'Unit List'!E232,"',",)</f>
        <v>'BARBARIAN_BRUTE',</v>
      </c>
      <c r="F287" t="str">
        <f>"'',"</f>
        <v>'',</v>
      </c>
      <c r="G287" t="str">
        <f>CONCATENATE("'",'Unit List'!G232,"',",)</f>
        <v>'Barbarian_EURO_Alpha',</v>
      </c>
      <c r="H287" t="str">
        <f>CONCATENATE(IF(ISBLANK('Unit List'!AN232), IF(ISBLANK('Unit List'!P232), IF(ISBLANK('Unit List'!P232), IF(ISBLANK('Unit List'!AN232), IF(ISBLANK('Unit List'!P232), IF(ISBLANK('Unit List'!P232), IF(ISBLANK('Unit List'!AN232), IF(ISBLANK('Unit List'!P232), IF(ISBLANK('Unit List'!P232),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 IF('Unit List'!P232='Unit List'!$O$5, 'Unit List'!$AN$5, IF('Unit List'!P232='Unit List'!$O$4, 'Unit List'!$AN$4, IF('Unit List'!P232='Unit List'!$O$7, 'Unit List'!P232 * 'Unit List'!$AN$7, 'Unit List'!P232)))), IF('Unit List'!P232='Unit List'!$O$5, 'Unit List'!$AN$5, IF('Unit List'!P232='Unit List'!$O$4, 'Unit List'!$AN$4, IF('Unit List'!P232='Unit List'!$O$7, 'Unit List'!P232 * 'Unit List'!$AN$7, 'Unit List'!P232)))), IF('Unit List'!AN232='Unit List'!$O$5, 'Unit List'!$AN$5, IF('Unit List'!AN232='Unit List'!$O$4, 'Unit List'!$AN$4, IF('Unit List'!AN232='Unit List'!$O$7, 'Unit List'!AN232 * 'Unit List'!$AN$7, 'Unit List'!AN232)))),",",)</f>
        <v>0,</v>
      </c>
      <c r="I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 IF('Unit List'!Q232='Unit List'!$O$5, 'Unit List'!$AO$5, IF('Unit List'!Q232='Unit List'!$O$4, 'Unit List'!$AO$4, IF('Unit List'!Q232='Unit List'!$O$7, 'Unit List'!Q232 * 'Unit List'!$AO$7, 'Unit List'!Q232)))), IF('Unit List'!Q232='Unit List'!$O$5, 'Unit List'!$AO$5, IF('Unit List'!Q232='Unit List'!$O$4, 'Unit List'!$AO$4, IF('Unit List'!Q232='Unit List'!$O$7, 'Unit List'!Q232 * 'Unit List'!$AO$7, 'Unit List'!Q232)))), IF('Unit List'!AO232='Unit List'!$O$5, 'Unit List'!$AO$5, IF('Unit List'!AO232='Unit List'!$O$4, 'Unit List'!$AO$4, IF('Unit List'!AO232='Unit List'!$O$7, 'Unit List'!AO232 * 'Unit List'!$AO$7, 'Unit List'!AO232)))),",",)</f>
        <v>,</v>
      </c>
      <c r="J287" t="str">
        <f>CONCATENATE("'",IF(ISBLANK('Unit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 IF('Unit List'!R232='Unit List'!$O$5, 'Unit List'!$AP$5, IF('Unit List'!R232='Unit List'!$O$4, 'Unit List'!$AP$4, 'Unit List'!R232))), IF('Unit List'!R232='Unit List'!$O$5, 'Unit List'!$AP$5, IF('Unit List'!R232='Unit List'!$O$4, 'Unit List'!$AP$4, 'Unit List'!R232))), IF('Unit List'!AP232='Unit List'!$O$5, 'Unit List'!$AP$5, IF('Unit List'!AP232='Unit List'!$O$4, 'Unit List'!$AP$4, 'Unit List'!AP232))),"'",)</f>
        <v>'Barbarian'</v>
      </c>
      <c r="K287" t="s">
        <v>2312</v>
      </c>
    </row>
    <row r="288" spans="1:11" x14ac:dyDescent="0.25">
      <c r="A288" t="s">
        <v>2311</v>
      </c>
      <c r="B288" t="str">
        <f>"'',"</f>
        <v>'',</v>
      </c>
      <c r="C288" t="str">
        <f>"'',"</f>
        <v>'',</v>
      </c>
      <c r="D288" t="str">
        <f>CONCATENATE("'",'Unit List'!D233,"',",)</f>
        <v>'BARBARIAN_BRUTE',</v>
      </c>
      <c r="E288" t="str">
        <f>CONCATENATE("'",'Unit List'!E233,"',",)</f>
        <v>'BARBARIAN_BRUTE',</v>
      </c>
      <c r="F288" t="str">
        <f>CONCATENATE("'_",'Unit List'!F233,"',",)</f>
        <v>'_V2',</v>
      </c>
      <c r="G288" t="str">
        <f>CONCATENATE("'",'Unit List'!G233,"',",)</f>
        <v>'Barbarian_EURO_Bravo',</v>
      </c>
      <c r="H288" t="str">
        <f>CONCATENATE(IF(ISBLANK('Unit List'!AN233), IF(ISBLANK('Unit List'!P233), IF(ISBLANK('Unit List'!P233), IF(ISBLANK('Unit List'!AN233), IF(ISBLANK('Unit List'!P233), IF(ISBLANK('Unit List'!P233), IF(ISBLANK('Unit List'!AN233), IF(ISBLANK('Unit List'!P233), IF(ISBLANK('Unit List'!P233),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 IF('Unit List'!P233='Unit List'!$O$5, 'Unit List'!$AN$5, IF('Unit List'!P233='Unit List'!$O$4, 'Unit List'!$AN$4, IF('Unit List'!P233='Unit List'!$O$7, 'Unit List'!P233 * 'Unit List'!$AN$7, 'Unit List'!P233)))), IF('Unit List'!P233='Unit List'!$O$5, 'Unit List'!$AN$5, IF('Unit List'!P233='Unit List'!$O$4, 'Unit List'!$AN$4, IF('Unit List'!P233='Unit List'!$O$7, 'Unit List'!P233 * 'Unit List'!$AN$7, 'Unit List'!P233)))), IF('Unit List'!AN233='Unit List'!$O$5, 'Unit List'!$AN$5, IF('Unit List'!AN233='Unit List'!$O$4, 'Unit List'!$AN$4, IF('Unit List'!AN233='Unit List'!$O$7, 'Unit List'!AN233 * 'Unit List'!$AN$7, 'Unit List'!AN233)))),",",)</f>
        <v>0,</v>
      </c>
      <c r="I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 IF('Unit List'!Q233='Unit List'!$O$5, 'Unit List'!$AO$5, IF('Unit List'!Q233='Unit List'!$O$4, 'Unit List'!$AO$4, IF('Unit List'!Q233='Unit List'!$O$7, 'Unit List'!Q233 * 'Unit List'!$AO$7, 'Unit List'!Q233)))), IF('Unit List'!Q233='Unit List'!$O$5, 'Unit List'!$AO$5, IF('Unit List'!Q233='Unit List'!$O$4, 'Unit List'!$AO$4, IF('Unit List'!Q233='Unit List'!$O$7, 'Unit List'!Q233 * 'Unit List'!$AO$7, 'Unit List'!Q233)))), IF('Unit List'!AO233='Unit List'!$O$5, 'Unit List'!$AO$5, IF('Unit List'!AO233='Unit List'!$O$4, 'Unit List'!$AO$4, IF('Unit List'!AO233='Unit List'!$O$7, 'Unit List'!AO233 * 'Unit List'!$AO$7, 'Unit List'!AO233)))),",",)</f>
        <v>,</v>
      </c>
      <c r="J288" t="str">
        <f>CONCATENATE("'",IF(ISBLANK('Unit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 IF('Unit List'!R233='Unit List'!$O$5, 'Unit List'!$AP$5, IF('Unit List'!R233='Unit List'!$O$4, 'Unit List'!$AP$4, 'Unit List'!R233))), IF('Unit List'!R233='Unit List'!$O$5, 'Unit List'!$AP$5, IF('Unit List'!R233='Unit List'!$O$4, 'Unit List'!$AP$4, 'Unit List'!R233))), IF('Unit List'!AP233='Unit List'!$O$5, 'Unit List'!$AP$5, IF('Unit List'!AP233='Unit List'!$O$4, 'Unit List'!$AP$4, 'Unit List'!AP233))),"'",)</f>
        <v>'Barbarian'</v>
      </c>
      <c r="K288" t="s">
        <v>2312</v>
      </c>
    </row>
    <row r="289" spans="1:11" x14ac:dyDescent="0.25">
      <c r="A289" t="s">
        <v>2311</v>
      </c>
      <c r="B289" t="str">
        <f>"'',"</f>
        <v>'',</v>
      </c>
      <c r="C289" t="str">
        <f>"'',"</f>
        <v>'',</v>
      </c>
      <c r="D289" t="str">
        <f>CONCATENATE("'",'Unit List'!D234,"',",)</f>
        <v>'BARBARIAN_BRUTE',</v>
      </c>
      <c r="E289" t="str">
        <f>CONCATENATE("'",'Unit List'!E234,"',",)</f>
        <v>'BARBARIAN_BRUTE',</v>
      </c>
      <c r="F289" t="str">
        <f>CONCATENATE("'_",'Unit List'!F234,"',",)</f>
        <v>'_V3',</v>
      </c>
      <c r="G289" t="str">
        <f>CONCATENATE("'",'Unit List'!G234,"',",)</f>
        <v>'Barbarian_EURO_Charlie',</v>
      </c>
      <c r="H289" t="str">
        <f>CONCATENATE(IF(ISBLANK('Unit List'!AN234), IF(ISBLANK('Unit List'!P234), IF(ISBLANK('Unit List'!P234), IF(ISBLANK('Unit List'!AN234), IF(ISBLANK('Unit List'!P234), IF(ISBLANK('Unit List'!P234), IF(ISBLANK('Unit List'!AN234), IF(ISBLANK('Unit List'!P234), IF(ISBLANK('Unit List'!P234), IF(ISBLANK('Unit List'!AN229), IF(ISBLANK('Unit List'!P229), IF(ISBLANK('Unit List'!P229), "1", IF('Unit List'!P229='Unit List'!$O$5, 'Unit List'!$AN$5, IF('Unit List'!P229='Unit List'!$O$4, 'Unit List'!$AN$4, IF('Unit List'!P229='Unit List'!$O$7, 'Unit List'!P229 * 'Unit List'!$AN$7, 'Unit List'!P229)))), IF('Unit List'!P229='Unit List'!$O$5, 'Unit List'!$AN$5, IF('Unit List'!P229='Unit List'!$O$4, 'Unit List'!$AN$4, IF('Unit List'!P229='Unit List'!$O$7, 'Unit List'!P229 * 'Unit List'!$AN$7, 'Unit List'!P229)))), IF('Unit List'!AN229='Unit List'!$O$5, 'Unit List'!$AN$5, IF('Unit List'!AN229='Unit List'!$O$4, 'Unit List'!$AN$4, IF('Unit List'!AN229='Unit List'!$O$7, 'Unit List'!AN229 * 'Unit List'!$AN$7, 'Unit List'!AN229)))),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 IF('Unit List'!P234='Unit List'!$O$5, 'Unit List'!$AN$5, IF('Unit List'!P234='Unit List'!$O$4, 'Unit List'!$AN$4, IF('Unit List'!P234='Unit List'!$O$7, 'Unit List'!P234 * 'Unit List'!$AN$7, 'Unit List'!P234)))), IF('Unit List'!P234='Unit List'!$O$5, 'Unit List'!$AN$5, IF('Unit List'!P234='Unit List'!$O$4, 'Unit List'!$AN$4, IF('Unit List'!P234='Unit List'!$O$7, 'Unit List'!P234 * 'Unit List'!$AN$7, 'Unit List'!P234)))), IF('Unit List'!AN234='Unit List'!$O$5, 'Unit List'!$AN$5, IF('Unit List'!AN234='Unit List'!$O$4, 'Unit List'!$AN$4, IF('Unit List'!AN234='Unit List'!$O$7, 'Unit List'!AN234 * 'Unit List'!$AN$7, 'Unit List'!AN234)))),",",)</f>
        <v>0,</v>
      </c>
      <c r="I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List'!AO229), IF(ISBLANK('Unit List'!Q229), IF(ISBLANK('Unit List'!Q229), 'Unit List'!$AO$4, IF('Unit List'!Q229='Unit List'!$O$5, 'Unit List'!$AO$5, IF('Unit List'!Q229='Unit List'!$O$4, 'Unit List'!$AO$4, IF('Unit List'!Q229='Unit List'!$O$7, 'Unit List'!Q229 * 'Unit List'!$AO$7, 'Unit List'!Q229)))), IF('Unit List'!Q229='Unit List'!$O$5, 'Unit List'!$AO$5, IF('Unit List'!Q229='Unit List'!$O$4, 'Unit List'!$AO$4, IF('Unit List'!Q229='Unit List'!$O$7, 'Unit List'!Q229 * 'Unit List'!$AO$7, 'Unit List'!Q229)))), IF('Unit List'!AO229='Unit List'!$O$5, 'Unit List'!$AO$5, IF('Unit List'!AO229='Unit List'!$O$4, 'Unit List'!$AO$4, IF('Unit List'!AO229='Unit List'!$O$7, 'Unit List'!AO229 * 'Unit List'!$AO$7, 'Unit List'!AO229)))),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 IF('Unit List'!Q234='Unit List'!$O$5, 'Unit List'!$AO$5, IF('Unit List'!Q234='Unit List'!$O$4, 'Unit List'!$AO$4, IF('Unit List'!Q234='Unit List'!$O$7, 'Unit List'!Q234 * 'Unit List'!$AO$7, 'Unit List'!Q234)))), IF('Unit List'!Q234='Unit List'!$O$5, 'Unit List'!$AO$5, IF('Unit List'!Q234='Unit List'!$O$4, 'Unit List'!$AO$4, IF('Unit List'!Q234='Unit List'!$O$7, 'Unit List'!Q234 * 'Unit List'!$AO$7, 'Unit List'!Q234)))), IF('Unit List'!AO234='Unit List'!$O$5, 'Unit List'!$AO$5, IF('Unit List'!AO234='Unit List'!$O$4, 'Unit List'!$AO$4, IF('Unit List'!AO234='Unit List'!$O$7, 'Unit List'!AO234 * 'Unit List'!$AO$7, 'Unit List'!AO234)))),",",)</f>
        <v>,</v>
      </c>
      <c r="J289" t="str">
        <f>CONCATENATE("'",IF(ISBLANK('Unit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List'!AP229), IF(ISBLANK('Unit List'!R229), IF(ISBLANK('Unit List'!R229), "", IF('Unit List'!R229='Unit List'!$O$5, 'Unit List'!$AP$5, IF('Unit List'!R229='Unit List'!$O$4, 'Unit List'!$AP$4, 'Unit List'!R229))), IF('Unit List'!R229='Unit List'!$O$5, 'Unit List'!$AP$5, IF('Unit List'!R229='Unit List'!$O$4, 'Unit List'!$AP$4, 'Unit List'!R229))), IF('Unit List'!AP229='Unit List'!$O$5, 'Unit List'!$AP$5, IF('Unit List'!AP229='Unit List'!$O$4, 'Unit List'!$AP$4, 'Unit List'!AP229))),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 IF('Unit List'!R234='Unit List'!$O$5, 'Unit List'!$AP$5, IF('Unit List'!R234='Unit List'!$O$4, 'Unit List'!$AP$4, 'Unit List'!R234))), IF('Unit List'!R234='Unit List'!$O$5, 'Unit List'!$AP$5, IF('Unit List'!R234='Unit List'!$O$4, 'Unit List'!$AP$4, 'Unit List'!R234))), IF('Unit List'!AP234='Unit List'!$O$5, 'Unit List'!$AP$5, IF('Unit List'!AP234='Unit List'!$O$4, 'Unit List'!$AP$4, 'Unit List'!AP234))),"'",)</f>
        <v>'Barbarian'</v>
      </c>
      <c r="K289" t="s">
        <v>2312</v>
      </c>
    </row>
    <row r="290" spans="1:11" x14ac:dyDescent="0.25">
      <c r="A290" t="s">
        <v>2311</v>
      </c>
      <c r="B290" t="str">
        <f>"'',"</f>
        <v>'',</v>
      </c>
      <c r="C290" t="str">
        <f>"'',"</f>
        <v>'',</v>
      </c>
      <c r="D290" t="str">
        <f>CONCATENATE("'",'Unit List'!D235,"',",)</f>
        <v>'BARBARIAN_GALLEY',</v>
      </c>
      <c r="E290" t="str">
        <f>CONCATENATE("'",'Unit List'!E235,"',",)</f>
        <v>'BARBARIAN_GALLEY',</v>
      </c>
      <c r="F290" t="str">
        <f>"'',"</f>
        <v>'',</v>
      </c>
      <c r="G290" t="str">
        <f>CONCATENATE("'",'Unit List'!G235,"',",)</f>
        <v>'Barbarian_Galley',</v>
      </c>
      <c r="H290" t="str">
        <f>CONCATENATE(IF(ISBLANK('Unit List'!AN235), IF(ISBLANK('Unit List'!P235), IF(ISBLANK('Unit List'!P235), IF(ISBLANK('Unit List'!AN235), IF(ISBLANK('Unit List'!P235), IF(ISBLANK('Unit List'!P235), IF(ISBLANK('Unit List'!AN235), IF(ISBLANK('Unit List'!P235), IF(ISBLANK('Unit List'!P235), IF(ISBLANK('Unit List'!AN235), IF(ISBLANK('Unit List'!P235), IF(ISBLANK('Unit List'!P235), "1",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 IF('Unit List'!P235='Unit List'!$O$5, 'Unit List'!$AN$5, IF('Unit List'!P235='Unit List'!$O$4, 'Unit List'!$AN$4, IF('Unit List'!P235='Unit List'!$O$7, 'Unit List'!P235 * 'Unit List'!$AN$7, 'Unit List'!P235)))), IF('Unit List'!P235='Unit List'!$O$5, 'Unit List'!$AN$5, IF('Unit List'!P235='Unit List'!$O$4, 'Unit List'!$AN$4, IF('Unit List'!P235='Unit List'!$O$7, 'Unit List'!P235 * 'Unit List'!$AN$7, 'Unit List'!P235)))), IF('Unit List'!AN235='Unit List'!$O$5, 'Unit List'!$AN$5, IF('Unit List'!AN235='Unit List'!$O$4, 'Unit List'!$AN$4, IF('Unit List'!AN235='Unit List'!$O$7, 'Unit List'!AN235 * 'Unit List'!$AN$7, 'Unit List'!AN235)))),",",)</f>
        <v>1,</v>
      </c>
      <c r="I290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List'!AO235), IF(ISBLANK('Unit List'!Q235), IF(ISBLANK('Unit List'!Q235), 'Unit List'!$AO$4,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 IF('Unit List'!Q235='Unit List'!$O$5, 'Unit List'!$AO$5, IF('Unit List'!Q235='Unit List'!$O$4, 'Unit List'!$AO$4, IF('Unit List'!Q235='Unit List'!$O$7, 'Unit List'!Q235 * 'Unit List'!$AO$7, 'Unit List'!Q235)))), IF('Unit List'!Q235='Unit List'!$O$5, 'Unit List'!$AO$5, IF('Unit List'!Q235='Unit List'!$O$4, 'Unit List'!$AO$4, IF('Unit List'!Q235='Unit List'!$O$7, 'Unit List'!Q235 * 'Unit List'!$AO$7, 'Unit List'!Q235)))), IF('Unit List'!AO235='Unit List'!$O$5, 'Unit List'!$AO$5, IF('Unit List'!AO235='Unit List'!$O$4, 'Unit List'!$AO$4, IF('Unit List'!AO235='Unit List'!$O$7, 'Unit List'!AO235 * 'Unit List'!$AO$7, 'Unit List'!AO235)))),",",)</f>
        <v>0.09,</v>
      </c>
      <c r="J290" t="str">
        <f>CONCATENATE("'",IF(ISBLANK('Unit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List'!AP235), IF(ISBLANK('Unit List'!R235), IF(ISBLANK('Unit List'!R235), "",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 IF('Unit List'!R235='Unit List'!$O$5, 'Unit List'!$AP$5, IF('Unit List'!R235='Unit List'!$O$4, 'Unit List'!$AP$4, 'Unit List'!R235))), IF('Unit List'!R235='Unit List'!$O$5, 'Unit List'!$AP$5, IF('Unit List'!R235='Unit List'!$O$4, 'Unit List'!$AP$4, 'Unit List'!R235))), IF('Unit List'!AP235='Unit List'!$O$5, 'Unit List'!$AP$5, IF('Unit List'!AP235='Unit List'!$O$4, 'Unit List'!$AP$4, 'Unit List'!AP235))),"'",)</f>
        <v>''</v>
      </c>
      <c r="K290" t="s">
        <v>2312</v>
      </c>
    </row>
    <row r="291" spans="1:11" x14ac:dyDescent="0.25">
      <c r="A291" t="s">
        <v>2311</v>
      </c>
      <c r="B291" t="str">
        <f>"'',"</f>
        <v>'',</v>
      </c>
      <c r="C291" t="str">
        <f>"'',"</f>
        <v>'',</v>
      </c>
      <c r="D291" t="str">
        <f>CONCATENATE("'",'Unit List'!D236,"',",)</f>
        <v>'BARBARIAN_SPEARMAN',</v>
      </c>
      <c r="E291" t="str">
        <f>CONCATENATE("'",'Unit List'!E236,"',",)</f>
        <v>'BARBARIAN_SPEARMAN',</v>
      </c>
      <c r="F291" t="str">
        <f>"'',"</f>
        <v>'',</v>
      </c>
      <c r="G291" t="str">
        <f>CONCATENATE("'",'Unit List'!G236,"',",)</f>
        <v>'Barbarian_Spearman',</v>
      </c>
      <c r="H291" t="str">
        <f>CONCATENATE(IF(ISBLANK('Unit List'!AN236), IF(ISBLANK('Unit List'!P236), IF(ISBLANK('Unit List'!P236), IF(ISBLANK('Unit List'!AN236), IF(ISBLANK('Unit List'!P236), IF(ISBLANK('Unit List'!P236), IF(ISBLANK('Unit List'!AN236), IF(ISBLANK('Unit List'!P236), IF(ISBLANK('Unit List'!P236),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List'!AN236)))),",",)</f>
        <v>4,</v>
      </c>
      <c r="I291" t="str">
        <f>CONCATENATE(IF(ISBLANK('Unit List'!AO236), IF(ISBLANK('Unit List'!Q236), IF(ISBLANK('Unit List'!Q236), IF(ISBLANK('Unit List'!AO236), IF(ISBLANK('Unit List'!Q236), IF(ISBLANK('Unit List'!Q236), IF(ISBLANK('Unit List'!AO236), IF(ISBLANK('Unit List'!Q236), IF(ISBLANK('Unit List'!Q236),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List'!AO236)))),",",)</f>
        <v>,</v>
      </c>
      <c r="J291" t="str">
        <f>CONCATENATE("'",IF(ISBLANK('Unit List'!AP236), IF(ISBLANK('Unit List'!R236), IF(ISBLANK('Unit List'!R236), IF(ISBLANK('Unit List'!AP236), IF(ISBLANK('Unit List'!R236), IF(ISBLANK('Unit List'!R236), IF(ISBLANK('Unit List'!AP236), IF(ISBLANK('Unit List'!R236), IF(ISBLANK('Unit List'!R236),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List'!AP236))),"'",)</f>
        <v>'Barbarian'</v>
      </c>
      <c r="K291" t="s">
        <v>2312</v>
      </c>
    </row>
    <row r="292" spans="1:11" x14ac:dyDescent="0.25">
      <c r="A292" t="s">
        <v>2311</v>
      </c>
      <c r="B292" t="str">
        <f>"'',"</f>
        <v>'',</v>
      </c>
      <c r="C292" t="str">
        <f>"'',"</f>
        <v>'',</v>
      </c>
      <c r="D292" t="str">
        <f>CONCATENATE("'",'Unit List'!D237,"',",)</f>
        <v>'BARBARIAN_SPEARMAN',</v>
      </c>
      <c r="E292" t="str">
        <f>CONCATENATE("'",'Unit List'!E237,"',",)</f>
        <v>'BARBARIAN_SPEARMAN',</v>
      </c>
      <c r="F292" t="str">
        <f>CONCATENATE("'_",'Unit List'!F237,"',",)</f>
        <v>'_V2',</v>
      </c>
      <c r="G292" t="str">
        <f>CONCATENATE("'",'Unit List'!G237,"',",)</f>
        <v>'Barbarian_Spearman_V2',</v>
      </c>
      <c r="H292" t="str">
        <f>CONCATENATE(IF(ISBLANK('Unit List'!AN237), IF(ISBLANK('Unit List'!P237), IF(ISBLANK('Unit List'!P237), IF(ISBLANK('Unit List'!AN237), IF(ISBLANK('Unit List'!P237), IF(ISBLANK('Unit List'!P237), IF(ISBLANK('Unit List'!AN237), IF(ISBLANK('Unit List'!P237), IF(ISBLANK('Unit List'!P237),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 IF('Unit List'!P237='Unit List'!$O$5, 'Unit List'!$AN$5, IF('Unit List'!P237='Unit List'!$O$4, 'Unit List'!$AN$4, IF('Unit List'!P237='Unit List'!$O$7, 'Unit List'!P237 * 'Unit List'!$AN$7, 'Unit List'!P237)))), IF('Unit List'!P237='Unit List'!$O$5, 'Unit List'!$AN$5, IF('Unit List'!P237='Unit List'!$O$4, 'Unit List'!$AN$4, IF('Unit List'!P237='Unit List'!$O$7, 'Unit List'!P237 * 'Unit List'!$AN$7, 'Unit List'!P237)))), IF('Unit List'!AN237='Unit List'!$O$5, 'Unit List'!$AN$5, IF('Unit List'!AN237='Unit List'!$O$4, 'Unit List'!$AN$4, IF('Unit List'!AN237='Unit List'!$O$7, 'Unit List'!AN237 * 'Unit List'!$AN$7, 'Unit List'!AN237)))),",",)</f>
        <v>5,</v>
      </c>
      <c r="I292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 IF('Unit List'!Q237='Unit List'!$O$5, 'Unit List'!$AO$5, IF('Unit List'!Q237='Unit List'!$O$4, 'Unit List'!$AO$4, IF('Unit List'!Q237='Unit List'!$O$7, 'Unit List'!Q237 * 'Unit List'!$AO$7, 'Unit List'!Q237)))), IF('Unit List'!Q237='Unit List'!$O$5, 'Unit List'!$AO$5, IF('Unit List'!Q237='Unit List'!$O$4, 'Unit List'!$AO$4, IF('Unit List'!Q237='Unit List'!$O$7, 'Unit List'!Q237 * 'Unit List'!$AO$7, 'Unit List'!Q237)))), IF('Unit List'!AO237='Unit List'!$O$5, 'Unit List'!$AO$5, IF('Unit List'!AO237='Unit List'!$O$4, 'Unit List'!$AO$4, IF('Unit List'!AO237='Unit List'!$O$7, 'Unit List'!AO237 * 'Unit List'!$AO$7, 'Unit List'!AO237)))),",",)</f>
        <v>,</v>
      </c>
      <c r="J292" t="str">
        <f>CONCATENATE("'",IF(ISBLANK('Unit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 IF('Unit List'!R237='Unit List'!$O$5, 'Unit List'!$AP$5, IF('Unit List'!R237='Unit List'!$O$4, 'Unit List'!$AP$4, 'Unit List'!R237))), IF('Unit List'!R237='Unit List'!$O$5, 'Unit List'!$AP$5, IF('Unit List'!R237='Unit List'!$O$4, 'Unit List'!$AP$4, 'Unit List'!R237))), IF('Unit List'!AP237='Unit List'!$O$5, 'Unit List'!$AP$5, IF('Unit List'!AP237='Unit List'!$O$4, 'Unit List'!$AP$4, 'Unit List'!AP237))),"'",)</f>
        <v>'Barbarian'</v>
      </c>
      <c r="K292" t="s">
        <v>2312</v>
      </c>
    </row>
    <row r="293" spans="1:11" x14ac:dyDescent="0.25">
      <c r="A293" t="s">
        <v>2311</v>
      </c>
      <c r="B293" t="str">
        <f>"'',"</f>
        <v>'',</v>
      </c>
      <c r="C293" t="str">
        <f>"'',"</f>
        <v>'',</v>
      </c>
      <c r="D293" t="str">
        <f>CONCATENATE("'",'Unit List'!D238,"',",)</f>
        <v>'BARBARIAN_SPEARMAN',</v>
      </c>
      <c r="E293" t="str">
        <f>CONCATENATE("'",'Unit List'!E238,"',",)</f>
        <v>'BARBARIAN_SPEARMAN',</v>
      </c>
      <c r="F293" t="str">
        <f>CONCATENATE("'_",'Unit List'!F238,"',",)</f>
        <v>'_V3',</v>
      </c>
      <c r="G293" t="str">
        <f>CONCATENATE("'",'Unit List'!G238,"',",)</f>
        <v>'Barbarian_Spearman_V3',</v>
      </c>
      <c r="H293" t="str">
        <f>CONCATENATE(IF(ISBLANK('Unit List'!AN238), IF(ISBLANK('Unit List'!P238), IF(ISBLANK('Unit List'!P238), IF(ISBLANK('Unit List'!AN238), IF(ISBLANK('Unit List'!P238), IF(ISBLANK('Unit List'!P238), IF(ISBLANK('Unit List'!AN238), IF(ISBLANK('Unit List'!P238), IF(ISBLANK('Unit List'!P238),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 IF('Unit List'!P238='Unit List'!$O$5, 'Unit List'!$AN$5, IF('Unit List'!P238='Unit List'!$O$4, 'Unit List'!$AN$4, IF('Unit List'!P238='Unit List'!$O$7, 'Unit List'!P238 * 'Unit List'!$AN$7, 'Unit List'!P238)))), IF('Unit List'!P238='Unit List'!$O$5, 'Unit List'!$AN$5, IF('Unit List'!P238='Unit List'!$O$4, 'Unit List'!$AN$4, IF('Unit List'!P238='Unit List'!$O$7, 'Unit List'!P238 * 'Unit List'!$AN$7, 'Unit List'!P238)))), IF('Unit List'!AN238='Unit List'!$O$5, 'Unit List'!$AN$5, IF('Unit List'!AN238='Unit List'!$O$4, 'Unit List'!$AN$4, IF('Unit List'!AN238='Unit List'!$O$7, 'Unit List'!AN238 * 'Unit List'!$AN$7, 'Unit List'!AN238)))),",",)</f>
        <v>3,</v>
      </c>
      <c r="I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 IF('Unit List'!Q238='Unit List'!$O$5, 'Unit List'!$AO$5, IF('Unit List'!Q238='Unit List'!$O$4, 'Unit List'!$AO$4, IF('Unit List'!Q238='Unit List'!$O$7, 'Unit List'!Q238 * 'Unit List'!$AO$7, 'Unit List'!Q238)))), IF('Unit List'!Q238='Unit List'!$O$5, 'Unit List'!$AO$5, IF('Unit List'!Q238='Unit List'!$O$4, 'Unit List'!$AO$4, IF('Unit List'!Q238='Unit List'!$O$7, 'Unit List'!Q238 * 'Unit List'!$AO$7, 'Unit List'!Q238)))), IF('Unit List'!AO238='Unit List'!$O$5, 'Unit List'!$AO$5, IF('Unit List'!AO238='Unit List'!$O$4, 'Unit List'!$AO$4, IF('Unit List'!AO238='Unit List'!$O$7, 'Unit List'!AO238 * 'Unit List'!$AO$7, 'Unit List'!AO238)))),",",)</f>
        <v>,</v>
      </c>
      <c r="J293" t="str">
        <f>CONCATENATE("'",IF(ISBLANK('Unit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 IF('Unit List'!R238='Unit List'!$O$5, 'Unit List'!$AP$5, IF('Unit List'!R238='Unit List'!$O$4, 'Unit List'!$AP$4, 'Unit List'!R238))), IF('Unit List'!R238='Unit List'!$O$5, 'Unit List'!$AP$5, IF('Unit List'!R238='Unit List'!$O$4, 'Unit List'!$AP$4, 'Unit List'!R238))), IF('Unit List'!AP238='Unit List'!$O$5, 'Unit List'!$AP$5, IF('Unit List'!AP238='Unit List'!$O$4, 'Unit List'!$AP$4, 'Unit List'!AP238))),"'",)</f>
        <v>'Barbarian'</v>
      </c>
      <c r="K293" t="s">
        <v>2312</v>
      </c>
    </row>
    <row r="294" spans="1:11" x14ac:dyDescent="0.25">
      <c r="A294" t="s">
        <v>2311</v>
      </c>
      <c r="B294" t="str">
        <f>"'',"</f>
        <v>'',</v>
      </c>
      <c r="C294" t="str">
        <f>"'',"</f>
        <v>'',</v>
      </c>
      <c r="D294" t="str">
        <f>CONCATENATE("'",'Unit List'!D239,"',",)</f>
        <v>'BARBARIAN_SPEARMAN',</v>
      </c>
      <c r="E294" t="str">
        <f>CONCATENATE("'",'Unit List'!E239,"',",)</f>
        <v>'BARBARIAN_SPEARMAN',</v>
      </c>
      <c r="F294" t="str">
        <f>"'',"</f>
        <v>'',</v>
      </c>
      <c r="G294" t="str">
        <f>CONCATENATE("'",'Unit List'!G239,"',",)</f>
        <v>'Barbarian_Spearman',</v>
      </c>
      <c r="H294" t="str">
        <f>CONCATENATE(IF(ISBLANK('Unit List'!AN239), IF(ISBLANK('Unit List'!P239), IF(ISBLANK('Unit List'!P239), IF(ISBLANK('Unit List'!AN239), IF(ISBLANK('Unit List'!P239), IF(ISBLANK('Unit List'!P239), IF(ISBLANK('Unit List'!AN239), IF(ISBLANK('Unit List'!P239), IF(ISBLANK('Unit List'!P239),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 IF('Unit List'!P239='Unit List'!$O$5, 'Unit List'!$AN$5, IF('Unit List'!P239='Unit List'!$O$4, 'Unit List'!$AN$4, IF('Unit List'!P239='Unit List'!$O$7, 'Unit List'!P239 * 'Unit List'!$AN$7, 'Unit List'!P239)))), IF('Unit List'!P239='Unit List'!$O$5, 'Unit List'!$AN$5, IF('Unit List'!P239='Unit List'!$O$4, 'Unit List'!$AN$4, IF('Unit List'!P239='Unit List'!$O$7, 'Unit List'!P239 * 'Unit List'!$AN$7, 'Unit List'!P239)))), IF('Unit List'!AN239='Unit List'!$O$5, 'Unit List'!$AN$5, IF('Unit List'!AN239='Unit List'!$O$4, 'Unit List'!$AN$4, IF('Unit List'!AN239='Unit List'!$O$7, 'Unit List'!AN239 * 'Unit List'!$AN$7, 'Unit List'!AN239)))),",",)</f>
        <v>0,</v>
      </c>
      <c r="I294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 IF('Unit List'!Q239='Unit List'!$O$5, 'Unit List'!$AO$5, IF('Unit List'!Q239='Unit List'!$O$4, 'Unit List'!$AO$4, IF('Unit List'!Q239='Unit List'!$O$7, 'Unit List'!Q239 * 'Unit List'!$AO$7, 'Unit List'!Q239)))), IF('Unit List'!Q239='Unit List'!$O$5, 'Unit List'!$AO$5, IF('Unit List'!Q239='Unit List'!$O$4, 'Unit List'!$AO$4, IF('Unit List'!Q239='Unit List'!$O$7, 'Unit List'!Q239 * 'Unit List'!$AO$7, 'Unit List'!Q239)))), IF('Unit List'!AO239='Unit List'!$O$5, 'Unit List'!$AO$5, IF('Unit List'!AO239='Unit List'!$O$4, 'Unit List'!$AO$4, IF('Unit List'!AO239='Unit List'!$O$7, 'Unit List'!AO239 * 'Unit List'!$AO$7, 'Unit List'!AO239)))),",",)</f>
        <v>,</v>
      </c>
      <c r="J294" t="str">
        <f>CONCATENATE("'",IF(ISBLANK('Unit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 IF('Unit List'!R239='Unit List'!$O$5, 'Unit List'!$AP$5, IF('Unit List'!R239='Unit List'!$O$4, 'Unit List'!$AP$4, 'Unit List'!R239))), IF('Unit List'!R239='Unit List'!$O$5, 'Unit List'!$AP$5, IF('Unit List'!R239='Unit List'!$O$4, 'Unit List'!$AP$4, 'Unit List'!R239))), IF('Unit List'!AP239='Unit List'!$O$5, 'Unit List'!$AP$5, IF('Unit List'!AP239='Unit List'!$O$4, 'Unit List'!$AP$4, 'Unit List'!AP239))),"'",)</f>
        <v>'Barbarian'</v>
      </c>
      <c r="K294" t="s">
        <v>2312</v>
      </c>
    </row>
    <row r="295" spans="1:11" x14ac:dyDescent="0.25">
      <c r="A295" t="s">
        <v>2311</v>
      </c>
      <c r="B295" t="str">
        <f>"'',"</f>
        <v>'',</v>
      </c>
      <c r="C295" t="str">
        <f>"'',"</f>
        <v>'',</v>
      </c>
      <c r="D295" t="str">
        <f>CONCATENATE("'",'Unit List'!D240,"',",)</f>
        <v>'BARBARIAN_SPEARMAN',</v>
      </c>
      <c r="E295" t="str">
        <f>CONCATENATE("'",'Unit List'!E240,"',",)</f>
        <v>'BARBARIAN_SPEARMAN',</v>
      </c>
      <c r="F295" t="str">
        <f>CONCATENATE("'_",'Unit List'!F240,"',",)</f>
        <v>'_V2',</v>
      </c>
      <c r="G295" t="str">
        <f>CONCATENATE("'",'Unit List'!G240,"',",)</f>
        <v>'Barbarian_Spearman_V2',</v>
      </c>
      <c r="H295" t="str">
        <f>CONCATENATE(IF(ISBLANK('Unit List'!AN240), IF(ISBLANK('Unit List'!P240), IF(ISBLANK('Unit List'!P240), IF(ISBLANK('Unit List'!AN240), IF(ISBLANK('Unit List'!P240), IF(ISBLANK('Unit List'!P240), IF(ISBLANK('Unit List'!AN240), IF(ISBLANK('Unit List'!P240), IF(ISBLANK('Unit List'!P240),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 IF('Unit List'!P240='Unit List'!$O$5, 'Unit List'!$AN$5, IF('Unit List'!P240='Unit List'!$O$4, 'Unit List'!$AN$4, IF('Unit List'!P240='Unit List'!$O$7, 'Unit List'!P240 * 'Unit List'!$AN$7, 'Unit List'!P240)))), IF('Unit List'!P240='Unit List'!$O$5, 'Unit List'!$AN$5, IF('Unit List'!P240='Unit List'!$O$4, 'Unit List'!$AN$4, IF('Unit List'!P240='Unit List'!$O$7, 'Unit List'!P240 * 'Unit List'!$AN$7, 'Unit List'!P240)))), IF('Unit List'!AN240='Unit List'!$O$5, 'Unit List'!$AN$5, IF('Unit List'!AN240='Unit List'!$O$4, 'Unit List'!$AN$4, IF('Unit List'!AN240='Unit List'!$O$7, 'Unit List'!AN240 * 'Unit List'!$AN$7, 'Unit List'!AN240)))),",",)</f>
        <v>0,</v>
      </c>
      <c r="I295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 IF('Unit List'!Q240='Unit List'!$O$5, 'Unit List'!$AO$5, IF('Unit List'!Q240='Unit List'!$O$4, 'Unit List'!$AO$4, IF('Unit List'!Q240='Unit List'!$O$7, 'Unit List'!Q240 * 'Unit List'!$AO$7, 'Unit List'!Q240)))), IF('Unit List'!Q240='Unit List'!$O$5, 'Unit List'!$AO$5, IF('Unit List'!Q240='Unit List'!$O$4, 'Unit List'!$AO$4, IF('Unit List'!Q240='Unit List'!$O$7, 'Unit List'!Q240 * 'Unit List'!$AO$7, 'Unit List'!Q240)))), IF('Unit List'!AO240='Unit List'!$O$5, 'Unit List'!$AO$5, IF('Unit List'!AO240='Unit List'!$O$4, 'Unit List'!$AO$4, IF('Unit List'!AO240='Unit List'!$O$7, 'Unit List'!AO240 * 'Unit List'!$AO$7, 'Unit List'!AO240)))),",",)</f>
        <v>,</v>
      </c>
      <c r="J295" t="str">
        <f>CONCATENATE("'",IF(ISBLANK('Unit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 IF('Unit List'!R240='Unit List'!$O$5, 'Unit List'!$AP$5, IF('Unit List'!R240='Unit List'!$O$4, 'Unit List'!$AP$4, 'Unit List'!R240))), IF('Unit List'!R240='Unit List'!$O$5, 'Unit List'!$AP$5, IF('Unit List'!R240='Unit List'!$O$4, 'Unit List'!$AP$4, 'Unit List'!R240))), IF('Unit List'!AP240='Unit List'!$O$5, 'Unit List'!$AP$5, IF('Unit List'!AP240='Unit List'!$O$4, 'Unit List'!$AP$4, 'Unit List'!AP240))),"'",)</f>
        <v>'Barbarian'</v>
      </c>
      <c r="K295" t="s">
        <v>2312</v>
      </c>
    </row>
    <row r="296" spans="1:11" x14ac:dyDescent="0.25">
      <c r="A296" t="s">
        <v>2311</v>
      </c>
      <c r="B296" t="str">
        <f>"'',"</f>
        <v>'',</v>
      </c>
      <c r="C296" t="str">
        <f>"'',"</f>
        <v>'',</v>
      </c>
      <c r="D296" t="str">
        <f>CONCATENATE("'",'Unit List'!D241,"',",)</f>
        <v>'BARBARIAN_SPEARMAN',</v>
      </c>
      <c r="E296" t="str">
        <f>CONCATENATE("'",'Unit List'!E241,"',",)</f>
        <v>'BARBARIAN_SPEARMAN',</v>
      </c>
      <c r="F296" t="str">
        <f>CONCATENATE("'_",'Unit List'!F241,"',",)</f>
        <v>'_V3',</v>
      </c>
      <c r="G296" t="str">
        <f>CONCATENATE("'",'Unit List'!G241,"',",)</f>
        <v>'Barbarian_Spearman_V3',</v>
      </c>
      <c r="H296" t="str">
        <f>CONCATENATE(IF(ISBLANK('Unit List'!AN241), IF(ISBLANK('Unit List'!P241), IF(ISBLANK('Unit List'!P241), IF(ISBLANK('Unit List'!AN241), IF(ISBLANK('Unit List'!P241), IF(ISBLANK('Unit List'!P241), IF(ISBLANK('Unit List'!AN241), IF(ISBLANK('Unit List'!P241), IF(ISBLANK('Unit List'!P241), IF(ISBLANK('Unit List'!AN236), IF(ISBLANK('Unit List'!P236), IF(ISBLANK('Unit List'!P236), "1", IF('Unit List'!P236='Unit List'!$O$5, 'Unit List'!$AN$5, IF('Unit List'!P236='Unit List'!$O$4, 'Unit List'!$AN$4, IF('Unit List'!P236='Unit List'!$O$7, 'Unit List'!P236 * 'Unit List'!$AN$7, 'Unit List'!P236)))), IF('Unit List'!P236='Unit List'!$O$5, 'Unit List'!$AN$5, IF('Unit List'!P236='Unit List'!$O$4, 'Unit List'!$AN$4, IF('Unit List'!P236='Unit List'!$O$7, 'Unit List'!P236 * 'Unit List'!$AN$7, 'Unit List'!P236)))), IF('Unit List'!AN236='Unit List'!$O$5, 'Unit List'!$AN$5, IF('Unit List'!AN236='Unit List'!$O$4, 'Unit List'!$AN$4, IF('Unit List'!AN236='Unit List'!$O$7, 'Unit List'!AN236 * 'Unit List'!$AN$7, 'Unit List'!AN236)))),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 IF('Unit List'!P241='Unit List'!$O$5, 'Unit List'!$AN$5, IF('Unit List'!P241='Unit List'!$O$4, 'Unit List'!$AN$4, IF('Unit List'!P241='Unit List'!$O$7, 'Unit List'!P241 * 'Unit List'!$AN$7, 'Unit List'!P241)))), IF('Unit List'!P241='Unit List'!$O$5, 'Unit List'!$AN$5, IF('Unit List'!P241='Unit List'!$O$4, 'Unit List'!$AN$4, IF('Unit List'!P241='Unit List'!$O$7, 'Unit List'!P241 * 'Unit List'!$AN$7, 'Unit List'!P241)))), IF('Unit List'!AN241='Unit List'!$O$5, 'Unit List'!$AN$5, IF('Unit List'!AN241='Unit List'!$O$4, 'Unit List'!$AN$4, IF('Unit List'!AN241='Unit List'!$O$7, 'Unit List'!AN241 * 'Unit List'!$AN$7, 'Unit List'!AN241)))),",",)</f>
        <v>0,</v>
      </c>
      <c r="I296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List'!AO236), IF(ISBLANK('Unit List'!Q236), IF(ISBLANK('Unit List'!Q236), 'Unit List'!$AO$4, IF('Unit List'!Q236='Unit List'!$O$5, 'Unit List'!$AO$5, IF('Unit List'!Q236='Unit List'!$O$4, 'Unit List'!$AO$4, IF('Unit List'!Q236='Unit List'!$O$7, 'Unit List'!Q236 * 'Unit List'!$AO$7, 'Unit List'!Q236)))), IF('Unit List'!Q236='Unit List'!$O$5, 'Unit List'!$AO$5, IF('Unit List'!Q236='Unit List'!$O$4, 'Unit List'!$AO$4, IF('Unit List'!Q236='Unit List'!$O$7, 'Unit List'!Q236 * 'Unit List'!$AO$7, 'Unit List'!Q236)))), IF('Unit List'!AO236='Unit List'!$O$5, 'Unit List'!$AO$5, IF('Unit List'!AO236='Unit List'!$O$4, 'Unit List'!$AO$4, IF('Unit List'!AO236='Unit List'!$O$7, 'Unit List'!AO236 * 'Unit List'!$AO$7, 'Unit List'!AO236)))),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 IF('Unit List'!Q241='Unit List'!$O$5, 'Unit List'!$AO$5, IF('Unit List'!Q241='Unit List'!$O$4, 'Unit List'!$AO$4, IF('Unit List'!Q241='Unit List'!$O$7, 'Unit List'!Q241 * 'Unit List'!$AO$7, 'Unit List'!Q241)))), IF('Unit List'!Q241='Unit List'!$O$5, 'Unit List'!$AO$5, IF('Unit List'!Q241='Unit List'!$O$4, 'Unit List'!$AO$4, IF('Unit List'!Q241='Unit List'!$O$7, 'Unit List'!Q241 * 'Unit List'!$AO$7, 'Unit List'!Q241)))), IF('Unit List'!AO241='Unit List'!$O$5, 'Unit List'!$AO$5, IF('Unit List'!AO241='Unit List'!$O$4, 'Unit List'!$AO$4, IF('Unit List'!AO241='Unit List'!$O$7, 'Unit List'!AO241 * 'Unit List'!$AO$7, 'Unit List'!AO241)))),",",)</f>
        <v>,</v>
      </c>
      <c r="J296" t="str">
        <f>CONCATENATE("'",IF(ISBLANK('Unit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List'!AP236), IF(ISBLANK('Unit List'!R236), IF(ISBLANK('Unit List'!R236), "", IF('Unit List'!R236='Unit List'!$O$5, 'Unit List'!$AP$5, IF('Unit List'!R236='Unit List'!$O$4, 'Unit List'!$AP$4, 'Unit List'!R236))), IF('Unit List'!R236='Unit List'!$O$5, 'Unit List'!$AP$5, IF('Unit List'!R236='Unit List'!$O$4, 'Unit List'!$AP$4, 'Unit List'!R236))), IF('Unit List'!AP236='Unit List'!$O$5, 'Unit List'!$AP$5, IF('Unit List'!AP236='Unit List'!$O$4, 'Unit List'!$AP$4, 'Unit List'!AP236))),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 IF('Unit List'!R241='Unit List'!$O$5, 'Unit List'!$AP$5, IF('Unit List'!R241='Unit List'!$O$4, 'Unit List'!$AP$4, 'Unit List'!R241))), IF('Unit List'!R241='Unit List'!$O$5, 'Unit List'!$AP$5, IF('Unit List'!R241='Unit List'!$O$4, 'Unit List'!$AP$4, 'Unit List'!R241))), IF('Unit List'!AP241='Unit List'!$O$5, 'Unit List'!$AP$5, IF('Unit List'!AP241='Unit List'!$O$4, 'Unit List'!$AP$4, 'Unit List'!AP241))),"'",)</f>
        <v>'Barbarian'</v>
      </c>
      <c r="K296" t="s">
        <v>2312</v>
      </c>
    </row>
    <row r="297" spans="1:11" x14ac:dyDescent="0.25">
      <c r="A297" t="s">
        <v>2311</v>
      </c>
      <c r="B297" t="str">
        <f>"'',"</f>
        <v>'',</v>
      </c>
      <c r="C297" t="str">
        <f>"'',"</f>
        <v>'',</v>
      </c>
      <c r="D297" t="str">
        <f>CONCATENATE("'",'Unit List'!D242,"',",)</f>
        <v>'BARBARIAN_SWORDSMAN',</v>
      </c>
      <c r="E297" t="str">
        <f>CONCATENATE("'",'Unit List'!E242,"',",)</f>
        <v>'BARBARIAN_SWORDSMAN',</v>
      </c>
      <c r="F297" t="str">
        <f>"'',"</f>
        <v>'',</v>
      </c>
      <c r="G297" t="str">
        <f>CONCATENATE("'",'Unit List'!G242,"',",)</f>
        <v>'Barbarian_Swordsman',</v>
      </c>
      <c r="H297" t="str">
        <f>CONCATENATE(IF(ISBLANK('Unit List'!AN242), IF(ISBLANK('Unit List'!P242), IF(ISBLANK('Unit List'!P242), IF(ISBLANK('Unit List'!AN242), IF(ISBLANK('Unit List'!P242), IF(ISBLANK('Unit List'!P242), IF(ISBLANK('Unit List'!AN242), IF(ISBLANK('Unit List'!P242), IF(ISBLANK('Unit List'!P242),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List'!AN242)))),",",)</f>
        <v>3,</v>
      </c>
      <c r="I297" t="str">
        <f>CONCATENATE(IF(ISBLANK('Unit List'!AO242), IF(ISBLANK('Unit List'!Q242), IF(ISBLANK('Unit List'!Q242), IF(ISBLANK('Unit List'!AO242), IF(ISBLANK('Unit List'!Q242), IF(ISBLANK('Unit List'!Q242), IF(ISBLANK('Unit List'!AO242), IF(ISBLANK('Unit List'!Q242), IF(ISBLANK('Unit List'!Q242),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List'!AO242)))),",",)</f>
        <v>,</v>
      </c>
      <c r="J297" t="str">
        <f>CONCATENATE("'",IF(ISBLANK('Unit List'!AP242), IF(ISBLANK('Unit List'!R242), IF(ISBLANK('Unit List'!R242), IF(ISBLANK('Unit List'!AP242), IF(ISBLANK('Unit List'!R242), IF(ISBLANK('Unit List'!R242), IF(ISBLANK('Unit List'!AP242), IF(ISBLANK('Unit List'!R242), IF(ISBLANK('Unit List'!R242),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List'!AP242))),"'",)</f>
        <v>'Barbarian'</v>
      </c>
      <c r="K297" t="s">
        <v>2312</v>
      </c>
    </row>
    <row r="298" spans="1:11" x14ac:dyDescent="0.25">
      <c r="A298" t="s">
        <v>2311</v>
      </c>
      <c r="B298" t="str">
        <f>"'',"</f>
        <v>'',</v>
      </c>
      <c r="C298" t="str">
        <f>"'',"</f>
        <v>'',</v>
      </c>
      <c r="D298" t="str">
        <f>CONCATENATE("'",'Unit List'!D243,"',",)</f>
        <v>'BARBARIAN_SWORDSMAN',</v>
      </c>
      <c r="E298" t="str">
        <f>CONCATENATE("'",'Unit List'!E243,"',",)</f>
        <v>'BARBARIAN_SWORDSMAN',</v>
      </c>
      <c r="F298" t="str">
        <f>CONCATENATE("'_",'Unit List'!F243,"',",)</f>
        <v>'_V2',</v>
      </c>
      <c r="G298" t="str">
        <f>CONCATENATE("'",'Unit List'!G243,"',",)</f>
        <v>'Barbarian_Swordsman_V2',</v>
      </c>
      <c r="H298" t="str">
        <f>CONCATENATE(IF(ISBLANK('Unit List'!AN243), IF(ISBLANK('Unit List'!P243), IF(ISBLANK('Unit List'!P243), IF(ISBLANK('Unit List'!AN243), IF(ISBLANK('Unit List'!P243), IF(ISBLANK('Unit List'!P243), IF(ISBLANK('Unit List'!AN243), IF(ISBLANK('Unit List'!P243), IF(ISBLANK('Unit List'!P243),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 IF('Unit List'!P243='Unit List'!$O$5, 'Unit List'!$AN$5, IF('Unit List'!P243='Unit List'!$O$4, 'Unit List'!$AN$4, IF('Unit List'!P243='Unit List'!$O$7, 'Unit List'!P243 * 'Unit List'!$AN$7, 'Unit List'!P243)))), IF('Unit List'!P243='Unit List'!$O$5, 'Unit List'!$AN$5, IF('Unit List'!P243='Unit List'!$O$4, 'Unit List'!$AN$4, IF('Unit List'!P243='Unit List'!$O$7, 'Unit List'!P243 * 'Unit List'!$AN$7, 'Unit List'!P243)))), IF('Unit List'!AN243='Unit List'!$O$5, 'Unit List'!$AN$5, IF('Unit List'!AN243='Unit List'!$O$4, 'Unit List'!$AN$4, IF('Unit List'!AN243='Unit List'!$O$7, 'Unit List'!AN243 * 'Unit List'!$AN$7, 'Unit List'!AN243)))),",",)</f>
        <v>6,</v>
      </c>
      <c r="I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 IF('Unit List'!Q243='Unit List'!$O$5, 'Unit List'!$AO$5, IF('Unit List'!Q243='Unit List'!$O$4, 'Unit List'!$AO$4, IF('Unit List'!Q243='Unit List'!$O$7, 'Unit List'!Q243 * 'Unit List'!$AO$7, 'Unit List'!Q243)))), IF('Unit List'!Q243='Unit List'!$O$5, 'Unit List'!$AO$5, IF('Unit List'!Q243='Unit List'!$O$4, 'Unit List'!$AO$4, IF('Unit List'!Q243='Unit List'!$O$7, 'Unit List'!Q243 * 'Unit List'!$AO$7, 'Unit List'!Q243)))), IF('Unit List'!AO243='Unit List'!$O$5, 'Unit List'!$AO$5, IF('Unit List'!AO243='Unit List'!$O$4, 'Unit List'!$AO$4, IF('Unit List'!AO243='Unit List'!$O$7, 'Unit List'!AO243 * 'Unit List'!$AO$7, 'Unit List'!AO243)))),",",)</f>
        <v>,</v>
      </c>
      <c r="J298" t="str">
        <f>CONCATENATE("'",IF(ISBLANK('Unit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 IF('Unit List'!R243='Unit List'!$O$5, 'Unit List'!$AP$5, IF('Unit List'!R243='Unit List'!$O$4, 'Unit List'!$AP$4, 'Unit List'!R243))), IF('Unit List'!R243='Unit List'!$O$5, 'Unit List'!$AP$5, IF('Unit List'!R243='Unit List'!$O$4, 'Unit List'!$AP$4, 'Unit List'!R243))), IF('Unit List'!AP243='Unit List'!$O$5, 'Unit List'!$AP$5, IF('Unit List'!AP243='Unit List'!$O$4, 'Unit List'!$AP$4, 'Unit List'!AP243))),"'",)</f>
        <v>'Barbarian'</v>
      </c>
      <c r="K298" t="s">
        <v>2312</v>
      </c>
    </row>
    <row r="299" spans="1:11" x14ac:dyDescent="0.25">
      <c r="A299" t="s">
        <v>2311</v>
      </c>
      <c r="B299" t="str">
        <f>"'',"</f>
        <v>'',</v>
      </c>
      <c r="C299" t="str">
        <f>"'',"</f>
        <v>'',</v>
      </c>
      <c r="D299" t="str">
        <f>CONCATENATE("'",'Unit List'!D244,"',",)</f>
        <v>'BARBARIAN_SWORDSMAN',</v>
      </c>
      <c r="E299" t="str">
        <f>CONCATENATE("'",'Unit List'!E244,"',",)</f>
        <v>'BARBARIAN_SWORDSMAN',</v>
      </c>
      <c r="F299" t="str">
        <f>CONCATENATE("'_",'Unit List'!F244,"',",)</f>
        <v>'_V3',</v>
      </c>
      <c r="G299" t="str">
        <f>CONCATENATE("'",'Unit List'!G244,"',",)</f>
        <v>'Barbarian_Swordsman_V3',</v>
      </c>
      <c r="H299" t="str">
        <f>CONCATENATE(IF(ISBLANK('Unit List'!AN244), IF(ISBLANK('Unit List'!P244), IF(ISBLANK('Unit List'!P244), IF(ISBLANK('Unit List'!AN244), IF(ISBLANK('Unit List'!P244), IF(ISBLANK('Unit List'!P244), IF(ISBLANK('Unit List'!AN244), IF(ISBLANK('Unit List'!P244), IF(ISBLANK('Unit List'!P244),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 IF('Unit List'!P244='Unit List'!$O$5, 'Unit List'!$AN$5, IF('Unit List'!P244='Unit List'!$O$4, 'Unit List'!$AN$4, IF('Unit List'!P244='Unit List'!$O$7, 'Unit List'!P244 * 'Unit List'!$AN$7, 'Unit List'!P244)))), IF('Unit List'!P244='Unit List'!$O$5, 'Unit List'!$AN$5, IF('Unit List'!P244='Unit List'!$O$4, 'Unit List'!$AN$4, IF('Unit List'!P244='Unit List'!$O$7, 'Unit List'!P244 * 'Unit List'!$AN$7, 'Unit List'!P244)))), IF('Unit List'!AN244='Unit List'!$O$5, 'Unit List'!$AN$5, IF('Unit List'!AN244='Unit List'!$O$4, 'Unit List'!$AN$4, IF('Unit List'!AN244='Unit List'!$O$7, 'Unit List'!AN244 * 'Unit List'!$AN$7, 'Unit List'!AN244)))),",",)</f>
        <v>3,</v>
      </c>
      <c r="I299" t="str">
        <f>CONCATENATE(IF(ISBLANK('Unit List'!AO244), IF(ISBLANK('Unit List'!Q244), IF(ISBLANK('Unit List'!Q244), IF(ISBLANK('Unit List'!AO244), IF(ISBLANK('Unit List'!Q244), IF(ISBLANK('Unit List'!Q244), IF(ISBLANK('Unit List'!AO244), IF(ISBLANK('Unit List'!Q244), IF(ISBLANK('Unit List'!Q244),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 IF('Unit List'!Q244='Unit List'!$O$5, 'Unit List'!$AO$5, IF('Unit List'!Q244='Unit List'!$O$4, 'Unit List'!$AO$4, IF('Unit List'!Q244='Unit List'!$O$7, 'Unit List'!Q244 * 'Unit List'!$AO$7, 'Unit List'!Q244)))), IF('Unit List'!Q244='Unit List'!$O$5, 'Unit List'!$AO$5, IF('Unit List'!Q244='Unit List'!$O$4, 'Unit List'!$AO$4, IF('Unit List'!Q244='Unit List'!$O$7, 'Unit List'!Q244 * 'Unit List'!$AO$7, 'Unit List'!Q244)))), IF('Unit List'!AO244='Unit List'!$O$5, 'Unit List'!$AO$5, IF('Unit List'!AO244='Unit List'!$O$4, 'Unit List'!$AO$4, IF('Unit List'!AO244='Unit List'!$O$7, 'Unit List'!AO244 * 'Unit List'!$AO$7, 'Unit List'!AO244)))),",",)</f>
        <v>,</v>
      </c>
      <c r="J299" t="str">
        <f>CONCATENATE("'",IF(ISBLANK('Unit List'!AP244), IF(ISBLANK('Unit List'!R244), IF(ISBLANK('Unit List'!R244), IF(ISBLANK('Unit List'!AP244), IF(ISBLANK('Unit List'!R244), IF(ISBLANK('Unit List'!R244), IF(ISBLANK('Unit List'!AP244), IF(ISBLANK('Unit List'!R244), IF(ISBLANK('Unit List'!R244),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 IF('Unit List'!R244='Unit List'!$O$5, 'Unit List'!$AP$5, IF('Unit List'!R244='Unit List'!$O$4, 'Unit List'!$AP$4, 'Unit List'!R244))), IF('Unit List'!R244='Unit List'!$O$5, 'Unit List'!$AP$5, IF('Unit List'!R244='Unit List'!$O$4, 'Unit List'!$AP$4, 'Unit List'!R244))), IF('Unit List'!AP244='Unit List'!$O$5, 'Unit List'!$AP$5, IF('Unit List'!AP244='Unit List'!$O$4, 'Unit List'!$AP$4, 'Unit List'!AP244))),"'",)</f>
        <v>'Barbarian'</v>
      </c>
      <c r="K299" t="s">
        <v>2312</v>
      </c>
    </row>
    <row r="300" spans="1:11" x14ac:dyDescent="0.25">
      <c r="A300" t="s">
        <v>2311</v>
      </c>
      <c r="B300" t="str">
        <f>"'',"</f>
        <v>'',</v>
      </c>
      <c r="C300" t="str">
        <f>"'',"</f>
        <v>'',</v>
      </c>
      <c r="D300" t="str">
        <f>CONCATENATE("'",'Unit List'!D245,"',",)</f>
        <v>'BARBARIAN_SWORDSMAN',</v>
      </c>
      <c r="E300" t="str">
        <f>CONCATENATE("'",'Unit List'!E245,"',",)</f>
        <v>'BARBARIAN_SWORDSMAN',</v>
      </c>
      <c r="F300" t="str">
        <f>"'',"</f>
        <v>'',</v>
      </c>
      <c r="G300" t="str">
        <f>CONCATENATE("'",'Unit List'!G245,"',",)</f>
        <v>'Barbarian_Swordsman',</v>
      </c>
      <c r="H300" t="str">
        <f>CONCATENATE(IF(ISBLANK('Unit List'!AN245), IF(ISBLANK('Unit List'!P245), IF(ISBLANK('Unit List'!P245), IF(ISBLANK('Unit List'!AN245), IF(ISBLANK('Unit List'!P245), IF(ISBLANK('Unit List'!P245), IF(ISBLANK('Unit List'!AN245), IF(ISBLANK('Unit List'!P245), IF(ISBLANK('Unit List'!P245),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 IF('Unit List'!P245='Unit List'!$O$5, 'Unit List'!$AN$5, IF('Unit List'!P245='Unit List'!$O$4, 'Unit List'!$AN$4, IF('Unit List'!P245='Unit List'!$O$7, 'Unit List'!P245 * 'Unit List'!$AN$7, 'Unit List'!P245)))), IF('Unit List'!P245='Unit List'!$O$5, 'Unit List'!$AN$5, IF('Unit List'!P245='Unit List'!$O$4, 'Unit List'!$AN$4, IF('Unit List'!P245='Unit List'!$O$7, 'Unit List'!P245 * 'Unit List'!$AN$7, 'Unit List'!P245)))), IF('Unit List'!AN245='Unit List'!$O$5, 'Unit List'!$AN$5, IF('Unit List'!AN245='Unit List'!$O$4, 'Unit List'!$AN$4, IF('Unit List'!AN245='Unit List'!$O$7, 'Unit List'!AN245 * 'Unit List'!$AN$7, 'Unit List'!AN245)))),",",)</f>
        <v>0,</v>
      </c>
      <c r="I300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 IF('Unit List'!Q245='Unit List'!$O$5, 'Unit List'!$AO$5, IF('Unit List'!Q245='Unit List'!$O$4, 'Unit List'!$AO$4, IF('Unit List'!Q245='Unit List'!$O$7, 'Unit List'!Q245 * 'Unit List'!$AO$7, 'Unit List'!Q245)))), IF('Unit List'!Q245='Unit List'!$O$5, 'Unit List'!$AO$5, IF('Unit List'!Q245='Unit List'!$O$4, 'Unit List'!$AO$4, IF('Unit List'!Q245='Unit List'!$O$7, 'Unit List'!Q245 * 'Unit List'!$AO$7, 'Unit List'!Q245)))), IF('Unit List'!AO245='Unit List'!$O$5, 'Unit List'!$AO$5, IF('Unit List'!AO245='Unit List'!$O$4, 'Unit List'!$AO$4, IF('Unit List'!AO245='Unit List'!$O$7, 'Unit List'!AO245 * 'Unit List'!$AO$7, 'Unit List'!AO245)))),",",)</f>
        <v>,</v>
      </c>
      <c r="J300" t="str">
        <f>CONCATENATE("'",IF(ISBLANK('Unit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 IF('Unit List'!R245='Unit List'!$O$5, 'Unit List'!$AP$5, IF('Unit List'!R245='Unit List'!$O$4, 'Unit List'!$AP$4, 'Unit List'!R245))), IF('Unit List'!R245='Unit List'!$O$5, 'Unit List'!$AP$5, IF('Unit List'!R245='Unit List'!$O$4, 'Unit List'!$AP$4, 'Unit List'!R245))), IF('Unit List'!AP245='Unit List'!$O$5, 'Unit List'!$AP$5, IF('Unit List'!AP245='Unit List'!$O$4, 'Unit List'!$AP$4, 'Unit List'!AP245))),"'",)</f>
        <v>'Barbarian'</v>
      </c>
      <c r="K300" t="s">
        <v>2312</v>
      </c>
    </row>
    <row r="301" spans="1:11" x14ac:dyDescent="0.25">
      <c r="A301" t="s">
        <v>2311</v>
      </c>
      <c r="B301" t="str">
        <f>"'',"</f>
        <v>'',</v>
      </c>
      <c r="C301" t="str">
        <f>"'',"</f>
        <v>'',</v>
      </c>
      <c r="D301" t="str">
        <f>CONCATENATE("'",'Unit List'!D246,"',",)</f>
        <v>'BARBARIAN_SWORDSMAN',</v>
      </c>
      <c r="E301" t="str">
        <f>CONCATENATE("'",'Unit List'!E246,"',",)</f>
        <v>'BARBARIAN_SWORDSMAN',</v>
      </c>
      <c r="F301" t="str">
        <f>CONCATENATE("'_",'Unit List'!F246,"',",)</f>
        <v>'_V2',</v>
      </c>
      <c r="G301" t="str">
        <f>CONCATENATE("'",'Unit List'!G246,"',",)</f>
        <v>'Barbarian_Swordsman_V2',</v>
      </c>
      <c r="H301" t="str">
        <f>CONCATENATE(IF(ISBLANK('Unit List'!AN246), IF(ISBLANK('Unit List'!P246), IF(ISBLANK('Unit List'!P246), IF(ISBLANK('Unit List'!AN246), IF(ISBLANK('Unit List'!P246), IF(ISBLANK('Unit List'!P246), IF(ISBLANK('Unit List'!AN246), IF(ISBLANK('Unit List'!P246), IF(ISBLANK('Unit List'!P246),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 IF('Unit List'!P246='Unit List'!$O$5, 'Unit List'!$AN$5, IF('Unit List'!P246='Unit List'!$O$4, 'Unit List'!$AN$4, IF('Unit List'!P246='Unit List'!$O$7, 'Unit List'!P246 * 'Unit List'!$AN$7, 'Unit List'!P246)))), IF('Unit List'!P246='Unit List'!$O$5, 'Unit List'!$AN$5, IF('Unit List'!P246='Unit List'!$O$4, 'Unit List'!$AN$4, IF('Unit List'!P246='Unit List'!$O$7, 'Unit List'!P246 * 'Unit List'!$AN$7, 'Unit List'!P246)))), IF('Unit List'!AN246='Unit List'!$O$5, 'Unit List'!$AN$5, IF('Unit List'!AN246='Unit List'!$O$4, 'Unit List'!$AN$4, IF('Unit List'!AN246='Unit List'!$O$7, 'Unit List'!AN246 * 'Unit List'!$AN$7, 'Unit List'!AN246)))),",",)</f>
        <v>0,</v>
      </c>
      <c r="I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 IF('Unit List'!Q246='Unit List'!$O$5, 'Unit List'!$AO$5, IF('Unit List'!Q246='Unit List'!$O$4, 'Unit List'!$AO$4, IF('Unit List'!Q246='Unit List'!$O$7, 'Unit List'!Q246 * 'Unit List'!$AO$7, 'Unit List'!Q246)))), IF('Unit List'!Q246='Unit List'!$O$5, 'Unit List'!$AO$5, IF('Unit List'!Q246='Unit List'!$O$4, 'Unit List'!$AO$4, IF('Unit List'!Q246='Unit List'!$O$7, 'Unit List'!Q246 * 'Unit List'!$AO$7, 'Unit List'!Q246)))), IF('Unit List'!AO246='Unit List'!$O$5, 'Unit List'!$AO$5, IF('Unit List'!AO246='Unit List'!$O$4, 'Unit List'!$AO$4, IF('Unit List'!AO246='Unit List'!$O$7, 'Unit List'!AO246 * 'Unit List'!$AO$7, 'Unit List'!AO246)))),",",)</f>
        <v>,</v>
      </c>
      <c r="J301" t="str">
        <f>CONCATENATE("'",IF(ISBLANK('Unit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 IF('Unit List'!R246='Unit List'!$O$5, 'Unit List'!$AP$5, IF('Unit List'!R246='Unit List'!$O$4, 'Unit List'!$AP$4, 'Unit List'!R246))), IF('Unit List'!R246='Unit List'!$O$5, 'Unit List'!$AP$5, IF('Unit List'!R246='Unit List'!$O$4, 'Unit List'!$AP$4, 'Unit List'!R246))), IF('Unit List'!AP246='Unit List'!$O$5, 'Unit List'!$AP$5, IF('Unit List'!AP246='Unit List'!$O$4, 'Unit List'!$AP$4, 'Unit List'!AP246))),"'",)</f>
        <v>'Barbarian'</v>
      </c>
      <c r="K301" t="s">
        <v>2312</v>
      </c>
    </row>
    <row r="302" spans="1:11" x14ac:dyDescent="0.25">
      <c r="A302" t="s">
        <v>2311</v>
      </c>
      <c r="B302" t="str">
        <f>"'',"</f>
        <v>'',</v>
      </c>
      <c r="C302" t="str">
        <f>"'',"</f>
        <v>'',</v>
      </c>
      <c r="D302" t="str">
        <f>CONCATENATE("'",'Unit List'!D247,"',",)</f>
        <v>'BARBARIAN_SWORDSMAN',</v>
      </c>
      <c r="E302" t="str">
        <f>CONCATENATE("'",'Unit List'!E247,"',",)</f>
        <v>'BARBARIAN_SWORDSMAN',</v>
      </c>
      <c r="F302" t="str">
        <f>CONCATENATE("'_",'Unit List'!F247,"',",)</f>
        <v>'_V3',</v>
      </c>
      <c r="G302" t="str">
        <f>CONCATENATE("'",'Unit List'!G247,"',",)</f>
        <v>'Barbarian_Swordsman_V3',</v>
      </c>
      <c r="H302" t="str">
        <f>CONCATENATE(IF(ISBLANK('Unit List'!AN247), IF(ISBLANK('Unit List'!P247), IF(ISBLANK('Unit List'!P247), IF(ISBLANK('Unit List'!AN247), IF(ISBLANK('Unit List'!P247), IF(ISBLANK('Unit List'!P247), IF(ISBLANK('Unit List'!AN247), IF(ISBLANK('Unit List'!P247), IF(ISBLANK('Unit List'!P247), IF(ISBLANK('Unit List'!AN242), IF(ISBLANK('Unit List'!P242), IF(ISBLANK('Unit List'!P242), "1", IF('Unit List'!P242='Unit List'!$O$5, 'Unit List'!$AN$5, IF('Unit List'!P242='Unit List'!$O$4, 'Unit List'!$AN$4, IF('Unit List'!P242='Unit List'!$O$7, 'Unit List'!P242 * 'Unit List'!$AN$7, 'Unit List'!P242)))), IF('Unit List'!P242='Unit List'!$O$5, 'Unit List'!$AN$5, IF('Unit List'!P242='Unit List'!$O$4, 'Unit List'!$AN$4, IF('Unit List'!P242='Unit List'!$O$7, 'Unit List'!P242 * 'Unit List'!$AN$7, 'Unit List'!P242)))), IF('Unit List'!AN242='Unit List'!$O$5, 'Unit List'!$AN$5, IF('Unit List'!AN242='Unit List'!$O$4, 'Unit List'!$AN$4, IF('Unit List'!AN242='Unit List'!$O$7, 'Unit List'!AN242 * 'Unit List'!$AN$7, 'Unit List'!AN242)))),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 IF('Unit List'!P247='Unit List'!$O$5, 'Unit List'!$AN$5, IF('Unit List'!P247='Unit List'!$O$4, 'Unit List'!$AN$4, IF('Unit List'!P247='Unit List'!$O$7, 'Unit List'!P247 * 'Unit List'!$AN$7, 'Unit List'!P247)))), IF('Unit List'!P247='Unit List'!$O$5, 'Unit List'!$AN$5, IF('Unit List'!P247='Unit List'!$O$4, 'Unit List'!$AN$4, IF('Unit List'!P247='Unit List'!$O$7, 'Unit List'!P247 * 'Unit List'!$AN$7, 'Unit List'!P247)))), IF('Unit List'!AN247='Unit List'!$O$5, 'Unit List'!$AN$5, IF('Unit List'!AN247='Unit List'!$O$4, 'Unit List'!$AN$4, IF('Unit List'!AN247='Unit List'!$O$7, 'Unit List'!AN247 * 'Unit List'!$AN$7, 'Unit List'!AN247)))),",",)</f>
        <v>0,</v>
      </c>
      <c r="I302" t="str">
        <f>CONCATENATE(IF(ISBLANK('Unit List'!AO247), IF(ISBLANK('Unit List'!Q247), IF(ISBLANK('Unit List'!Q247), IF(ISBLANK('Unit List'!AO247), IF(ISBLANK('Unit List'!Q247), IF(ISBLANK('Unit List'!Q247), IF(ISBLANK('Unit List'!AO247), IF(ISBLANK('Unit List'!Q247), IF(ISBLANK('Unit List'!Q247), IF(ISBLANK('Unit List'!AO242), IF(ISBLANK('Unit List'!Q242), IF(ISBLANK('Unit List'!Q242), 'Unit List'!$AO$4, IF('Unit List'!Q242='Unit List'!$O$5, 'Unit List'!$AO$5, IF('Unit List'!Q242='Unit List'!$O$4, 'Unit List'!$AO$4, IF('Unit List'!Q242='Unit List'!$O$7, 'Unit List'!Q242 * 'Unit List'!$AO$7, 'Unit List'!Q242)))), IF('Unit List'!Q242='Unit List'!$O$5, 'Unit List'!$AO$5, IF('Unit List'!Q242='Unit List'!$O$4, 'Unit List'!$AO$4, IF('Unit List'!Q242='Unit List'!$O$7, 'Unit List'!Q242 * 'Unit List'!$AO$7, 'Unit List'!Q242)))), IF('Unit List'!AO242='Unit List'!$O$5, 'Unit List'!$AO$5, IF('Unit List'!AO242='Unit List'!$O$4, 'Unit List'!$AO$4, IF('Unit List'!AO242='Unit List'!$O$7, 'Unit List'!AO242 * 'Unit List'!$AO$7, 'Unit List'!AO242)))),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 IF('Unit List'!Q247='Unit List'!$O$5, 'Unit List'!$AO$5, IF('Unit List'!Q247='Unit List'!$O$4, 'Unit List'!$AO$4, IF('Unit List'!Q247='Unit List'!$O$7, 'Unit List'!Q247 * 'Unit List'!$AO$7, 'Unit List'!Q247)))), IF('Unit List'!Q247='Unit List'!$O$5, 'Unit List'!$AO$5, IF('Unit List'!Q247='Unit List'!$O$4, 'Unit List'!$AO$4, IF('Unit List'!Q247='Unit List'!$O$7, 'Unit List'!Q247 * 'Unit List'!$AO$7, 'Unit List'!Q247)))), IF('Unit List'!AO247='Unit List'!$O$5, 'Unit List'!$AO$5, IF('Unit List'!AO247='Unit List'!$O$4, 'Unit List'!$AO$4, IF('Unit List'!AO247='Unit List'!$O$7, 'Unit List'!AO247 * 'Unit List'!$AO$7, 'Unit List'!AO247)))),",",)</f>
        <v>,</v>
      </c>
      <c r="J302" t="str">
        <f>CONCATENATE("'",IF(ISBLANK('Unit List'!AP247), IF(ISBLANK('Unit List'!R247), IF(ISBLANK('Unit List'!R247), IF(ISBLANK('Unit List'!AP247), IF(ISBLANK('Unit List'!R247), IF(ISBLANK('Unit List'!R247), IF(ISBLANK('Unit List'!AP247), IF(ISBLANK('Unit List'!R247), IF(ISBLANK('Unit List'!R247), IF(ISBLANK('Unit List'!AP242), IF(ISBLANK('Unit List'!R242), IF(ISBLANK('Unit List'!R242), "", IF('Unit List'!R242='Unit List'!$O$5, 'Unit List'!$AP$5, IF('Unit List'!R242='Unit List'!$O$4, 'Unit List'!$AP$4, 'Unit List'!R242))), IF('Unit List'!R242='Unit List'!$O$5, 'Unit List'!$AP$5, IF('Unit List'!R242='Unit List'!$O$4, 'Unit List'!$AP$4, 'Unit List'!R242))), IF('Unit List'!AP242='Unit List'!$O$5, 'Unit List'!$AP$5, IF('Unit List'!AP242='Unit List'!$O$4, 'Unit List'!$AP$4, 'Unit List'!AP242))),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 IF('Unit List'!R247='Unit List'!$O$5, 'Unit List'!$AP$5, IF('Unit List'!R247='Unit List'!$O$4, 'Unit List'!$AP$4, 'Unit List'!R247))), IF('Unit List'!R247='Unit List'!$O$5, 'Unit List'!$AP$5, IF('Unit List'!R247='Unit List'!$O$4, 'Unit List'!$AP$4, 'Unit List'!R247))), IF('Unit List'!AP247='Unit List'!$O$5, 'Unit List'!$AP$5, IF('Unit List'!AP247='Unit List'!$O$4, 'Unit List'!$AP$4, 'Unit List'!AP247))),"'",)</f>
        <v>'Barbarian'</v>
      </c>
      <c r="K302" t="s">
        <v>2312</v>
      </c>
    </row>
    <row r="303" spans="1:11" x14ac:dyDescent="0.25">
      <c r="A303" t="s">
        <v>2311</v>
      </c>
      <c r="B303" t="str">
        <f>"'',"</f>
        <v>'',</v>
      </c>
      <c r="C303" t="str">
        <f>"'',"</f>
        <v>'',</v>
      </c>
      <c r="D303" t="str">
        <f>CONCATENATE("'",'Unit List'!D248,"',",)</f>
        <v>'BATTLESHIP',</v>
      </c>
      <c r="E303" t="str">
        <f>CONCATENATE("'",'Unit List'!E248,"',",)</f>
        <v>'BATTLESHIP',</v>
      </c>
      <c r="F303" t="str">
        <f>"'',"</f>
        <v>'',</v>
      </c>
      <c r="G303" t="str">
        <f>CONCATENATE("'",'Unit List'!G248,"',",)</f>
        <v>'Battleship_Generic',</v>
      </c>
      <c r="H303" t="str">
        <f>CONCATENATE(IF(ISBLANK('Unit List'!AN248), IF(ISBLANK('Unit List'!P248), IF(ISBLANK('Unit List'!P248), IF(ISBLANK('Unit List'!AN248), IF(ISBLANK('Unit List'!P248), IF(ISBLANK('Unit List'!P248), IF(ISBLANK('Unit List'!AN248), IF(ISBLANK('Unit List'!P248), IF(ISBLANK('Unit List'!P248),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List'!AN248)))),",",)</f>
        <v>1,</v>
      </c>
      <c r="I303" t="str">
        <f>CONCATENATE(IF(ISBLANK('Unit List'!AO248), IF(ISBLANK('Unit List'!Q248), IF(ISBLANK('Unit List'!Q248), IF(ISBLANK('Unit List'!AO248), IF(ISBLANK('Unit List'!Q248), IF(ISBLANK('Unit List'!Q248), IF(ISBLANK('Unit List'!AO248), IF(ISBLANK('Unit List'!Q248), IF(ISBLANK('Unit List'!Q248),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List'!AO248)))),",",)</f>
        <v>0.09,</v>
      </c>
      <c r="J303" t="str">
        <f>CONCATENATE("'",IF(ISBLANK('Unit List'!AP248), IF(ISBLANK('Unit List'!R248), IF(ISBLANK('Unit List'!R248), IF(ISBLANK('Unit List'!AP248), IF(ISBLANK('Unit List'!R248), IF(ISBLANK('Unit List'!R248), IF(ISBLANK('Unit List'!AP248), IF(ISBLANK('Unit List'!R248), IF(ISBLANK('Unit List'!R248),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List'!AP248))),"'",)</f>
        <v>''</v>
      </c>
      <c r="K303" t="s">
        <v>2312</v>
      </c>
    </row>
    <row r="304" spans="1:11" x14ac:dyDescent="0.25">
      <c r="A304" t="s">
        <v>2311</v>
      </c>
      <c r="B304" t="str">
        <f>CONCATENATE("'_",'Unit List'!B249,"',",)</f>
        <v>'_AMER',</v>
      </c>
      <c r="C304" t="str">
        <f>CONCATENATE("'_",'Unit List'!C249,"',",)</f>
        <v>'_AMERICA',</v>
      </c>
      <c r="D304" t="str">
        <f>CONCATENATE("'",'Unit List'!D249,"',",)</f>
        <v>'BATTLESHIP',</v>
      </c>
      <c r="E304" t="str">
        <f>CONCATENATE("'",'Unit List'!E249,"',",)</f>
        <v>'BATTLESHIP',</v>
      </c>
      <c r="F304" t="str">
        <f>"'',"</f>
        <v>'',</v>
      </c>
      <c r="G304" t="str">
        <f>CONCATENATE("'",'Unit List'!G254,"',",)</f>
        <v>'Iowa_Class',</v>
      </c>
      <c r="H304" t="str">
        <f>CONCATENATE(IF(ISBLANK('Unit List'!AN249), IF(ISBLANK('Unit List'!P249), IF(ISBLANK('Unit List'!P249),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List'!P249='Unit List'!$O$5, 'Unit List'!$AN$5, IF('Unit List'!P249='Unit List'!$O$4, 'Unit List'!$AN$4, IF('Unit List'!P249='Unit List'!$O$7, 'Unit List'!P249 * 'Unit List'!$AN$7, 'Unit List'!P249)))), IF('Unit List'!P249='Unit List'!$O$5, 'Unit List'!$AN$5, IF('Unit List'!P249='Unit List'!$O$4, 'Unit List'!$AN$4, IF('Unit List'!P249='Unit List'!$O$7, 'Unit List'!P249 * 'Unit List'!$AN$7, 'Unit List'!P249)))), IF('Unit List'!AN249='Unit List'!$O$5, 'Unit List'!$AN$5, IF('Unit List'!AN249='Unit List'!$O$4, 'Unit List'!$AN$4, IF('Unit List'!AN249='Unit List'!$O$7, 'Unit List'!AN249 * 'Unit List'!$AN$7, 'Unit List'!AN249)))),",",)</f>
        <v>1,</v>
      </c>
      <c r="I304" t="str">
        <f>CONCATENATE(IF(ISBLANK('Unit List'!AO249), IF(ISBLANK('Unit List'!Q249), IF(ISBLANK('Unit List'!Q249),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List'!Q249='Unit List'!$O$5, 'Unit List'!$AO$5, IF('Unit List'!Q249='Unit List'!$O$4, 'Unit List'!$AO$4, IF('Unit List'!Q249='Unit List'!$O$7, 'Unit List'!Q249 * 'Unit List'!$AO$7, 'Unit List'!Q249)))), IF('Unit List'!Q249='Unit List'!$O$5, 'Unit List'!$AO$5, IF('Unit List'!Q249='Unit List'!$O$4, 'Unit List'!$AO$4, IF('Unit List'!Q249='Unit List'!$O$7, 'Unit List'!Q249 * 'Unit List'!$AO$7, 'Unit List'!Q249)))), IF('Unit List'!AO249='Unit List'!$O$5, 'Unit List'!$AO$5, IF('Unit List'!AO249='Unit List'!$O$4, 'Unit List'!$AO$4, IF('Unit List'!AO249='Unit List'!$O$7, 'Unit List'!AO249 * 'Unit List'!$AO$7, 'Unit List'!AO249)))),",",)</f>
        <v>0.09,</v>
      </c>
      <c r="J304" t="str">
        <f>CONCATENATE("'",IF(ISBLANK('Unit List'!AP249), IF(ISBLANK('Unit List'!R249), IF(ISBLANK('Unit List'!R249),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List'!R249='Unit List'!$O$5, 'Unit List'!$AP$5, IF('Unit List'!R249='Unit List'!$O$4, 'Unit List'!$AP$4, 'Unit List'!R249))), IF('Unit List'!R249='Unit List'!$O$5, 'Unit List'!$AP$5, IF('Unit List'!R249='Unit List'!$O$4, 'Unit List'!$AP$4, 'Unit List'!R249))), IF('Unit List'!AP249='Unit List'!$O$5, 'Unit List'!$AP$5, IF('Unit List'!AP249='Unit List'!$O$4, 'Unit List'!$AP$4, 'Unit List'!AP249))),"'",)</f>
        <v>''</v>
      </c>
      <c r="K304" t="s">
        <v>2312</v>
      </c>
    </row>
    <row r="305" spans="1:11" x14ac:dyDescent="0.25">
      <c r="A305" t="s">
        <v>2311</v>
      </c>
      <c r="B305" t="str">
        <f>CONCATENATE("'_",'Unit List'!B250,"',",)</f>
        <v>'_ASIA',</v>
      </c>
      <c r="C305" t="str">
        <f>CONCATENATE("'_",'Unit List'!C250,"',",)</f>
        <v>'_EASTEU',</v>
      </c>
      <c r="D305" t="str">
        <f>CONCATENATE("'",'Unit List'!D250,"',",)</f>
        <v>'BATTLESHIP',</v>
      </c>
      <c r="E305" t="str">
        <f>CONCATENATE("'",'Unit List'!E250,"',",)</f>
        <v>'BATTLESHIP',</v>
      </c>
      <c r="F305" t="str">
        <f>"'',"</f>
        <v>'',</v>
      </c>
      <c r="G305" t="str">
        <f>CONCATENATE("'",'Unit List'!G252,"',",)</f>
        <v>'Sovetsky_Soyuz_Class',</v>
      </c>
      <c r="H305" t="str">
        <f>CONCATENATE(IF(ISBLANK('Unit List'!AN250), IF(ISBLANK('Unit List'!P250), IF(ISBLANK('Unit List'!P250),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List'!AN250)))),",",)</f>
        <v>1,</v>
      </c>
      <c r="I305" t="str">
        <f>CONCATENATE(IF(ISBLANK('Unit List'!AO250), IF(ISBLANK('Unit List'!Q250), IF(ISBLANK('Unit List'!Q250),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List'!AO250)))),",",)</f>
        <v>0.09,</v>
      </c>
      <c r="J305" t="str">
        <f>CONCATENATE("'",IF(ISBLANK('Unit List'!AP250), IF(ISBLANK('Unit List'!R250), IF(ISBLANK('Unit List'!R250),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List'!AP250))),"'",)</f>
        <v>''</v>
      </c>
      <c r="K305" t="s">
        <v>2312</v>
      </c>
    </row>
    <row r="306" spans="1:11" x14ac:dyDescent="0.25">
      <c r="A306" t="s">
        <v>2311</v>
      </c>
      <c r="B306" t="str">
        <f>CONCATENATE("'_",'Unit List'!B251,"',",)</f>
        <v>'_JAPAN',</v>
      </c>
      <c r="C306" t="str">
        <f>"'',"</f>
        <v>'',</v>
      </c>
      <c r="D306" t="str">
        <f>CONCATENATE("'",'Unit List'!D251,"',",)</f>
        <v>'BATTLESHIP',</v>
      </c>
      <c r="E306" t="str">
        <f>CONCATENATE("'",'Unit List'!E251,"',",)</f>
        <v>'BATTLESHIP',</v>
      </c>
      <c r="F306" t="str">
        <f>"'',"</f>
        <v>'',</v>
      </c>
      <c r="G306" t="str">
        <f>CONCATENATE("'",'Unit List'!G251,"',",)</f>
        <v>'Yamato_Class',</v>
      </c>
      <c r="H306" t="str">
        <f>CONCATENATE(IF(ISBLANK('Unit List'!AN251), IF(ISBLANK('Unit List'!P251), IF(ISBLANK('Unit List'!P251), IF(ISBLANK('Unit List'!AN250), IF(ISBLANK('Unit List'!P250), IF(ISBLANK('Unit List'!P250), IF(ISBLANK('Unit List'!AN250), IF(ISBLANK('Unit List'!P250), IF(ISBLANK('Unit List'!P250),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 IF('Unit List'!P250='Unit List'!$O$5, 'Unit List'!$AN$5, IF('Unit List'!P250='Unit List'!$O$4, 'Unit List'!$AN$4, IF('Unit List'!P250='Unit List'!$O$7, 'Unit List'!P250 * 'Unit List'!$AN$7, 'Unit List'!P250)))), IF('Unit List'!P250='Unit List'!$O$5, 'Unit List'!$AN$5, IF('Unit List'!P250='Unit List'!$O$4, 'Unit List'!$AN$4, IF('Unit List'!P250='Unit List'!$O$7, 'Unit List'!P250 * 'Unit List'!$AN$7, 'Unit List'!P250)))), IF('Unit List'!AN250='Unit List'!$O$5, 'Unit List'!$AN$5, IF('Unit List'!AN250='Unit List'!$O$4, 'Unit List'!$AN$4, IF('Unit List'!AN250='Unit List'!$O$7, 'Unit List'!AN250 * 'Unit List'!$AN$7, 'Unit List'!AN250)))), IF('Unit List'!P251='Unit List'!$O$5, 'Unit List'!$AN$5, IF('Unit List'!P251='Unit List'!$O$4, 'Unit List'!$AN$4, IF('Unit List'!P251='Unit List'!$O$7, 'Unit List'!P251 * 'Unit List'!$AN$7, 'Unit List'!P251)))), IF('Unit List'!P251='Unit List'!$O$5, 'Unit List'!$AN$5, IF('Unit List'!P251='Unit List'!$O$4, 'Unit List'!$AN$4, IF('Unit List'!P251='Unit List'!$O$7, 'Unit List'!P251 * 'Unit List'!$AN$7, 'Unit List'!P251)))), IF('Unit List'!AN251='Unit List'!$O$5, 'Unit List'!$AN$5, IF('Unit List'!AN251='Unit List'!$O$4, 'Unit List'!$AN$4, IF('Unit List'!AN251='Unit List'!$O$7, 'Unit List'!AN251 * 'Unit List'!$AN$7, 'Unit List'!AN251)))),",",)</f>
        <v>1,</v>
      </c>
      <c r="I306" t="str">
        <f>CONCATENATE(IF(ISBLANK('Unit List'!AO251), IF(ISBLANK('Unit List'!Q251), IF(ISBLANK('Unit List'!Q251), IF(ISBLANK('Unit List'!AO250), IF(ISBLANK('Unit List'!Q250), IF(ISBLANK('Unit List'!Q250), IF(ISBLANK('Unit List'!AO250), IF(ISBLANK('Unit List'!Q250), IF(ISBLANK('Unit List'!Q250),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 IF('Unit List'!Q250='Unit List'!$O$5, 'Unit List'!$AO$5, IF('Unit List'!Q250='Unit List'!$O$4, 'Unit List'!$AO$4, IF('Unit List'!Q250='Unit List'!$O$7, 'Unit List'!Q250 * 'Unit List'!$AO$7, 'Unit List'!Q250)))), IF('Unit List'!Q250='Unit List'!$O$5, 'Unit List'!$AO$5, IF('Unit List'!Q250='Unit List'!$O$4, 'Unit List'!$AO$4, IF('Unit List'!Q250='Unit List'!$O$7, 'Unit List'!Q250 * 'Unit List'!$AO$7, 'Unit List'!Q250)))), IF('Unit List'!AO250='Unit List'!$O$5, 'Unit List'!$AO$5, IF('Unit List'!AO250='Unit List'!$O$4, 'Unit List'!$AO$4, IF('Unit List'!AO250='Unit List'!$O$7, 'Unit List'!AO250 * 'Unit List'!$AO$7, 'Unit List'!AO250)))), IF('Unit List'!Q251='Unit List'!$O$5, 'Unit List'!$AO$5, IF('Unit List'!Q251='Unit List'!$O$4, 'Unit List'!$AO$4, IF('Unit List'!Q251='Unit List'!$O$7, 'Unit List'!Q251 * 'Unit List'!$AO$7, 'Unit List'!Q251)))), IF('Unit List'!Q251='Unit List'!$O$5, 'Unit List'!$AO$5, IF('Unit List'!Q251='Unit List'!$O$4, 'Unit List'!$AO$4, IF('Unit List'!Q251='Unit List'!$O$7, 'Unit List'!Q251 * 'Unit List'!$AO$7, 'Unit List'!Q251)))), IF('Unit List'!AO251='Unit List'!$O$5, 'Unit List'!$AO$5, IF('Unit List'!AO251='Unit List'!$O$4, 'Unit List'!$AO$4, IF('Unit List'!AO251='Unit List'!$O$7, 'Unit List'!AO251 * 'Unit List'!$AO$7, 'Unit List'!AO251)))),",",)</f>
        <v>0.09,</v>
      </c>
      <c r="J306" t="str">
        <f>CONCATENATE("'",IF(ISBLANK('Unit List'!AP251), IF(ISBLANK('Unit List'!R251), IF(ISBLANK('Unit List'!R251), IF(ISBLANK('Unit List'!AP250), IF(ISBLANK('Unit List'!R250), IF(ISBLANK('Unit List'!R250), IF(ISBLANK('Unit List'!AP250), IF(ISBLANK('Unit List'!R250), IF(ISBLANK('Unit List'!R250),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 IF('Unit List'!R250='Unit List'!$O$5, 'Unit List'!$AP$5, IF('Unit List'!R250='Unit List'!$O$4, 'Unit List'!$AP$4, 'Unit List'!R250))), IF('Unit List'!R250='Unit List'!$O$5, 'Unit List'!$AP$5, IF('Unit List'!R250='Unit List'!$O$4, 'Unit List'!$AP$4, 'Unit List'!R250))), IF('Unit List'!AP250='Unit List'!$O$5, 'Unit List'!$AP$5, IF('Unit List'!AP250='Unit List'!$O$4, 'Unit List'!$AP$4, 'Unit List'!AP250))), IF('Unit List'!R251='Unit List'!$O$5, 'Unit List'!$AP$5, IF('Unit List'!R251='Unit List'!$O$4, 'Unit List'!$AP$4, 'Unit List'!R251))), IF('Unit List'!R251='Unit List'!$O$5, 'Unit List'!$AP$5, IF('Unit List'!R251='Unit List'!$O$4, 'Unit List'!$AP$4, 'Unit List'!R251))), IF('Unit List'!AP251='Unit List'!$O$5, 'Unit List'!$AP$5, IF('Unit List'!AP251='Unit List'!$O$4, 'Unit List'!$AP$4, 'Unit List'!AP251))),"'",)</f>
        <v>''</v>
      </c>
      <c r="K306" t="s">
        <v>2312</v>
      </c>
    </row>
    <row r="307" spans="1:11" x14ac:dyDescent="0.25">
      <c r="A307" t="s">
        <v>2311</v>
      </c>
      <c r="B307" t="str">
        <f>CONCATENATE("'_",'Unit List'!B252,"',",)</f>
        <v>'_EASTEU',</v>
      </c>
      <c r="C307" t="str">
        <f>"'',"</f>
        <v>'',</v>
      </c>
      <c r="D307" t="str">
        <f>CONCATENATE("'",'Unit List'!D252,"',",)</f>
        <v>'BATTLESHIP',</v>
      </c>
      <c r="E307" t="str">
        <f>CONCATENATE("'",'Unit List'!E252,"',",)</f>
        <v>'BATTLESHIP',</v>
      </c>
      <c r="F307" t="str">
        <f>"'',"</f>
        <v>'',</v>
      </c>
      <c r="G307" t="str">
        <f>CONCATENATE("'",'Unit List'!G252,"',",)</f>
        <v>'Sovetsky_Soyuz_Class',</v>
      </c>
      <c r="H307" t="str">
        <f>CONCATENATE(IF(ISBLANK('Unit List'!AN252), IF(ISBLANK('Unit List'!P252), IF(ISBLANK('Unit List'!P252),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List'!AN252)))),",",)</f>
        <v>1,</v>
      </c>
      <c r="I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List'!AO252)))),",",)</f>
        <v>0.09,</v>
      </c>
      <c r="J307" t="str">
        <f>CONCATENATE("'",IF(ISBLANK('Unit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List'!AP252))),"'",)</f>
        <v>''</v>
      </c>
      <c r="K307" t="s">
        <v>2312</v>
      </c>
    </row>
    <row r="308" spans="1:11" x14ac:dyDescent="0.25">
      <c r="A308" t="s">
        <v>2311</v>
      </c>
      <c r="B308" t="str">
        <f>CONCATENATE("'_",'Unit List'!B253,"',",)</f>
        <v>'_RUSSIA',</v>
      </c>
      <c r="C308" t="str">
        <f>CONCATENATE("'_",'Unit List'!C253,"',",)</f>
        <v>'_EASTEU',</v>
      </c>
      <c r="D308" t="str">
        <f>CONCATENATE("'",'Unit List'!D253,"',",)</f>
        <v>'BATTLESHIP',</v>
      </c>
      <c r="E308" t="str">
        <f>CONCATENATE("'",'Unit List'!E253,"',",)</f>
        <v>'BATTLESHIP',</v>
      </c>
      <c r="F308" t="str">
        <f>"'',"</f>
        <v>'',</v>
      </c>
      <c r="G308" t="str">
        <f>CONCATENATE("'",'Unit List'!G252,"',",)</f>
        <v>'Sovetsky_Soyuz_Class',</v>
      </c>
      <c r="H308" t="str">
        <f>CONCATENATE(IF(ISBLANK('Unit List'!AN253), IF(ISBLANK('Unit List'!P253), IF(ISBLANK('Unit List'!P253), IF(ISBLANK('Unit List'!AN252), IF(ISBLANK('Unit List'!P252), IF(ISBLANK('Unit List'!P252), IF(ISBLANK('Unit List'!AN252), IF(ISBLANK('Unit List'!P252), IF(ISBLANK('Unit List'!P252),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List'!P252='Unit List'!$O$5, 'Unit List'!$AN$5, IF('Unit List'!P252='Unit List'!$O$4, 'Unit List'!$AN$4, IF('Unit List'!P252='Unit List'!$O$7, 'Unit List'!P252 * 'Unit List'!$AN$7, 'Unit List'!P252)))), IF('Unit List'!P252='Unit List'!$O$5, 'Unit List'!$AN$5, IF('Unit List'!P252='Unit List'!$O$4, 'Unit List'!$AN$4, IF('Unit List'!P252='Unit List'!$O$7, 'Unit List'!P252 * 'Unit List'!$AN$7, 'Unit List'!P252)))), IF('Unit List'!AN252='Unit List'!$O$5, 'Unit List'!$AN$5, IF('Unit List'!AN252='Unit List'!$O$4, 'Unit List'!$AN$4, IF('Unit List'!AN252='Unit List'!$O$7, 'Unit List'!AN252 * 'Unit List'!$AN$7, 'Unit List'!AN252)))), IF('Unit List'!P253='Unit List'!$O$5, 'Unit List'!$AN$5, IF('Unit List'!P253='Unit List'!$O$4, 'Unit List'!$AN$4, IF('Unit List'!P253='Unit List'!$O$7, 'Unit List'!P253 * 'Unit List'!$AN$7, 'Unit List'!P253)))), IF('Unit List'!P253='Unit List'!$O$5, 'Unit List'!$AN$5, IF('Unit List'!P253='Unit List'!$O$4, 'Unit List'!$AN$4, IF('Unit List'!P253='Unit List'!$O$7, 'Unit List'!P253 * 'Unit List'!$AN$7, 'Unit List'!P253)))), IF('Unit List'!AN253='Unit List'!$O$5, 'Unit List'!$AN$5, IF('Unit List'!AN253='Unit List'!$O$4, 'Unit List'!$AN$4, IF('Unit List'!AN253='Unit List'!$O$7, 'Unit List'!AN253 * 'Unit List'!$AN$7, 'Unit List'!AN253)))),",",)</f>
        <v>1,</v>
      </c>
      <c r="I308" t="str">
        <f>CONCATENATE(IF(ISBLANK('Unit List'!AO253), IF(ISBLANK('Unit List'!Q253), IF(ISBLANK('Unit List'!Q253), IF(ISBLANK('Unit List'!AO252), IF(ISBLANK('Unit List'!Q252), IF(ISBLANK('Unit List'!Q252), IF(ISBLANK('Unit List'!AO252), IF(ISBLANK('Unit List'!Q252), IF(ISBLANK('Unit List'!Q252),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List'!Q252='Unit List'!$O$5, 'Unit List'!$AO$5, IF('Unit List'!Q252='Unit List'!$O$4, 'Unit List'!$AO$4, IF('Unit List'!Q252='Unit List'!$O$7, 'Unit List'!Q252 * 'Unit List'!$AO$7, 'Unit List'!Q252)))), IF('Unit List'!Q252='Unit List'!$O$5, 'Unit List'!$AO$5, IF('Unit List'!Q252='Unit List'!$O$4, 'Unit List'!$AO$4, IF('Unit List'!Q252='Unit List'!$O$7, 'Unit List'!Q252 * 'Unit List'!$AO$7, 'Unit List'!Q252)))), IF('Unit List'!AO252='Unit List'!$O$5, 'Unit List'!$AO$5, IF('Unit List'!AO252='Unit List'!$O$4, 'Unit List'!$AO$4, IF('Unit List'!AO252='Unit List'!$O$7, 'Unit List'!AO252 * 'Unit List'!$AO$7, 'Unit List'!AO252)))), IF('Unit List'!Q253='Unit List'!$O$5, 'Unit List'!$AO$5, IF('Unit List'!Q253='Unit List'!$O$4, 'Unit List'!$AO$4, IF('Unit List'!Q253='Unit List'!$O$7, 'Unit List'!Q253 * 'Unit List'!$AO$7, 'Unit List'!Q253)))), IF('Unit List'!Q253='Unit List'!$O$5, 'Unit List'!$AO$5, IF('Unit List'!Q253='Unit List'!$O$4, 'Unit List'!$AO$4, IF('Unit List'!Q253='Unit List'!$O$7, 'Unit List'!Q253 * 'Unit List'!$AO$7, 'Unit List'!Q253)))), IF('Unit List'!AO253='Unit List'!$O$5, 'Unit List'!$AO$5, IF('Unit List'!AO253='Unit List'!$O$4, 'Unit List'!$AO$4, IF('Unit List'!AO253='Unit List'!$O$7, 'Unit List'!AO253 * 'Unit List'!$AO$7, 'Unit List'!AO253)))),",",)</f>
        <v>0.09,</v>
      </c>
      <c r="J308" t="str">
        <f>CONCATENATE("'",IF(ISBLANK('Unit List'!AP253), IF(ISBLANK('Unit List'!R253), IF(ISBLANK('Unit List'!R253), IF(ISBLANK('Unit List'!AP252), IF(ISBLANK('Unit List'!R252), IF(ISBLANK('Unit List'!R252), IF(ISBLANK('Unit List'!AP252), IF(ISBLANK('Unit List'!R252), IF(ISBLANK('Unit List'!R252),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List'!R252='Unit List'!$O$5, 'Unit List'!$AP$5, IF('Unit List'!R252='Unit List'!$O$4, 'Unit List'!$AP$4, 'Unit List'!R252))), IF('Unit List'!R252='Unit List'!$O$5, 'Unit List'!$AP$5, IF('Unit List'!R252='Unit List'!$O$4, 'Unit List'!$AP$4, 'Unit List'!R252))), IF('Unit List'!AP252='Unit List'!$O$5, 'Unit List'!$AP$5, IF('Unit List'!AP252='Unit List'!$O$4, 'Unit List'!$AP$4, 'Unit List'!AP252))), IF('Unit List'!R253='Unit List'!$O$5, 'Unit List'!$AP$5, IF('Unit List'!R253='Unit List'!$O$4, 'Unit List'!$AP$4, 'Unit List'!R253))), IF('Unit List'!R253='Unit List'!$O$5, 'Unit List'!$AP$5, IF('Unit List'!R253='Unit List'!$O$4, 'Unit List'!$AP$4, 'Unit List'!R253))), IF('Unit List'!AP253='Unit List'!$O$5, 'Unit List'!$AP$5, IF('Unit List'!AP253='Unit List'!$O$4, 'Unit List'!$AP$4, 'Unit List'!AP253))),"'",)</f>
        <v>''</v>
      </c>
      <c r="K308" t="s">
        <v>2312</v>
      </c>
    </row>
    <row r="309" spans="1:11" x14ac:dyDescent="0.25">
      <c r="A309" t="s">
        <v>2311</v>
      </c>
      <c r="B309" t="str">
        <f>CONCATENATE("'_",'Unit List'!B254,"',",)</f>
        <v>'_AMERICA',</v>
      </c>
      <c r="C309" t="str">
        <f>"'',"</f>
        <v>'',</v>
      </c>
      <c r="D309" t="str">
        <f>CONCATENATE("'",'Unit List'!D254,"',",)</f>
        <v>'BATTLESHIP',</v>
      </c>
      <c r="E309" t="str">
        <f>CONCATENATE("'",'Unit List'!E254,"',",)</f>
        <v>'BATTLESHIP',</v>
      </c>
      <c r="F309" t="str">
        <f>"'',"</f>
        <v>'',</v>
      </c>
      <c r="G309" t="str">
        <f>CONCATENATE("'",'Unit List'!G254,"',",)</f>
        <v>'Iowa_Class',</v>
      </c>
      <c r="H309" t="str">
        <f>CONCATENATE(IF(ISBLANK('Unit List'!AN254), IF(ISBLANK('Unit List'!P254), IF(ISBLANK('Unit List'!P254),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List'!AN254)))),",",)</f>
        <v>1,</v>
      </c>
      <c r="I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List'!AO254)))),",",)</f>
        <v>0.09,</v>
      </c>
      <c r="J309" t="str">
        <f>CONCATENATE("'",IF(ISBLANK('Unit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List'!AP254))),"'",)</f>
        <v>''</v>
      </c>
      <c r="K309" t="s">
        <v>2312</v>
      </c>
    </row>
    <row r="310" spans="1:11" x14ac:dyDescent="0.25">
      <c r="A310" t="s">
        <v>2311</v>
      </c>
      <c r="B310" t="str">
        <f>CONCATENATE("'_",'Unit List'!B255,"',",)</f>
        <v>'_AUSTRALIA',</v>
      </c>
      <c r="C310" t="str">
        <f>CONCATENATE("'_",'Unit List'!C255,"',",)</f>
        <v>'_ENGLAND',</v>
      </c>
      <c r="D310" t="str">
        <f>CONCATENATE("'",'Unit List'!D255,"',",)</f>
        <v>'BATTLESHIP',</v>
      </c>
      <c r="E310" t="str">
        <f>CONCATENATE("'",'Unit List'!E255,"',",)</f>
        <v>'BATTLESHIP',</v>
      </c>
      <c r="F310" t="str">
        <f>"'',"</f>
        <v>'',</v>
      </c>
      <c r="G310" t="str">
        <f>CONCATENATE("'",'Unit List'!G258,"',",)</f>
        <v>'King_George_V_Class',</v>
      </c>
      <c r="H310" t="str">
        <f>CONCATENATE(IF(ISBLANK('Unit List'!AN255), IF(ISBLANK('Unit List'!P255), IF(ISBLANK('Unit List'!P255),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List'!P255='Unit List'!$O$5, 'Unit List'!$AN$5, IF('Unit List'!P255='Unit List'!$O$4, 'Unit List'!$AN$4, IF('Unit List'!P255='Unit List'!$O$7, 'Unit List'!P255 * 'Unit List'!$AN$7, 'Unit List'!P255)))), IF('Unit List'!P255='Unit List'!$O$5, 'Unit List'!$AN$5, IF('Unit List'!P255='Unit List'!$O$4, 'Unit List'!$AN$4, IF('Unit List'!P255='Unit List'!$O$7, 'Unit List'!P255 * 'Unit List'!$AN$7, 'Unit List'!P255)))), IF('Unit List'!AN255='Unit List'!$O$5, 'Unit List'!$AN$5, IF('Unit List'!AN255='Unit List'!$O$4, 'Unit List'!$AN$4, IF('Unit List'!AN255='Unit List'!$O$7, 'Unit List'!AN255 * 'Unit List'!$AN$7, 'Unit List'!AN255)))),",",)</f>
        <v>1,</v>
      </c>
      <c r="I310" t="str">
        <f>CONCATENATE(IF(ISBLANK('Unit List'!AO255), IF(ISBLANK('Unit List'!Q255), IF(ISBLANK('Unit List'!Q255),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List'!Q255='Unit List'!$O$5, 'Unit List'!$AO$5, IF('Unit List'!Q255='Unit List'!$O$4, 'Unit List'!$AO$4, IF('Unit List'!Q255='Unit List'!$O$7, 'Unit List'!Q255 * 'Unit List'!$AO$7, 'Unit List'!Q255)))), IF('Unit List'!Q255='Unit List'!$O$5, 'Unit List'!$AO$5, IF('Unit List'!Q255='Unit List'!$O$4, 'Unit List'!$AO$4, IF('Unit List'!Q255='Unit List'!$O$7, 'Unit List'!Q255 * 'Unit List'!$AO$7, 'Unit List'!Q255)))), IF('Unit List'!AO255='Unit List'!$O$5, 'Unit List'!$AO$5, IF('Unit List'!AO255='Unit List'!$O$4, 'Unit List'!$AO$4, IF('Unit List'!AO255='Unit List'!$O$7, 'Unit List'!AO255 * 'Unit List'!$AO$7, 'Unit List'!AO255)))),",",)</f>
        <v>0.09,</v>
      </c>
      <c r="J310" t="str">
        <f>CONCATENATE("'",IF(ISBLANK('Unit List'!AP255), IF(ISBLANK('Unit List'!R255), IF(ISBLANK('Unit List'!R255),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List'!R255='Unit List'!$O$5, 'Unit List'!$AP$5, IF('Unit List'!R255='Unit List'!$O$4, 'Unit List'!$AP$4, 'Unit List'!R255))), IF('Unit List'!R255='Unit List'!$O$5, 'Unit List'!$AP$5, IF('Unit List'!R255='Unit List'!$O$4, 'Unit List'!$AP$4, 'Unit List'!R255))), IF('Unit List'!AP255='Unit List'!$O$5, 'Unit List'!$AP$5, IF('Unit List'!AP255='Unit List'!$O$4, 'Unit List'!$AP$4, 'Unit List'!AP255))),"'",)</f>
        <v>''</v>
      </c>
      <c r="K310" t="s">
        <v>2312</v>
      </c>
    </row>
    <row r="311" spans="1:11" x14ac:dyDescent="0.25">
      <c r="A311" t="s">
        <v>2311</v>
      </c>
      <c r="B311" t="str">
        <f>CONCATENATE("'_",'Unit List'!B256,"',",)</f>
        <v>'_CANADA',</v>
      </c>
      <c r="C311" t="str">
        <f>CONCATENATE("'_",'Unit List'!C256,"',",)</f>
        <v>'_ENGLAND',</v>
      </c>
      <c r="D311" t="str">
        <f>CONCATENATE("'",'Unit List'!D256,"',",)</f>
        <v>'BATTLESHIP',</v>
      </c>
      <c r="E311" t="str">
        <f>CONCATENATE("'",'Unit List'!E256,"',",)</f>
        <v>'BATTLESHIP',</v>
      </c>
      <c r="F311" t="str">
        <f>"'',"</f>
        <v>'',</v>
      </c>
      <c r="G311" t="str">
        <f>CONCATENATE("'",'Unit List'!G258,"',",)</f>
        <v>'King_George_V_Class',</v>
      </c>
      <c r="H311" t="str">
        <f>CONCATENATE(IF(ISBLANK('Unit List'!AN256), IF(ISBLANK('Unit List'!P256), IF(ISBLANK('Unit List'!P256),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List'!P256='Unit List'!$O$5, 'Unit List'!$AN$5, IF('Unit List'!P256='Unit List'!$O$4, 'Unit List'!$AN$4, IF('Unit List'!P256='Unit List'!$O$7, 'Unit List'!P256 * 'Unit List'!$AN$7, 'Unit List'!P256)))), IF('Unit List'!P256='Unit List'!$O$5, 'Unit List'!$AN$5, IF('Unit List'!P256='Unit List'!$O$4, 'Unit List'!$AN$4, IF('Unit List'!P256='Unit List'!$O$7, 'Unit List'!P256 * 'Unit List'!$AN$7, 'Unit List'!P256)))), IF('Unit List'!AN256='Unit List'!$O$5, 'Unit List'!$AN$5, IF('Unit List'!AN256='Unit List'!$O$4, 'Unit List'!$AN$4, IF('Unit List'!AN256='Unit List'!$O$7, 'Unit List'!AN256 * 'Unit List'!$AN$7, 'Unit List'!AN256)))),",",)</f>
        <v>1,</v>
      </c>
      <c r="I311" t="str">
        <f>CONCATENATE(IF(ISBLANK('Unit List'!AO256), IF(ISBLANK('Unit List'!Q256), IF(ISBLANK('Unit List'!Q256),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List'!Q256='Unit List'!$O$5, 'Unit List'!$AO$5, IF('Unit List'!Q256='Unit List'!$O$4, 'Unit List'!$AO$4, IF('Unit List'!Q256='Unit List'!$O$7, 'Unit List'!Q256 * 'Unit List'!$AO$7, 'Unit List'!Q256)))), IF('Unit List'!Q256='Unit List'!$O$5, 'Unit List'!$AO$5, IF('Unit List'!Q256='Unit List'!$O$4, 'Unit List'!$AO$4, IF('Unit List'!Q256='Unit List'!$O$7, 'Unit List'!Q256 * 'Unit List'!$AO$7, 'Unit List'!Q256)))), IF('Unit List'!AO256='Unit List'!$O$5, 'Unit List'!$AO$5, IF('Unit List'!AO256='Unit List'!$O$4, 'Unit List'!$AO$4, IF('Unit List'!AO256='Unit List'!$O$7, 'Unit List'!AO256 * 'Unit List'!$AO$7, 'Unit List'!AO256)))),",",)</f>
        <v>0.09,</v>
      </c>
      <c r="J311" t="str">
        <f>CONCATENATE("'",IF(ISBLANK('Unit List'!AP256), IF(ISBLANK('Unit List'!R256), IF(ISBLANK('Unit List'!R256),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List'!R256='Unit List'!$O$5, 'Unit List'!$AP$5, IF('Unit List'!R256='Unit List'!$O$4, 'Unit List'!$AP$4, 'Unit List'!R256))), IF('Unit List'!R256='Unit List'!$O$5, 'Unit List'!$AP$5, IF('Unit List'!R256='Unit List'!$O$4, 'Unit List'!$AP$4, 'Unit List'!R256))), IF('Unit List'!AP256='Unit List'!$O$5, 'Unit List'!$AP$5, IF('Unit List'!AP256='Unit List'!$O$4, 'Unit List'!$AP$4, 'Unit List'!AP256))),"'",)</f>
        <v>''</v>
      </c>
      <c r="K311" t="s">
        <v>2312</v>
      </c>
    </row>
    <row r="312" spans="1:11" x14ac:dyDescent="0.25">
      <c r="A312" t="s">
        <v>2311</v>
      </c>
      <c r="B312" t="str">
        <f>CONCATENATE("'_",'Unit List'!B257,"',",)</f>
        <v>'_CELTS',</v>
      </c>
      <c r="C312" t="str">
        <f>CONCATENATE("'_",'Unit List'!C257,"',",)</f>
        <v>'_ENGLAND',</v>
      </c>
      <c r="D312" t="str">
        <f>CONCATENATE("'",'Unit List'!D257,"',",)</f>
        <v>'BATTLESHIP',</v>
      </c>
      <c r="E312" t="str">
        <f>CONCATENATE("'",'Unit List'!E257,"',",)</f>
        <v>'BATTLESHIP',</v>
      </c>
      <c r="F312" t="str">
        <f>"'',"</f>
        <v>'',</v>
      </c>
      <c r="G312" t="str">
        <f>CONCATENATE("'",'Unit List'!G258,"',",)</f>
        <v>'King_George_V_Class',</v>
      </c>
      <c r="H312" t="str">
        <f>CONCATENATE(IF(ISBLANK('Unit List'!AN257), IF(ISBLANK('Unit List'!P257), IF(ISBLANK('Unit List'!P257),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List'!P257='Unit List'!$O$5, 'Unit List'!$AN$5, IF('Unit List'!P257='Unit List'!$O$4, 'Unit List'!$AN$4, IF('Unit List'!P257='Unit List'!$O$7, 'Unit List'!P257 * 'Unit List'!$AN$7, 'Unit List'!P257)))), IF('Unit List'!P257='Unit List'!$O$5, 'Unit List'!$AN$5, IF('Unit List'!P257='Unit List'!$O$4, 'Unit List'!$AN$4, IF('Unit List'!P257='Unit List'!$O$7, 'Unit List'!P257 * 'Unit List'!$AN$7, 'Unit List'!P257)))), IF('Unit List'!AN257='Unit List'!$O$5, 'Unit List'!$AN$5, IF('Unit List'!AN257='Unit List'!$O$4, 'Unit List'!$AN$4, IF('Unit List'!AN257='Unit List'!$O$7, 'Unit List'!AN257 * 'Unit List'!$AN$7, 'Unit List'!AN257)))),",",)</f>
        <v>1,</v>
      </c>
      <c r="I312" t="str">
        <f>CONCATENATE(IF(ISBLANK('Unit List'!AO257), IF(ISBLANK('Unit List'!Q257), IF(ISBLANK('Unit List'!Q257),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List'!Q257='Unit List'!$O$5, 'Unit List'!$AO$5, IF('Unit List'!Q257='Unit List'!$O$4, 'Unit List'!$AO$4, IF('Unit List'!Q257='Unit List'!$O$7, 'Unit List'!Q257 * 'Unit List'!$AO$7, 'Unit List'!Q257)))), IF('Unit List'!Q257='Unit List'!$O$5, 'Unit List'!$AO$5, IF('Unit List'!Q257='Unit List'!$O$4, 'Unit List'!$AO$4, IF('Unit List'!Q257='Unit List'!$O$7, 'Unit List'!Q257 * 'Unit List'!$AO$7, 'Unit List'!Q257)))), IF('Unit List'!AO257='Unit List'!$O$5, 'Unit List'!$AO$5, IF('Unit List'!AO257='Unit List'!$O$4, 'Unit List'!$AO$4, IF('Unit List'!AO257='Unit List'!$O$7, 'Unit List'!AO257 * 'Unit List'!$AO$7, 'Unit List'!AO257)))),",",)</f>
        <v>0.09,</v>
      </c>
      <c r="J312" t="str">
        <f>CONCATENATE("'",IF(ISBLANK('Unit List'!AP257), IF(ISBLANK('Unit List'!R257), IF(ISBLANK('Unit List'!R257),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List'!R257='Unit List'!$O$5, 'Unit List'!$AP$5, IF('Unit List'!R257='Unit List'!$O$4, 'Unit List'!$AP$4, 'Unit List'!R257))), IF('Unit List'!R257='Unit List'!$O$5, 'Unit List'!$AP$5, IF('Unit List'!R257='Unit List'!$O$4, 'Unit List'!$AP$4, 'Unit List'!R257))), IF('Unit List'!AP257='Unit List'!$O$5, 'Unit List'!$AP$5, IF('Unit List'!AP257='Unit List'!$O$4, 'Unit List'!$AP$4, 'Unit List'!AP257))),"'",)</f>
        <v>''</v>
      </c>
      <c r="K312" t="s">
        <v>2312</v>
      </c>
    </row>
    <row r="313" spans="1:11" x14ac:dyDescent="0.25">
      <c r="A313" t="s">
        <v>2311</v>
      </c>
      <c r="B313" t="str">
        <f>CONCATENATE("'_",'Unit List'!B258,"',",)</f>
        <v>'_ENGLAND',</v>
      </c>
      <c r="C313" t="str">
        <f>"'',"</f>
        <v>'',</v>
      </c>
      <c r="D313" t="str">
        <f>CONCATENATE("'",'Unit List'!D258,"',",)</f>
        <v>'BATTLESHIP',</v>
      </c>
      <c r="E313" t="str">
        <f>CONCATENATE("'",'Unit List'!E258,"',",)</f>
        <v>'BATTLESHIP',</v>
      </c>
      <c r="F313" t="str">
        <f>"'',"</f>
        <v>'',</v>
      </c>
      <c r="G313" t="str">
        <f>CONCATENATE("'",'Unit List'!G258,"',",)</f>
        <v>'King_George_V_Class',</v>
      </c>
      <c r="H313" t="str">
        <f>CONCATENATE(IF(ISBLANK('Unit List'!AN258), IF(ISBLANK('Unit List'!P258), IF(ISBLANK('Unit List'!P258), IF(ISBLANK('Unit List'!AN258), IF(ISBLANK('Unit List'!P258), IF(ISBLANK('Unit List'!P258), IF(ISBLANK('Unit List'!AN258), IF(ISBLANK('Unit List'!P258), IF(ISBLANK('Unit List'!P258),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 IF('Unit List'!P258='Unit List'!$O$5, 'Unit List'!$AN$5, IF('Unit List'!P258='Unit List'!$O$4, 'Unit List'!$AN$4, IF('Unit List'!P258='Unit List'!$O$7, 'Unit List'!P258 * 'Unit List'!$AN$7, 'Unit List'!P258)))), IF('Unit List'!P258='Unit List'!$O$5, 'Unit List'!$AN$5, IF('Unit List'!P258='Unit List'!$O$4, 'Unit List'!$AN$4, IF('Unit List'!P258='Unit List'!$O$7, 'Unit List'!P258 * 'Unit List'!$AN$7, 'Unit List'!P258)))), IF('Unit List'!AN258='Unit List'!$O$5, 'Unit List'!$AN$5, IF('Unit List'!AN258='Unit List'!$O$4, 'Unit List'!$AN$4, IF('Unit List'!AN258='Unit List'!$O$7, 'Unit List'!AN258 * 'Unit List'!$AN$7, 'Unit List'!AN258)))),",",)</f>
        <v>1,</v>
      </c>
      <c r="I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 IF('Unit List'!Q258='Unit List'!$O$5, 'Unit List'!$AO$5, IF('Unit List'!Q258='Unit List'!$O$4, 'Unit List'!$AO$4, IF('Unit List'!Q258='Unit List'!$O$7, 'Unit List'!Q258 * 'Unit List'!$AO$7, 'Unit List'!Q258)))), IF('Unit List'!Q258='Unit List'!$O$5, 'Unit List'!$AO$5, IF('Unit List'!Q258='Unit List'!$O$4, 'Unit List'!$AO$4, IF('Unit List'!Q258='Unit List'!$O$7, 'Unit List'!Q258 * 'Unit List'!$AO$7, 'Unit List'!Q258)))), IF('Unit List'!AO258='Unit List'!$O$5, 'Unit List'!$AO$5, IF('Unit List'!AO258='Unit List'!$O$4, 'Unit List'!$AO$4, IF('Unit List'!AO258='Unit List'!$O$7, 'Unit List'!AO258 * 'Unit List'!$AO$7, 'Unit List'!AO258)))),",",)</f>
        <v>0.09,</v>
      </c>
      <c r="J313" t="str">
        <f>CONCATENATE("'",IF(ISBLANK('Unit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 IF('Unit List'!R258='Unit List'!$O$5, 'Unit List'!$AP$5, IF('Unit List'!R258='Unit List'!$O$4, 'Unit List'!$AP$4, 'Unit List'!R258))), IF('Unit List'!R258='Unit List'!$O$5, 'Unit List'!$AP$5, IF('Unit List'!R258='Unit List'!$O$4, 'Unit List'!$AP$4, 'Unit List'!R258))), IF('Unit List'!AP258='Unit List'!$O$5, 'Unit List'!$AP$5, IF('Unit List'!AP258='Unit List'!$O$4, 'Unit List'!$AP$4, 'Unit List'!AP258))),"'",)</f>
        <v>''</v>
      </c>
      <c r="K313" t="s">
        <v>2312</v>
      </c>
    </row>
    <row r="314" spans="1:11" x14ac:dyDescent="0.25">
      <c r="A314" t="s">
        <v>2311</v>
      </c>
      <c r="B314" t="str">
        <f>CONCATENATE("'_",'Unit List'!B259,"',",)</f>
        <v>'_FRANCE',</v>
      </c>
      <c r="C314" t="str">
        <f>"'',"</f>
        <v>'',</v>
      </c>
      <c r="D314" t="str">
        <f>CONCATENATE("'",'Unit List'!D259,"',",)</f>
        <v>'BATTLESHIP',</v>
      </c>
      <c r="E314" t="str">
        <f>CONCATENATE("'",'Unit List'!E259,"',",)</f>
        <v>'BATTLESHIP',</v>
      </c>
      <c r="F314" t="str">
        <f>"'',"</f>
        <v>'',</v>
      </c>
      <c r="G314" t="str">
        <f>CONCATENATE("'",'Unit List'!G259,"',",)</f>
        <v>'Richelieu_Class',</v>
      </c>
      <c r="H314" t="str">
        <f>CONCATENATE(IF(ISBLANK('Unit List'!AN259), IF(ISBLANK('Unit List'!P259), IF(ISBLANK('Unit List'!P259), IF(ISBLANK('Unit List'!AN259), IF(ISBLANK('Unit List'!P259), IF(ISBLANK('Unit List'!P259), IF(ISBLANK('Unit List'!AN259), IF(ISBLANK('Unit List'!P259), IF(ISBLANK('Unit List'!P259),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 IF('Unit List'!P259='Unit List'!$O$5, 'Unit List'!$AN$5, IF('Unit List'!P259='Unit List'!$O$4, 'Unit List'!$AN$4, IF('Unit List'!P259='Unit List'!$O$7, 'Unit List'!P259 * 'Unit List'!$AN$7, 'Unit List'!P259)))), IF('Unit List'!P259='Unit List'!$O$5, 'Unit List'!$AN$5, IF('Unit List'!P259='Unit List'!$O$4, 'Unit List'!$AN$4, IF('Unit List'!P259='Unit List'!$O$7, 'Unit List'!P259 * 'Unit List'!$AN$7, 'Unit List'!P259)))), IF('Unit List'!AN259='Unit List'!$O$5, 'Unit List'!$AN$5, IF('Unit List'!AN259='Unit List'!$O$4, 'Unit List'!$AN$4, IF('Unit List'!AN259='Unit List'!$O$7, 'Unit List'!AN259 * 'Unit List'!$AN$7, 'Unit List'!AN259)))),",",)</f>
        <v>1,</v>
      </c>
      <c r="I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 IF('Unit List'!Q259='Unit List'!$O$5, 'Unit List'!$AO$5, IF('Unit List'!Q259='Unit List'!$O$4, 'Unit List'!$AO$4, IF('Unit List'!Q259='Unit List'!$O$7, 'Unit List'!Q259 * 'Unit List'!$AO$7, 'Unit List'!Q259)))), IF('Unit List'!Q259='Unit List'!$O$5, 'Unit List'!$AO$5, IF('Unit List'!Q259='Unit List'!$O$4, 'Unit List'!$AO$4, IF('Unit List'!Q259='Unit List'!$O$7, 'Unit List'!Q259 * 'Unit List'!$AO$7, 'Unit List'!Q259)))), IF('Unit List'!AO259='Unit List'!$O$5, 'Unit List'!$AO$5, IF('Unit List'!AO259='Unit List'!$O$4, 'Unit List'!$AO$4, IF('Unit List'!AO259='Unit List'!$O$7, 'Unit List'!AO259 * 'Unit List'!$AO$7, 'Unit List'!AO259)))),",",)</f>
        <v>0.09,</v>
      </c>
      <c r="J314" t="str">
        <f>CONCATENATE("'",IF(ISBLANK('Unit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 IF('Unit List'!R259='Unit List'!$O$5, 'Unit List'!$AP$5, IF('Unit List'!R259='Unit List'!$O$4, 'Unit List'!$AP$4, 'Unit List'!R259))), IF('Unit List'!R259='Unit List'!$O$5, 'Unit List'!$AP$5, IF('Unit List'!R259='Unit List'!$O$4, 'Unit List'!$AP$4, 'Unit List'!R259))), IF('Unit List'!AP259='Unit List'!$O$5, 'Unit List'!$AP$5, IF('Unit List'!AP259='Unit List'!$O$4, 'Unit List'!$AP$4, 'Unit List'!AP259))),"'",)</f>
        <v>''</v>
      </c>
      <c r="K314" t="s">
        <v>2312</v>
      </c>
    </row>
    <row r="315" spans="1:11" x14ac:dyDescent="0.25">
      <c r="A315" t="s">
        <v>2311</v>
      </c>
      <c r="B315" t="str">
        <f>CONCATENATE("'_",'Unit List'!B260,"',",)</f>
        <v>'_GERMANY',</v>
      </c>
      <c r="C315" t="str">
        <f>"'',"</f>
        <v>'',</v>
      </c>
      <c r="D315" t="str">
        <f>CONCATENATE("'",'Unit List'!D260,"',",)</f>
        <v>'BATTLESHIP',</v>
      </c>
      <c r="E315" t="str">
        <f>CONCATENATE("'",'Unit List'!E260,"',",)</f>
        <v>'BATTLESHIP',</v>
      </c>
      <c r="F315" t="str">
        <f>"'',"</f>
        <v>'',</v>
      </c>
      <c r="G315" t="str">
        <f>CONCATENATE("'",'Unit List'!G260,"',",)</f>
        <v>'Bismark_Class',</v>
      </c>
      <c r="H315" t="str">
        <f>CONCATENATE(IF(ISBLANK('Unit List'!AN260), IF(ISBLANK('Unit List'!P260), IF(ISBLANK('Unit List'!P260), IF(ISBLANK('Unit List'!AN260), IF(ISBLANK('Unit List'!P260), IF(ISBLANK('Unit List'!P260), IF(ISBLANK('Unit List'!AN260), IF(ISBLANK('Unit List'!P260), IF(ISBLANK('Unit List'!P260),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 IF('Unit List'!P260='Unit List'!$O$5, 'Unit List'!$AN$5, IF('Unit List'!P260='Unit List'!$O$4, 'Unit List'!$AN$4, IF('Unit List'!P260='Unit List'!$O$7, 'Unit List'!P260 * 'Unit List'!$AN$7, 'Unit List'!P260)))), IF('Unit List'!P260='Unit List'!$O$5, 'Unit List'!$AN$5, IF('Unit List'!P260='Unit List'!$O$4, 'Unit List'!$AN$4, IF('Unit List'!P260='Unit List'!$O$7, 'Unit List'!P260 * 'Unit List'!$AN$7, 'Unit List'!P260)))), IF('Unit List'!AN260='Unit List'!$O$5, 'Unit List'!$AN$5, IF('Unit List'!AN260='Unit List'!$O$4, 'Unit List'!$AN$4, IF('Unit List'!AN260='Unit List'!$O$7, 'Unit List'!AN260 * 'Unit List'!$AN$7, 'Unit List'!AN260)))),",",)</f>
        <v>1,</v>
      </c>
      <c r="I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 IF('Unit List'!Q260='Unit List'!$O$5, 'Unit List'!$AO$5, IF('Unit List'!Q260='Unit List'!$O$4, 'Unit List'!$AO$4, IF('Unit List'!Q260='Unit List'!$O$7, 'Unit List'!Q260 * 'Unit List'!$AO$7, 'Unit List'!Q260)))), IF('Unit List'!Q260='Unit List'!$O$5, 'Unit List'!$AO$5, IF('Unit List'!Q260='Unit List'!$O$4, 'Unit List'!$AO$4, IF('Unit List'!Q260='Unit List'!$O$7, 'Unit List'!Q260 * 'Unit List'!$AO$7, 'Unit List'!Q260)))), IF('Unit List'!AO260='Unit List'!$O$5, 'Unit List'!$AO$5, IF('Unit List'!AO260='Unit List'!$O$4, 'Unit List'!$AO$4, IF('Unit List'!AO260='Unit List'!$O$7, 'Unit List'!AO260 * 'Unit List'!$AO$7, 'Unit List'!AO260)))),",",)</f>
        <v>0.09,</v>
      </c>
      <c r="J315" t="str">
        <f>CONCATENATE("'",IF(ISBLANK('Unit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 IF('Unit List'!R260='Unit List'!$O$5, 'Unit List'!$AP$5, IF('Unit List'!R260='Unit List'!$O$4, 'Unit List'!$AP$4, 'Unit List'!R260))), IF('Unit List'!R260='Unit List'!$O$5, 'Unit List'!$AP$5, IF('Unit List'!R260='Unit List'!$O$4, 'Unit List'!$AP$4, 'Unit List'!R260))), IF('Unit List'!AP260='Unit List'!$O$5, 'Unit List'!$AP$5, IF('Unit List'!AP260='Unit List'!$O$4, 'Unit List'!$AP$4, 'Unit List'!AP260))),"'",)</f>
        <v>''</v>
      </c>
      <c r="K315" t="s">
        <v>2312</v>
      </c>
    </row>
    <row r="316" spans="1:11" x14ac:dyDescent="0.25">
      <c r="A316" t="s">
        <v>2311</v>
      </c>
      <c r="B316" t="str">
        <f>CONCATENATE("'_",'Unit List'!B261,"',",)</f>
        <v>'_ROME',</v>
      </c>
      <c r="C316" t="str">
        <f>"'',"</f>
        <v>'',</v>
      </c>
      <c r="D316" t="str">
        <f>CONCATENATE("'",'Unit List'!D261,"',",)</f>
        <v>'BATTLESHIP',</v>
      </c>
      <c r="E316" t="str">
        <f>CONCATENATE("'",'Unit List'!E261,"',",)</f>
        <v>'BATTLESHIP',</v>
      </c>
      <c r="F316" t="str">
        <f>"'',"</f>
        <v>'',</v>
      </c>
      <c r="G316" t="str">
        <f>CONCATENATE("'",'Unit List'!G261,"',",)</f>
        <v>'Littorio_Class',</v>
      </c>
      <c r="H316" t="str">
        <f>CONCATENATE(IF(ISBLANK('Unit List'!AN261), IF(ISBLANK('Unit List'!P261), IF(ISBLANK('Unit List'!P261), IF(ISBLANK('Unit List'!AN261), IF(ISBLANK('Unit List'!P261), IF(ISBLANK('Unit List'!P261), IF(ISBLANK('Unit List'!AN261), IF(ISBLANK('Unit List'!P261), IF(ISBLANK('Unit List'!P261),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 IF('Unit List'!P261='Unit List'!$O$5, 'Unit List'!$AN$5, IF('Unit List'!P261='Unit List'!$O$4, 'Unit List'!$AN$4, IF('Unit List'!P261='Unit List'!$O$7, 'Unit List'!P261 * 'Unit List'!$AN$7, 'Unit List'!P261)))), IF('Unit List'!P261='Unit List'!$O$5, 'Unit List'!$AN$5, IF('Unit List'!P261='Unit List'!$O$4, 'Unit List'!$AN$4, IF('Unit List'!P261='Unit List'!$O$7, 'Unit List'!P261 * 'Unit List'!$AN$7, 'Unit List'!P261)))), IF('Unit List'!AN261='Unit List'!$O$5, 'Unit List'!$AN$5, IF('Unit List'!AN261='Unit List'!$O$4, 'Unit List'!$AN$4, IF('Unit List'!AN261='Unit List'!$O$7, 'Unit List'!AN261 * 'Unit List'!$AN$7, 'Unit List'!AN261)))),",",)</f>
        <v>1,</v>
      </c>
      <c r="I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 IF('Unit List'!Q261='Unit List'!$O$5, 'Unit List'!$AO$5, IF('Unit List'!Q261='Unit List'!$O$4, 'Unit List'!$AO$4, IF('Unit List'!Q261='Unit List'!$O$7, 'Unit List'!Q261 * 'Unit List'!$AO$7, 'Unit List'!Q261)))), IF('Unit List'!Q261='Unit List'!$O$5, 'Unit List'!$AO$5, IF('Unit List'!Q261='Unit List'!$O$4, 'Unit List'!$AO$4, IF('Unit List'!Q261='Unit List'!$O$7, 'Unit List'!Q261 * 'Unit List'!$AO$7, 'Unit List'!Q261)))), IF('Unit List'!AO261='Unit List'!$O$5, 'Unit List'!$AO$5, IF('Unit List'!AO261='Unit List'!$O$4, 'Unit List'!$AO$4, IF('Unit List'!AO261='Unit List'!$O$7, 'Unit List'!AO261 * 'Unit List'!$AO$7, 'Unit List'!AO261)))),",",)</f>
        <v>0.09,</v>
      </c>
      <c r="J316" t="str">
        <f>CONCATENATE("'",IF(ISBLANK('Unit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 IF('Unit List'!R261='Unit List'!$O$5, 'Unit List'!$AP$5, IF('Unit List'!R261='Unit List'!$O$4, 'Unit List'!$AP$4, 'Unit List'!R261))), IF('Unit List'!R261='Unit List'!$O$5, 'Unit List'!$AP$5, IF('Unit List'!R261='Unit List'!$O$4, 'Unit List'!$AP$4, 'Unit List'!R261))), IF('Unit List'!AP261='Unit List'!$O$5, 'Unit List'!$AP$5, IF('Unit List'!AP261='Unit List'!$O$4, 'Unit List'!$AP$4, 'Unit List'!AP261))),"'",)</f>
        <v>''</v>
      </c>
      <c r="K316" t="s">
        <v>2312</v>
      </c>
    </row>
    <row r="317" spans="1:11" x14ac:dyDescent="0.25">
      <c r="A317" t="s">
        <v>2311</v>
      </c>
      <c r="B317" t="str">
        <f>CONCATENATE("'_",'Unit List'!B262,"',",)</f>
        <v>'_OCEAN',</v>
      </c>
      <c r="C317" t="str">
        <f>CONCATENATE("'_",'Unit List'!C262,"',",)</f>
        <v>'_AMERICA',</v>
      </c>
      <c r="D317" t="str">
        <f>CONCATENATE("'",'Unit List'!D262,"',",)</f>
        <v>'BATTLESHIP',</v>
      </c>
      <c r="E317" t="str">
        <f>CONCATENATE("'",'Unit List'!E262,"',",)</f>
        <v>'BATTLESHIP',</v>
      </c>
      <c r="F317" t="str">
        <f>"'',"</f>
        <v>'',</v>
      </c>
      <c r="G317" t="str">
        <f>CONCATENATE("'",'Unit List'!G254,"',",)</f>
        <v>'Iowa_Class',</v>
      </c>
      <c r="H317" t="str">
        <f>CONCATENATE(IF(ISBLANK('Unit List'!AN262), IF(ISBLANK('Unit List'!P262), IF(ISBLANK('Unit List'!P262), IF(ISBLANK('Unit List'!AN254), IF(ISBLANK('Unit List'!P254), IF(ISBLANK('Unit List'!P254), IF(ISBLANK('Unit List'!AN254), IF(ISBLANK('Unit List'!P254), IF(ISBLANK('Unit List'!P254), IF(ISBLANK('Unit List'!AN248), IF(ISBLANK('Unit List'!P248), IF(ISBLANK('Unit List'!P248), "1", IF('Unit List'!P248='Unit List'!$O$5, 'Unit List'!$AN$5, IF('Unit List'!P248='Unit List'!$O$4, 'Unit List'!$AN$4, IF('Unit List'!P248='Unit List'!$O$7, 'Unit List'!P248 * 'Unit List'!$AN$7, 'Unit List'!P248)))), IF('Unit List'!P248='Unit List'!$O$5, 'Unit List'!$AN$5, IF('Unit List'!P248='Unit List'!$O$4, 'Unit List'!$AN$4, IF('Unit List'!P248='Unit List'!$O$7, 'Unit List'!P248 * 'Unit List'!$AN$7, 'Unit List'!P248)))), IF('Unit List'!AN248='Unit List'!$O$5, 'Unit List'!$AN$5, IF('Unit List'!AN248='Unit List'!$O$4, 'Unit List'!$AN$4, IF('Unit List'!AN248='Unit List'!$O$7, 'Unit List'!AN248 * 'Unit List'!$AN$7, 'Unit List'!AN248)))),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List'!P254='Unit List'!$O$5, 'Unit List'!$AN$5, IF('Unit List'!P254='Unit List'!$O$4, 'Unit List'!$AN$4, IF('Unit List'!P254='Unit List'!$O$7, 'Unit List'!P254 * 'Unit List'!$AN$7, 'Unit List'!P254)))), IF('Unit List'!P254='Unit List'!$O$5, 'Unit List'!$AN$5, IF('Unit List'!P254='Unit List'!$O$4, 'Unit List'!$AN$4, IF('Unit List'!P254='Unit List'!$O$7, 'Unit List'!P254 * 'Unit List'!$AN$7, 'Unit List'!P254)))), IF('Unit List'!AN254='Unit List'!$O$5, 'Unit List'!$AN$5, IF('Unit List'!AN254='Unit List'!$O$4, 'Unit List'!$AN$4, IF('Unit List'!AN254='Unit List'!$O$7, 'Unit List'!AN254 * 'Unit List'!$AN$7, 'Unit List'!AN254)))), IF('Unit List'!P262='Unit List'!$O$5, 'Unit List'!$AN$5, IF('Unit List'!P262='Unit List'!$O$4, 'Unit List'!$AN$4, IF('Unit List'!P262='Unit List'!$O$7, 'Unit List'!P262 * 'Unit List'!$AN$7, 'Unit List'!P262)))), IF('Unit List'!P262='Unit List'!$O$5, 'Unit List'!$AN$5, IF('Unit List'!P262='Unit List'!$O$4, 'Unit List'!$AN$4, IF('Unit List'!P262='Unit List'!$O$7, 'Unit List'!P262 * 'Unit List'!$AN$7, 'Unit List'!P262)))), IF('Unit List'!AN262='Unit List'!$O$5, 'Unit List'!$AN$5, IF('Unit List'!AN262='Unit List'!$O$4, 'Unit List'!$AN$4, IF('Unit List'!AN262='Unit List'!$O$7, 'Unit List'!AN262 * 'Unit List'!$AN$7, 'Unit List'!AN262)))),",",)</f>
        <v>1,</v>
      </c>
      <c r="I317" t="str">
        <f>CONCATENATE(IF(ISBLANK('Unit List'!AO262), IF(ISBLANK('Unit List'!Q262), IF(ISBLANK('Unit List'!Q262), IF(ISBLANK('Unit List'!AO254), IF(ISBLANK('Unit List'!Q254), IF(ISBLANK('Unit List'!Q254), IF(ISBLANK('Unit List'!AO254), IF(ISBLANK('Unit List'!Q254), IF(ISBLANK('Unit List'!Q254), IF(ISBLANK('Unit List'!AO248), IF(ISBLANK('Unit List'!Q248), IF(ISBLANK('Unit List'!Q248), 'Unit List'!$AO$4, IF('Unit List'!Q248='Unit List'!$O$5, 'Unit List'!$AO$5, IF('Unit List'!Q248='Unit List'!$O$4, 'Unit List'!$AO$4, IF('Unit List'!Q248='Unit List'!$O$7, 'Unit List'!Q248 * 'Unit List'!$AO$7, 'Unit List'!Q248)))), IF('Unit List'!Q248='Unit List'!$O$5, 'Unit List'!$AO$5, IF('Unit List'!Q248='Unit List'!$O$4, 'Unit List'!$AO$4, IF('Unit List'!Q248='Unit List'!$O$7, 'Unit List'!Q248 * 'Unit List'!$AO$7, 'Unit List'!Q248)))), IF('Unit List'!AO248='Unit List'!$O$5, 'Unit List'!$AO$5, IF('Unit List'!AO248='Unit List'!$O$4, 'Unit List'!$AO$4, IF('Unit List'!AO248='Unit List'!$O$7, 'Unit List'!AO248 * 'Unit List'!$AO$7, 'Unit List'!AO248)))),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List'!Q254='Unit List'!$O$5, 'Unit List'!$AO$5, IF('Unit List'!Q254='Unit List'!$O$4, 'Unit List'!$AO$4, IF('Unit List'!Q254='Unit List'!$O$7, 'Unit List'!Q254 * 'Unit List'!$AO$7, 'Unit List'!Q254)))), IF('Unit List'!Q254='Unit List'!$O$5, 'Unit List'!$AO$5, IF('Unit List'!Q254='Unit List'!$O$4, 'Unit List'!$AO$4, IF('Unit List'!Q254='Unit List'!$O$7, 'Unit List'!Q254 * 'Unit List'!$AO$7, 'Unit List'!Q254)))), IF('Unit List'!AO254='Unit List'!$O$5, 'Unit List'!$AO$5, IF('Unit List'!AO254='Unit List'!$O$4, 'Unit List'!$AO$4, IF('Unit List'!AO254='Unit List'!$O$7, 'Unit List'!AO254 * 'Unit List'!$AO$7, 'Unit List'!AO254)))), IF('Unit List'!Q262='Unit List'!$O$5, 'Unit List'!$AO$5, IF('Unit List'!Q262='Unit List'!$O$4, 'Unit List'!$AO$4, IF('Unit List'!Q262='Unit List'!$O$7, 'Unit List'!Q262 * 'Unit List'!$AO$7, 'Unit List'!Q262)))), IF('Unit List'!Q262='Unit List'!$O$5, 'Unit List'!$AO$5, IF('Unit List'!Q262='Unit List'!$O$4, 'Unit List'!$AO$4, IF('Unit List'!Q262='Unit List'!$O$7, 'Unit List'!Q262 * 'Unit List'!$AO$7, 'Unit List'!Q262)))), IF('Unit List'!AO262='Unit List'!$O$5, 'Unit List'!$AO$5, IF('Unit List'!AO262='Unit List'!$O$4, 'Unit List'!$AO$4, IF('Unit List'!AO262='Unit List'!$O$7, 'Unit List'!AO262 * 'Unit List'!$AO$7, 'Unit List'!AO262)))),",",)</f>
        <v>0.09,</v>
      </c>
      <c r="J317" t="str">
        <f>CONCATENATE("'",IF(ISBLANK('Unit List'!AP262), IF(ISBLANK('Unit List'!R262), IF(ISBLANK('Unit List'!R262), IF(ISBLANK('Unit List'!AP254), IF(ISBLANK('Unit List'!R254), IF(ISBLANK('Unit List'!R254), IF(ISBLANK('Unit List'!AP254), IF(ISBLANK('Unit List'!R254), IF(ISBLANK('Unit List'!R254), IF(ISBLANK('Unit List'!AP248), IF(ISBLANK('Unit List'!R248), IF(ISBLANK('Unit List'!R248), "", IF('Unit List'!R248='Unit List'!$O$5, 'Unit List'!$AP$5, IF('Unit List'!R248='Unit List'!$O$4, 'Unit List'!$AP$4, 'Unit List'!R248))), IF('Unit List'!R248='Unit List'!$O$5, 'Unit List'!$AP$5, IF('Unit List'!R248='Unit List'!$O$4, 'Unit List'!$AP$4, 'Unit List'!R248))), IF('Unit List'!AP248='Unit List'!$O$5, 'Unit List'!$AP$5, IF('Unit List'!AP248='Unit List'!$O$4, 'Unit List'!$AP$4, 'Unit List'!AP248))),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List'!R254='Unit List'!$O$5, 'Unit List'!$AP$5, IF('Unit List'!R254='Unit List'!$O$4, 'Unit List'!$AP$4, 'Unit List'!R254))), IF('Unit List'!R254='Unit List'!$O$5, 'Unit List'!$AP$5, IF('Unit List'!R254='Unit List'!$O$4, 'Unit List'!$AP$4, 'Unit List'!R254))), IF('Unit List'!AP254='Unit List'!$O$5, 'Unit List'!$AP$5, IF('Unit List'!AP254='Unit List'!$O$4, 'Unit List'!$AP$4, 'Unit List'!AP254))), IF('Unit List'!R262='Unit List'!$O$5, 'Unit List'!$AP$5, IF('Unit List'!R262='Unit List'!$O$4, 'Unit List'!$AP$4, 'Unit List'!R262))), IF('Unit List'!R262='Unit List'!$O$5, 'Unit List'!$AP$5, IF('Unit List'!R262='Unit List'!$O$4, 'Unit List'!$AP$4, 'Unit List'!R262))), IF('Unit List'!AP262='Unit List'!$O$5, 'Unit List'!$AP$5, IF('Unit List'!AP262='Unit List'!$O$4, 'Unit List'!$AP$4, 'Unit List'!AP262))),"'",)</f>
        <v>''</v>
      </c>
      <c r="K317" t="s">
        <v>2312</v>
      </c>
    </row>
    <row r="318" spans="1:11" x14ac:dyDescent="0.25">
      <c r="A318" t="s">
        <v>2311</v>
      </c>
      <c r="B318" t="str">
        <f>"'',"</f>
        <v>'',</v>
      </c>
      <c r="C318" t="str">
        <f>"'',"</f>
        <v>'',</v>
      </c>
      <c r="D318" t="str">
        <f>CONCATENATE("'",'Unit List'!D263,"',",)</f>
        <v>'BAZOOKA_INFANTRY',</v>
      </c>
      <c r="E318" t="str">
        <f>CONCATENATE("'",'Unit List'!E263,"',",)</f>
        <v>'BAZOOKA_INFANTRY',</v>
      </c>
      <c r="F318" t="str">
        <f>"'',"</f>
        <v>'',</v>
      </c>
      <c r="G318" t="str">
        <f>CONCATENATE("'",'Unit List'!G263,"',",)</f>
        <v>'Bazooka_Infantry',</v>
      </c>
      <c r="H318" t="str">
        <f>CONCATENATE(IF(ISBLANK('Unit List'!AN263), IF(ISBLANK('Unit List'!P263), IF(ISBLANK('Unit List'!P263), IF(ISBLANK('Unit List'!AN263), IF(ISBLANK('Unit List'!P263), IF(ISBLANK('Unit List'!P263), IF(ISBLANK('Unit List'!AN263), IF(ISBLANK('Unit List'!P263), IF(ISBLANK('Unit List'!P263), IF(ISBLANK('Unit List'!AN263), IF(ISBLANK('Unit List'!P263), IF(ISBLANK('Unit List'!P263), "1",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 IF('Unit List'!P263='Unit List'!$O$5, 'Unit List'!$AN$5, IF('Unit List'!P263='Unit List'!$O$4, 'Unit List'!$AN$4, IF('Unit List'!P263='Unit List'!$O$7, 'Unit List'!P263 * 'Unit List'!$AN$7, 'Unit List'!P263)))), IF('Unit List'!P263='Unit List'!$O$5, 'Unit List'!$AN$5, IF('Unit List'!P263='Unit List'!$O$4, 'Unit List'!$AN$4, IF('Unit List'!P263='Unit List'!$O$7, 'Unit List'!P263 * 'Unit List'!$AN$7, 'Unit List'!P263)))), IF('Unit List'!AN263='Unit List'!$O$5, 'Unit List'!$AN$5, IF('Unit List'!AN263='Unit List'!$O$4, 'Unit List'!$AN$4, IF('Unit List'!AN263='Unit List'!$O$7, 'Unit List'!AN263 * 'Unit List'!$AN$7, 'Unit List'!AN263)))),",",)</f>
        <v>3,</v>
      </c>
      <c r="I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'Unit List'!$AO$4,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 IF('Unit List'!Q263='Unit List'!$O$5, 'Unit List'!$AO$5, IF('Unit List'!Q263='Unit List'!$O$4, 'Unit List'!$AO$4, IF('Unit List'!Q263='Unit List'!$O$7, 'Unit List'!Q263 * 'Unit List'!$AO$7, 'Unit List'!Q263)))), IF('Unit List'!Q263='Unit List'!$O$5, 'Unit List'!$AO$5, IF('Unit List'!Q263='Unit List'!$O$4, 'Unit List'!$AO$4, IF('Unit List'!Q263='Unit List'!$O$7, 'Unit List'!Q263 * 'Unit List'!$AO$7, 'Unit List'!Q263)))), IF('Unit List'!AO263='Unit List'!$O$5, 'Unit List'!$AO$5, IF('Unit List'!AO263='Unit List'!$O$4, 'Unit List'!$AO$4, IF('Unit List'!AO263='Unit List'!$O$7, 'Unit List'!AO263 * 'Unit List'!$AO$7, 'Unit List'!AO263)))),",",)</f>
        <v>,</v>
      </c>
      <c r="J318" t="str">
        <f>CONCATENATE("'",IF(ISBLANK('Unit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"",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 IF('Unit List'!R263='Unit List'!$O$5, 'Unit List'!$AP$5, IF('Unit List'!R263='Unit List'!$O$4, 'Unit List'!$AP$4, 'Unit List'!R263))), IF('Unit List'!R263='Unit List'!$O$5, 'Unit List'!$AP$5, IF('Unit List'!R263='Unit List'!$O$4, 'Unit List'!$AP$4, 'Unit List'!R263))), IF('Unit List'!AP263='Unit List'!$O$5, 'Unit List'!$AP$5, IF('Unit List'!AP263='Unit List'!$O$4, 'Unit List'!$AP$4, 'Unit List'!AP263))),"'",)</f>
        <v>'ThreeBigGuns'</v>
      </c>
      <c r="K318" t="s">
        <v>2312</v>
      </c>
    </row>
    <row r="319" spans="1:11" x14ac:dyDescent="0.25">
      <c r="A319" t="s">
        <v>2311</v>
      </c>
      <c r="B319" t="str">
        <f>"'',"</f>
        <v>'',</v>
      </c>
      <c r="C319" t="str">
        <f>"'',"</f>
        <v>'',</v>
      </c>
      <c r="D319" t="str">
        <f>CONCATENATE("'",'Unit List'!D264,"',",)</f>
        <v>'BOMBER',</v>
      </c>
      <c r="E319" t="str">
        <f>CONCATENATE("'",'Unit List'!E264,"',",)</f>
        <v>'BOMBER',</v>
      </c>
      <c r="F319" t="str">
        <f>"'',"</f>
        <v>'',</v>
      </c>
      <c r="G319" t="str">
        <f>CONCATENATE("'",'Unit List'!G264,"',",)</f>
        <v>'Bomber',</v>
      </c>
      <c r="H319" t="str">
        <f>CONCATENATE(IF(ISBLANK('Unit List'!AN264), IF(ISBLANK('Unit List'!P264), IF(ISBLANK('Unit List'!P264), IF(ISBLANK('Unit List'!AN264), IF(ISBLANK('Unit List'!P264), IF(ISBLANK('Unit List'!P264), IF(ISBLANK('Unit List'!AN264), IF(ISBLANK('Unit List'!P264), IF(ISBLANK('Unit List'!P264),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List'!AN264)))),",",)</f>
        <v>1,</v>
      </c>
      <c r="I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List'!AO264)))),",",)</f>
        <v>0.08,</v>
      </c>
      <c r="J319" t="str">
        <f>CONCATENATE("'",IF(ISBLANK('Unit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List'!AP264))),"'",)</f>
        <v>'BomberWing'</v>
      </c>
      <c r="K319" t="s">
        <v>2312</v>
      </c>
    </row>
    <row r="320" spans="1:11" x14ac:dyDescent="0.25">
      <c r="A320" t="s">
        <v>2311</v>
      </c>
      <c r="B320" t="str">
        <f>CONCATENATE("'_",'Unit List'!B265,"',",)</f>
        <v>'_AMER',</v>
      </c>
      <c r="C320" t="str">
        <f>CONCATENATE("'_",'Unit List'!C265,"',",)</f>
        <v>'_AMERICA',</v>
      </c>
      <c r="D320" t="str">
        <f>CONCATENATE("'",'Unit List'!D265,"',",)</f>
        <v>'BOMBER',</v>
      </c>
      <c r="E320" t="str">
        <f>CONCATENATE("'",'Unit List'!E265,"',",)</f>
        <v>'BOMBER',</v>
      </c>
      <c r="F320" t="str">
        <f>"'',"</f>
        <v>'',</v>
      </c>
      <c r="G320" t="str">
        <f>CONCATENATE("'",'Unit List'!G273,"',",)</f>
        <v>'B-25_Mitchell',</v>
      </c>
      <c r="H320" t="str">
        <f>CONCATENATE(IF(ISBLANK('Unit List'!AN265), IF(ISBLANK('Unit List'!P265), IF(ISBLANK('Unit List'!P265),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List'!P265='Unit List'!$O$5, 'Unit List'!$AN$5, IF('Unit List'!P265='Unit List'!$O$4, 'Unit List'!$AN$4, IF('Unit List'!P265='Unit List'!$O$7, 'Unit List'!P265 * 'Unit List'!$AN$7, 'Unit List'!P265)))), IF('Unit List'!P265='Unit List'!$O$5, 'Unit List'!$AN$5, IF('Unit List'!P265='Unit List'!$O$4, 'Unit List'!$AN$4, IF('Unit List'!P265='Unit List'!$O$7, 'Unit List'!P265 * 'Unit List'!$AN$7, 'Unit List'!P265)))), IF('Unit List'!AN265='Unit List'!$O$5, 'Unit List'!$AN$5, IF('Unit List'!AN265='Unit List'!$O$4, 'Unit List'!$AN$4, IF('Unit List'!AN265='Unit List'!$O$7, 'Unit List'!AN265 * 'Unit List'!$AN$7, 'Unit List'!AN265)))),",",)</f>
        <v>1,</v>
      </c>
      <c r="I320" t="str">
        <f>CONCATENATE(IF(ISBLANK('Unit List'!AO265), IF(ISBLANK('Unit List'!Q265), IF(ISBLANK('Unit List'!Q265),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List'!Q265='Unit List'!$O$5, 'Unit List'!$AO$5, IF('Unit List'!Q265='Unit List'!$O$4, 'Unit List'!$AO$4, IF('Unit List'!Q265='Unit List'!$O$7, 'Unit List'!Q265 * 'Unit List'!$AO$7, 'Unit List'!Q265)))), IF('Unit List'!Q265='Unit List'!$O$5, 'Unit List'!$AO$5, IF('Unit List'!Q265='Unit List'!$O$4, 'Unit List'!$AO$4, IF('Unit List'!Q265='Unit List'!$O$7, 'Unit List'!Q265 * 'Unit List'!$AO$7, 'Unit List'!Q265)))), IF('Unit List'!AO265='Unit List'!$O$5, 'Unit List'!$AO$5, IF('Unit List'!AO265='Unit List'!$O$4, 'Unit List'!$AO$4, IF('Unit List'!AO265='Unit List'!$O$7, 'Unit List'!AO265 * 'Unit List'!$AO$7, 'Unit List'!AO265)))),",",)</f>
        <v>0.08,</v>
      </c>
      <c r="J320" t="str">
        <f>CONCATENATE("'",IF(ISBLANK('Unit List'!AP265), IF(ISBLANK('Unit List'!R265), IF(ISBLANK('Unit List'!R265),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List'!R265='Unit List'!$O$5, 'Unit List'!$AP$5, IF('Unit List'!R265='Unit List'!$O$4, 'Unit List'!$AP$4, 'Unit List'!R265))), IF('Unit List'!R265='Unit List'!$O$5, 'Unit List'!$AP$5, IF('Unit List'!R265='Unit List'!$O$4, 'Unit List'!$AP$4, 'Unit List'!R265))), IF('Unit List'!AP265='Unit List'!$O$5, 'Unit List'!$AP$5, IF('Unit List'!AP265='Unit List'!$O$4, 'Unit List'!$AP$4, 'Unit List'!AP265))),"'",)</f>
        <v>'BomberWing'</v>
      </c>
      <c r="K320" t="s">
        <v>2312</v>
      </c>
    </row>
    <row r="321" spans="1:11" x14ac:dyDescent="0.25">
      <c r="A321" t="s">
        <v>2311</v>
      </c>
      <c r="B321" t="str">
        <f>CONCATENATE("'_",'Unit List'!B266,"',",)</f>
        <v>'_ASIA',</v>
      </c>
      <c r="C321" t="str">
        <f>"'',"</f>
        <v>'',</v>
      </c>
      <c r="D321" t="str">
        <f>CONCATENATE("'",'Unit List'!D266,"',",)</f>
        <v>'BOMBER',</v>
      </c>
      <c r="E321" t="str">
        <f>CONCATENATE("'",'Unit List'!E266,"',",)</f>
        <v>'BOMBER',</v>
      </c>
      <c r="F321" t="str">
        <f>"'',"</f>
        <v>'',</v>
      </c>
      <c r="G321" t="str">
        <f>CONCATENATE("'",'Unit List'!G266,"',",)</f>
        <v>'Mitsubishi_G4M_Betty',</v>
      </c>
      <c r="H321" t="str">
        <f>CONCATENATE(IF(ISBLANK('Unit List'!AN266), IF(ISBLANK('Unit List'!P266), IF(ISBLANK('Unit List'!P266),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List'!AN266)))),",",)</f>
        <v>1,</v>
      </c>
      <c r="I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List'!AO266)))),",",)</f>
        <v>0.08,</v>
      </c>
      <c r="J321" t="str">
        <f>CONCATENATE("'",IF(ISBLANK('Unit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List'!AP266))),"'",)</f>
        <v>'BomberWing'</v>
      </c>
      <c r="K321" t="s">
        <v>2312</v>
      </c>
    </row>
    <row r="322" spans="1:11" x14ac:dyDescent="0.25">
      <c r="A322" t="s">
        <v>2311</v>
      </c>
      <c r="B322" t="str">
        <f>CONCATENATE("'_",'Unit List'!B267,"',",)</f>
        <v>'_CHINA',</v>
      </c>
      <c r="C322" t="str">
        <f>"'',"</f>
        <v>'',</v>
      </c>
      <c r="D322" t="str">
        <f>CONCATENATE("'",'Unit List'!D267,"',",)</f>
        <v>'BOMBER',</v>
      </c>
      <c r="E322" t="str">
        <f>CONCATENATE("'",'Unit List'!E267,"',",)</f>
        <v>'BOMBER',</v>
      </c>
      <c r="F322" t="str">
        <f>"'',"</f>
        <v>'',</v>
      </c>
      <c r="G322" t="str">
        <f>CONCATENATE("'",'Unit List'!G267,"',",)</f>
        <v>'B-25_Mitchell_China',</v>
      </c>
      <c r="H322" t="str">
        <f>CONCATENATE(IF(ISBLANK('Unit List'!AN267), IF(ISBLANK('Unit List'!P267), IF(ISBLANK('Unit List'!P267),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List'!P267='Unit List'!$O$5, 'Unit List'!$AN$5, IF('Unit List'!P267='Unit List'!$O$4, 'Unit List'!$AN$4, IF('Unit List'!P267='Unit List'!$O$7, 'Unit List'!P267 * 'Unit List'!$AN$7, 'Unit List'!P267)))), IF('Unit List'!P267='Unit List'!$O$5, 'Unit List'!$AN$5, IF('Unit List'!P267='Unit List'!$O$4, 'Unit List'!$AN$4, IF('Unit List'!P267='Unit List'!$O$7, 'Unit List'!P267 * 'Unit List'!$AN$7, 'Unit List'!P267)))), IF('Unit List'!AN267='Unit List'!$O$5, 'Unit List'!$AN$5, IF('Unit List'!AN267='Unit List'!$O$4, 'Unit List'!$AN$4, IF('Unit List'!AN267='Unit List'!$O$7, 'Unit List'!AN267 * 'Unit List'!$AN$7, 'Unit List'!AN267)))),",",)</f>
        <v>1,</v>
      </c>
      <c r="I322" t="str">
        <f>CONCATENATE(IF(ISBLANK('Unit List'!AO267), IF(ISBLANK('Unit List'!Q267), IF(ISBLANK('Unit List'!Q267),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List'!Q267='Unit List'!$O$5, 'Unit List'!$AO$5, IF('Unit List'!Q267='Unit List'!$O$4, 'Unit List'!$AO$4, IF('Unit List'!Q267='Unit List'!$O$7, 'Unit List'!Q267 * 'Unit List'!$AO$7, 'Unit List'!Q267)))), IF('Unit List'!Q267='Unit List'!$O$5, 'Unit List'!$AO$5, IF('Unit List'!Q267='Unit List'!$O$4, 'Unit List'!$AO$4, IF('Unit List'!Q267='Unit List'!$O$7, 'Unit List'!Q267 * 'Unit List'!$AO$7, 'Unit List'!Q267)))), IF('Unit List'!AO267='Unit List'!$O$5, 'Unit List'!$AO$5, IF('Unit List'!AO267='Unit List'!$O$4, 'Unit List'!$AO$4, IF('Unit List'!AO267='Unit List'!$O$7, 'Unit List'!AO267 * 'Unit List'!$AO$7, 'Unit List'!AO267)))),",",)</f>
        <v>0.08,</v>
      </c>
      <c r="J322" t="str">
        <f>CONCATENATE("'",IF(ISBLANK('Unit List'!AP267), IF(ISBLANK('Unit List'!R267), IF(ISBLANK('Unit List'!R267),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List'!R267='Unit List'!$O$5, 'Unit List'!$AP$5, IF('Unit List'!R267='Unit List'!$O$4, 'Unit List'!$AP$4, 'Unit List'!R267))), IF('Unit List'!R267='Unit List'!$O$5, 'Unit List'!$AP$5, IF('Unit List'!R267='Unit List'!$O$4, 'Unit List'!$AP$4, 'Unit List'!R267))), IF('Unit List'!AP267='Unit List'!$O$5, 'Unit List'!$AP$5, IF('Unit List'!AP267='Unit List'!$O$4, 'Unit List'!$AP$4, 'Unit List'!AP267))),"'",)</f>
        <v>'BomberWing'</v>
      </c>
      <c r="K322" t="s">
        <v>2312</v>
      </c>
    </row>
    <row r="323" spans="1:11" x14ac:dyDescent="0.25">
      <c r="A323" t="s">
        <v>2311</v>
      </c>
      <c r="B323" t="str">
        <f>CONCATENATE("'_",'Unit List'!B268,"',",)</f>
        <v>'_JAPAN',</v>
      </c>
      <c r="C323" t="str">
        <f>CONCATENATE("'_",'Unit List'!C268,"',",)</f>
        <v>'_ASIA',</v>
      </c>
      <c r="D323" t="str">
        <f>CONCATENATE("'",'Unit List'!D268,"',",)</f>
        <v>'BOMBER',</v>
      </c>
      <c r="E323" t="str">
        <f>CONCATENATE("'",'Unit List'!E268,"',",)</f>
        <v>'BOMBER',</v>
      </c>
      <c r="F323" t="str">
        <f>"'',"</f>
        <v>'',</v>
      </c>
      <c r="G323" t="str">
        <f>CONCATENATE("'",'Unit List'!G266,"',",)</f>
        <v>'Mitsubishi_G4M_Betty',</v>
      </c>
      <c r="H323" t="str">
        <f>CONCATENATE(IF(ISBLANK('Unit List'!AN268), IF(ISBLANK('Unit List'!P268), IF(ISBLANK('Unit List'!P268), IF(ISBLANK('Unit List'!AN266), IF(ISBLANK('Unit List'!P266), IF(ISBLANK('Unit List'!P266), IF(ISBLANK('Unit List'!AN266), IF(ISBLANK('Unit List'!P266), IF(ISBLANK('Unit List'!P266),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List'!P266='Unit List'!$O$5, 'Unit List'!$AN$5, IF('Unit List'!P266='Unit List'!$O$4, 'Unit List'!$AN$4, IF('Unit List'!P266='Unit List'!$O$7, 'Unit List'!P266 * 'Unit List'!$AN$7, 'Unit List'!P266)))), IF('Unit List'!P266='Unit List'!$O$5, 'Unit List'!$AN$5, IF('Unit List'!P266='Unit List'!$O$4, 'Unit List'!$AN$4, IF('Unit List'!P266='Unit List'!$O$7, 'Unit List'!P266 * 'Unit List'!$AN$7, 'Unit List'!P266)))), IF('Unit List'!AN266='Unit List'!$O$5, 'Unit List'!$AN$5, IF('Unit List'!AN266='Unit List'!$O$4, 'Unit List'!$AN$4, IF('Unit List'!AN266='Unit List'!$O$7, 'Unit List'!AN266 * 'Unit List'!$AN$7, 'Unit List'!AN266)))), IF('Unit List'!P268='Unit List'!$O$5, 'Unit List'!$AN$5, IF('Unit List'!P268='Unit List'!$O$4, 'Unit List'!$AN$4, IF('Unit List'!P268='Unit List'!$O$7, 'Unit List'!P268 * 'Unit List'!$AN$7, 'Unit List'!P268)))), IF('Unit List'!P268='Unit List'!$O$5, 'Unit List'!$AN$5, IF('Unit List'!P268='Unit List'!$O$4, 'Unit List'!$AN$4, IF('Unit List'!P268='Unit List'!$O$7, 'Unit List'!P268 * 'Unit List'!$AN$7, 'Unit List'!P268)))), IF('Unit List'!AN268='Unit List'!$O$5, 'Unit List'!$AN$5, IF('Unit List'!AN268='Unit List'!$O$4, 'Unit List'!$AN$4, IF('Unit List'!AN268='Unit List'!$O$7, 'Unit List'!AN268 * 'Unit List'!$AN$7, 'Unit List'!AN268)))),",",)</f>
        <v>1,</v>
      </c>
      <c r="I323" t="str">
        <f>CONCATENATE(IF(ISBLANK('Unit List'!AO268), IF(ISBLANK('Unit List'!Q268), IF(ISBLANK('Unit List'!Q268), IF(ISBLANK('Unit List'!AO266), IF(ISBLANK('Unit List'!Q266), IF(ISBLANK('Unit List'!Q266), IF(ISBLANK('Unit List'!AO266), IF(ISBLANK('Unit List'!Q266), IF(ISBLANK('Unit List'!Q266),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List'!Q266='Unit List'!$O$5, 'Unit List'!$AO$5, IF('Unit List'!Q266='Unit List'!$O$4, 'Unit List'!$AO$4, IF('Unit List'!Q266='Unit List'!$O$7, 'Unit List'!Q266 * 'Unit List'!$AO$7, 'Unit List'!Q266)))), IF('Unit List'!Q266='Unit List'!$O$5, 'Unit List'!$AO$5, IF('Unit List'!Q266='Unit List'!$O$4, 'Unit List'!$AO$4, IF('Unit List'!Q266='Unit List'!$O$7, 'Unit List'!Q266 * 'Unit List'!$AO$7, 'Unit List'!Q266)))), IF('Unit List'!AO266='Unit List'!$O$5, 'Unit List'!$AO$5, IF('Unit List'!AO266='Unit List'!$O$4, 'Unit List'!$AO$4, IF('Unit List'!AO266='Unit List'!$O$7, 'Unit List'!AO266 * 'Unit List'!$AO$7, 'Unit List'!AO266)))), IF('Unit List'!Q268='Unit List'!$O$5, 'Unit List'!$AO$5, IF('Unit List'!Q268='Unit List'!$O$4, 'Unit List'!$AO$4, IF('Unit List'!Q268='Unit List'!$O$7, 'Unit List'!Q268 * 'Unit List'!$AO$7, 'Unit List'!Q268)))), IF('Unit List'!Q268='Unit List'!$O$5, 'Unit List'!$AO$5, IF('Unit List'!Q268='Unit List'!$O$4, 'Unit List'!$AO$4, IF('Unit List'!Q268='Unit List'!$O$7, 'Unit List'!Q268 * 'Unit List'!$AO$7, 'Unit List'!Q268)))), IF('Unit List'!AO268='Unit List'!$O$5, 'Unit List'!$AO$5, IF('Unit List'!AO268='Unit List'!$O$4, 'Unit List'!$AO$4, IF('Unit List'!AO268='Unit List'!$O$7, 'Unit List'!AO268 * 'Unit List'!$AO$7, 'Unit List'!AO268)))),",",)</f>
        <v>0.08,</v>
      </c>
      <c r="J323" t="str">
        <f>CONCATENATE("'",IF(ISBLANK('Unit List'!AP268), IF(ISBLANK('Unit List'!R268), IF(ISBLANK('Unit List'!R268), IF(ISBLANK('Unit List'!AP266), IF(ISBLANK('Unit List'!R266), IF(ISBLANK('Unit List'!R266), IF(ISBLANK('Unit List'!AP266), IF(ISBLANK('Unit List'!R266), IF(ISBLANK('Unit List'!R266),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List'!R266='Unit List'!$O$5, 'Unit List'!$AP$5, IF('Unit List'!R266='Unit List'!$O$4, 'Unit List'!$AP$4, 'Unit List'!R266))), IF('Unit List'!R266='Unit List'!$O$5, 'Unit List'!$AP$5, IF('Unit List'!R266='Unit List'!$O$4, 'Unit List'!$AP$4, 'Unit List'!R266))), IF('Unit List'!AP266='Unit List'!$O$5, 'Unit List'!$AP$5, IF('Unit List'!AP266='Unit List'!$O$4, 'Unit List'!$AP$4, 'Unit List'!AP266))), IF('Unit List'!R268='Unit List'!$O$5, 'Unit List'!$AP$5, IF('Unit List'!R268='Unit List'!$O$4, 'Unit List'!$AP$4, 'Unit List'!R268))), IF('Unit List'!R268='Unit List'!$O$5, 'Unit List'!$AP$5, IF('Unit List'!R268='Unit List'!$O$4, 'Unit List'!$AP$4, 'Unit List'!R268))), IF('Unit List'!AP268='Unit List'!$O$5, 'Unit List'!$AP$5, IF('Unit List'!AP268='Unit List'!$O$4, 'Unit List'!$AP$4, 'Unit List'!AP268))),"'",)</f>
        <v>'BomberWing'</v>
      </c>
      <c r="K323" t="s">
        <v>2312</v>
      </c>
    </row>
    <row r="324" spans="1:11" x14ac:dyDescent="0.25">
      <c r="A324" t="s">
        <v>2311</v>
      </c>
      <c r="B324" t="str">
        <f>CONCATENATE("'_",'Unit List'!B269,"',",)</f>
        <v>'_EASTEU',</v>
      </c>
      <c r="C324" t="str">
        <f>"'',"</f>
        <v>'',</v>
      </c>
      <c r="D324" t="str">
        <f>CONCATENATE("'",'Unit List'!D269,"',",)</f>
        <v>'BOMBER',</v>
      </c>
      <c r="E324" t="str">
        <f>CONCATENATE("'",'Unit List'!E269,"',",)</f>
        <v>'BOMBER',</v>
      </c>
      <c r="F324" t="str">
        <f>"'',"</f>
        <v>'',</v>
      </c>
      <c r="G324" t="str">
        <f>CONCATENATE("'",'Unit List'!G269,"',",)</f>
        <v>'Petlyakov_Pe-8',</v>
      </c>
      <c r="H324" t="str">
        <f>CONCATENATE(IF(ISBLANK('Unit List'!AN269), IF(ISBLANK('Unit List'!P269), IF(ISBLANK('Unit List'!P269),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List'!AN269)))),",",)</f>
        <v>1,</v>
      </c>
      <c r="I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List'!AO269)))),",",)</f>
        <v>0.08,</v>
      </c>
      <c r="J324" t="str">
        <f>CONCATENATE("'",IF(ISBLANK('Unit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List'!AP269))),"'",)</f>
        <v>'BomberWing'</v>
      </c>
      <c r="K324" t="s">
        <v>2312</v>
      </c>
    </row>
    <row r="325" spans="1:11" x14ac:dyDescent="0.25">
      <c r="A325" t="s">
        <v>2311</v>
      </c>
      <c r="B325" t="str">
        <f>CONCATENATE("'_",'Unit List'!B270,"',",)</f>
        <v>'_HUNS',</v>
      </c>
      <c r="C325" t="str">
        <f>"'',"</f>
        <v>'',</v>
      </c>
      <c r="D325" t="str">
        <f>CONCATENATE("'",'Unit List'!D270,"',",)</f>
        <v>'BOMBER',</v>
      </c>
      <c r="E325" t="str">
        <f>CONCATENATE("'",'Unit List'!E270,"',",)</f>
        <v>'BOMBER',</v>
      </c>
      <c r="F325" t="str">
        <f>"'',"</f>
        <v>'',</v>
      </c>
      <c r="G325" t="str">
        <f>CONCATENATE("'",'Unit List'!G270,"',",)</f>
        <v>'Junkers_Ju-88_Hungary',</v>
      </c>
      <c r="H325" t="str">
        <f>CONCATENATE(IF(ISBLANK('Unit List'!AN270), IF(ISBLANK('Unit List'!P270), IF(ISBLANK('Unit List'!P270), IF(ISBLANK('Unit List'!AN270), IF(ISBLANK('Unit List'!P270), IF(ISBLANK('Unit List'!P270), IF(ISBLANK('Unit List'!AN270), IF(ISBLANK('Unit List'!P270), IF(ISBLANK('Unit List'!P270),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 IF('Unit List'!P270='Unit List'!$O$5, 'Unit List'!$AN$5, IF('Unit List'!P270='Unit List'!$O$4, 'Unit List'!$AN$4, IF('Unit List'!P270='Unit List'!$O$7, 'Unit List'!P270 * 'Unit List'!$AN$7, 'Unit List'!P270)))), IF('Unit List'!P270='Unit List'!$O$5, 'Unit List'!$AN$5, IF('Unit List'!P270='Unit List'!$O$4, 'Unit List'!$AN$4, IF('Unit List'!P270='Unit List'!$O$7, 'Unit List'!P270 * 'Unit List'!$AN$7, 'Unit List'!P270)))), IF('Unit List'!AN270='Unit List'!$O$5, 'Unit List'!$AN$5, IF('Unit List'!AN270='Unit List'!$O$4, 'Unit List'!$AN$4, IF('Unit List'!AN270='Unit List'!$O$7, 'Unit List'!AN270 * 'Unit List'!$AN$7, 'Unit List'!AN270)))),",",)</f>
        <v>1,</v>
      </c>
      <c r="I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 IF('Unit List'!Q270='Unit List'!$O$5, 'Unit List'!$AO$5, IF('Unit List'!Q270='Unit List'!$O$4, 'Unit List'!$AO$4, IF('Unit List'!Q270='Unit List'!$O$7, 'Unit List'!Q270 * 'Unit List'!$AO$7, 'Unit List'!Q270)))), IF('Unit List'!Q270='Unit List'!$O$5, 'Unit List'!$AO$5, IF('Unit List'!Q270='Unit List'!$O$4, 'Unit List'!$AO$4, IF('Unit List'!Q270='Unit List'!$O$7, 'Unit List'!Q270 * 'Unit List'!$AO$7, 'Unit List'!Q270)))), IF('Unit List'!AO270='Unit List'!$O$5, 'Unit List'!$AO$5, IF('Unit List'!AO270='Unit List'!$O$4, 'Unit List'!$AO$4, IF('Unit List'!AO270='Unit List'!$O$7, 'Unit List'!AO270 * 'Unit List'!$AO$7, 'Unit List'!AO270)))),",",)</f>
        <v>0.08,</v>
      </c>
      <c r="J325" t="str">
        <f>CONCATENATE("'",IF(ISBLANK('Unit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 IF('Unit List'!R270='Unit List'!$O$5, 'Unit List'!$AP$5, IF('Unit List'!R270='Unit List'!$O$4, 'Unit List'!$AP$4, 'Unit List'!R270))), IF('Unit List'!R270='Unit List'!$O$5, 'Unit List'!$AP$5, IF('Unit List'!R270='Unit List'!$O$4, 'Unit List'!$AP$4, 'Unit List'!R270))), IF('Unit List'!AP270='Unit List'!$O$5, 'Unit List'!$AP$5, IF('Unit List'!AP270='Unit List'!$O$4, 'Unit List'!$AP$4, 'Unit List'!AP270))),"'",)</f>
        <v>'BomberWing'</v>
      </c>
      <c r="K325" t="s">
        <v>2312</v>
      </c>
    </row>
    <row r="326" spans="1:11" x14ac:dyDescent="0.25">
      <c r="A326" t="s">
        <v>2311</v>
      </c>
      <c r="B326" t="str">
        <f>CONCATENATE("'_",'Unit List'!B271,"',",)</f>
        <v>'_POLAND',</v>
      </c>
      <c r="C326" t="str">
        <f>"'',"</f>
        <v>'',</v>
      </c>
      <c r="D326" t="str">
        <f>CONCATENATE("'",'Unit List'!D271,"',",)</f>
        <v>'BOMBER',</v>
      </c>
      <c r="E326" t="str">
        <f>CONCATENATE("'",'Unit List'!E271,"',",)</f>
        <v>'BOMBER',</v>
      </c>
      <c r="F326" t="str">
        <f>"'',"</f>
        <v>'',</v>
      </c>
      <c r="G326" t="str">
        <f>CONCATENATE("'",'Unit List'!G271,"',",)</f>
        <v>'PZL_P.37_Los',</v>
      </c>
      <c r="H326" t="str">
        <f>CONCATENATE(IF(ISBLANK('Unit List'!AN271), IF(ISBLANK('Unit List'!P271), IF(ISBLANK('Unit List'!P271),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List'!P271='Unit List'!$O$5, 'Unit List'!$AN$5, IF('Unit List'!P271='Unit List'!$O$4, 'Unit List'!$AN$4, IF('Unit List'!P271='Unit List'!$O$7, 'Unit List'!P271 * 'Unit List'!$AN$7, 'Unit List'!P271)))), IF('Unit List'!P271='Unit List'!$O$5, 'Unit List'!$AN$5, IF('Unit List'!P271='Unit List'!$O$4, 'Unit List'!$AN$4, IF('Unit List'!P271='Unit List'!$O$7, 'Unit List'!P271 * 'Unit List'!$AN$7, 'Unit List'!P271)))), IF('Unit List'!AN271='Unit List'!$O$5, 'Unit List'!$AN$5, IF('Unit List'!AN271='Unit List'!$O$4, 'Unit List'!$AN$4, IF('Unit List'!AN271='Unit List'!$O$7, 'Unit List'!AN271 * 'Unit List'!$AN$7, 'Unit List'!AN271)))),",",)</f>
        <v>1,</v>
      </c>
      <c r="I326" t="str">
        <f>CONCATENATE(IF(ISBLANK('Unit List'!AO271), IF(ISBLANK('Unit List'!Q271), IF(ISBLANK('Unit List'!Q271),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List'!Q271='Unit List'!$O$5, 'Unit List'!$AO$5, IF('Unit List'!Q271='Unit List'!$O$4, 'Unit List'!$AO$4, IF('Unit List'!Q271='Unit List'!$O$7, 'Unit List'!Q271 * 'Unit List'!$AO$7, 'Unit List'!Q271)))), IF('Unit List'!Q271='Unit List'!$O$5, 'Unit List'!$AO$5, IF('Unit List'!Q271='Unit List'!$O$4, 'Unit List'!$AO$4, IF('Unit List'!Q271='Unit List'!$O$7, 'Unit List'!Q271 * 'Unit List'!$AO$7, 'Unit List'!Q271)))), IF('Unit List'!AO271='Unit List'!$O$5, 'Unit List'!$AO$5, IF('Unit List'!AO271='Unit List'!$O$4, 'Unit List'!$AO$4, IF('Unit List'!AO271='Unit List'!$O$7, 'Unit List'!AO271 * 'Unit List'!$AO$7, 'Unit List'!AO271)))),",",)</f>
        <v>0.08,</v>
      </c>
      <c r="J326" t="str">
        <f>CONCATENATE("'",IF(ISBLANK('Unit List'!AP271), IF(ISBLANK('Unit List'!R271), IF(ISBLANK('Unit List'!R271),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List'!R271='Unit List'!$O$5, 'Unit List'!$AP$5, IF('Unit List'!R271='Unit List'!$O$4, 'Unit List'!$AP$4, 'Unit List'!R271))), IF('Unit List'!R271='Unit List'!$O$5, 'Unit List'!$AP$5, IF('Unit List'!R271='Unit List'!$O$4, 'Unit List'!$AP$4, 'Unit List'!R271))), IF('Unit List'!AP271='Unit List'!$O$5, 'Unit List'!$AP$5, IF('Unit List'!AP271='Unit List'!$O$4, 'Unit List'!$AP$4, 'Unit List'!AP271))),"'",)</f>
        <v>'BomberWing'</v>
      </c>
      <c r="K326" t="s">
        <v>2312</v>
      </c>
    </row>
    <row r="327" spans="1:11" x14ac:dyDescent="0.25">
      <c r="A327" t="s">
        <v>2311</v>
      </c>
      <c r="B327" t="str">
        <f>CONCATENATE("'_",'Unit List'!B272,"',",)</f>
        <v>'_RUSSIA',</v>
      </c>
      <c r="C327" t="str">
        <f>CONCATENATE("'_",'Unit List'!C272,"',",)</f>
        <v>'_EASTEU',</v>
      </c>
      <c r="D327" t="str">
        <f>CONCATENATE("'",'Unit List'!D272,"',",)</f>
        <v>'BOMBER',</v>
      </c>
      <c r="E327" t="str">
        <f>CONCATENATE("'",'Unit List'!E272,"',",)</f>
        <v>'BOMBER',</v>
      </c>
      <c r="F327" t="str">
        <f>"'',"</f>
        <v>'',</v>
      </c>
      <c r="G327" t="str">
        <f>CONCATENATE("'",'Unit List'!G269,"',",)</f>
        <v>'Petlyakov_Pe-8',</v>
      </c>
      <c r="H327" t="str">
        <f>CONCATENATE(IF(ISBLANK('Unit List'!AN272), IF(ISBLANK('Unit List'!P272), IF(ISBLANK('Unit List'!P272), IF(ISBLANK('Unit List'!AN269), IF(ISBLANK('Unit List'!P269), IF(ISBLANK('Unit List'!P269), IF(ISBLANK('Unit List'!AN269), IF(ISBLANK('Unit List'!P269), IF(ISBLANK('Unit List'!P269),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List'!P269='Unit List'!$O$5, 'Unit List'!$AN$5, IF('Unit List'!P269='Unit List'!$O$4, 'Unit List'!$AN$4, IF('Unit List'!P269='Unit List'!$O$7, 'Unit List'!P269 * 'Unit List'!$AN$7, 'Unit List'!P269)))), IF('Unit List'!P269='Unit List'!$O$5, 'Unit List'!$AN$5, IF('Unit List'!P269='Unit List'!$O$4, 'Unit List'!$AN$4, IF('Unit List'!P269='Unit List'!$O$7, 'Unit List'!P269 * 'Unit List'!$AN$7, 'Unit List'!P269)))), IF('Unit List'!AN269='Unit List'!$O$5, 'Unit List'!$AN$5, IF('Unit List'!AN269='Unit List'!$O$4, 'Unit List'!$AN$4, IF('Unit List'!AN269='Unit List'!$O$7, 'Unit List'!AN269 * 'Unit List'!$AN$7, 'Unit List'!AN269)))), IF('Unit List'!P272='Unit List'!$O$5, 'Unit List'!$AN$5, IF('Unit List'!P272='Unit List'!$O$4, 'Unit List'!$AN$4, IF('Unit List'!P272='Unit List'!$O$7, 'Unit List'!P272 * 'Unit List'!$AN$7, 'Unit List'!P272)))), IF('Unit List'!P272='Unit List'!$O$5, 'Unit List'!$AN$5, IF('Unit List'!P272='Unit List'!$O$4, 'Unit List'!$AN$4, IF('Unit List'!P272='Unit List'!$O$7, 'Unit List'!P272 * 'Unit List'!$AN$7, 'Unit List'!P272)))), IF('Unit List'!AN272='Unit List'!$O$5, 'Unit List'!$AN$5, IF('Unit List'!AN272='Unit List'!$O$4, 'Unit List'!$AN$4, IF('Unit List'!AN272='Unit List'!$O$7, 'Unit List'!AN272 * 'Unit List'!$AN$7, 'Unit List'!AN272)))),",",)</f>
        <v>1,</v>
      </c>
      <c r="I327" t="str">
        <f>CONCATENATE(IF(ISBLANK('Unit List'!AO272), IF(ISBLANK('Unit List'!Q272), IF(ISBLANK('Unit List'!Q272), IF(ISBLANK('Unit List'!AO269), IF(ISBLANK('Unit List'!Q269), IF(ISBLANK('Unit List'!Q269), IF(ISBLANK('Unit List'!AO269), IF(ISBLANK('Unit List'!Q269), IF(ISBLANK('Unit List'!Q269),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List'!Q269='Unit List'!$O$5, 'Unit List'!$AO$5, IF('Unit List'!Q269='Unit List'!$O$4, 'Unit List'!$AO$4, IF('Unit List'!Q269='Unit List'!$O$7, 'Unit List'!Q269 * 'Unit List'!$AO$7, 'Unit List'!Q269)))), IF('Unit List'!Q269='Unit List'!$O$5, 'Unit List'!$AO$5, IF('Unit List'!Q269='Unit List'!$O$4, 'Unit List'!$AO$4, IF('Unit List'!Q269='Unit List'!$O$7, 'Unit List'!Q269 * 'Unit List'!$AO$7, 'Unit List'!Q269)))), IF('Unit List'!AO269='Unit List'!$O$5, 'Unit List'!$AO$5, IF('Unit List'!AO269='Unit List'!$O$4, 'Unit List'!$AO$4, IF('Unit List'!AO269='Unit List'!$O$7, 'Unit List'!AO269 * 'Unit List'!$AO$7, 'Unit List'!AO269)))), IF('Unit List'!Q272='Unit List'!$O$5, 'Unit List'!$AO$5, IF('Unit List'!Q272='Unit List'!$O$4, 'Unit List'!$AO$4, IF('Unit List'!Q272='Unit List'!$O$7, 'Unit List'!Q272 * 'Unit List'!$AO$7, 'Unit List'!Q272)))), IF('Unit List'!Q272='Unit List'!$O$5, 'Unit List'!$AO$5, IF('Unit List'!Q272='Unit List'!$O$4, 'Unit List'!$AO$4, IF('Unit List'!Q272='Unit List'!$O$7, 'Unit List'!Q272 * 'Unit List'!$AO$7, 'Unit List'!Q272)))), IF('Unit List'!AO272='Unit List'!$O$5, 'Unit List'!$AO$5, IF('Unit List'!AO272='Unit List'!$O$4, 'Unit List'!$AO$4, IF('Unit List'!AO272='Unit List'!$O$7, 'Unit List'!AO272 * 'Unit List'!$AO$7, 'Unit List'!AO272)))),",",)</f>
        <v>0.08,</v>
      </c>
      <c r="J327" t="str">
        <f>CONCATENATE("'",IF(ISBLANK('Unit List'!AP272), IF(ISBLANK('Unit List'!R272), IF(ISBLANK('Unit List'!R272), IF(ISBLANK('Unit List'!AP269), IF(ISBLANK('Unit List'!R269), IF(ISBLANK('Unit List'!R269), IF(ISBLANK('Unit List'!AP269), IF(ISBLANK('Unit List'!R269), IF(ISBLANK('Unit List'!R269),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List'!R269='Unit List'!$O$5, 'Unit List'!$AP$5, IF('Unit List'!R269='Unit List'!$O$4, 'Unit List'!$AP$4, 'Unit List'!R269))), IF('Unit List'!R269='Unit List'!$O$5, 'Unit List'!$AP$5, IF('Unit List'!R269='Unit List'!$O$4, 'Unit List'!$AP$4, 'Unit List'!R269))), IF('Unit List'!AP269='Unit List'!$O$5, 'Unit List'!$AP$5, IF('Unit List'!AP269='Unit List'!$O$4, 'Unit List'!$AP$4, 'Unit List'!AP269))), IF('Unit List'!R272='Unit List'!$O$5, 'Unit List'!$AP$5, IF('Unit List'!R272='Unit List'!$O$4, 'Unit List'!$AP$4, 'Unit List'!R272))), IF('Unit List'!R272='Unit List'!$O$5, 'Unit List'!$AP$5, IF('Unit List'!R272='Unit List'!$O$4, 'Unit List'!$AP$4, 'Unit List'!R272))), IF('Unit List'!AP272='Unit List'!$O$5, 'Unit List'!$AP$5, IF('Unit List'!AP272='Unit List'!$O$4, 'Unit List'!$AP$4, 'Unit List'!AP272))),"'",)</f>
        <v>'BomberWing'</v>
      </c>
      <c r="K327" t="s">
        <v>2312</v>
      </c>
    </row>
    <row r="328" spans="1:11" x14ac:dyDescent="0.25">
      <c r="A328" t="s">
        <v>2311</v>
      </c>
      <c r="B328" t="str">
        <f>CONCATENATE("'_",'Unit List'!B273,"',",)</f>
        <v>'_AMERICA',</v>
      </c>
      <c r="C328" t="str">
        <f>"'',"</f>
        <v>'',</v>
      </c>
      <c r="D328" t="str">
        <f>CONCATENATE("'",'Unit List'!D273,"',",)</f>
        <v>'BOMBER',</v>
      </c>
      <c r="E328" t="str">
        <f>CONCATENATE("'",'Unit List'!E273,"',",)</f>
        <v>'BOMBER',</v>
      </c>
      <c r="F328" t="str">
        <f>"'',"</f>
        <v>'',</v>
      </c>
      <c r="G328" t="str">
        <f>CONCATENATE("'",'Unit List'!G273,"',",)</f>
        <v>'B-25_Mitchell',</v>
      </c>
      <c r="H328" t="str">
        <f>CONCATENATE(IF(ISBLANK('Unit List'!AN273), IF(ISBLANK('Unit List'!P273), IF(ISBLANK('Unit List'!P273),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List'!AN273)))),",",)</f>
        <v>1,</v>
      </c>
      <c r="I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List'!AO273)))),",",)</f>
        <v>0.08,</v>
      </c>
      <c r="J328" t="str">
        <f>CONCATENATE("'",IF(ISBLANK('Unit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List'!AP273))),"'",)</f>
        <v>'BomberWing'</v>
      </c>
      <c r="K328" t="s">
        <v>2312</v>
      </c>
    </row>
    <row r="329" spans="1:11" x14ac:dyDescent="0.25">
      <c r="A329" t="s">
        <v>2311</v>
      </c>
      <c r="B329" t="str">
        <f>CONCATENATE("'_",'Unit List'!B274,"',",)</f>
        <v>'_AUSTRALIA',</v>
      </c>
      <c r="C329" t="str">
        <f>CONCATENATE("'_",'Unit List'!C274,"',",)</f>
        <v>'_ENGLAND',</v>
      </c>
      <c r="D329" t="str">
        <f>CONCATENATE("'",'Unit List'!D274,"',",)</f>
        <v>'BOMBER',</v>
      </c>
      <c r="E329" t="str">
        <f>CONCATENATE("'",'Unit List'!E274,"',",)</f>
        <v>'BOMBER',</v>
      </c>
      <c r="F329" t="str">
        <f>"'',"</f>
        <v>'',</v>
      </c>
      <c r="G329" t="str">
        <f>CONCATENATE("'",'Unit List'!G278,"',",)</f>
        <v>'Vickers_Wellington',</v>
      </c>
      <c r="H329" t="str">
        <f>CONCATENATE(IF(ISBLANK('Unit List'!AN274), IF(ISBLANK('Unit List'!P274), IF(ISBLANK('Unit List'!P274),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List'!P274='Unit List'!$O$5, 'Unit List'!$AN$5, IF('Unit List'!P274='Unit List'!$O$4, 'Unit List'!$AN$4, IF('Unit List'!P274='Unit List'!$O$7, 'Unit List'!P274 * 'Unit List'!$AN$7, 'Unit List'!P274)))), IF('Unit List'!P274='Unit List'!$O$5, 'Unit List'!$AN$5, IF('Unit List'!P274='Unit List'!$O$4, 'Unit List'!$AN$4, IF('Unit List'!P274='Unit List'!$O$7, 'Unit List'!P274 * 'Unit List'!$AN$7, 'Unit List'!P274)))), IF('Unit List'!AN274='Unit List'!$O$5, 'Unit List'!$AN$5, IF('Unit List'!AN274='Unit List'!$O$4, 'Unit List'!$AN$4, IF('Unit List'!AN274='Unit List'!$O$7, 'Unit List'!AN274 * 'Unit List'!$AN$7, 'Unit List'!AN274)))),",",)</f>
        <v>1,</v>
      </c>
      <c r="I329" t="str">
        <f>CONCATENATE(IF(ISBLANK('Unit List'!AO274), IF(ISBLANK('Unit List'!Q274), IF(ISBLANK('Unit List'!Q274),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List'!Q274='Unit List'!$O$5, 'Unit List'!$AO$5, IF('Unit List'!Q274='Unit List'!$O$4, 'Unit List'!$AO$4, IF('Unit List'!Q274='Unit List'!$O$7, 'Unit List'!Q274 * 'Unit List'!$AO$7, 'Unit List'!Q274)))), IF('Unit List'!Q274='Unit List'!$O$5, 'Unit List'!$AO$5, IF('Unit List'!Q274='Unit List'!$O$4, 'Unit List'!$AO$4, IF('Unit List'!Q274='Unit List'!$O$7, 'Unit List'!Q274 * 'Unit List'!$AO$7, 'Unit List'!Q274)))), IF('Unit List'!AO274='Unit List'!$O$5, 'Unit List'!$AO$5, IF('Unit List'!AO274='Unit List'!$O$4, 'Unit List'!$AO$4, IF('Unit List'!AO274='Unit List'!$O$7, 'Unit List'!AO274 * 'Unit List'!$AO$7, 'Unit List'!AO274)))),",",)</f>
        <v>0.08,</v>
      </c>
      <c r="J329" t="str">
        <f>CONCATENATE("'",IF(ISBLANK('Unit List'!AP274), IF(ISBLANK('Unit List'!R274), IF(ISBLANK('Unit List'!R274),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List'!R274='Unit List'!$O$5, 'Unit List'!$AP$5, IF('Unit List'!R274='Unit List'!$O$4, 'Unit List'!$AP$4, 'Unit List'!R274))), IF('Unit List'!R274='Unit List'!$O$5, 'Unit List'!$AP$5, IF('Unit List'!R274='Unit List'!$O$4, 'Unit List'!$AP$4, 'Unit List'!R274))), IF('Unit List'!AP274='Unit List'!$O$5, 'Unit List'!$AP$5, IF('Unit List'!AP274='Unit List'!$O$4, 'Unit List'!$AP$4, 'Unit List'!AP274))),"'",)</f>
        <v>'BomberWing'</v>
      </c>
      <c r="K329" t="s">
        <v>2312</v>
      </c>
    </row>
    <row r="330" spans="1:11" x14ac:dyDescent="0.25">
      <c r="A330" t="s">
        <v>2311</v>
      </c>
      <c r="B330" t="str">
        <f>CONCATENATE("'_",'Unit List'!B275,"',",)</f>
        <v>'_AUSTRIA',</v>
      </c>
      <c r="C330" t="str">
        <f>"'',"</f>
        <v>'',</v>
      </c>
      <c r="D330" t="str">
        <f>CONCATENATE("'",'Unit List'!D275,"',",)</f>
        <v>'BOMBER',</v>
      </c>
      <c r="E330" t="str">
        <f>CONCATENATE("'",'Unit List'!E275,"',",)</f>
        <v>'BOMBER',</v>
      </c>
      <c r="F330" t="str">
        <f>"'',"</f>
        <v>'',</v>
      </c>
      <c r="G330" t="str">
        <f>CONCATENATE("'",'Unit List'!G275,"',",)</f>
        <v>'Junkers_Ju-88',</v>
      </c>
      <c r="H330" t="str">
        <f>CONCATENATE(IF(ISBLANK('Unit List'!AN275), IF(ISBLANK('Unit List'!P275), IF(ISBLANK('Unit List'!P275), IF(ISBLANK('Unit List'!AN275), IF(ISBLANK('Unit List'!P275), IF(ISBLANK('Unit List'!P275), IF(ISBLANK('Unit List'!AN275), IF(ISBLANK('Unit List'!P275), IF(ISBLANK('Unit List'!P275),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 IF('Unit List'!P275='Unit List'!$O$5, 'Unit List'!$AN$5, IF('Unit List'!P275='Unit List'!$O$4, 'Unit List'!$AN$4, IF('Unit List'!P275='Unit List'!$O$7, 'Unit List'!P275 * 'Unit List'!$AN$7, 'Unit List'!P275)))), IF('Unit List'!P275='Unit List'!$O$5, 'Unit List'!$AN$5, IF('Unit List'!P275='Unit List'!$O$4, 'Unit List'!$AN$4, IF('Unit List'!P275='Unit List'!$O$7, 'Unit List'!P275 * 'Unit List'!$AN$7, 'Unit List'!P275)))), IF('Unit List'!AN275='Unit List'!$O$5, 'Unit List'!$AN$5, IF('Unit List'!AN275='Unit List'!$O$4, 'Unit List'!$AN$4, IF('Unit List'!AN275='Unit List'!$O$7, 'Unit List'!AN275 * 'Unit List'!$AN$7, 'Unit List'!AN275)))),",",)</f>
        <v>1,</v>
      </c>
      <c r="I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 IF('Unit List'!Q275='Unit List'!$O$5, 'Unit List'!$AO$5, IF('Unit List'!Q275='Unit List'!$O$4, 'Unit List'!$AO$4, IF('Unit List'!Q275='Unit List'!$O$7, 'Unit List'!Q275 * 'Unit List'!$AO$7, 'Unit List'!Q275)))), IF('Unit List'!Q275='Unit List'!$O$5, 'Unit List'!$AO$5, IF('Unit List'!Q275='Unit List'!$O$4, 'Unit List'!$AO$4, IF('Unit List'!Q275='Unit List'!$O$7, 'Unit List'!Q275 * 'Unit List'!$AO$7, 'Unit List'!Q275)))), IF('Unit List'!AO275='Unit List'!$O$5, 'Unit List'!$AO$5, IF('Unit List'!AO275='Unit List'!$O$4, 'Unit List'!$AO$4, IF('Unit List'!AO275='Unit List'!$O$7, 'Unit List'!AO275 * 'Unit List'!$AO$7, 'Unit List'!AO275)))),",",)</f>
        <v>0.08,</v>
      </c>
      <c r="J330" t="str">
        <f>CONCATENATE("'",IF(ISBLANK('Unit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 IF('Unit List'!R275='Unit List'!$O$5, 'Unit List'!$AP$5, IF('Unit List'!R275='Unit List'!$O$4, 'Unit List'!$AP$4, 'Unit List'!R275))), IF('Unit List'!R275='Unit List'!$O$5, 'Unit List'!$AP$5, IF('Unit List'!R275='Unit List'!$O$4, 'Unit List'!$AP$4, 'Unit List'!R275))), IF('Unit List'!AP275='Unit List'!$O$5, 'Unit List'!$AP$5, IF('Unit List'!AP275='Unit List'!$O$4, 'Unit List'!$AP$4, 'Unit List'!AP275))),"'",)</f>
        <v>'BomberWing'</v>
      </c>
      <c r="K330" t="s">
        <v>2312</v>
      </c>
    </row>
    <row r="331" spans="1:11" x14ac:dyDescent="0.25">
      <c r="A331" t="s">
        <v>2311</v>
      </c>
      <c r="B331" t="str">
        <f>CONCATENATE("'_",'Unit List'!B276,"',",)</f>
        <v>'_CANADA',</v>
      </c>
      <c r="C331" t="str">
        <f>CONCATENATE("'_",'Unit List'!C276,"',",)</f>
        <v>'_ENGLAND',</v>
      </c>
      <c r="D331" t="str">
        <f>CONCATENATE("'",'Unit List'!D276,"',",)</f>
        <v>'BOMBER',</v>
      </c>
      <c r="E331" t="str">
        <f>CONCATENATE("'",'Unit List'!E276,"',",)</f>
        <v>'BOMBER',</v>
      </c>
      <c r="F331" t="str">
        <f>"'',"</f>
        <v>'',</v>
      </c>
      <c r="G331" t="str">
        <f>CONCATENATE("'",'Unit List'!G278,"',",)</f>
        <v>'Vickers_Wellington',</v>
      </c>
      <c r="H331" t="str">
        <f>CONCATENATE(IF(ISBLANK('Unit List'!AN276), IF(ISBLANK('Unit List'!P276), IF(ISBLANK('Unit List'!P276),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List'!P276='Unit List'!$O$5, 'Unit List'!$AN$5, IF('Unit List'!P276='Unit List'!$O$4, 'Unit List'!$AN$4, IF('Unit List'!P276='Unit List'!$O$7, 'Unit List'!P276 * 'Unit List'!$AN$7, 'Unit List'!P276)))), IF('Unit List'!P276='Unit List'!$O$5, 'Unit List'!$AN$5, IF('Unit List'!P276='Unit List'!$O$4, 'Unit List'!$AN$4, IF('Unit List'!P276='Unit List'!$O$7, 'Unit List'!P276 * 'Unit List'!$AN$7, 'Unit List'!P276)))), IF('Unit List'!AN276='Unit List'!$O$5, 'Unit List'!$AN$5, IF('Unit List'!AN276='Unit List'!$O$4, 'Unit List'!$AN$4, IF('Unit List'!AN276='Unit List'!$O$7, 'Unit List'!AN276 * 'Unit List'!$AN$7, 'Unit List'!AN276)))),",",)</f>
        <v>1,</v>
      </c>
      <c r="I331" t="str">
        <f>CONCATENATE(IF(ISBLANK('Unit List'!AO276), IF(ISBLANK('Unit List'!Q276), IF(ISBLANK('Unit List'!Q276),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List'!Q276='Unit List'!$O$5, 'Unit List'!$AO$5, IF('Unit List'!Q276='Unit List'!$O$4, 'Unit List'!$AO$4, IF('Unit List'!Q276='Unit List'!$O$7, 'Unit List'!Q276 * 'Unit List'!$AO$7, 'Unit List'!Q276)))), IF('Unit List'!Q276='Unit List'!$O$5, 'Unit List'!$AO$5, IF('Unit List'!Q276='Unit List'!$O$4, 'Unit List'!$AO$4, IF('Unit List'!Q276='Unit List'!$O$7, 'Unit List'!Q276 * 'Unit List'!$AO$7, 'Unit List'!Q276)))), IF('Unit List'!AO276='Unit List'!$O$5, 'Unit List'!$AO$5, IF('Unit List'!AO276='Unit List'!$O$4, 'Unit List'!$AO$4, IF('Unit List'!AO276='Unit List'!$O$7, 'Unit List'!AO276 * 'Unit List'!$AO$7, 'Unit List'!AO276)))),",",)</f>
        <v>0.08,</v>
      </c>
      <c r="J331" t="str">
        <f>CONCATENATE("'",IF(ISBLANK('Unit List'!AP276), IF(ISBLANK('Unit List'!R276), IF(ISBLANK('Unit List'!R276),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List'!R276='Unit List'!$O$5, 'Unit List'!$AP$5, IF('Unit List'!R276='Unit List'!$O$4, 'Unit List'!$AP$4, 'Unit List'!R276))), IF('Unit List'!R276='Unit List'!$O$5, 'Unit List'!$AP$5, IF('Unit List'!R276='Unit List'!$O$4, 'Unit List'!$AP$4, 'Unit List'!R276))), IF('Unit List'!AP276='Unit List'!$O$5, 'Unit List'!$AP$5, IF('Unit List'!AP276='Unit List'!$O$4, 'Unit List'!$AP$4, 'Unit List'!AP276))),"'",)</f>
        <v>'BomberWing'</v>
      </c>
      <c r="K331" t="s">
        <v>2312</v>
      </c>
    </row>
    <row r="332" spans="1:11" x14ac:dyDescent="0.25">
      <c r="A332" t="s">
        <v>2311</v>
      </c>
      <c r="B332" t="str">
        <f>CONCATENATE("'_",'Unit List'!B277,"',",)</f>
        <v>'_CELTS',</v>
      </c>
      <c r="C332" t="str">
        <f>CONCATENATE("'_",'Unit List'!C277,"',",)</f>
        <v>'_ENGLAND',</v>
      </c>
      <c r="D332" t="str">
        <f>CONCATENATE("'",'Unit List'!D277,"',",)</f>
        <v>'BOMBER',</v>
      </c>
      <c r="E332" t="str">
        <f>CONCATENATE("'",'Unit List'!E277,"',",)</f>
        <v>'BOMBER',</v>
      </c>
      <c r="F332" t="str">
        <f>"'',"</f>
        <v>'',</v>
      </c>
      <c r="G332" t="str">
        <f>CONCATENATE("'",'Unit List'!G278,"',",)</f>
        <v>'Vickers_Wellington',</v>
      </c>
      <c r="H332" t="str">
        <f>CONCATENATE(IF(ISBLANK('Unit List'!AN277), IF(ISBLANK('Unit List'!P277), IF(ISBLANK('Unit List'!P277),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List'!P277='Unit List'!$O$5, 'Unit List'!$AN$5, IF('Unit List'!P277='Unit List'!$O$4, 'Unit List'!$AN$4, IF('Unit List'!P277='Unit List'!$O$7, 'Unit List'!P277 * 'Unit List'!$AN$7, 'Unit List'!P277)))), IF('Unit List'!P277='Unit List'!$O$5, 'Unit List'!$AN$5, IF('Unit List'!P277='Unit List'!$O$4, 'Unit List'!$AN$4, IF('Unit List'!P277='Unit List'!$O$7, 'Unit List'!P277 * 'Unit List'!$AN$7, 'Unit List'!P277)))), IF('Unit List'!AN277='Unit List'!$O$5, 'Unit List'!$AN$5, IF('Unit List'!AN277='Unit List'!$O$4, 'Unit List'!$AN$4, IF('Unit List'!AN277='Unit List'!$O$7, 'Unit List'!AN277 * 'Unit List'!$AN$7, 'Unit List'!AN277)))),",",)</f>
        <v>1,</v>
      </c>
      <c r="I332" t="str">
        <f>CONCATENATE(IF(ISBLANK('Unit List'!AO277), IF(ISBLANK('Unit List'!Q277), IF(ISBLANK('Unit List'!Q277),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List'!Q277='Unit List'!$O$5, 'Unit List'!$AO$5, IF('Unit List'!Q277='Unit List'!$O$4, 'Unit List'!$AO$4, IF('Unit List'!Q277='Unit List'!$O$7, 'Unit List'!Q277 * 'Unit List'!$AO$7, 'Unit List'!Q277)))), IF('Unit List'!Q277='Unit List'!$O$5, 'Unit List'!$AO$5, IF('Unit List'!Q277='Unit List'!$O$4, 'Unit List'!$AO$4, IF('Unit List'!Q277='Unit List'!$O$7, 'Unit List'!Q277 * 'Unit List'!$AO$7, 'Unit List'!Q277)))), IF('Unit List'!AO277='Unit List'!$O$5, 'Unit List'!$AO$5, IF('Unit List'!AO277='Unit List'!$O$4, 'Unit List'!$AO$4, IF('Unit List'!AO277='Unit List'!$O$7, 'Unit List'!AO277 * 'Unit List'!$AO$7, 'Unit List'!AO277)))),",",)</f>
        <v>0.08,</v>
      </c>
      <c r="J332" t="str">
        <f>CONCATENATE("'",IF(ISBLANK('Unit List'!AP277), IF(ISBLANK('Unit List'!R277), IF(ISBLANK('Unit List'!R277),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List'!R277='Unit List'!$O$5, 'Unit List'!$AP$5, IF('Unit List'!R277='Unit List'!$O$4, 'Unit List'!$AP$4, 'Unit List'!R277))), IF('Unit List'!R277='Unit List'!$O$5, 'Unit List'!$AP$5, IF('Unit List'!R277='Unit List'!$O$4, 'Unit List'!$AP$4, 'Unit List'!R277))), IF('Unit List'!AP277='Unit List'!$O$5, 'Unit List'!$AP$5, IF('Unit List'!AP277='Unit List'!$O$4, 'Unit List'!$AP$4, 'Unit List'!AP277))),"'",)</f>
        <v>'BomberWing'</v>
      </c>
      <c r="K332" t="s">
        <v>2312</v>
      </c>
    </row>
    <row r="333" spans="1:11" x14ac:dyDescent="0.25">
      <c r="A333" t="s">
        <v>2311</v>
      </c>
      <c r="B333" t="str">
        <f>CONCATENATE("'_",'Unit List'!B278,"',",)</f>
        <v>'_ENGLAND',</v>
      </c>
      <c r="C333" t="str">
        <f>"'',"</f>
        <v>'',</v>
      </c>
      <c r="D333" t="str">
        <f>CONCATENATE("'",'Unit List'!D278,"',",)</f>
        <v>'BOMBER',</v>
      </c>
      <c r="E333" t="str">
        <f>CONCATENATE("'",'Unit List'!E278,"',",)</f>
        <v>'BOMBER',</v>
      </c>
      <c r="F333" t="str">
        <f>"'',"</f>
        <v>'',</v>
      </c>
      <c r="G333" t="str">
        <f>CONCATENATE("'",'Unit List'!G278,"',",)</f>
        <v>'Vickers_Wellington',</v>
      </c>
      <c r="H333" t="str">
        <f>CONCATENATE(IF(ISBLANK('Unit List'!AN278), IF(ISBLANK('Unit List'!P278), IF(ISBLANK('Unit List'!P278), IF(ISBLANK('Unit List'!AN278), IF(ISBLANK('Unit List'!P278), IF(ISBLANK('Unit List'!P278), IF(ISBLANK('Unit List'!AN278), IF(ISBLANK('Unit List'!P278), IF(ISBLANK('Unit List'!P278),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 IF('Unit List'!P278='Unit List'!$O$5, 'Unit List'!$AN$5, IF('Unit List'!P278='Unit List'!$O$4, 'Unit List'!$AN$4, IF('Unit List'!P278='Unit List'!$O$7, 'Unit List'!P278 * 'Unit List'!$AN$7, 'Unit List'!P278)))), IF('Unit List'!P278='Unit List'!$O$5, 'Unit List'!$AN$5, IF('Unit List'!P278='Unit List'!$O$4, 'Unit List'!$AN$4, IF('Unit List'!P278='Unit List'!$O$7, 'Unit List'!P278 * 'Unit List'!$AN$7, 'Unit List'!P278)))), IF('Unit List'!AN278='Unit List'!$O$5, 'Unit List'!$AN$5, IF('Unit List'!AN278='Unit List'!$O$4, 'Unit List'!$AN$4, IF('Unit List'!AN278='Unit List'!$O$7, 'Unit List'!AN278 * 'Unit List'!$AN$7, 'Unit List'!AN278)))),",",)</f>
        <v>1,</v>
      </c>
      <c r="I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 IF('Unit List'!Q278='Unit List'!$O$5, 'Unit List'!$AO$5, IF('Unit List'!Q278='Unit List'!$O$4, 'Unit List'!$AO$4, IF('Unit List'!Q278='Unit List'!$O$7, 'Unit List'!Q278 * 'Unit List'!$AO$7, 'Unit List'!Q278)))), IF('Unit List'!Q278='Unit List'!$O$5, 'Unit List'!$AO$5, IF('Unit List'!Q278='Unit List'!$O$4, 'Unit List'!$AO$4, IF('Unit List'!Q278='Unit List'!$O$7, 'Unit List'!Q278 * 'Unit List'!$AO$7, 'Unit List'!Q278)))), IF('Unit List'!AO278='Unit List'!$O$5, 'Unit List'!$AO$5, IF('Unit List'!AO278='Unit List'!$O$4, 'Unit List'!$AO$4, IF('Unit List'!AO278='Unit List'!$O$7, 'Unit List'!AO278 * 'Unit List'!$AO$7, 'Unit List'!AO278)))),",",)</f>
        <v>0.08,</v>
      </c>
      <c r="J333" t="str">
        <f>CONCATENATE("'",IF(ISBLANK('Unit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 IF('Unit List'!R278='Unit List'!$O$5, 'Unit List'!$AP$5, IF('Unit List'!R278='Unit List'!$O$4, 'Unit List'!$AP$4, 'Unit List'!R278))), IF('Unit List'!R278='Unit List'!$O$5, 'Unit List'!$AP$5, IF('Unit List'!R278='Unit List'!$O$4, 'Unit List'!$AP$4, 'Unit List'!R278))), IF('Unit List'!AP278='Unit List'!$O$5, 'Unit List'!$AP$5, IF('Unit List'!AP278='Unit List'!$O$4, 'Unit List'!$AP$4, 'Unit List'!AP278))),"'",)</f>
        <v>'BomberWing'</v>
      </c>
      <c r="K333" t="s">
        <v>2312</v>
      </c>
    </row>
    <row r="334" spans="1:11" x14ac:dyDescent="0.25">
      <c r="A334" t="s">
        <v>2311</v>
      </c>
      <c r="B334" t="str">
        <f>CONCATENATE("'_",'Unit List'!B279,"',",)</f>
        <v>'_FRANCE',</v>
      </c>
      <c r="C334" t="str">
        <f>"'',"</f>
        <v>'',</v>
      </c>
      <c r="D334" t="str">
        <f>CONCATENATE("'",'Unit List'!D279,"',",)</f>
        <v>'BOMBER',</v>
      </c>
      <c r="E334" t="str">
        <f>CONCATENATE("'",'Unit List'!E279,"',",)</f>
        <v>'BOMBER',</v>
      </c>
      <c r="F334" t="str">
        <f>"'',"</f>
        <v>'',</v>
      </c>
      <c r="G334" t="str">
        <f>CONCATENATE("'",'Unit List'!G279,"',",)</f>
        <v>'Amiot_350',</v>
      </c>
      <c r="H334" t="str">
        <f>CONCATENATE(IF(ISBLANK('Unit List'!AN279), IF(ISBLANK('Unit List'!P279), IF(ISBLANK('Unit List'!P279), IF(ISBLANK('Unit List'!AN279), IF(ISBLANK('Unit List'!P279), IF(ISBLANK('Unit List'!P279), IF(ISBLANK('Unit List'!AN279), IF(ISBLANK('Unit List'!P279), IF(ISBLANK('Unit List'!P279),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 IF('Unit List'!P279='Unit List'!$O$5, 'Unit List'!$AN$5, IF('Unit List'!P279='Unit List'!$O$4, 'Unit List'!$AN$4, IF('Unit List'!P279='Unit List'!$O$7, 'Unit List'!P279 * 'Unit List'!$AN$7, 'Unit List'!P279)))), IF('Unit List'!P279='Unit List'!$O$5, 'Unit List'!$AN$5, IF('Unit List'!P279='Unit List'!$O$4, 'Unit List'!$AN$4, IF('Unit List'!P279='Unit List'!$O$7, 'Unit List'!P279 * 'Unit List'!$AN$7, 'Unit List'!P279)))), IF('Unit List'!AN279='Unit List'!$O$5, 'Unit List'!$AN$5, IF('Unit List'!AN279='Unit List'!$O$4, 'Unit List'!$AN$4, IF('Unit List'!AN279='Unit List'!$O$7, 'Unit List'!AN279 * 'Unit List'!$AN$7, 'Unit List'!AN279)))),",",)</f>
        <v>1,</v>
      </c>
      <c r="I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 IF('Unit List'!Q279='Unit List'!$O$5, 'Unit List'!$AO$5, IF('Unit List'!Q279='Unit List'!$O$4, 'Unit List'!$AO$4, IF('Unit List'!Q279='Unit List'!$O$7, 'Unit List'!Q279 * 'Unit List'!$AO$7, 'Unit List'!Q279)))), IF('Unit List'!Q279='Unit List'!$O$5, 'Unit List'!$AO$5, IF('Unit List'!Q279='Unit List'!$O$4, 'Unit List'!$AO$4, IF('Unit List'!Q279='Unit List'!$O$7, 'Unit List'!Q279 * 'Unit List'!$AO$7, 'Unit List'!Q279)))), IF('Unit List'!AO279='Unit List'!$O$5, 'Unit List'!$AO$5, IF('Unit List'!AO279='Unit List'!$O$4, 'Unit List'!$AO$4, IF('Unit List'!AO279='Unit List'!$O$7, 'Unit List'!AO279 * 'Unit List'!$AO$7, 'Unit List'!AO279)))),",",)</f>
        <v>0.08,</v>
      </c>
      <c r="J334" t="str">
        <f>CONCATENATE("'",IF(ISBLANK('Unit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 IF('Unit List'!R279='Unit List'!$O$5, 'Unit List'!$AP$5, IF('Unit List'!R279='Unit List'!$O$4, 'Unit List'!$AP$4, 'Unit List'!R279))), IF('Unit List'!R279='Unit List'!$O$5, 'Unit List'!$AP$5, IF('Unit List'!R279='Unit List'!$O$4, 'Unit List'!$AP$4, 'Unit List'!R279))), IF('Unit List'!AP279='Unit List'!$O$5, 'Unit List'!$AP$5, IF('Unit List'!AP279='Unit List'!$O$4, 'Unit List'!$AP$4, 'Unit List'!AP279))),"'",)</f>
        <v>'BomberWing'</v>
      </c>
      <c r="K334" t="s">
        <v>2312</v>
      </c>
    </row>
    <row r="335" spans="1:11" x14ac:dyDescent="0.25">
      <c r="A335" t="s">
        <v>2311</v>
      </c>
      <c r="B335" t="str">
        <f>CONCATENATE("'_",'Unit List'!B280,"',",)</f>
        <v>'_GERMANY',</v>
      </c>
      <c r="C335" t="str">
        <f>"'',"</f>
        <v>'',</v>
      </c>
      <c r="D335" t="str">
        <f>CONCATENATE("'",'Unit List'!D280,"',",)</f>
        <v>'BOMBER',</v>
      </c>
      <c r="E335" t="str">
        <f>CONCATENATE("'",'Unit List'!E280,"',",)</f>
        <v>'BOMBER',</v>
      </c>
      <c r="F335" t="str">
        <f>"'',"</f>
        <v>'',</v>
      </c>
      <c r="G335" t="str">
        <f>CONCATENATE("'",'Unit List'!G280,"',",)</f>
        <v>'Heinkel_He-111',</v>
      </c>
      <c r="H335" t="str">
        <f>CONCATENATE(IF(ISBLANK('Unit List'!AN280), IF(ISBLANK('Unit List'!P280), IF(ISBLANK('Unit List'!P280), IF(ISBLANK('Unit List'!AN280), IF(ISBLANK('Unit List'!P280), IF(ISBLANK('Unit List'!P280), IF(ISBLANK('Unit List'!AN280), IF(ISBLANK('Unit List'!P280), IF(ISBLANK('Unit List'!P280),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 IF('Unit List'!P280='Unit List'!$O$5, 'Unit List'!$AN$5, IF('Unit List'!P280='Unit List'!$O$4, 'Unit List'!$AN$4, IF('Unit List'!P280='Unit List'!$O$7, 'Unit List'!P280 * 'Unit List'!$AN$7, 'Unit List'!P280)))), IF('Unit List'!P280='Unit List'!$O$5, 'Unit List'!$AN$5, IF('Unit List'!P280='Unit List'!$O$4, 'Unit List'!$AN$4, IF('Unit List'!P280='Unit List'!$O$7, 'Unit List'!P280 * 'Unit List'!$AN$7, 'Unit List'!P280)))), IF('Unit List'!AN280='Unit List'!$O$5, 'Unit List'!$AN$5, IF('Unit List'!AN280='Unit List'!$O$4, 'Unit List'!$AN$4, IF('Unit List'!AN280='Unit List'!$O$7, 'Unit List'!AN280 * 'Unit List'!$AN$7, 'Unit List'!AN280)))),",",)</f>
        <v>1,</v>
      </c>
      <c r="I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 IF('Unit List'!Q280='Unit List'!$O$5, 'Unit List'!$AO$5, IF('Unit List'!Q280='Unit List'!$O$4, 'Unit List'!$AO$4, IF('Unit List'!Q280='Unit List'!$O$7, 'Unit List'!Q280 * 'Unit List'!$AO$7, 'Unit List'!Q280)))), IF('Unit List'!Q280='Unit List'!$O$5, 'Unit List'!$AO$5, IF('Unit List'!Q280='Unit List'!$O$4, 'Unit List'!$AO$4, IF('Unit List'!Q280='Unit List'!$O$7, 'Unit List'!Q280 * 'Unit List'!$AO$7, 'Unit List'!Q280)))), IF('Unit List'!AO280='Unit List'!$O$5, 'Unit List'!$AO$5, IF('Unit List'!AO280='Unit List'!$O$4, 'Unit List'!$AO$4, IF('Unit List'!AO280='Unit List'!$O$7, 'Unit List'!AO280 * 'Unit List'!$AO$7, 'Unit List'!AO280)))),",",)</f>
        <v>0.08,</v>
      </c>
      <c r="J335" t="str">
        <f>CONCATENATE("'",IF(ISBLANK('Unit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 IF('Unit List'!R280='Unit List'!$O$5, 'Unit List'!$AP$5, IF('Unit List'!R280='Unit List'!$O$4, 'Unit List'!$AP$4, 'Unit List'!R280))), IF('Unit List'!R280='Unit List'!$O$5, 'Unit List'!$AP$5, IF('Unit List'!R280='Unit List'!$O$4, 'Unit List'!$AP$4, 'Unit List'!R280))), IF('Unit List'!AP280='Unit List'!$O$5, 'Unit List'!$AP$5, IF('Unit List'!AP280='Unit List'!$O$4, 'Unit List'!$AP$4, 'Unit List'!AP280))),"'",)</f>
        <v>'BomberWing'</v>
      </c>
      <c r="K335" t="s">
        <v>2312</v>
      </c>
    </row>
    <row r="336" spans="1:11" x14ac:dyDescent="0.25">
      <c r="A336" t="s">
        <v>2311</v>
      </c>
      <c r="B336" t="str">
        <f>CONCATENATE("'_",'Unit List'!B281,"',",)</f>
        <v>'_NETHERLANDS',</v>
      </c>
      <c r="C336" t="str">
        <f>"'',"</f>
        <v>'',</v>
      </c>
      <c r="D336" t="str">
        <f>CONCATENATE("'",'Unit List'!D281,"',",)</f>
        <v>'BOMBER',</v>
      </c>
      <c r="E336" t="str">
        <f>CONCATENATE("'",'Unit List'!E281,"',",)</f>
        <v>'BOMBER',</v>
      </c>
      <c r="F336" t="str">
        <f>"'',"</f>
        <v>'',</v>
      </c>
      <c r="G336" t="str">
        <f>CONCATENATE("'",'Unit List'!G281,"',",)</f>
        <v>'Fokker_T.V',</v>
      </c>
      <c r="H336" t="str">
        <f>CONCATENATE(IF(ISBLANK('Unit List'!AN281), IF(ISBLANK('Unit List'!P281), IF(ISBLANK('Unit List'!P281), IF(ISBLANK('Unit List'!AN281), IF(ISBLANK('Unit List'!P281), IF(ISBLANK('Unit List'!P281), IF(ISBLANK('Unit List'!AN281), IF(ISBLANK('Unit List'!P281), IF(ISBLANK('Unit List'!P281),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 IF('Unit List'!P281='Unit List'!$O$5, 'Unit List'!$AN$5, IF('Unit List'!P281='Unit List'!$O$4, 'Unit List'!$AN$4, IF('Unit List'!P281='Unit List'!$O$7, 'Unit List'!P281 * 'Unit List'!$AN$7, 'Unit List'!P281)))), IF('Unit List'!P281='Unit List'!$O$5, 'Unit List'!$AN$5, IF('Unit List'!P281='Unit List'!$O$4, 'Unit List'!$AN$4, IF('Unit List'!P281='Unit List'!$O$7, 'Unit List'!P281 * 'Unit List'!$AN$7, 'Unit List'!P281)))), IF('Unit List'!AN281='Unit List'!$O$5, 'Unit List'!$AN$5, IF('Unit List'!AN281='Unit List'!$O$4, 'Unit List'!$AN$4, IF('Unit List'!AN281='Unit List'!$O$7, 'Unit List'!AN281 * 'Unit List'!$AN$7, 'Unit List'!AN281)))),",",)</f>
        <v>1,</v>
      </c>
      <c r="I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 IF('Unit List'!Q281='Unit List'!$O$5, 'Unit List'!$AO$5, IF('Unit List'!Q281='Unit List'!$O$4, 'Unit List'!$AO$4, IF('Unit List'!Q281='Unit List'!$O$7, 'Unit List'!Q281 * 'Unit List'!$AO$7, 'Unit List'!Q281)))), IF('Unit List'!Q281='Unit List'!$O$5, 'Unit List'!$AO$5, IF('Unit List'!Q281='Unit List'!$O$4, 'Unit List'!$AO$4, IF('Unit List'!Q281='Unit List'!$O$7, 'Unit List'!Q281 * 'Unit List'!$AO$7, 'Unit List'!Q281)))), IF('Unit List'!AO281='Unit List'!$O$5, 'Unit List'!$AO$5, IF('Unit List'!AO281='Unit List'!$O$4, 'Unit List'!$AO$4, IF('Unit List'!AO281='Unit List'!$O$7, 'Unit List'!AO281 * 'Unit List'!$AO$7, 'Unit List'!AO281)))),",",)</f>
        <v>0.08,</v>
      </c>
      <c r="J336" t="str">
        <f>CONCATENATE("'",IF(ISBLANK('Unit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 IF('Unit List'!R281='Unit List'!$O$5, 'Unit List'!$AP$5, IF('Unit List'!R281='Unit List'!$O$4, 'Unit List'!$AP$4, 'Unit List'!R281))), IF('Unit List'!R281='Unit List'!$O$5, 'Unit List'!$AP$5, IF('Unit List'!R281='Unit List'!$O$4, 'Unit List'!$AP$4, 'Unit List'!R281))), IF('Unit List'!AP281='Unit List'!$O$5, 'Unit List'!$AP$5, IF('Unit List'!AP281='Unit List'!$O$4, 'Unit List'!$AP$4, 'Unit List'!AP281))),"'",)</f>
        <v>'BomberWing'</v>
      </c>
      <c r="K336" t="s">
        <v>2312</v>
      </c>
    </row>
    <row r="337" spans="1:11" x14ac:dyDescent="0.25">
      <c r="A337" t="s">
        <v>2311</v>
      </c>
      <c r="B337" t="str">
        <f>CONCATENATE("'_",'Unit List'!B282,"',",)</f>
        <v>'_GREECE',</v>
      </c>
      <c r="C337" t="str">
        <f>"'',"</f>
        <v>'',</v>
      </c>
      <c r="D337" t="str">
        <f>CONCATENATE("'",'Unit List'!D282,"',",)</f>
        <v>'BOMBER',</v>
      </c>
      <c r="E337" t="str">
        <f>CONCATENATE("'",'Unit List'!E282,"',",)</f>
        <v>'BOMBER',</v>
      </c>
      <c r="F337" t="str">
        <f>"'',"</f>
        <v>'',</v>
      </c>
      <c r="G337" t="str">
        <f>CONCATENATE("'",'Unit List'!G282,"',",)</f>
        <v>'Bomber_Blenheim',</v>
      </c>
      <c r="H337" t="str">
        <f>CONCATENATE(IF(ISBLANK('Unit List'!AN282), IF(ISBLANK('Unit List'!P282), IF(ISBLANK('Unit List'!P282), IF(ISBLANK('Unit List'!AN282), IF(ISBLANK('Unit List'!P282), IF(ISBLANK('Unit List'!P282), IF(ISBLANK('Unit List'!AN282), IF(ISBLANK('Unit List'!P282), IF(ISBLANK('Unit List'!P282),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 IF('Unit List'!P282='Unit List'!$O$5, 'Unit List'!$AN$5, IF('Unit List'!P282='Unit List'!$O$4, 'Unit List'!$AN$4, IF('Unit List'!P282='Unit List'!$O$7, 'Unit List'!P282 * 'Unit List'!$AN$7, 'Unit List'!P282)))), IF('Unit List'!P282='Unit List'!$O$5, 'Unit List'!$AN$5, IF('Unit List'!P282='Unit List'!$O$4, 'Unit List'!$AN$4, IF('Unit List'!P282='Unit List'!$O$7, 'Unit List'!P282 * 'Unit List'!$AN$7, 'Unit List'!P282)))), IF('Unit List'!AN282='Unit List'!$O$5, 'Unit List'!$AN$5, IF('Unit List'!AN282='Unit List'!$O$4, 'Unit List'!$AN$4, IF('Unit List'!AN282='Unit List'!$O$7, 'Unit List'!AN282 * 'Unit List'!$AN$7, 'Unit List'!AN282)))),",",)</f>
        <v>1,</v>
      </c>
      <c r="I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 IF('Unit List'!Q282='Unit List'!$O$5, 'Unit List'!$AO$5, IF('Unit List'!Q282='Unit List'!$O$4, 'Unit List'!$AO$4, IF('Unit List'!Q282='Unit List'!$O$7, 'Unit List'!Q282 * 'Unit List'!$AO$7, 'Unit List'!Q282)))), IF('Unit List'!Q282='Unit List'!$O$5, 'Unit List'!$AO$5, IF('Unit List'!Q282='Unit List'!$O$4, 'Unit List'!$AO$4, IF('Unit List'!Q282='Unit List'!$O$7, 'Unit List'!Q282 * 'Unit List'!$AO$7, 'Unit List'!Q282)))), IF('Unit List'!AO282='Unit List'!$O$5, 'Unit List'!$AO$5, IF('Unit List'!AO282='Unit List'!$O$4, 'Unit List'!$AO$4, IF('Unit List'!AO282='Unit List'!$O$7, 'Unit List'!AO282 * 'Unit List'!$AO$7, 'Unit List'!AO282)))),",",)</f>
        <v>0.08,</v>
      </c>
      <c r="J337" t="str">
        <f>CONCATENATE("'",IF(ISBLANK('Unit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 IF('Unit List'!R282='Unit List'!$O$5, 'Unit List'!$AP$5, IF('Unit List'!R282='Unit List'!$O$4, 'Unit List'!$AP$4, 'Unit List'!R282))), IF('Unit List'!R282='Unit List'!$O$5, 'Unit List'!$AP$5, IF('Unit List'!R282='Unit List'!$O$4, 'Unit List'!$AP$4, 'Unit List'!R282))), IF('Unit List'!AP282='Unit List'!$O$5, 'Unit List'!$AP$5, IF('Unit List'!AP282='Unit List'!$O$4, 'Unit List'!$AP$4, 'Unit List'!AP282))),"'",)</f>
        <v>'BomberWing'</v>
      </c>
      <c r="K337" t="s">
        <v>2312</v>
      </c>
    </row>
    <row r="338" spans="1:11" x14ac:dyDescent="0.25">
      <c r="A338" t="s">
        <v>2311</v>
      </c>
      <c r="B338" t="str">
        <f>CONCATENATE("'_",'Unit List'!B283,"',",)</f>
        <v>'_ROME',</v>
      </c>
      <c r="C338" t="str">
        <f>"'',"</f>
        <v>'',</v>
      </c>
      <c r="D338" t="str">
        <f>CONCATENATE("'",'Unit List'!D283,"',",)</f>
        <v>'BOMBER',</v>
      </c>
      <c r="E338" t="str">
        <f>CONCATENATE("'",'Unit List'!E283,"',",)</f>
        <v>'BOMBER',</v>
      </c>
      <c r="F338" t="str">
        <f>"'',"</f>
        <v>'',</v>
      </c>
      <c r="G338" t="str">
        <f>CONCATENATE("'",'Unit List'!G283,"',",)</f>
        <v>'SM.79_Sparviero',</v>
      </c>
      <c r="H338" t="str">
        <f>CONCATENATE(IF(ISBLANK('Unit List'!AN283), IF(ISBLANK('Unit List'!P283), IF(ISBLANK('Unit List'!P283), IF(ISBLANK('Unit List'!AN283), IF(ISBLANK('Unit List'!P283), IF(ISBLANK('Unit List'!P283), IF(ISBLANK('Unit List'!AN283), IF(ISBLANK('Unit List'!P283), IF(ISBLANK('Unit List'!P283),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 IF('Unit List'!P283='Unit List'!$O$5, 'Unit List'!$AN$5, IF('Unit List'!P283='Unit List'!$O$4, 'Unit List'!$AN$4, IF('Unit List'!P283='Unit List'!$O$7, 'Unit List'!P283 * 'Unit List'!$AN$7, 'Unit List'!P283)))), IF('Unit List'!P283='Unit List'!$O$5, 'Unit List'!$AN$5, IF('Unit List'!P283='Unit List'!$O$4, 'Unit List'!$AN$4, IF('Unit List'!P283='Unit List'!$O$7, 'Unit List'!P283 * 'Unit List'!$AN$7, 'Unit List'!P283)))), IF('Unit List'!AN283='Unit List'!$O$5, 'Unit List'!$AN$5, IF('Unit List'!AN283='Unit List'!$O$4, 'Unit List'!$AN$4, IF('Unit List'!AN283='Unit List'!$O$7, 'Unit List'!AN283 * 'Unit List'!$AN$7, 'Unit List'!AN283)))),",",)</f>
        <v>1,</v>
      </c>
      <c r="I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 IF('Unit List'!Q283='Unit List'!$O$5, 'Unit List'!$AO$5, IF('Unit List'!Q283='Unit List'!$O$4, 'Unit List'!$AO$4, IF('Unit List'!Q283='Unit List'!$O$7, 'Unit List'!Q283 * 'Unit List'!$AO$7, 'Unit List'!Q283)))), IF('Unit List'!Q283='Unit List'!$O$5, 'Unit List'!$AO$5, IF('Unit List'!Q283='Unit List'!$O$4, 'Unit List'!$AO$4, IF('Unit List'!Q283='Unit List'!$O$7, 'Unit List'!Q283 * 'Unit List'!$AO$7, 'Unit List'!Q283)))), IF('Unit List'!AO283='Unit List'!$O$5, 'Unit List'!$AO$5, IF('Unit List'!AO283='Unit List'!$O$4, 'Unit List'!$AO$4, IF('Unit List'!AO283='Unit List'!$O$7, 'Unit List'!AO283 * 'Unit List'!$AO$7, 'Unit List'!AO283)))),",",)</f>
        <v>0.08,</v>
      </c>
      <c r="J338" t="str">
        <f>CONCATENATE("'",IF(ISBLANK('Unit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 IF('Unit List'!R283='Unit List'!$O$5, 'Unit List'!$AP$5, IF('Unit List'!R283='Unit List'!$O$4, 'Unit List'!$AP$4, 'Unit List'!R283))), IF('Unit List'!R283='Unit List'!$O$5, 'Unit List'!$AP$5, IF('Unit List'!R283='Unit List'!$O$4, 'Unit List'!$AP$4, 'Unit List'!R283))), IF('Unit List'!AP283='Unit List'!$O$5, 'Unit List'!$AP$5, IF('Unit List'!AP283='Unit List'!$O$4, 'Unit List'!$AP$4, 'Unit List'!AP283))),"'",)</f>
        <v>'BomberWing'</v>
      </c>
      <c r="K338" t="s">
        <v>2312</v>
      </c>
    </row>
    <row r="339" spans="1:11" x14ac:dyDescent="0.25">
      <c r="A339" t="s">
        <v>2311</v>
      </c>
      <c r="B339" t="str">
        <f>CONCATENATE("'_",'Unit List'!B284,"',",)</f>
        <v>'_SPAIN',</v>
      </c>
      <c r="C339" t="str">
        <f>"'',"</f>
        <v>'',</v>
      </c>
      <c r="D339" t="str">
        <f>CONCATENATE("'",'Unit List'!D284,"',",)</f>
        <v>'BOMBER',</v>
      </c>
      <c r="E339" t="str">
        <f>CONCATENATE("'",'Unit List'!E284,"',",)</f>
        <v>'BOMBER',</v>
      </c>
      <c r="F339" t="str">
        <f>"'',"</f>
        <v>'',</v>
      </c>
      <c r="G339" t="str">
        <f>CONCATENATE("'",'Unit List'!G284,"',",)</f>
        <v>'Heinkel_He-111_Spain',</v>
      </c>
      <c r="H339" t="str">
        <f>CONCATENATE(IF(ISBLANK('Unit List'!AN284), IF(ISBLANK('Unit List'!P284), IF(ISBLANK('Unit List'!P284), IF(ISBLANK('Unit List'!AN284), IF(ISBLANK('Unit List'!P284), IF(ISBLANK('Unit List'!P284), IF(ISBLANK('Unit List'!AN284), IF(ISBLANK('Unit List'!P284), IF(ISBLANK('Unit List'!P284),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 IF('Unit List'!P284='Unit List'!$O$5, 'Unit List'!$AN$5, IF('Unit List'!P284='Unit List'!$O$4, 'Unit List'!$AN$4, IF('Unit List'!P284='Unit List'!$O$7, 'Unit List'!P284 * 'Unit List'!$AN$7, 'Unit List'!P284)))), IF('Unit List'!P284='Unit List'!$O$5, 'Unit List'!$AN$5, IF('Unit List'!P284='Unit List'!$O$4, 'Unit List'!$AN$4, IF('Unit List'!P284='Unit List'!$O$7, 'Unit List'!P284 * 'Unit List'!$AN$7, 'Unit List'!P284)))), IF('Unit List'!AN284='Unit List'!$O$5, 'Unit List'!$AN$5, IF('Unit List'!AN284='Unit List'!$O$4, 'Unit List'!$AN$4, IF('Unit List'!AN284='Unit List'!$O$7, 'Unit List'!AN284 * 'Unit List'!$AN$7, 'Unit List'!AN284)))),",",)</f>
        <v>1,</v>
      </c>
      <c r="I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 IF('Unit List'!Q284='Unit List'!$O$5, 'Unit List'!$AO$5, IF('Unit List'!Q284='Unit List'!$O$4, 'Unit List'!$AO$4, IF('Unit List'!Q284='Unit List'!$O$7, 'Unit List'!Q284 * 'Unit List'!$AO$7, 'Unit List'!Q284)))), IF('Unit List'!Q284='Unit List'!$O$5, 'Unit List'!$AO$5, IF('Unit List'!Q284='Unit List'!$O$4, 'Unit List'!$AO$4, IF('Unit List'!Q284='Unit List'!$O$7, 'Unit List'!Q284 * 'Unit List'!$AO$7, 'Unit List'!Q284)))), IF('Unit List'!AO284='Unit List'!$O$5, 'Unit List'!$AO$5, IF('Unit List'!AO284='Unit List'!$O$4, 'Unit List'!$AO$4, IF('Unit List'!AO284='Unit List'!$O$7, 'Unit List'!AO284 * 'Unit List'!$AO$7, 'Unit List'!AO284)))),",",)</f>
        <v>0.08,</v>
      </c>
      <c r="J339" t="str">
        <f>CONCATENATE("'",IF(ISBLANK('Unit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 IF('Unit List'!R284='Unit List'!$O$5, 'Unit List'!$AP$5, IF('Unit List'!R284='Unit List'!$O$4, 'Unit List'!$AP$4, 'Unit List'!R284))), IF('Unit List'!R284='Unit List'!$O$5, 'Unit List'!$AP$5, IF('Unit List'!R284='Unit List'!$O$4, 'Unit List'!$AP$4, 'Unit List'!R284))), IF('Unit List'!AP284='Unit List'!$O$5, 'Unit List'!$AP$5, IF('Unit List'!AP284='Unit List'!$O$4, 'Unit List'!$AP$4, 'Unit List'!AP284))),"'",)</f>
        <v>'BomberWing'</v>
      </c>
      <c r="K339" t="s">
        <v>2312</v>
      </c>
    </row>
    <row r="340" spans="1:11" x14ac:dyDescent="0.25">
      <c r="A340" t="s">
        <v>2311</v>
      </c>
      <c r="B340" t="str">
        <f>CONCATENATE("'_",'Unit List'!B285,"',",)</f>
        <v>'_EGYPT',</v>
      </c>
      <c r="C340" t="str">
        <f>"'',"</f>
        <v>'',</v>
      </c>
      <c r="D340" t="str">
        <f>CONCATENATE("'",'Unit List'!D285,"',",)</f>
        <v>'BOMBER',</v>
      </c>
      <c r="E340" t="str">
        <f>CONCATENATE("'",'Unit List'!E285,"',",)</f>
        <v>'BOMBER',</v>
      </c>
      <c r="F340" t="str">
        <f>"'',"</f>
        <v>'',</v>
      </c>
      <c r="G340" t="str">
        <f>CONCATENATE("'",'Unit List'!G285,"',",)</f>
        <v>'Bomber_B-24_Egypt',</v>
      </c>
      <c r="H340" t="str">
        <f>CONCATENATE(IF(ISBLANK('Unit List'!AN285), IF(ISBLANK('Unit List'!P285), IF(ISBLANK('Unit List'!P285), IF(ISBLANK('Unit List'!AN285), IF(ISBLANK('Unit List'!P285), IF(ISBLANK('Unit List'!P285), IF(ISBLANK('Unit List'!AN285), IF(ISBLANK('Unit List'!P285), IF(ISBLANK('Unit List'!P285),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 IF('Unit List'!P285='Unit List'!$O$5, 'Unit List'!$AN$5, IF('Unit List'!P285='Unit List'!$O$4, 'Unit List'!$AN$4, IF('Unit List'!P285='Unit List'!$O$7, 'Unit List'!P285 * 'Unit List'!$AN$7, 'Unit List'!P285)))), IF('Unit List'!P285='Unit List'!$O$5, 'Unit List'!$AN$5, IF('Unit List'!P285='Unit List'!$O$4, 'Unit List'!$AN$4, IF('Unit List'!P285='Unit List'!$O$7, 'Unit List'!P285 * 'Unit List'!$AN$7, 'Unit List'!P285)))), IF('Unit List'!AN285='Unit List'!$O$5, 'Unit List'!$AN$5, IF('Unit List'!AN285='Unit List'!$O$4, 'Unit List'!$AN$4, IF('Unit List'!AN285='Unit List'!$O$7, 'Unit List'!AN285 * 'Unit List'!$AN$7, 'Unit List'!AN285)))),",",)</f>
        <v>1,</v>
      </c>
      <c r="I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 IF('Unit List'!Q285='Unit List'!$O$5, 'Unit List'!$AO$5, IF('Unit List'!Q285='Unit List'!$O$4, 'Unit List'!$AO$4, IF('Unit List'!Q285='Unit List'!$O$7, 'Unit List'!Q285 * 'Unit List'!$AO$7, 'Unit List'!Q285)))), IF('Unit List'!Q285='Unit List'!$O$5, 'Unit List'!$AO$5, IF('Unit List'!Q285='Unit List'!$O$4, 'Unit List'!$AO$4, IF('Unit List'!Q285='Unit List'!$O$7, 'Unit List'!Q285 * 'Unit List'!$AO$7, 'Unit List'!Q285)))), IF('Unit List'!AO285='Unit List'!$O$5, 'Unit List'!$AO$5, IF('Unit List'!AO285='Unit List'!$O$4, 'Unit List'!$AO$4, IF('Unit List'!AO285='Unit List'!$O$7, 'Unit List'!AO285 * 'Unit List'!$AO$7, 'Unit List'!AO285)))),",",)</f>
        <v>0.08,</v>
      </c>
      <c r="J340" t="str">
        <f>CONCATENATE("'",IF(ISBLANK('Unit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 IF('Unit List'!R285='Unit List'!$O$5, 'Unit List'!$AP$5, IF('Unit List'!R285='Unit List'!$O$4, 'Unit List'!$AP$4, 'Unit List'!R285))), IF('Unit List'!R285='Unit List'!$O$5, 'Unit List'!$AP$5, IF('Unit List'!R285='Unit List'!$O$4, 'Unit List'!$AP$4, 'Unit List'!R285))), IF('Unit List'!AP285='Unit List'!$O$5, 'Unit List'!$AP$5, IF('Unit List'!AP285='Unit List'!$O$4, 'Unit List'!$AP$4, 'Unit List'!AP285))),"'",)</f>
        <v>'BomberWing'</v>
      </c>
      <c r="K340" t="s">
        <v>2312</v>
      </c>
    </row>
    <row r="341" spans="1:11" x14ac:dyDescent="0.25">
      <c r="A341" t="s">
        <v>2311</v>
      </c>
      <c r="B341" t="str">
        <f>CONCATENATE("'_",'Unit List'!B286,"',",)</f>
        <v>'_SWEDEN',</v>
      </c>
      <c r="C341" t="str">
        <f>"'',"</f>
        <v>'',</v>
      </c>
      <c r="D341" t="str">
        <f>CONCATENATE("'",'Unit List'!D286,"',",)</f>
        <v>'BOMBER',</v>
      </c>
      <c r="E341" t="str">
        <f>CONCATENATE("'",'Unit List'!E286,"',",)</f>
        <v>'BOMBER',</v>
      </c>
      <c r="F341" t="str">
        <f>"'',"</f>
        <v>'',</v>
      </c>
      <c r="G341" t="str">
        <f>CONCATENATE("'",'Unit List'!G286,"',",)</f>
        <v>'SAAB_B18',</v>
      </c>
      <c r="H341" t="str">
        <f>CONCATENATE(IF(ISBLANK('Unit List'!AN286), IF(ISBLANK('Unit List'!P286), IF(ISBLANK('Unit List'!P286), IF(ISBLANK('Unit List'!AN286), IF(ISBLANK('Unit List'!P286), IF(ISBLANK('Unit List'!P286), IF(ISBLANK('Unit List'!AN286), IF(ISBLANK('Unit List'!P286), IF(ISBLANK('Unit List'!P286),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 IF('Unit List'!P286='Unit List'!$O$5, 'Unit List'!$AN$5, IF('Unit List'!P286='Unit List'!$O$4, 'Unit List'!$AN$4, IF('Unit List'!P286='Unit List'!$O$7, 'Unit List'!P286 * 'Unit List'!$AN$7, 'Unit List'!P286)))), IF('Unit List'!P286='Unit List'!$O$5, 'Unit List'!$AN$5, IF('Unit List'!P286='Unit List'!$O$4, 'Unit List'!$AN$4, IF('Unit List'!P286='Unit List'!$O$7, 'Unit List'!P286 * 'Unit List'!$AN$7, 'Unit List'!P286)))), IF('Unit List'!AN286='Unit List'!$O$5, 'Unit List'!$AN$5, IF('Unit List'!AN286='Unit List'!$O$4, 'Unit List'!$AN$4, IF('Unit List'!AN286='Unit List'!$O$7, 'Unit List'!AN286 * 'Unit List'!$AN$7, 'Unit List'!AN286)))),",",)</f>
        <v>1,</v>
      </c>
      <c r="I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 IF('Unit List'!Q286='Unit List'!$O$5, 'Unit List'!$AO$5, IF('Unit List'!Q286='Unit List'!$O$4, 'Unit List'!$AO$4, IF('Unit List'!Q286='Unit List'!$O$7, 'Unit List'!Q286 * 'Unit List'!$AO$7, 'Unit List'!Q286)))), IF('Unit List'!Q286='Unit List'!$O$5, 'Unit List'!$AO$5, IF('Unit List'!Q286='Unit List'!$O$4, 'Unit List'!$AO$4, IF('Unit List'!Q286='Unit List'!$O$7, 'Unit List'!Q286 * 'Unit List'!$AO$7, 'Unit List'!Q286)))), IF('Unit List'!AO286='Unit List'!$O$5, 'Unit List'!$AO$5, IF('Unit List'!AO286='Unit List'!$O$4, 'Unit List'!$AO$4, IF('Unit List'!AO286='Unit List'!$O$7, 'Unit List'!AO286 * 'Unit List'!$AO$7, 'Unit List'!AO286)))),",",)</f>
        <v>0.08,</v>
      </c>
      <c r="J341" t="str">
        <f>CONCATENATE("'",IF(ISBLANK('Unit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 IF('Unit List'!R286='Unit List'!$O$5, 'Unit List'!$AP$5, IF('Unit List'!R286='Unit List'!$O$4, 'Unit List'!$AP$4, 'Unit List'!R286))), IF('Unit List'!R286='Unit List'!$O$5, 'Unit List'!$AP$5, IF('Unit List'!R286='Unit List'!$O$4, 'Unit List'!$AP$4, 'Unit List'!R286))), IF('Unit List'!AP286='Unit List'!$O$5, 'Unit List'!$AP$5, IF('Unit List'!AP286='Unit List'!$O$4, 'Unit List'!$AP$4, 'Unit List'!AP286))),"'",)</f>
        <v>'BomberWing'</v>
      </c>
      <c r="K341" t="s">
        <v>2312</v>
      </c>
    </row>
    <row r="342" spans="1:11" x14ac:dyDescent="0.25">
      <c r="A342" t="s">
        <v>2311</v>
      </c>
      <c r="B342" t="str">
        <f>CONCATENATE("'_",'Unit List'!B287,"',",)</f>
        <v>'_OCEAN',</v>
      </c>
      <c r="C342" t="str">
        <f>CONCATENATE("'_",'Unit List'!C287,"',",)</f>
        <v>'_AMERICA',</v>
      </c>
      <c r="D342" t="str">
        <f>CONCATENATE("'",'Unit List'!D287,"',",)</f>
        <v>'BOMBER',</v>
      </c>
      <c r="E342" t="str">
        <f>CONCATENATE("'",'Unit List'!E287,"',",)</f>
        <v>'BOMBER',</v>
      </c>
      <c r="F342" t="str">
        <f>"'',"</f>
        <v>'',</v>
      </c>
      <c r="G342" t="str">
        <f>CONCATENATE("'",'Unit List'!G273,"',",)</f>
        <v>'B-25_Mitchell',</v>
      </c>
      <c r="H342" t="str">
        <f>CONCATENATE(IF(ISBLANK('Unit List'!AN287), IF(ISBLANK('Unit List'!P287), IF(ISBLANK('Unit List'!P287), IF(ISBLANK('Unit List'!AN273), IF(ISBLANK('Unit List'!P273), IF(ISBLANK('Unit List'!P273), IF(ISBLANK('Unit List'!AN273), IF(ISBLANK('Unit List'!P273), IF(ISBLANK('Unit List'!P273), IF(ISBLANK('Unit List'!AN264), IF(ISBLANK('Unit List'!P264), IF(ISBLANK('Unit List'!P264), "1", IF('Unit List'!P264='Unit List'!$O$5, 'Unit List'!$AN$5, IF('Unit List'!P264='Unit List'!$O$4, 'Unit List'!$AN$4, IF('Unit List'!P264='Unit List'!$O$7, 'Unit List'!P264 * 'Unit List'!$AN$7, 'Unit List'!P264)))), IF('Unit List'!P264='Unit List'!$O$5, 'Unit List'!$AN$5, IF('Unit List'!P264='Unit List'!$O$4, 'Unit List'!$AN$4, IF('Unit List'!P264='Unit List'!$O$7, 'Unit List'!P264 * 'Unit List'!$AN$7, 'Unit List'!P264)))), IF('Unit List'!AN264='Unit List'!$O$5, 'Unit List'!$AN$5, IF('Unit List'!AN264='Unit List'!$O$4, 'Unit List'!$AN$4, IF('Unit List'!AN264='Unit List'!$O$7, 'Unit List'!AN264 * 'Unit List'!$AN$7, 'Unit List'!AN264)))),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List'!P273='Unit List'!$O$5, 'Unit List'!$AN$5, IF('Unit List'!P273='Unit List'!$O$4, 'Unit List'!$AN$4, IF('Unit List'!P273='Unit List'!$O$7, 'Unit List'!P273 * 'Unit List'!$AN$7, 'Unit List'!P273)))), IF('Unit List'!P273='Unit List'!$O$5, 'Unit List'!$AN$5, IF('Unit List'!P273='Unit List'!$O$4, 'Unit List'!$AN$4, IF('Unit List'!P273='Unit List'!$O$7, 'Unit List'!P273 * 'Unit List'!$AN$7, 'Unit List'!P273)))), IF('Unit List'!AN273='Unit List'!$O$5, 'Unit List'!$AN$5, IF('Unit List'!AN273='Unit List'!$O$4, 'Unit List'!$AN$4, IF('Unit List'!AN273='Unit List'!$O$7, 'Unit List'!AN273 * 'Unit List'!$AN$7, 'Unit List'!AN273)))), IF('Unit List'!P287='Unit List'!$O$5, 'Unit List'!$AN$5, IF('Unit List'!P287='Unit List'!$O$4, 'Unit List'!$AN$4, IF('Unit List'!P287='Unit List'!$O$7, 'Unit List'!P287 * 'Unit List'!$AN$7, 'Unit List'!P287)))), IF('Unit List'!P287='Unit List'!$O$5, 'Unit List'!$AN$5, IF('Unit List'!P287='Unit List'!$O$4, 'Unit List'!$AN$4, IF('Unit List'!P287='Unit List'!$O$7, 'Unit List'!P287 * 'Unit List'!$AN$7, 'Unit List'!P287)))), IF('Unit List'!AN287='Unit List'!$O$5, 'Unit List'!$AN$5, IF('Unit List'!AN287='Unit List'!$O$4, 'Unit List'!$AN$4, IF('Unit List'!AN287='Unit List'!$O$7, 'Unit List'!AN287 * 'Unit List'!$AN$7, 'Unit List'!AN287)))),",",)</f>
        <v>1,</v>
      </c>
      <c r="I342" t="str">
        <f>CONCATENATE(IF(ISBLANK('Unit List'!AO287), IF(ISBLANK('Unit List'!Q287), IF(ISBLANK('Unit List'!Q287), IF(ISBLANK('Unit List'!AO273), IF(ISBLANK('Unit List'!Q273), IF(ISBLANK('Unit List'!Q273), IF(ISBLANK('Unit List'!AO273), IF(ISBLANK('Unit List'!Q273), IF(ISBLANK('Unit List'!Q273), IF(ISBLANK('Unit List'!AO264), IF(ISBLANK('Unit List'!Q264), IF(ISBLANK('Unit List'!Q264), 'Unit List'!$AO$4, IF('Unit List'!Q264='Unit List'!$O$5, 'Unit List'!$AO$5, IF('Unit List'!Q264='Unit List'!$O$4, 'Unit List'!$AO$4, IF('Unit List'!Q264='Unit List'!$O$7, 'Unit List'!Q264 * 'Unit List'!$AO$7, 'Unit List'!Q264)))), IF('Unit List'!Q264='Unit List'!$O$5, 'Unit List'!$AO$5, IF('Unit List'!Q264='Unit List'!$O$4, 'Unit List'!$AO$4, IF('Unit List'!Q264='Unit List'!$O$7, 'Unit List'!Q264 * 'Unit List'!$AO$7, 'Unit List'!Q264)))), IF('Unit List'!AO264='Unit List'!$O$5, 'Unit List'!$AO$5, IF('Unit List'!AO264='Unit List'!$O$4, 'Unit List'!$AO$4, IF('Unit List'!AO264='Unit List'!$O$7, 'Unit List'!AO264 * 'Unit List'!$AO$7, 'Unit List'!AO264)))),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List'!Q273='Unit List'!$O$5, 'Unit List'!$AO$5, IF('Unit List'!Q273='Unit List'!$O$4, 'Unit List'!$AO$4, IF('Unit List'!Q273='Unit List'!$O$7, 'Unit List'!Q273 * 'Unit List'!$AO$7, 'Unit List'!Q273)))), IF('Unit List'!Q273='Unit List'!$O$5, 'Unit List'!$AO$5, IF('Unit List'!Q273='Unit List'!$O$4, 'Unit List'!$AO$4, IF('Unit List'!Q273='Unit List'!$O$7, 'Unit List'!Q273 * 'Unit List'!$AO$7, 'Unit List'!Q273)))), IF('Unit List'!AO273='Unit List'!$O$5, 'Unit List'!$AO$5, IF('Unit List'!AO273='Unit List'!$O$4, 'Unit List'!$AO$4, IF('Unit List'!AO273='Unit List'!$O$7, 'Unit List'!AO273 * 'Unit List'!$AO$7, 'Unit List'!AO273)))), IF('Unit List'!Q287='Unit List'!$O$5, 'Unit List'!$AO$5, IF('Unit List'!Q287='Unit List'!$O$4, 'Unit List'!$AO$4, IF('Unit List'!Q287='Unit List'!$O$7, 'Unit List'!Q287 * 'Unit List'!$AO$7, 'Unit List'!Q287)))), IF('Unit List'!Q287='Unit List'!$O$5, 'Unit List'!$AO$5, IF('Unit List'!Q287='Unit List'!$O$4, 'Unit List'!$AO$4, IF('Unit List'!Q287='Unit List'!$O$7, 'Unit List'!Q287 * 'Unit List'!$AO$7, 'Unit List'!Q287)))), IF('Unit List'!AO287='Unit List'!$O$5, 'Unit List'!$AO$5, IF('Unit List'!AO287='Unit List'!$O$4, 'Unit List'!$AO$4, IF('Unit List'!AO287='Unit List'!$O$7, 'Unit List'!AO287 * 'Unit List'!$AO$7, 'Unit List'!AO287)))),",",)</f>
        <v>0.08,</v>
      </c>
      <c r="J342" t="str">
        <f>CONCATENATE("'",IF(ISBLANK('Unit List'!AP287), IF(ISBLANK('Unit List'!R287), IF(ISBLANK('Unit List'!R287), IF(ISBLANK('Unit List'!AP273), IF(ISBLANK('Unit List'!R273), IF(ISBLANK('Unit List'!R273), IF(ISBLANK('Unit List'!AP273), IF(ISBLANK('Unit List'!R273), IF(ISBLANK('Unit List'!R273), IF(ISBLANK('Unit List'!AP264), IF(ISBLANK('Unit List'!R264), IF(ISBLANK('Unit List'!R264), "", IF('Unit List'!R264='Unit List'!$O$5, 'Unit List'!$AP$5, IF('Unit List'!R264='Unit List'!$O$4, 'Unit List'!$AP$4, 'Unit List'!R264))), IF('Unit List'!R264='Unit List'!$O$5, 'Unit List'!$AP$5, IF('Unit List'!R264='Unit List'!$O$4, 'Unit List'!$AP$4, 'Unit List'!R264))), IF('Unit List'!AP264='Unit List'!$O$5, 'Unit List'!$AP$5, IF('Unit List'!AP264='Unit List'!$O$4, 'Unit List'!$AP$4, 'Unit List'!AP264))),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List'!R273='Unit List'!$O$5, 'Unit List'!$AP$5, IF('Unit List'!R273='Unit List'!$O$4, 'Unit List'!$AP$4, 'Unit List'!R273))), IF('Unit List'!R273='Unit List'!$O$5, 'Unit List'!$AP$5, IF('Unit List'!R273='Unit List'!$O$4, 'Unit List'!$AP$4, 'Unit List'!R273))), IF('Unit List'!AP273='Unit List'!$O$5, 'Unit List'!$AP$5, IF('Unit List'!AP273='Unit List'!$O$4, 'Unit List'!$AP$4, 'Unit List'!AP273))), IF('Unit List'!R287='Unit List'!$O$5, 'Unit List'!$AP$5, IF('Unit List'!R287='Unit List'!$O$4, 'Unit List'!$AP$4, 'Unit List'!R287))), IF('Unit List'!R287='Unit List'!$O$5, 'Unit List'!$AP$5, IF('Unit List'!R287='Unit List'!$O$4, 'Unit List'!$AP$4, 'Unit List'!R287))), IF('Unit List'!AP287='Unit List'!$O$5, 'Unit List'!$AP$5, IF('Unit List'!AP287='Unit List'!$O$4, 'Unit List'!$AP$4, 'Unit List'!AP287))),"'",)</f>
        <v>'BomberWing'</v>
      </c>
      <c r="K342" t="s">
        <v>2312</v>
      </c>
    </row>
    <row r="343" spans="1:11" x14ac:dyDescent="0.25">
      <c r="A343" t="s">
        <v>2311</v>
      </c>
      <c r="B343" t="str">
        <f>"'',"</f>
        <v>'',</v>
      </c>
      <c r="C343" t="str">
        <f>"'',"</f>
        <v>'',</v>
      </c>
      <c r="D343" t="str">
        <f>CONCATENATE("'",'Unit List'!D288,"',",)</f>
        <v>'CANNON',</v>
      </c>
      <c r="E343" t="str">
        <f>CONCATENATE("'",'Unit List'!E288,"',",)</f>
        <v>'CANNON',</v>
      </c>
      <c r="F343" t="str">
        <f>"'',"</f>
        <v>'',</v>
      </c>
      <c r="G343" t="str">
        <f>CONCATENATE("'",'Unit List'!G288,"',",)</f>
        <v>'Cannon',</v>
      </c>
      <c r="H343" t="str">
        <f>CONCATENATE(IF(ISBLANK('Unit List'!AN288), IF(ISBLANK('Unit List'!P288), IF(ISBLANK('Unit List'!P288), IF(ISBLANK('Unit List'!AN288), IF(ISBLANK('Unit List'!P288), IF(ISBLANK('Unit List'!P288), IF(ISBLANK('Unit List'!AN288), IF(ISBLANK('Unit List'!P288), IF(ISBLANK('Unit List'!P288),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List'!AN288)))),",",)</f>
        <v>3,</v>
      </c>
      <c r="I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List'!AO288)))),",",)</f>
        <v>,</v>
      </c>
      <c r="J343" t="str">
        <f>CONCATENATE("'",IF(ISBLANK('Unit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List'!AP288))),"'",)</f>
        <v>'ThreeBigGuns'</v>
      </c>
      <c r="K343" t="s">
        <v>2312</v>
      </c>
    </row>
    <row r="344" spans="1:11" x14ac:dyDescent="0.25">
      <c r="A344" t="s">
        <v>2311</v>
      </c>
      <c r="B344" t="str">
        <f>CONCATENATE("'_",'Unit List'!B289,"',",)</f>
        <v>'_ENGLAND',</v>
      </c>
      <c r="C344" t="str">
        <f>"'',"</f>
        <v>'',</v>
      </c>
      <c r="D344" t="str">
        <f>CONCATENATE("'",'Unit List'!D289,"',",)</f>
        <v>'CANNON',</v>
      </c>
      <c r="E344" t="str">
        <f>CONCATENATE("'",'Unit List'!E289,"',",)</f>
        <v>'CANNON',</v>
      </c>
      <c r="F344" t="str">
        <f>"'',"</f>
        <v>'',</v>
      </c>
      <c r="G344" t="str">
        <f>CONCATENATE("'",'Unit List'!G289,"',",)</f>
        <v>'24_Pounder',</v>
      </c>
      <c r="H344" t="str">
        <f>CONCATENATE(IF(ISBLANK('Unit List'!AN289), IF(ISBLANK('Unit List'!P289), IF(ISBLANK('Unit List'!P289), IF(ISBLANK('Unit List'!AN289), IF(ISBLANK('Unit List'!P289), IF(ISBLANK('Unit List'!P289), IF(ISBLANK('Unit List'!AN289), IF(ISBLANK('Unit List'!P289), IF(ISBLANK('Unit List'!P289),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 IF('Unit List'!P289='Unit List'!$O$5, 'Unit List'!$AN$5, IF('Unit List'!P289='Unit List'!$O$4, 'Unit List'!$AN$4, IF('Unit List'!P289='Unit List'!$O$7, 'Unit List'!P289 * 'Unit List'!$AN$7, 'Unit List'!P289)))), IF('Unit List'!P289='Unit List'!$O$5, 'Unit List'!$AN$5, IF('Unit List'!P289='Unit List'!$O$4, 'Unit List'!$AN$4, IF('Unit List'!P289='Unit List'!$O$7, 'Unit List'!P289 * 'Unit List'!$AN$7, 'Unit List'!P289)))), IF('Unit List'!AN289='Unit List'!$O$5, 'Unit List'!$AN$5, IF('Unit List'!AN289='Unit List'!$O$4, 'Unit List'!$AN$4, IF('Unit List'!AN289='Unit List'!$O$7, 'Unit List'!AN289 * 'Unit List'!$AN$7, 'Unit List'!AN289)))),",",)</f>
        <v>3,</v>
      </c>
      <c r="I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 IF('Unit List'!Q289='Unit List'!$O$5, 'Unit List'!$AO$5, IF('Unit List'!Q289='Unit List'!$O$4, 'Unit List'!$AO$4, IF('Unit List'!Q289='Unit List'!$O$7, 'Unit List'!Q289 * 'Unit List'!$AO$7, 'Unit List'!Q289)))), IF('Unit List'!Q289='Unit List'!$O$5, 'Unit List'!$AO$5, IF('Unit List'!Q289='Unit List'!$O$4, 'Unit List'!$AO$4, IF('Unit List'!Q289='Unit List'!$O$7, 'Unit List'!Q289 * 'Unit List'!$AO$7, 'Unit List'!Q289)))), IF('Unit List'!AO289='Unit List'!$O$5, 'Unit List'!$AO$5, IF('Unit List'!AO289='Unit List'!$O$4, 'Unit List'!$AO$4, IF('Unit List'!AO289='Unit List'!$O$7, 'Unit List'!AO289 * 'Unit List'!$AO$7, 'Unit List'!AO289)))),",",)</f>
        <v>,</v>
      </c>
      <c r="J344" t="str">
        <f>CONCATENATE("'",IF(ISBLANK('Unit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 IF('Unit List'!R289='Unit List'!$O$5, 'Unit List'!$AP$5, IF('Unit List'!R289='Unit List'!$O$4, 'Unit List'!$AP$4, 'Unit List'!R289))), IF('Unit List'!R289='Unit List'!$O$5, 'Unit List'!$AP$5, IF('Unit List'!R289='Unit List'!$O$4, 'Unit List'!$AP$4, 'Unit List'!R289))), IF('Unit List'!AP289='Unit List'!$O$5, 'Unit List'!$AP$5, IF('Unit List'!AP289='Unit List'!$O$4, 'Unit List'!$AP$4, 'Unit List'!AP289))),"'",)</f>
        <v>'ThreeBigGuns'</v>
      </c>
      <c r="K344" t="s">
        <v>2312</v>
      </c>
    </row>
    <row r="345" spans="1:11" x14ac:dyDescent="0.25">
      <c r="A345" t="s">
        <v>2311</v>
      </c>
      <c r="B345" t="str">
        <f>CONCATENATE("'_",'Unit List'!B290,"',",)</f>
        <v>'_FRANCE',</v>
      </c>
      <c r="C345" t="str">
        <f>"'',"</f>
        <v>'',</v>
      </c>
      <c r="D345" t="str">
        <f>CONCATENATE("'",'Unit List'!D290,"',",)</f>
        <v>'CANNON',</v>
      </c>
      <c r="E345" t="str">
        <f>CONCATENATE("'",'Unit List'!E290,"',",)</f>
        <v>'CANNON',</v>
      </c>
      <c r="F345" t="str">
        <f>"'',"</f>
        <v>'',</v>
      </c>
      <c r="G345" t="str">
        <f>CONCATENATE("'",'Unit List'!G290,"',",)</f>
        <v>'NapoleonCannon',</v>
      </c>
      <c r="H345" t="str">
        <f>CONCATENATE(IF(ISBLANK('Unit List'!AN290), IF(ISBLANK('Unit List'!P290), IF(ISBLANK('Unit List'!P290), IF(ISBLANK('Unit List'!AN290), IF(ISBLANK('Unit List'!P290), IF(ISBLANK('Unit List'!P290), IF(ISBLANK('Unit List'!AN290), IF(ISBLANK('Unit List'!P290), IF(ISBLANK('Unit List'!P290), IF(ISBLANK('Unit List'!AN288), IF(ISBLANK('Unit List'!P288), IF(ISBLANK('Unit List'!P288), "1", IF('Unit List'!P288='Unit List'!$O$5, 'Unit List'!$AN$5, IF('Unit List'!P288='Unit List'!$O$4, 'Unit List'!$AN$4, IF('Unit List'!P288='Unit List'!$O$7, 'Unit List'!P288 * 'Unit List'!$AN$7, 'Unit List'!P288)))), IF('Unit List'!P288='Unit List'!$O$5, 'Unit List'!$AN$5, IF('Unit List'!P288='Unit List'!$O$4, 'Unit List'!$AN$4, IF('Unit List'!P288='Unit List'!$O$7, 'Unit List'!P288 * 'Unit List'!$AN$7, 'Unit List'!P288)))), IF('Unit List'!AN288='Unit List'!$O$5, 'Unit List'!$AN$5, IF('Unit List'!AN288='Unit List'!$O$4, 'Unit List'!$AN$4, IF('Unit List'!AN288='Unit List'!$O$7, 'Unit List'!AN288 * 'Unit List'!$AN$7, 'Unit List'!AN288)))),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 IF('Unit List'!P290='Unit List'!$O$5, 'Unit List'!$AN$5, IF('Unit List'!P290='Unit List'!$O$4, 'Unit List'!$AN$4, IF('Unit List'!P290='Unit List'!$O$7, 'Unit List'!P290 * 'Unit List'!$AN$7, 'Unit List'!P290)))), IF('Unit List'!P290='Unit List'!$O$5, 'Unit List'!$AN$5, IF('Unit List'!P290='Unit List'!$O$4, 'Unit List'!$AN$4, IF('Unit List'!P290='Unit List'!$O$7, 'Unit List'!P290 * 'Unit List'!$AN$7, 'Unit List'!P290)))), IF('Unit List'!AN290='Unit List'!$O$5, 'Unit List'!$AN$5, IF('Unit List'!AN290='Unit List'!$O$4, 'Unit List'!$AN$4, IF('Unit List'!AN290='Unit List'!$O$7, 'Unit List'!AN290 * 'Unit List'!$AN$7, 'Unit List'!AN290)))),",",)</f>
        <v>3,</v>
      </c>
      <c r="I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List'!AO288), IF(ISBLANK('Unit List'!Q288), IF(ISBLANK('Unit List'!Q288), 'Unit List'!$AO$4, IF('Unit List'!Q288='Unit List'!$O$5, 'Unit List'!$AO$5, IF('Unit List'!Q288='Unit List'!$O$4, 'Unit List'!$AO$4, IF('Unit List'!Q288='Unit List'!$O$7, 'Unit List'!Q288 * 'Unit List'!$AO$7, 'Unit List'!Q288)))), IF('Unit List'!Q288='Unit List'!$O$5, 'Unit List'!$AO$5, IF('Unit List'!Q288='Unit List'!$O$4, 'Unit List'!$AO$4, IF('Unit List'!Q288='Unit List'!$O$7, 'Unit List'!Q288 * 'Unit List'!$AO$7, 'Unit List'!Q288)))), IF('Unit List'!AO288='Unit List'!$O$5, 'Unit List'!$AO$5, IF('Unit List'!AO288='Unit List'!$O$4, 'Unit List'!$AO$4, IF('Unit List'!AO288='Unit List'!$O$7, 'Unit List'!AO288 * 'Unit List'!$AO$7, 'Unit List'!AO288)))),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 IF('Unit List'!Q290='Unit List'!$O$5, 'Unit List'!$AO$5, IF('Unit List'!Q290='Unit List'!$O$4, 'Unit List'!$AO$4, IF('Unit List'!Q290='Unit List'!$O$7, 'Unit List'!Q290 * 'Unit List'!$AO$7, 'Unit List'!Q290)))), IF('Unit List'!Q290='Unit List'!$O$5, 'Unit List'!$AO$5, IF('Unit List'!Q290='Unit List'!$O$4, 'Unit List'!$AO$4, IF('Unit List'!Q290='Unit List'!$O$7, 'Unit List'!Q290 * 'Unit List'!$AO$7, 'Unit List'!Q290)))), IF('Unit List'!AO290='Unit List'!$O$5, 'Unit List'!$AO$5, IF('Unit List'!AO290='Unit List'!$O$4, 'Unit List'!$AO$4, IF('Unit List'!AO290='Unit List'!$O$7, 'Unit List'!AO290 * 'Unit List'!$AO$7, 'Unit List'!AO290)))),",",)</f>
        <v>,</v>
      </c>
      <c r="J345" t="str">
        <f>CONCATENATE("'",IF(ISBLANK('Unit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List'!AP288), IF(ISBLANK('Unit List'!R288), IF(ISBLANK('Unit List'!R288), "", IF('Unit List'!R288='Unit List'!$O$5, 'Unit List'!$AP$5, IF('Unit List'!R288='Unit List'!$O$4, 'Unit List'!$AP$4, 'Unit List'!R288))), IF('Unit List'!R288='Unit List'!$O$5, 'Unit List'!$AP$5, IF('Unit List'!R288='Unit List'!$O$4, 'Unit List'!$AP$4, 'Unit List'!R288))), IF('Unit List'!AP288='Unit List'!$O$5, 'Unit List'!$AP$5, IF('Unit List'!AP288='Unit List'!$O$4, 'Unit List'!$AP$4, 'Unit List'!AP288))),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 IF('Unit List'!R290='Unit List'!$O$5, 'Unit List'!$AP$5, IF('Unit List'!R290='Unit List'!$O$4, 'Unit List'!$AP$4, 'Unit List'!R290))), IF('Unit List'!R290='Unit List'!$O$5, 'Unit List'!$AP$5, IF('Unit List'!R290='Unit List'!$O$4, 'Unit List'!$AP$4, 'Unit List'!R290))), IF('Unit List'!AP290='Unit List'!$O$5, 'Unit List'!$AP$5, IF('Unit List'!AP290='Unit List'!$O$4, 'Unit List'!$AP$4, 'Unit List'!AP290))),"'",)</f>
        <v>'ThreeBigGuns'</v>
      </c>
      <c r="K345" t="s">
        <v>2312</v>
      </c>
    </row>
    <row r="346" spans="1:11" x14ac:dyDescent="0.25">
      <c r="A346" t="s">
        <v>2311</v>
      </c>
      <c r="B346" t="str">
        <f>"'',"</f>
        <v>'',</v>
      </c>
      <c r="C346" t="str">
        <f>"'',"</f>
        <v>'',</v>
      </c>
      <c r="D346" t="str">
        <f>CONCATENATE("'",'Unit List'!D291,"',",)</f>
        <v>'CARAVAN',</v>
      </c>
      <c r="E346" t="str">
        <f>CONCATENATE("'",'Unit List'!E291,"',",)</f>
        <v>'CARAVAN',</v>
      </c>
      <c r="F346" t="str">
        <f>"'',"</f>
        <v>'',</v>
      </c>
      <c r="G346" t="str">
        <f>CONCATENATE("'",'Unit List'!G291,"',",)</f>
        <v>'Caravan_Early',</v>
      </c>
      <c r="H346" t="str">
        <f>CONCATENATE(IF(ISBLANK('Unit List'!AN291), IF(ISBLANK('Unit List'!P291), IF(ISBLANK('Unit List'!P291), IF(ISBLANK('Unit List'!AN291), IF(ISBLANK('Unit List'!P291), IF(ISBLANK('Unit List'!P291), IF(ISBLANK('Unit List'!AN291), IF(ISBLANK('Unit List'!P291), IF(ISBLANK('Unit List'!P291),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List'!AN291)))),",",)</f>
        <v>1,</v>
      </c>
      <c r="I346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List'!AO291)))),",",)</f>
        <v>,</v>
      </c>
      <c r="J346" t="str">
        <f>CONCATENATE("'",IF(ISBLANK('Unit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List'!AP291))),"'",)</f>
        <v>'ThreeInLine'</v>
      </c>
      <c r="K346" t="s">
        <v>2312</v>
      </c>
    </row>
    <row r="347" spans="1:11" x14ac:dyDescent="0.25">
      <c r="A347" t="s">
        <v>2311</v>
      </c>
      <c r="B347" t="str">
        <f>"'',"</f>
        <v>'',</v>
      </c>
      <c r="C347" t="str">
        <f>"'',"</f>
        <v>'',</v>
      </c>
      <c r="D347" t="str">
        <f>CONCATENATE("'",'Unit List'!D292,"',",)</f>
        <v>'CARAVAN',</v>
      </c>
      <c r="E347" t="str">
        <f>CONCATENATE("'",'Unit List'!E292,"',",)</f>
        <v>'CARAVAN',</v>
      </c>
      <c r="F347" t="str">
        <f>CONCATENATE("'_",'Unit List'!F292,"',",)</f>
        <v>'_F1',</v>
      </c>
      <c r="G347" t="str">
        <f>CONCATENATE("'",'Unit List'!G292,"',",)</f>
        <v>'Caravan_Early_F1',</v>
      </c>
      <c r="H347" t="str">
        <f>CONCATENATE(IF(ISBLANK('Unit List'!AN292), IF(ISBLANK('Unit List'!P292), IF(ISBLANK('Unit List'!P292), IF(ISBLANK('Unit List'!AN292), IF(ISBLANK('Unit List'!P292), IF(ISBLANK('Unit List'!P292), IF(ISBLANK('Unit List'!AN292), IF(ISBLANK('Unit List'!P292), IF(ISBLANK('Unit List'!P292),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 IF('Unit List'!P292='Unit List'!$O$5, 'Unit List'!$AN$5, IF('Unit List'!P292='Unit List'!$O$4, 'Unit List'!$AN$4, IF('Unit List'!P292='Unit List'!$O$7, 'Unit List'!P292 * 'Unit List'!$AN$7, 'Unit List'!P292)))), IF('Unit List'!P292='Unit List'!$O$5, 'Unit List'!$AN$5, IF('Unit List'!P292='Unit List'!$O$4, 'Unit List'!$AN$4, IF('Unit List'!P292='Unit List'!$O$7, 'Unit List'!P292 * 'Unit List'!$AN$7, 'Unit List'!P292)))), IF('Unit List'!AN292='Unit List'!$O$5, 'Unit List'!$AN$5, IF('Unit List'!AN292='Unit List'!$O$4, 'Unit List'!$AN$4, IF('Unit List'!AN292='Unit List'!$O$7, 'Unit List'!AN292 * 'Unit List'!$AN$7, 'Unit List'!AN292)))),",",)</f>
        <v>1,</v>
      </c>
      <c r="I347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 IF('Unit List'!Q292='Unit List'!$O$5, 'Unit List'!$AO$5, IF('Unit List'!Q292='Unit List'!$O$4, 'Unit List'!$AO$4, IF('Unit List'!Q292='Unit List'!$O$7, 'Unit List'!Q292 * 'Unit List'!$AO$7, 'Unit List'!Q292)))), IF('Unit List'!Q292='Unit List'!$O$5, 'Unit List'!$AO$5, IF('Unit List'!Q292='Unit List'!$O$4, 'Unit List'!$AO$4, IF('Unit List'!Q292='Unit List'!$O$7, 'Unit List'!Q292 * 'Unit List'!$AO$7, 'Unit List'!Q292)))), IF('Unit List'!AO292='Unit List'!$O$5, 'Unit List'!$AO$5, IF('Unit List'!AO292='Unit List'!$O$4, 'Unit List'!$AO$4, IF('Unit List'!AO292='Unit List'!$O$7, 'Unit List'!AO292 * 'Unit List'!$AO$7, 'Unit List'!AO292)))),",",)</f>
        <v>,</v>
      </c>
      <c r="J347" t="str">
        <f>CONCATENATE("'",IF(ISBLANK('Unit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 IF('Unit List'!R292='Unit List'!$O$5, 'Unit List'!$AP$5, IF('Unit List'!R292='Unit List'!$O$4, 'Unit List'!$AP$4, 'Unit List'!R292))), IF('Unit List'!R292='Unit List'!$O$5, 'Unit List'!$AP$5, IF('Unit List'!R292='Unit List'!$O$4, 'Unit List'!$AP$4, 'Unit List'!R292))), IF('Unit List'!AP292='Unit List'!$O$5, 'Unit List'!$AP$5, IF('Unit List'!AP292='Unit List'!$O$4, 'Unit List'!$AP$4, 'Unit List'!AP292))),"'",)</f>
        <v>'ThreeInLine'</v>
      </c>
      <c r="K347" t="s">
        <v>2312</v>
      </c>
    </row>
    <row r="348" spans="1:11" x14ac:dyDescent="0.25">
      <c r="A348" t="s">
        <v>2311</v>
      </c>
      <c r="B348" t="str">
        <f>"'',"</f>
        <v>'',</v>
      </c>
      <c r="C348" t="str">
        <f>"'',"</f>
        <v>'',</v>
      </c>
      <c r="D348" t="str">
        <f>CONCATENATE("'",'Unit List'!D293,"',",)</f>
        <v>'CARAVAN',</v>
      </c>
      <c r="E348" t="str">
        <f>CONCATENATE("'",'Unit List'!E293,"',",)</f>
        <v>'CARAVAN',</v>
      </c>
      <c r="F348" t="str">
        <f>CONCATENATE("'_",'Unit List'!F293,"',",)</f>
        <v>'_F2',</v>
      </c>
      <c r="G348" t="str">
        <f>CONCATENATE("'",'Unit List'!G293,"',",)</f>
        <v>'Caravan_Early_F2',</v>
      </c>
      <c r="H348" t="str">
        <f>CONCATENATE(IF(ISBLANK('Unit List'!AN293), IF(ISBLANK('Unit List'!P293), IF(ISBLANK('Unit List'!P293), IF(ISBLANK('Unit List'!AN293), IF(ISBLANK('Unit List'!P293), IF(ISBLANK('Unit List'!P293), IF(ISBLANK('Unit List'!AN293), IF(ISBLANK('Unit List'!P293), IF(ISBLANK('Unit List'!P293),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 IF('Unit List'!P293='Unit List'!$O$5, 'Unit List'!$AN$5, IF('Unit List'!P293='Unit List'!$O$4, 'Unit List'!$AN$4, IF('Unit List'!P293='Unit List'!$O$7, 'Unit List'!P293 * 'Unit List'!$AN$7, 'Unit List'!P293)))), IF('Unit List'!P293='Unit List'!$O$5, 'Unit List'!$AN$5, IF('Unit List'!P293='Unit List'!$O$4, 'Unit List'!$AN$4, IF('Unit List'!P293='Unit List'!$O$7, 'Unit List'!P293 * 'Unit List'!$AN$7, 'Unit List'!P293)))), IF('Unit List'!AN293='Unit List'!$O$5, 'Unit List'!$AN$5, IF('Unit List'!AN293='Unit List'!$O$4, 'Unit List'!$AN$4, IF('Unit List'!AN293='Unit List'!$O$7, 'Unit List'!AN293 * 'Unit List'!$AN$7, 'Unit List'!AN293)))),",",)</f>
        <v>1,</v>
      </c>
      <c r="I348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 IF('Unit List'!Q293='Unit List'!$O$5, 'Unit List'!$AO$5, IF('Unit List'!Q293='Unit List'!$O$4, 'Unit List'!$AO$4, IF('Unit List'!Q293='Unit List'!$O$7, 'Unit List'!Q293 * 'Unit List'!$AO$7, 'Unit List'!Q293)))), IF('Unit List'!Q293='Unit List'!$O$5, 'Unit List'!$AO$5, IF('Unit List'!Q293='Unit List'!$O$4, 'Unit List'!$AO$4, IF('Unit List'!Q293='Unit List'!$O$7, 'Unit List'!Q293 * 'Unit List'!$AO$7, 'Unit List'!Q293)))), IF('Unit List'!AO293='Unit List'!$O$5, 'Unit List'!$AO$5, IF('Unit List'!AO293='Unit List'!$O$4, 'Unit List'!$AO$4, IF('Unit List'!AO293='Unit List'!$O$7, 'Unit List'!AO293 * 'Unit List'!$AO$7, 'Unit List'!AO293)))),",",)</f>
        <v>,</v>
      </c>
      <c r="J348" t="str">
        <f>CONCATENATE("'",IF(ISBLANK('Unit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 IF('Unit List'!R293='Unit List'!$O$5, 'Unit List'!$AP$5, IF('Unit List'!R293='Unit List'!$O$4, 'Unit List'!$AP$4, 'Unit List'!R293))), IF('Unit List'!R293='Unit List'!$O$5, 'Unit List'!$AP$5, IF('Unit List'!R293='Unit List'!$O$4, 'Unit List'!$AP$4, 'Unit List'!R293))), IF('Unit List'!AP293='Unit List'!$O$5, 'Unit List'!$AP$5, IF('Unit List'!AP293='Unit List'!$O$4, 'Unit List'!$AP$4, 'Unit List'!AP293))),"'",)</f>
        <v>'ThreeInLine'</v>
      </c>
      <c r="K348" t="s">
        <v>2312</v>
      </c>
    </row>
    <row r="349" spans="1:11" x14ac:dyDescent="0.25">
      <c r="A349" t="s">
        <v>2311</v>
      </c>
      <c r="B349" t="str">
        <f>CONCATENATE("'_",'Unit List'!B294,"',",)</f>
        <v>'_CENTAS',</v>
      </c>
      <c r="C349" t="str">
        <f>CONCATENATE("'_",'Unit List'!C294,"',",)</f>
        <v>'_EURO',</v>
      </c>
      <c r="D349" t="str">
        <f>CONCATENATE("'",'Unit List'!D294,"',",)</f>
        <v>'CARAVAN',</v>
      </c>
      <c r="E349" t="str">
        <f>CONCATENATE("'",'Unit List'!E294,"',",)</f>
        <v>'CARAVAN',</v>
      </c>
      <c r="F349" t="str">
        <f>"'',"</f>
        <v>'',</v>
      </c>
      <c r="G349" t="str">
        <f>CONCATENATE("'",'Unit List'!G296,"',",)</f>
        <v>'SupplyTrain',</v>
      </c>
      <c r="H349" t="str">
        <f>CONCATENATE(IF(ISBLANK('Unit List'!AN294), IF(ISBLANK('Unit List'!P294), IF(ISBLANK('Unit List'!P294),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List'!P294='Unit List'!$O$5, 'Unit List'!$AN$5, IF('Unit List'!P294='Unit List'!$O$4, 'Unit List'!$AN$4, IF('Unit List'!P294='Unit List'!$O$7, 'Unit List'!P294 * 'Unit List'!$AN$7, 'Unit List'!P294)))), IF('Unit List'!P294='Unit List'!$O$5, 'Unit List'!$AN$5, IF('Unit List'!P294='Unit List'!$O$4, 'Unit List'!$AN$4, IF('Unit List'!P294='Unit List'!$O$7, 'Unit List'!P294 * 'Unit List'!$AN$7, 'Unit List'!P294)))), IF('Unit List'!AN294='Unit List'!$O$5, 'Unit List'!$AN$5, IF('Unit List'!AN294='Unit List'!$O$4, 'Unit List'!$AN$4, IF('Unit List'!AN294='Unit List'!$O$7, 'Unit List'!AN294 * 'Unit List'!$AN$7, 'Unit List'!AN294)))),",",)</f>
        <v>1,</v>
      </c>
      <c r="I349" t="str">
        <f>CONCATENATE(IF(ISBLANK('Unit List'!AO294), IF(ISBLANK('Unit List'!Q294), IF(ISBLANK('Unit List'!Q294),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List'!Q294='Unit List'!$O$5, 'Unit List'!$AO$5, IF('Unit List'!Q294='Unit List'!$O$4, 'Unit List'!$AO$4, IF('Unit List'!Q294='Unit List'!$O$7, 'Unit List'!Q294 * 'Unit List'!$AO$7, 'Unit List'!Q294)))), IF('Unit List'!Q294='Unit List'!$O$5, 'Unit List'!$AO$5, IF('Unit List'!Q294='Unit List'!$O$4, 'Unit List'!$AO$4, IF('Unit List'!Q294='Unit List'!$O$7, 'Unit List'!Q294 * 'Unit List'!$AO$7, 'Unit List'!Q294)))), IF('Unit List'!AO294='Unit List'!$O$5, 'Unit List'!$AO$5, IF('Unit List'!AO294='Unit List'!$O$4, 'Unit List'!$AO$4, IF('Unit List'!AO294='Unit List'!$O$7, 'Unit List'!AO294 * 'Unit List'!$AO$7, 'Unit List'!AO294)))),",",)</f>
        <v>0.085,</v>
      </c>
      <c r="J349" t="str">
        <f>CONCATENATE("'",IF(ISBLANK('Unit List'!AP294), IF(ISBLANK('Unit List'!R294), IF(ISBLANK('Unit List'!R294),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List'!R294='Unit List'!$O$5, 'Unit List'!$AP$5, IF('Unit List'!R294='Unit List'!$O$4, 'Unit List'!$AP$4, 'Unit List'!R294))), IF('Unit List'!R294='Unit List'!$O$5, 'Unit List'!$AP$5, IF('Unit List'!R294='Unit List'!$O$4, 'Unit List'!$AP$4, 'Unit List'!R294))), IF('Unit List'!AP294='Unit List'!$O$5, 'Unit List'!$AP$5, IF('Unit List'!AP294='Unit List'!$O$4, 'Unit List'!$AP$4, 'Unit List'!AP294))),"'",)</f>
        <v>'ThreeInLine'</v>
      </c>
      <c r="K349" t="s">
        <v>2312</v>
      </c>
    </row>
    <row r="350" spans="1:11" x14ac:dyDescent="0.25">
      <c r="A350" t="s">
        <v>2311</v>
      </c>
      <c r="B350" t="str">
        <f>CONCATENATE("'_",'Unit List'!B295,"',",)</f>
        <v>'_EASTEU',</v>
      </c>
      <c r="C350" t="str">
        <f>CONCATENATE("'_",'Unit List'!C295,"',",)</f>
        <v>'_EURO',</v>
      </c>
      <c r="D350" t="str">
        <f>CONCATENATE("'",'Unit List'!D295,"',",)</f>
        <v>'CARAVAN',</v>
      </c>
      <c r="E350" t="str">
        <f>CONCATENATE("'",'Unit List'!E295,"',",)</f>
        <v>'CARAVAN',</v>
      </c>
      <c r="F350" t="str">
        <f>"'',"</f>
        <v>'',</v>
      </c>
      <c r="G350" t="str">
        <f>CONCATENATE("'",'Unit List'!G296,"',",)</f>
        <v>'SupplyTrain',</v>
      </c>
      <c r="H350" t="str">
        <f>CONCATENATE(IF(ISBLANK('Unit List'!AN295), IF(ISBLANK('Unit List'!P295), IF(ISBLANK('Unit List'!P295),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List'!P295='Unit List'!$O$5, 'Unit List'!$AN$5, IF('Unit List'!P295='Unit List'!$O$4, 'Unit List'!$AN$4, IF('Unit List'!P295='Unit List'!$O$7, 'Unit List'!P295 * 'Unit List'!$AN$7, 'Unit List'!P295)))), IF('Unit List'!P295='Unit List'!$O$5, 'Unit List'!$AN$5, IF('Unit List'!P295='Unit List'!$O$4, 'Unit List'!$AN$4, IF('Unit List'!P295='Unit List'!$O$7, 'Unit List'!P295 * 'Unit List'!$AN$7, 'Unit List'!P295)))), IF('Unit List'!AN295='Unit List'!$O$5, 'Unit List'!$AN$5, IF('Unit List'!AN295='Unit List'!$O$4, 'Unit List'!$AN$4, IF('Unit List'!AN295='Unit List'!$O$7, 'Unit List'!AN295 * 'Unit List'!$AN$7, 'Unit List'!AN295)))),",",)</f>
        <v>1,</v>
      </c>
      <c r="I350" t="str">
        <f>CONCATENATE(IF(ISBLANK('Unit List'!AO295), IF(ISBLANK('Unit List'!Q295), IF(ISBLANK('Unit List'!Q295),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List'!Q295='Unit List'!$O$5, 'Unit List'!$AO$5, IF('Unit List'!Q295='Unit List'!$O$4, 'Unit List'!$AO$4, IF('Unit List'!Q295='Unit List'!$O$7, 'Unit List'!Q295 * 'Unit List'!$AO$7, 'Unit List'!Q295)))), IF('Unit List'!Q295='Unit List'!$O$5, 'Unit List'!$AO$5, IF('Unit List'!Q295='Unit List'!$O$4, 'Unit List'!$AO$4, IF('Unit List'!Q295='Unit List'!$O$7, 'Unit List'!Q295 * 'Unit List'!$AO$7, 'Unit List'!Q295)))), IF('Unit List'!AO295='Unit List'!$O$5, 'Unit List'!$AO$5, IF('Unit List'!AO295='Unit List'!$O$4, 'Unit List'!$AO$4, IF('Unit List'!AO295='Unit List'!$O$7, 'Unit List'!AO295 * 'Unit List'!$AO$7, 'Unit List'!AO295)))),",",)</f>
        <v>0.085,</v>
      </c>
      <c r="J350" t="str">
        <f>CONCATENATE("'",IF(ISBLANK('Unit List'!AP295), IF(ISBLANK('Unit List'!R295), IF(ISBLANK('Unit List'!R295),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List'!R295='Unit List'!$O$5, 'Unit List'!$AP$5, IF('Unit List'!R295='Unit List'!$O$4, 'Unit List'!$AP$4, 'Unit List'!R295))), IF('Unit List'!R295='Unit List'!$O$5, 'Unit List'!$AP$5, IF('Unit List'!R295='Unit List'!$O$4, 'Unit List'!$AP$4, 'Unit List'!R295))), IF('Unit List'!AP295='Unit List'!$O$5, 'Unit List'!$AP$5, IF('Unit List'!AP295='Unit List'!$O$4, 'Unit List'!$AP$4, 'Unit List'!AP295))),"'",)</f>
        <v>'ThreeInLine'</v>
      </c>
      <c r="K350" t="s">
        <v>2312</v>
      </c>
    </row>
    <row r="351" spans="1:11" x14ac:dyDescent="0.25">
      <c r="A351" t="s">
        <v>2311</v>
      </c>
      <c r="B351" t="str">
        <f>CONCATENATE("'_",'Unit List'!B296,"',",)</f>
        <v>'_EURO',</v>
      </c>
      <c r="C351" t="str">
        <f>"'',"</f>
        <v>'',</v>
      </c>
      <c r="D351" t="str">
        <f>CONCATENATE("'",'Unit List'!D296,"',",)</f>
        <v>'CARAVAN',</v>
      </c>
      <c r="E351" t="str">
        <f>CONCATENATE("'",'Unit List'!E296,"',",)</f>
        <v>'CARAVAN',</v>
      </c>
      <c r="F351" t="str">
        <f>"'',"</f>
        <v>'',</v>
      </c>
      <c r="G351" t="str">
        <f>CONCATENATE("'",'Unit List'!G296,"',",)</f>
        <v>'SupplyTrain',</v>
      </c>
      <c r="H351" t="str">
        <f>CONCATENATE(IF(ISBLANK('Unit List'!AN296), IF(ISBLANK('Unit List'!P296), IF(ISBLANK('Unit List'!P296),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List'!AN296)))),",",)</f>
        <v>1,</v>
      </c>
      <c r="I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List'!AO296)))),",",)</f>
        <v>0.085,</v>
      </c>
      <c r="J351" t="str">
        <f>CONCATENATE("'",IF(ISBLANK('Unit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List'!AP296))),"'",)</f>
        <v>'ThreeInLine'</v>
      </c>
      <c r="K351" t="s">
        <v>2312</v>
      </c>
    </row>
    <row r="352" spans="1:11" x14ac:dyDescent="0.25">
      <c r="A352" t="s">
        <v>2311</v>
      </c>
      <c r="B352" t="str">
        <f>CONCATENATE("'_",'Unit List'!B297,"',",)</f>
        <v>'_NORTHEU',</v>
      </c>
      <c r="C352" t="str">
        <f>CONCATENATE("'_",'Unit List'!C297,"',",)</f>
        <v>'_EURO',</v>
      </c>
      <c r="D352" t="str">
        <f>CONCATENATE("'",'Unit List'!D297,"',",)</f>
        <v>'CARAVAN',</v>
      </c>
      <c r="E352" t="str">
        <f>CONCATENATE("'",'Unit List'!E297,"',",)</f>
        <v>'CARAVAN',</v>
      </c>
      <c r="F352" t="str">
        <f>"'',"</f>
        <v>'',</v>
      </c>
      <c r="G352" t="str">
        <f>CONCATENATE("'",'Unit List'!G296,"',",)</f>
        <v>'SupplyTrain',</v>
      </c>
      <c r="H352" t="str">
        <f>CONCATENATE(IF(ISBLANK('Unit List'!AN297), IF(ISBLANK('Unit List'!P297), IF(ISBLANK('Unit List'!P297), IF(ISBLANK('Unit List'!AN296), IF(ISBLANK('Unit List'!P296), IF(ISBLANK('Unit List'!P296), IF(ISBLANK('Unit List'!AN296), IF(ISBLANK('Unit List'!P296), IF(ISBLANK('Unit List'!P296), IF(ISBLANK('Unit List'!AN291), IF(ISBLANK('Unit List'!P291), IF(ISBLANK('Unit List'!P291), "1", IF('Unit List'!P291='Unit List'!$O$5, 'Unit List'!$AN$5, IF('Unit List'!P291='Unit List'!$O$4, 'Unit List'!$AN$4, IF('Unit List'!P291='Unit List'!$O$7, 'Unit List'!P291 * 'Unit List'!$AN$7, 'Unit List'!P291)))), IF('Unit List'!P291='Unit List'!$O$5, 'Unit List'!$AN$5, IF('Unit List'!P291='Unit List'!$O$4, 'Unit List'!$AN$4, IF('Unit List'!P291='Unit List'!$O$7, 'Unit List'!P291 * 'Unit List'!$AN$7, 'Unit List'!P291)))), IF('Unit List'!AN291='Unit List'!$O$5, 'Unit List'!$AN$5, IF('Unit List'!AN291='Unit List'!$O$4, 'Unit List'!$AN$4, IF('Unit List'!AN291='Unit List'!$O$7, 'Unit List'!AN291 * 'Unit List'!$AN$7, 'Unit List'!AN291)))),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List'!P296='Unit List'!$O$5, 'Unit List'!$AN$5, IF('Unit List'!P296='Unit List'!$O$4, 'Unit List'!$AN$4, IF('Unit List'!P296='Unit List'!$O$7, 'Unit List'!P296 * 'Unit List'!$AN$7, 'Unit List'!P296)))), IF('Unit List'!P296='Unit List'!$O$5, 'Unit List'!$AN$5, IF('Unit List'!P296='Unit List'!$O$4, 'Unit List'!$AN$4, IF('Unit List'!P296='Unit List'!$O$7, 'Unit List'!P296 * 'Unit List'!$AN$7, 'Unit List'!P296)))), IF('Unit List'!AN296='Unit List'!$O$5, 'Unit List'!$AN$5, IF('Unit List'!AN296='Unit List'!$O$4, 'Unit List'!$AN$4, IF('Unit List'!AN296='Unit List'!$O$7, 'Unit List'!AN296 * 'Unit List'!$AN$7, 'Unit List'!AN296)))), IF('Unit List'!P297='Unit List'!$O$5, 'Unit List'!$AN$5, IF('Unit List'!P297='Unit List'!$O$4, 'Unit List'!$AN$4, IF('Unit List'!P297='Unit List'!$O$7, 'Unit List'!P297 * 'Unit List'!$AN$7, 'Unit List'!P297)))), IF('Unit List'!P297='Unit List'!$O$5, 'Unit List'!$AN$5, IF('Unit List'!P297='Unit List'!$O$4, 'Unit List'!$AN$4, IF('Unit List'!P297='Unit List'!$O$7, 'Unit List'!P297 * 'Unit List'!$AN$7, 'Unit List'!P297)))), IF('Unit List'!AN297='Unit List'!$O$5, 'Unit List'!$AN$5, IF('Unit List'!AN297='Unit List'!$O$4, 'Unit List'!$AN$4, IF('Unit List'!AN297='Unit List'!$O$7, 'Unit List'!AN297 * 'Unit List'!$AN$7, 'Unit List'!AN297)))),",",)</f>
        <v>1,</v>
      </c>
      <c r="I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List'!AO291), IF(ISBLANK('Unit List'!Q291), IF(ISBLANK('Unit List'!Q291), 'Unit List'!$AO$4, IF('Unit List'!Q291='Unit List'!$O$5, 'Unit List'!$AO$5, IF('Unit List'!Q291='Unit List'!$O$4, 'Unit List'!$AO$4, IF('Unit List'!Q291='Unit List'!$O$7, 'Unit List'!Q291 * 'Unit List'!$AO$7, 'Unit List'!Q291)))), IF('Unit List'!Q291='Unit List'!$O$5, 'Unit List'!$AO$5, IF('Unit List'!Q291='Unit List'!$O$4, 'Unit List'!$AO$4, IF('Unit List'!Q291='Unit List'!$O$7, 'Unit List'!Q291 * 'Unit List'!$AO$7, 'Unit List'!Q291)))), IF('Unit List'!AO291='Unit List'!$O$5, 'Unit List'!$AO$5, IF('Unit List'!AO291='Unit List'!$O$4, 'Unit List'!$AO$4, IF('Unit List'!AO291='Unit List'!$O$7, 'Unit List'!AO291 * 'Unit List'!$AO$7, 'Unit List'!AO291)))),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List'!Q296='Unit List'!$O$5, 'Unit List'!$AO$5, IF('Unit List'!Q296='Unit List'!$O$4, 'Unit List'!$AO$4, IF('Unit List'!Q296='Unit List'!$O$7, 'Unit List'!Q296 * 'Unit List'!$AO$7, 'Unit List'!Q296)))), IF('Unit List'!Q296='Unit List'!$O$5, 'Unit List'!$AO$5, IF('Unit List'!Q296='Unit List'!$O$4, 'Unit List'!$AO$4, IF('Unit List'!Q296='Unit List'!$O$7, 'Unit List'!Q296 * 'Unit List'!$AO$7, 'Unit List'!Q296)))), IF('Unit List'!AO296='Unit List'!$O$5, 'Unit List'!$AO$5, IF('Unit List'!AO296='Unit List'!$O$4, 'Unit List'!$AO$4, IF('Unit List'!AO296='Unit List'!$O$7, 'Unit List'!AO296 * 'Unit List'!$AO$7, 'Unit List'!AO296)))), IF('Unit List'!Q297='Unit List'!$O$5, 'Unit List'!$AO$5, IF('Unit List'!Q297='Unit List'!$O$4, 'Unit List'!$AO$4, IF('Unit List'!Q297='Unit List'!$O$7, 'Unit List'!Q297 * 'Unit List'!$AO$7, 'Unit List'!Q297)))), IF('Unit List'!Q297='Unit List'!$O$5, 'Unit List'!$AO$5, IF('Unit List'!Q297='Unit List'!$O$4, 'Unit List'!$AO$4, IF('Unit List'!Q297='Unit List'!$O$7, 'Unit List'!Q297 * 'Unit List'!$AO$7, 'Unit List'!Q297)))), IF('Unit List'!AO297='Unit List'!$O$5, 'Unit List'!$AO$5, IF('Unit List'!AO297='Unit List'!$O$4, 'Unit List'!$AO$4, IF('Unit List'!AO297='Unit List'!$O$7, 'Unit List'!AO297 * 'Unit List'!$AO$7, 'Unit List'!AO297)))),",",)</f>
        <v>0.085,</v>
      </c>
      <c r="J352" t="str">
        <f>CONCATENATE("'",IF(ISBLANK('Unit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List'!AP291), IF(ISBLANK('Unit List'!R291), IF(ISBLANK('Unit List'!R291), "", IF('Unit List'!R291='Unit List'!$O$5, 'Unit List'!$AP$5, IF('Unit List'!R291='Unit List'!$O$4, 'Unit List'!$AP$4, 'Unit List'!R291))), IF('Unit List'!R291='Unit List'!$O$5, 'Unit List'!$AP$5, IF('Unit List'!R291='Unit List'!$O$4, 'Unit List'!$AP$4, 'Unit List'!R291))), IF('Unit List'!AP291='Unit List'!$O$5, 'Unit List'!$AP$5, IF('Unit List'!AP291='Unit List'!$O$4, 'Unit List'!$AP$4, 'Unit List'!AP291))),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List'!R296='Unit List'!$O$5, 'Unit List'!$AP$5, IF('Unit List'!R296='Unit List'!$O$4, 'Unit List'!$AP$4, 'Unit List'!R296))), IF('Unit List'!R296='Unit List'!$O$5, 'Unit List'!$AP$5, IF('Unit List'!R296='Unit List'!$O$4, 'Unit List'!$AP$4, 'Unit List'!R296))), IF('Unit List'!AP296='Unit List'!$O$5, 'Unit List'!$AP$5, IF('Unit List'!AP296='Unit List'!$O$4, 'Unit List'!$AP$4, 'Unit List'!AP296))), IF('Unit List'!R297='Unit List'!$O$5, 'Unit List'!$AP$5, IF('Unit List'!R297='Unit List'!$O$4, 'Unit List'!$AP$4, 'Unit List'!R297))), IF('Unit List'!R297='Unit List'!$O$5, 'Unit List'!$AP$5, IF('Unit List'!R297='Unit List'!$O$4, 'Unit List'!$AP$4, 'Unit List'!R297))), IF('Unit List'!AP297='Unit List'!$O$5, 'Unit List'!$AP$5, IF('Unit List'!AP297='Unit List'!$O$4, 'Unit List'!$AP$4, 'Unit List'!AP297))),"'",)</f>
        <v>'ThreeInLine'</v>
      </c>
      <c r="K352" t="s">
        <v>2312</v>
      </c>
    </row>
    <row r="353" spans="1:11" x14ac:dyDescent="0.25">
      <c r="A353" t="s">
        <v>2311</v>
      </c>
      <c r="B353" t="str">
        <f>"'',"</f>
        <v>'',</v>
      </c>
      <c r="C353" t="str">
        <f>"'',"</f>
        <v>'',</v>
      </c>
      <c r="D353" t="str">
        <f>CONCATENATE("'",'Unit List'!D298,"',",)</f>
        <v>'CARAVAN_POSTMODERN',</v>
      </c>
      <c r="E353" t="str">
        <f>CONCATENATE("'",'Unit List'!E298,"',",)</f>
        <v>'CARAVAN_LATE',</v>
      </c>
      <c r="F353" t="str">
        <f>"'',"</f>
        <v>'',</v>
      </c>
      <c r="G353" t="str">
        <f>CONCATENATE("'",'Unit List'!G298,"',",)</f>
        <v>'Caravan_Late',</v>
      </c>
      <c r="H353" t="str">
        <f>CONCATENATE(IF(ISBLANK('Unit List'!AN298), IF(ISBLANK('Unit List'!P298), IF(ISBLANK('Unit List'!P298), IF(ISBLANK('Unit List'!AN298), IF(ISBLANK('Unit List'!P298), IF(ISBLANK('Unit List'!P298), IF(ISBLANK('Unit List'!AN298), IF(ISBLANK('Unit List'!P298), IF(ISBLANK('Unit List'!P298),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List'!AN298)))),",",)</f>
        <v>1,</v>
      </c>
      <c r="I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List'!AO298)))),",",)</f>
        <v>0.04,</v>
      </c>
      <c r="J353" t="str">
        <f>CONCATENATE("'",IF(ISBLANK('Unit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List'!AP298))),"'",)</f>
        <v>'TheeInLineStag'</v>
      </c>
      <c r="K353" t="s">
        <v>2312</v>
      </c>
    </row>
    <row r="354" spans="1:11" x14ac:dyDescent="0.25">
      <c r="A354" t="s">
        <v>2311</v>
      </c>
      <c r="B354" t="str">
        <f>"'',"</f>
        <v>'',</v>
      </c>
      <c r="C354" t="str">
        <f>"'',"</f>
        <v>'',</v>
      </c>
      <c r="D354" t="str">
        <f>CONCATENATE("'",'Unit List'!D299,"',",)</f>
        <v>'CARAVAN_POSTMODERN',</v>
      </c>
      <c r="E354" t="str">
        <f>CONCATENATE("'",'Unit List'!E299,"',",)</f>
        <v>'CARAVAN_LATE',</v>
      </c>
      <c r="F354" t="str">
        <f>CONCATENATE("'_",'Unit List'!F299,"',",)</f>
        <v>'_F1',</v>
      </c>
      <c r="G354" t="str">
        <f>CONCATENATE("'",'Unit List'!G299,"',",)</f>
        <v>'Caravan_Late_F1',</v>
      </c>
      <c r="H354" t="str">
        <f>CONCATENATE(IF(ISBLANK('Unit List'!AN299), IF(ISBLANK('Unit List'!P299), IF(ISBLANK('Unit List'!P299), IF(ISBLANK('Unit List'!AN299), IF(ISBLANK('Unit List'!P299), IF(ISBLANK('Unit List'!P299), IF(ISBLANK('Unit List'!AN299), IF(ISBLANK('Unit List'!P299), IF(ISBLANK('Unit List'!P299),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 IF('Unit List'!P299='Unit List'!$O$5, 'Unit List'!$AN$5, IF('Unit List'!P299='Unit List'!$O$4, 'Unit List'!$AN$4, IF('Unit List'!P299='Unit List'!$O$7, 'Unit List'!P299 * 'Unit List'!$AN$7, 'Unit List'!P299)))), IF('Unit List'!P299='Unit List'!$O$5, 'Unit List'!$AN$5, IF('Unit List'!P299='Unit List'!$O$4, 'Unit List'!$AN$4, IF('Unit List'!P299='Unit List'!$O$7, 'Unit List'!P299 * 'Unit List'!$AN$7, 'Unit List'!P299)))), IF('Unit List'!AN299='Unit List'!$O$5, 'Unit List'!$AN$5, IF('Unit List'!AN299='Unit List'!$O$4, 'Unit List'!$AN$4, IF('Unit List'!AN299='Unit List'!$O$7, 'Unit List'!AN299 * 'Unit List'!$AN$7, 'Unit List'!AN299)))),",",)</f>
        <v>1,</v>
      </c>
      <c r="I354" t="str">
        <f>CONCATENATE(IF(ISBLANK('Unit List'!AO299), IF(ISBLANK('Unit List'!Q299), IF(ISBLANK('Unit List'!Q299), IF(ISBLANK('Unit List'!AO299), IF(ISBLANK('Unit List'!Q299), IF(ISBLANK('Unit List'!Q299), IF(ISBLANK('Unit List'!AO299), IF(ISBLANK('Unit List'!Q299), IF(ISBLANK('Unit List'!Q299),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 IF('Unit List'!Q299='Unit List'!$O$5, 'Unit List'!$AO$5, IF('Unit List'!Q299='Unit List'!$O$4, 'Unit List'!$AO$4, IF('Unit List'!Q299='Unit List'!$O$7, 'Unit List'!Q299 * 'Unit List'!$AO$7, 'Unit List'!Q299)))), IF('Unit List'!Q299='Unit List'!$O$5, 'Unit List'!$AO$5, IF('Unit List'!Q299='Unit List'!$O$4, 'Unit List'!$AO$4, IF('Unit List'!Q299='Unit List'!$O$7, 'Unit List'!Q299 * 'Unit List'!$AO$7, 'Unit List'!Q299)))), IF('Unit List'!AO299='Unit List'!$O$5, 'Unit List'!$AO$5, IF('Unit List'!AO299='Unit List'!$O$4, 'Unit List'!$AO$4, IF('Unit List'!AO299='Unit List'!$O$7, 'Unit List'!AO299 * 'Unit List'!$AO$7, 'Unit List'!AO299)))),",",)</f>
        <v>0.04,</v>
      </c>
      <c r="J354" t="str">
        <f>CONCATENATE("'",IF(ISBLANK('Unit List'!AP299), IF(ISBLANK('Unit List'!R299), IF(ISBLANK('Unit List'!R299), IF(ISBLANK('Unit List'!AP299), IF(ISBLANK('Unit List'!R299), IF(ISBLANK('Unit List'!R299), IF(ISBLANK('Unit List'!AP299), IF(ISBLANK('Unit List'!R299), IF(ISBLANK('Unit List'!R299),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 IF('Unit List'!R299='Unit List'!$O$5, 'Unit List'!$AP$5, IF('Unit List'!R299='Unit List'!$O$4, 'Unit List'!$AP$4, 'Unit List'!R299))), IF('Unit List'!R299='Unit List'!$O$5, 'Unit List'!$AP$5, IF('Unit List'!R299='Unit List'!$O$4, 'Unit List'!$AP$4, 'Unit List'!R299))), IF('Unit List'!AP299='Unit List'!$O$5, 'Unit List'!$AP$5, IF('Unit List'!AP299='Unit List'!$O$4, 'Unit List'!$AP$4, 'Unit List'!AP299))),"'",)</f>
        <v>'TheeInLineStag'</v>
      </c>
      <c r="K354" t="s">
        <v>2312</v>
      </c>
    </row>
    <row r="355" spans="1:11" x14ac:dyDescent="0.25">
      <c r="A355" t="s">
        <v>2311</v>
      </c>
      <c r="B355" t="str">
        <f>"'',"</f>
        <v>'',</v>
      </c>
      <c r="C355" t="str">
        <f>"'',"</f>
        <v>'',</v>
      </c>
      <c r="D355" t="str">
        <f>CONCATENATE("'",'Unit List'!D300,"',",)</f>
        <v>'CARAVAN_POSTMODERN',</v>
      </c>
      <c r="E355" t="str">
        <f>CONCATENATE("'",'Unit List'!E300,"',",)</f>
        <v>'CARAVAN_LATE',</v>
      </c>
      <c r="F355" t="str">
        <f>CONCATENATE("'_",'Unit List'!F300,"',",)</f>
        <v>'_F2',</v>
      </c>
      <c r="G355" t="str">
        <f>CONCATENATE("'",'Unit List'!G300,"',",)</f>
        <v>'Caravan_Late_F2',</v>
      </c>
      <c r="H355" t="str">
        <f>CONCATENATE(IF(ISBLANK('Unit List'!AN300), IF(ISBLANK('Unit List'!P300), IF(ISBLANK('Unit List'!P300), IF(ISBLANK('Unit List'!AN300), IF(ISBLANK('Unit List'!P300), IF(ISBLANK('Unit List'!P300), IF(ISBLANK('Unit List'!AN300), IF(ISBLANK('Unit List'!P300), IF(ISBLANK('Unit List'!P300), IF(ISBLANK('Unit List'!AN298), IF(ISBLANK('Unit List'!P298), IF(ISBLANK('Unit List'!P298), "1", IF('Unit List'!P298='Unit List'!$O$5, 'Unit List'!$AN$5, IF('Unit List'!P298='Unit List'!$O$4, 'Unit List'!$AN$4, IF('Unit List'!P298='Unit List'!$O$7, 'Unit List'!P298 * 'Unit List'!$AN$7, 'Unit List'!P298)))), IF('Unit List'!P298='Unit List'!$O$5, 'Unit List'!$AN$5, IF('Unit List'!P298='Unit List'!$O$4, 'Unit List'!$AN$4, IF('Unit List'!P298='Unit List'!$O$7, 'Unit List'!P298 * 'Unit List'!$AN$7, 'Unit List'!P298)))), IF('Unit List'!AN298='Unit List'!$O$5, 'Unit List'!$AN$5, IF('Unit List'!AN298='Unit List'!$O$4, 'Unit List'!$AN$4, IF('Unit List'!AN298='Unit List'!$O$7, 'Unit List'!AN298 * 'Unit List'!$AN$7, 'Unit List'!AN298)))),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 IF('Unit List'!P300='Unit List'!$O$5, 'Unit List'!$AN$5, IF('Unit List'!P300='Unit List'!$O$4, 'Unit List'!$AN$4, IF('Unit List'!P300='Unit List'!$O$7, 'Unit List'!P300 * 'Unit List'!$AN$7, 'Unit List'!P300)))), IF('Unit List'!P300='Unit List'!$O$5, 'Unit List'!$AN$5, IF('Unit List'!P300='Unit List'!$O$4, 'Unit List'!$AN$4, IF('Unit List'!P300='Unit List'!$O$7, 'Unit List'!P300 * 'Unit List'!$AN$7, 'Unit List'!P300)))), IF('Unit List'!AN300='Unit List'!$O$5, 'Unit List'!$AN$5, IF('Unit List'!AN300='Unit List'!$O$4, 'Unit List'!$AN$4, IF('Unit List'!AN300='Unit List'!$O$7, 'Unit List'!AN300 * 'Unit List'!$AN$7, 'Unit List'!AN300)))),",",)</f>
        <v>1,</v>
      </c>
      <c r="I355" t="str">
        <f>CONCATENATE(IF(ISBLANK('Unit List'!AO300), IF(ISBLANK('Unit List'!Q300), IF(ISBLANK('Unit List'!Q300), IF(ISBLANK('Unit List'!AO300), IF(ISBLANK('Unit List'!Q300), IF(ISBLANK('Unit List'!Q300), IF(ISBLANK('Unit List'!AO300), IF(ISBLANK('Unit List'!Q300), IF(ISBLANK('Unit List'!Q300), IF(ISBLANK('Unit List'!AO298), IF(ISBLANK('Unit List'!Q298), IF(ISBLANK('Unit List'!Q298), 'Unit List'!$AO$4, IF('Unit List'!Q298='Unit List'!$O$5, 'Unit List'!$AO$5, IF('Unit List'!Q298='Unit List'!$O$4, 'Unit List'!$AO$4, IF('Unit List'!Q298='Unit List'!$O$7, 'Unit List'!Q298 * 'Unit List'!$AO$7, 'Unit List'!Q298)))), IF('Unit List'!Q298='Unit List'!$O$5, 'Unit List'!$AO$5, IF('Unit List'!Q298='Unit List'!$O$4, 'Unit List'!$AO$4, IF('Unit List'!Q298='Unit List'!$O$7, 'Unit List'!Q298 * 'Unit List'!$AO$7, 'Unit List'!Q298)))), IF('Unit List'!AO298='Unit List'!$O$5, 'Unit List'!$AO$5, IF('Unit List'!AO298='Unit List'!$O$4, 'Unit List'!$AO$4, IF('Unit List'!AO298='Unit List'!$O$7, 'Unit List'!AO298 * 'Unit List'!$AO$7, 'Unit List'!AO298)))),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 IF('Unit List'!Q300='Unit List'!$O$5, 'Unit List'!$AO$5, IF('Unit List'!Q300='Unit List'!$O$4, 'Unit List'!$AO$4, IF('Unit List'!Q300='Unit List'!$O$7, 'Unit List'!Q300 * 'Unit List'!$AO$7, 'Unit List'!Q300)))), IF('Unit List'!Q300='Unit List'!$O$5, 'Unit List'!$AO$5, IF('Unit List'!Q300='Unit List'!$O$4, 'Unit List'!$AO$4, IF('Unit List'!Q300='Unit List'!$O$7, 'Unit List'!Q300 * 'Unit List'!$AO$7, 'Unit List'!Q300)))), IF('Unit List'!AO300='Unit List'!$O$5, 'Unit List'!$AO$5, IF('Unit List'!AO300='Unit List'!$O$4, 'Unit List'!$AO$4, IF('Unit List'!AO300='Unit List'!$O$7, 'Unit List'!AO300 * 'Unit List'!$AO$7, 'Unit List'!AO300)))),",",)</f>
        <v>0.04,</v>
      </c>
      <c r="J355" t="str">
        <f>CONCATENATE("'",IF(ISBLANK('Unit List'!AP300), IF(ISBLANK('Unit List'!R300), IF(ISBLANK('Unit List'!R300), IF(ISBLANK('Unit List'!AP300), IF(ISBLANK('Unit List'!R300), IF(ISBLANK('Unit List'!R300), IF(ISBLANK('Unit List'!AP300), IF(ISBLANK('Unit List'!R300), IF(ISBLANK('Unit List'!R300), IF(ISBLANK('Unit List'!AP298), IF(ISBLANK('Unit List'!R298), IF(ISBLANK('Unit List'!R298), "", IF('Unit List'!R298='Unit List'!$O$5, 'Unit List'!$AP$5, IF('Unit List'!R298='Unit List'!$O$4, 'Unit List'!$AP$4, 'Unit List'!R298))), IF('Unit List'!R298='Unit List'!$O$5, 'Unit List'!$AP$5, IF('Unit List'!R298='Unit List'!$O$4, 'Unit List'!$AP$4, 'Unit List'!R298))), IF('Unit List'!AP298='Unit List'!$O$5, 'Unit List'!$AP$5, IF('Unit List'!AP298='Unit List'!$O$4, 'Unit List'!$AP$4, 'Unit List'!AP298))),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 IF('Unit List'!R300='Unit List'!$O$5, 'Unit List'!$AP$5, IF('Unit List'!R300='Unit List'!$O$4, 'Unit List'!$AP$4, 'Unit List'!R300))), IF('Unit List'!R300='Unit List'!$O$5, 'Unit List'!$AP$5, IF('Unit List'!R300='Unit List'!$O$4, 'Unit List'!$AP$4, 'Unit List'!R300))), IF('Unit List'!AP300='Unit List'!$O$5, 'Unit List'!$AP$5, IF('Unit List'!AP300='Unit List'!$O$4, 'Unit List'!$AP$4, 'Unit List'!AP300))),"'",)</f>
        <v>'TheeInLineStag'</v>
      </c>
      <c r="K355" t="s">
        <v>2312</v>
      </c>
    </row>
    <row r="356" spans="1:11" x14ac:dyDescent="0.25">
      <c r="A356" t="s">
        <v>2311</v>
      </c>
      <c r="B356" t="str">
        <f>"'',"</f>
        <v>'',</v>
      </c>
      <c r="C356" t="str">
        <f>"'',"</f>
        <v>'',</v>
      </c>
      <c r="D356" t="str">
        <f>CONCATENATE("'",'Unit List'!D301,"',",)</f>
        <v>'CARAVEL',</v>
      </c>
      <c r="E356" t="str">
        <f>CONCATENATE("'",'Unit List'!E301,"',",)</f>
        <v>'CARAVEL',</v>
      </c>
      <c r="F356" t="str">
        <f>"'',"</f>
        <v>'',</v>
      </c>
      <c r="G356" t="str">
        <f>CONCATENATE("'",'Unit List'!G301,"',",)</f>
        <v>'Caravel',</v>
      </c>
      <c r="H356" t="str">
        <f>CONCATENATE(IF(ISBLANK('Unit List'!AN301), IF(ISBLANK('Unit List'!P301), IF(ISBLANK('Unit List'!P301), IF(ISBLANK('Unit List'!AN301), IF(ISBLANK('Unit List'!P301), IF(ISBLANK('Unit List'!P301), IF(ISBLANK('Unit List'!AN301), IF(ISBLANK('Unit List'!P301), IF(ISBLANK('Unit List'!P301), IF(ISBLANK('Unit List'!AN301), IF(ISBLANK('Unit List'!P301), IF(ISBLANK('Unit List'!P301), "1",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 IF('Unit List'!P301='Unit List'!$O$5, 'Unit List'!$AN$5, IF('Unit List'!P301='Unit List'!$O$4, 'Unit List'!$AN$4, IF('Unit List'!P301='Unit List'!$O$7, 'Unit List'!P301 * 'Unit List'!$AN$7, 'Unit List'!P301)))), IF('Unit List'!P301='Unit List'!$O$5, 'Unit List'!$AN$5, IF('Unit List'!P301='Unit List'!$O$4, 'Unit List'!$AN$4, IF('Unit List'!P301='Unit List'!$O$7, 'Unit List'!P301 * 'Unit List'!$AN$7, 'Unit List'!P301)))), IF('Unit List'!AN301='Unit List'!$O$5, 'Unit List'!$AN$5, IF('Unit List'!AN301='Unit List'!$O$4, 'Unit List'!$AN$4, IF('Unit List'!AN301='Unit List'!$O$7, 'Unit List'!AN301 * 'Unit List'!$AN$7, 'Unit List'!AN301)))),",",)</f>
        <v>1,</v>
      </c>
      <c r="I356" t="str">
        <f>CONCATENATE(IF(ISBLANK('Unit List'!AO301), IF(ISBLANK('Unit List'!Q301), IF(ISBLANK('Unit List'!Q301), IF(ISBLANK('Unit List'!AO301), IF(ISBLANK('Unit List'!Q301), IF(ISBLANK('Unit List'!Q301), IF(ISBLANK('Unit List'!AO301), IF(ISBLANK('Unit List'!Q301), IF(ISBLANK('Unit List'!Q301), IF(ISBLANK('Unit List'!AO301), IF(ISBLANK('Unit List'!Q301), IF(ISBLANK('Unit List'!Q301), 'Unit List'!$AO$4,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 IF('Unit List'!Q301='Unit List'!$O$5, 'Unit List'!$AO$5, IF('Unit List'!Q301='Unit List'!$O$4, 'Unit List'!$AO$4, IF('Unit List'!Q301='Unit List'!$O$7, 'Unit List'!Q301 * 'Unit List'!$AO$7, 'Unit List'!Q301)))), IF('Unit List'!Q301='Unit List'!$O$5, 'Unit List'!$AO$5, IF('Unit List'!Q301='Unit List'!$O$4, 'Unit List'!$AO$4, IF('Unit List'!Q301='Unit List'!$O$7, 'Unit List'!Q301 * 'Unit List'!$AO$7, 'Unit List'!Q301)))), IF('Unit List'!AO301='Unit List'!$O$5, 'Unit List'!$AO$5, IF('Unit List'!AO301='Unit List'!$O$4, 'Unit List'!$AO$4, IF('Unit List'!AO301='Unit List'!$O$7, 'Unit List'!AO301 * 'Unit List'!$AO$7, 'Unit List'!AO301)))),",",)</f>
        <v>,</v>
      </c>
      <c r="J356" t="str">
        <f>CONCATENATE("'",IF(ISBLANK('Unit List'!AP301), IF(ISBLANK('Unit List'!R301), IF(ISBLANK('Unit List'!R301), IF(ISBLANK('Unit List'!AP301), IF(ISBLANK('Unit List'!R301), IF(ISBLANK('Unit List'!R301), IF(ISBLANK('Unit List'!AP301), IF(ISBLANK('Unit List'!R301), IF(ISBLANK('Unit List'!R301), IF(ISBLANK('Unit List'!AP301), IF(ISBLANK('Unit List'!R301), IF(ISBLANK('Unit List'!R301), "",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 IF('Unit List'!R301='Unit List'!$O$5, 'Unit List'!$AP$5, IF('Unit List'!R301='Unit List'!$O$4, 'Unit List'!$AP$4, 'Unit List'!R301))), IF('Unit List'!R301='Unit List'!$O$5, 'Unit List'!$AP$5, IF('Unit List'!R301='Unit List'!$O$4, 'Unit List'!$AP$4, 'Unit List'!R301))), IF('Unit List'!AP301='Unit List'!$O$5, 'Unit List'!$AP$5, IF('Unit List'!AP301='Unit List'!$O$4, 'Unit List'!$AP$4, 'Unit List'!AP301))),"'",)</f>
        <v>''</v>
      </c>
      <c r="K356" t="s">
        <v>2312</v>
      </c>
    </row>
    <row r="357" spans="1:11" x14ac:dyDescent="0.25">
      <c r="A357" t="s">
        <v>2311</v>
      </c>
      <c r="B357" t="str">
        <f>"'',"</f>
        <v>'',</v>
      </c>
      <c r="C357" t="str">
        <f>"'',"</f>
        <v>'',</v>
      </c>
      <c r="D357" t="str">
        <f>CONCATENATE("'",'Unit List'!D302,"',",)</f>
        <v>'CARGO_SHIP',</v>
      </c>
      <c r="E357" t="str">
        <f>CONCATENATE("'",'Unit List'!E302,"',",)</f>
        <v>'CARGO_SHIP',</v>
      </c>
      <c r="F357" t="str">
        <f>"'',"</f>
        <v>'',</v>
      </c>
      <c r="G357" t="str">
        <f>CONCATENATE("'",'Unit List'!G302,"',",)</f>
        <v>'Cargo_Ship_Early',</v>
      </c>
      <c r="H357" t="str">
        <f>CONCATENATE(IF(ISBLANK('Unit List'!AN302), IF(ISBLANK('Unit List'!P302), IF(ISBLANK('Unit List'!P302), IF(ISBLANK('Unit List'!AN302), IF(ISBLANK('Unit List'!P302), IF(ISBLANK('Unit List'!P302), IF(ISBLANK('Unit List'!AN302), IF(ISBLANK('Unit List'!P302), IF(ISBLANK('Unit List'!P302), IF(ISBLANK('Unit List'!AN302), IF(ISBLANK('Unit List'!P302), IF(ISBLANK('Unit List'!P302), "1",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 IF('Unit List'!P302='Unit List'!$O$5, 'Unit List'!$AN$5, IF('Unit List'!P302='Unit List'!$O$4, 'Unit List'!$AN$4, IF('Unit List'!P302='Unit List'!$O$7, 'Unit List'!P302 * 'Unit List'!$AN$7, 'Unit List'!P302)))), IF('Unit List'!P302='Unit List'!$O$5, 'Unit List'!$AN$5, IF('Unit List'!P302='Unit List'!$O$4, 'Unit List'!$AN$4, IF('Unit List'!P302='Unit List'!$O$7, 'Unit List'!P302 * 'Unit List'!$AN$7, 'Unit List'!P302)))), IF('Unit List'!AN302='Unit List'!$O$5, 'Unit List'!$AN$5, IF('Unit List'!AN302='Unit List'!$O$4, 'Unit List'!$AN$4, IF('Unit List'!AN302='Unit List'!$O$7, 'Unit List'!AN302 * 'Unit List'!$AN$7, 'Unit List'!AN302)))),",",)</f>
        <v>1,</v>
      </c>
      <c r="I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List'!AO302), IF(ISBLANK('Unit List'!Q302), IF(ISBLANK('Unit List'!Q302), 'Unit List'!$AO$4,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 IF('Unit List'!Q302='Unit List'!$O$5, 'Unit List'!$AO$5, IF('Unit List'!Q302='Unit List'!$O$4, 'Unit List'!$AO$4, IF('Unit List'!Q302='Unit List'!$O$7, 'Unit List'!Q302 * 'Unit List'!$AO$7, 'Unit List'!Q302)))), IF('Unit List'!Q302='Unit List'!$O$5, 'Unit List'!$AO$5, IF('Unit List'!Q302='Unit List'!$O$4, 'Unit List'!$AO$4, IF('Unit List'!Q302='Unit List'!$O$7, 'Unit List'!Q302 * 'Unit List'!$AO$7, 'Unit List'!Q302)))), IF('Unit List'!AO302='Unit List'!$O$5, 'Unit List'!$AO$5, IF('Unit List'!AO302='Unit List'!$O$4, 'Unit List'!$AO$4, IF('Unit List'!AO302='Unit List'!$O$7, 'Unit List'!AO302 * 'Unit List'!$AO$7, 'Unit List'!AO302)))),",",)</f>
        <v>0.16,</v>
      </c>
      <c r="J357" t="str">
        <f>CONCATENATE("'",IF(ISBLANK('Unit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List'!AP302), IF(ISBLANK('Unit List'!R302), IF(ISBLANK('Unit List'!R302), "",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 IF('Unit List'!R302='Unit List'!$O$5, 'Unit List'!$AP$5, IF('Unit List'!R302='Unit List'!$O$4, 'Unit List'!$AP$4, 'Unit List'!R302))), IF('Unit List'!R302='Unit List'!$O$5, 'Unit List'!$AP$5, IF('Unit List'!R302='Unit List'!$O$4, 'Unit List'!$AP$4, 'Unit List'!R302))), IF('Unit List'!AP302='Unit List'!$O$5, 'Unit List'!$AP$5, IF('Unit List'!AP302='Unit List'!$O$4, 'Unit List'!$AP$4, 'Unit List'!AP302))),"'",)</f>
        <v>''</v>
      </c>
      <c r="K357" t="s">
        <v>2312</v>
      </c>
    </row>
    <row r="358" spans="1:11" x14ac:dyDescent="0.25">
      <c r="A358" t="s">
        <v>2311</v>
      </c>
      <c r="B358" t="str">
        <f>"'',"</f>
        <v>'',</v>
      </c>
      <c r="C358" t="str">
        <f>"'',"</f>
        <v>'',</v>
      </c>
      <c r="D358" t="str">
        <f>CONCATENATE("'",'Unit List'!D303,"',",)</f>
        <v>'CARGO_SHIP_POSTMODERN',</v>
      </c>
      <c r="E358" t="str">
        <f>CONCATENATE("'",'Unit List'!E303,"',",)</f>
        <v>'CARGO_SHIP_LATE',</v>
      </c>
      <c r="F358" t="str">
        <f>"'',"</f>
        <v>'',</v>
      </c>
      <c r="G358" t="str">
        <f>CONCATENATE("'",'Unit List'!G303,"',",)</f>
        <v>'Cargo_Ship_Late',</v>
      </c>
      <c r="H358" t="str">
        <f>CONCATENATE(IF(ISBLANK('Unit List'!AN303), IF(ISBLANK('Unit List'!P303), IF(ISBLANK('Unit List'!P303), IF(ISBLANK('Unit List'!AN303), IF(ISBLANK('Unit List'!P303), IF(ISBLANK('Unit List'!P303), IF(ISBLANK('Unit List'!AN303), IF(ISBLANK('Unit List'!P303), IF(ISBLANK('Unit List'!P303), IF(ISBLANK('Unit List'!AN303), IF(ISBLANK('Unit List'!P303), IF(ISBLANK('Unit List'!P303), "1",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 IF('Unit List'!P303='Unit List'!$O$5, 'Unit List'!$AN$5, IF('Unit List'!P303='Unit List'!$O$4, 'Unit List'!$AN$4, IF('Unit List'!P303='Unit List'!$O$7, 'Unit List'!P303 * 'Unit List'!$AN$7, 'Unit List'!P303)))), IF('Unit List'!P303='Unit List'!$O$5, 'Unit List'!$AN$5, IF('Unit List'!P303='Unit List'!$O$4, 'Unit List'!$AN$4, IF('Unit List'!P303='Unit List'!$O$7, 'Unit List'!P303 * 'Unit List'!$AN$7, 'Unit List'!P303)))), IF('Unit List'!AN303='Unit List'!$O$5, 'Unit List'!$AN$5, IF('Unit List'!AN303='Unit List'!$O$4, 'Unit List'!$AN$4, IF('Unit List'!AN303='Unit List'!$O$7, 'Unit List'!AN303 * 'Unit List'!$AN$7, 'Unit List'!AN303)))),",",)</f>
        <v>1,</v>
      </c>
      <c r="I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List'!AO303), IF(ISBLANK('Unit List'!Q303), IF(ISBLANK('Unit List'!Q303), 'Unit List'!$AO$4,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 IF('Unit List'!Q303='Unit List'!$O$5, 'Unit List'!$AO$5, IF('Unit List'!Q303='Unit List'!$O$4, 'Unit List'!$AO$4, IF('Unit List'!Q303='Unit List'!$O$7, 'Unit List'!Q303 * 'Unit List'!$AO$7, 'Unit List'!Q303)))), IF('Unit List'!Q303='Unit List'!$O$5, 'Unit List'!$AO$5, IF('Unit List'!Q303='Unit List'!$O$4, 'Unit List'!$AO$4, IF('Unit List'!Q303='Unit List'!$O$7, 'Unit List'!Q303 * 'Unit List'!$AO$7, 'Unit List'!Q303)))), IF('Unit List'!AO303='Unit List'!$O$5, 'Unit List'!$AO$5, IF('Unit List'!AO303='Unit List'!$O$4, 'Unit List'!$AO$4, IF('Unit List'!AO303='Unit List'!$O$7, 'Unit List'!AO303 * 'Unit List'!$AO$7, 'Unit List'!AO303)))),",",)</f>
        <v>0.08,</v>
      </c>
      <c r="J358" t="str">
        <f>CONCATENATE("'",IF(ISBLANK('Unit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List'!AP303), IF(ISBLANK('Unit List'!R303), IF(ISBLANK('Unit List'!R303), "",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 IF('Unit List'!R303='Unit List'!$O$5, 'Unit List'!$AP$5, IF('Unit List'!R303='Unit List'!$O$4, 'Unit List'!$AP$4, 'Unit List'!R303))), IF('Unit List'!R303='Unit List'!$O$5, 'Unit List'!$AP$5, IF('Unit List'!R303='Unit List'!$O$4, 'Unit List'!$AP$4, 'Unit List'!R303))), IF('Unit List'!AP303='Unit List'!$O$5, 'Unit List'!$AP$5, IF('Unit List'!AP303='Unit List'!$O$4, 'Unit List'!$AP$4, 'Unit List'!AP303))),"'",)</f>
        <v>''</v>
      </c>
      <c r="K358" t="s">
        <v>2312</v>
      </c>
    </row>
    <row r="359" spans="1:11" x14ac:dyDescent="0.25">
      <c r="A359" t="s">
        <v>2311</v>
      </c>
      <c r="B359" t="str">
        <f>"'',"</f>
        <v>'',</v>
      </c>
      <c r="C359" t="str">
        <f>"'',"</f>
        <v>'',</v>
      </c>
      <c r="D359" t="str">
        <f>CONCATENATE("'",'Unit List'!D304,"',",)</f>
        <v>'CARGO_SHIP_RENAISSANCE',</v>
      </c>
      <c r="E359" t="str">
        <f>CONCATENATE("'",'Unit List'!E304,"',",)</f>
        <v>'CARGO_SHIP_MID',</v>
      </c>
      <c r="F359" t="str">
        <f>"'',"</f>
        <v>'',</v>
      </c>
      <c r="G359" t="str">
        <f>CONCATENATE("'",'Unit List'!G304,"',",)</f>
        <v>'Cargo_Ship_Middle',</v>
      </c>
      <c r="H359" t="str">
        <f>CONCATENATE(IF(ISBLANK('Unit List'!AN304), IF(ISBLANK('Unit List'!P304), IF(ISBLANK('Unit List'!P304), IF(ISBLANK('Unit List'!AN304), IF(ISBLANK('Unit List'!P304), IF(ISBLANK('Unit List'!P304), IF(ISBLANK('Unit List'!AN304), IF(ISBLANK('Unit List'!P304), IF(ISBLANK('Unit List'!P304),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List'!AN304)))),",",)</f>
        <v>1,</v>
      </c>
      <c r="I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List'!AO304)))),",",)</f>
        <v>,</v>
      </c>
      <c r="J359" t="str">
        <f>CONCATENATE("'",IF(ISBLANK('Unit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List'!AP304))),"'",)</f>
        <v>''</v>
      </c>
      <c r="K359" t="s">
        <v>2312</v>
      </c>
    </row>
    <row r="360" spans="1:11" x14ac:dyDescent="0.25">
      <c r="A360" t="s">
        <v>2311</v>
      </c>
      <c r="B360" t="str">
        <f>CONCATENATE("'_",'Unit List'!B305,"',",)</f>
        <v>'_OTTOMAN',</v>
      </c>
      <c r="C360" t="str">
        <f>"'',"</f>
        <v>'',</v>
      </c>
      <c r="D360" t="str">
        <f>CONCATENATE("'",'Unit List'!D305,"',",)</f>
        <v>'CARGO_SHIP_RENAISSANCE',</v>
      </c>
      <c r="E360" t="str">
        <f>CONCATENATE("'",'Unit List'!E305,"',",)</f>
        <v>'CARGO_SHIP_MID',</v>
      </c>
      <c r="F360" t="str">
        <f>"'',"</f>
        <v>'',</v>
      </c>
      <c r="G360" t="str">
        <f>CONCATENATE("'",'Unit List'!G305,"',",)</f>
        <v>'carrack_ott',</v>
      </c>
      <c r="H360" t="str">
        <f>CONCATENATE(IF(ISBLANK('Unit List'!AN305), IF(ISBLANK('Unit List'!P305), IF(ISBLANK('Unit List'!P305), IF(ISBLANK('Unit List'!AN305), IF(ISBLANK('Unit List'!P305), IF(ISBLANK('Unit List'!P305), IF(ISBLANK('Unit List'!AN305), IF(ISBLANK('Unit List'!P305), IF(ISBLANK('Unit List'!P305),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 IF('Unit List'!P305='Unit List'!$O$5, 'Unit List'!$AN$5, IF('Unit List'!P305='Unit List'!$O$4, 'Unit List'!$AN$4, IF('Unit List'!P305='Unit List'!$O$7, 'Unit List'!P305 * 'Unit List'!$AN$7, 'Unit List'!P305)))), IF('Unit List'!P305='Unit List'!$O$5, 'Unit List'!$AN$5, IF('Unit List'!P305='Unit List'!$O$4, 'Unit List'!$AN$4, IF('Unit List'!P305='Unit List'!$O$7, 'Unit List'!P305 * 'Unit List'!$AN$7, 'Unit List'!P305)))), IF('Unit List'!AN305='Unit List'!$O$5, 'Unit List'!$AN$5, IF('Unit List'!AN305='Unit List'!$O$4, 'Unit List'!$AN$4, IF('Unit List'!AN305='Unit List'!$O$7, 'Unit List'!AN305 * 'Unit List'!$AN$7, 'Unit List'!AN305)))),",",)</f>
        <v>1,</v>
      </c>
      <c r="I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 IF('Unit List'!Q305='Unit List'!$O$5, 'Unit List'!$AO$5, IF('Unit List'!Q305='Unit List'!$O$4, 'Unit List'!$AO$4, IF('Unit List'!Q305='Unit List'!$O$7, 'Unit List'!Q305 * 'Unit List'!$AO$7, 'Unit List'!Q305)))), IF('Unit List'!Q305='Unit List'!$O$5, 'Unit List'!$AO$5, IF('Unit List'!Q305='Unit List'!$O$4, 'Unit List'!$AO$4, IF('Unit List'!Q305='Unit List'!$O$7, 'Unit List'!Q305 * 'Unit List'!$AO$7, 'Unit List'!Q305)))), IF('Unit List'!AO305='Unit List'!$O$5, 'Unit List'!$AO$5, IF('Unit List'!AO305='Unit List'!$O$4, 'Unit List'!$AO$4, IF('Unit List'!AO305='Unit List'!$O$7, 'Unit List'!AO305 * 'Unit List'!$AO$7, 'Unit List'!AO305)))),",",)</f>
        <v>,</v>
      </c>
      <c r="J360" t="str">
        <f>CONCATENATE("'",IF(ISBLANK('Unit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 IF('Unit List'!R305='Unit List'!$O$5, 'Unit List'!$AP$5, IF('Unit List'!R305='Unit List'!$O$4, 'Unit List'!$AP$4, 'Unit List'!R305))), IF('Unit List'!R305='Unit List'!$O$5, 'Unit List'!$AP$5, IF('Unit List'!R305='Unit List'!$O$4, 'Unit List'!$AP$4, 'Unit List'!R305))), IF('Unit List'!AP305='Unit List'!$O$5, 'Unit List'!$AP$5, IF('Unit List'!AP305='Unit List'!$O$4, 'Unit List'!$AP$4, 'Unit List'!AP305))),"'",)</f>
        <v>''</v>
      </c>
      <c r="K360" t="s">
        <v>2312</v>
      </c>
    </row>
    <row r="361" spans="1:11" x14ac:dyDescent="0.25">
      <c r="A361" t="s">
        <v>2311</v>
      </c>
      <c r="B361" t="str">
        <f>CONCATENATE("'_",'Unit List'!B306,"',",)</f>
        <v>'_POLAND',</v>
      </c>
      <c r="C361" t="str">
        <f>CONCATENATE("'_",'Unit List'!C306,"',",)</f>
        <v>'_GERMANY',</v>
      </c>
      <c r="D361" t="str">
        <f>CONCATENATE("'",'Unit List'!D306,"',",)</f>
        <v>'CARGO_SHIP_RENAISSANCE',</v>
      </c>
      <c r="E361" t="str">
        <f>CONCATENATE("'",'Unit List'!E306,"',",)</f>
        <v>'CARGO_SHIP_MID',</v>
      </c>
      <c r="F361" t="str">
        <f>"'',"</f>
        <v>'',</v>
      </c>
      <c r="G361" t="str">
        <f>CONCATENATE("'",'Unit List'!G310,"',",)</f>
        <v>'cogge',</v>
      </c>
      <c r="H361" t="str">
        <f>CONCATENATE(IF(ISBLANK('Unit List'!AN306), IF(ISBLANK('Unit List'!P306), IF(ISBLANK('Unit List'!P306),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List'!P306='Unit List'!$O$5, 'Unit List'!$AN$5, IF('Unit List'!P306='Unit List'!$O$4, 'Unit List'!$AN$4, IF('Unit List'!P306='Unit List'!$O$7, 'Unit List'!P306 * 'Unit List'!$AN$7, 'Unit List'!P306)))), IF('Unit List'!P306='Unit List'!$O$5, 'Unit List'!$AN$5, IF('Unit List'!P306='Unit List'!$O$4, 'Unit List'!$AN$4, IF('Unit List'!P306='Unit List'!$O$7, 'Unit List'!P306 * 'Unit List'!$AN$7, 'Unit List'!P306)))), IF('Unit List'!AN306='Unit List'!$O$5, 'Unit List'!$AN$5, IF('Unit List'!AN306='Unit List'!$O$4, 'Unit List'!$AN$4, IF('Unit List'!AN306='Unit List'!$O$7, 'Unit List'!AN306 * 'Unit List'!$AN$7, 'Unit List'!AN306)))),",",)</f>
        <v>1,</v>
      </c>
      <c r="I361" t="str">
        <f>CONCATENATE(IF(ISBLANK('Unit List'!AO306), IF(ISBLANK('Unit List'!Q306), IF(ISBLANK('Unit List'!Q306),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List'!Q306='Unit List'!$O$5, 'Unit List'!$AO$5, IF('Unit List'!Q306='Unit List'!$O$4, 'Unit List'!$AO$4, IF('Unit List'!Q306='Unit List'!$O$7, 'Unit List'!Q306 * 'Unit List'!$AO$7, 'Unit List'!Q306)))), IF('Unit List'!Q306='Unit List'!$O$5, 'Unit List'!$AO$5, IF('Unit List'!Q306='Unit List'!$O$4, 'Unit List'!$AO$4, IF('Unit List'!Q306='Unit List'!$O$7, 'Unit List'!Q306 * 'Unit List'!$AO$7, 'Unit List'!Q306)))), IF('Unit List'!AO306='Unit List'!$O$5, 'Unit List'!$AO$5, IF('Unit List'!AO306='Unit List'!$O$4, 'Unit List'!$AO$4, IF('Unit List'!AO306='Unit List'!$O$7, 'Unit List'!AO306 * 'Unit List'!$AO$7, 'Unit List'!AO306)))),",",)</f>
        <v>,</v>
      </c>
      <c r="J361" t="str">
        <f>CONCATENATE("'",IF(ISBLANK('Unit List'!AP306), IF(ISBLANK('Unit List'!R306), IF(ISBLANK('Unit List'!R306),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List'!R306='Unit List'!$O$5, 'Unit List'!$AP$5, IF('Unit List'!R306='Unit List'!$O$4, 'Unit List'!$AP$4, 'Unit List'!R306))), IF('Unit List'!R306='Unit List'!$O$5, 'Unit List'!$AP$5, IF('Unit List'!R306='Unit List'!$O$4, 'Unit List'!$AP$4, 'Unit List'!R306))), IF('Unit List'!AP306='Unit List'!$O$5, 'Unit List'!$AP$5, IF('Unit List'!AP306='Unit List'!$O$4, 'Unit List'!$AP$4, 'Unit List'!AP306))),"'",)</f>
        <v>''</v>
      </c>
      <c r="K361" t="s">
        <v>2312</v>
      </c>
    </row>
    <row r="362" spans="1:11" x14ac:dyDescent="0.25">
      <c r="A362" t="s">
        <v>2311</v>
      </c>
      <c r="B362" t="str">
        <f>CONCATENATE("'_",'Unit List'!B307,"',",)</f>
        <v>'_RUSSIA',</v>
      </c>
      <c r="C362" t="str">
        <f>"'',"</f>
        <v>'',</v>
      </c>
      <c r="D362" t="str">
        <f>CONCATENATE("'",'Unit List'!D307,"',",)</f>
        <v>'CARGO_SHIP_RENAISSANCE',</v>
      </c>
      <c r="E362" t="str">
        <f>CONCATENATE("'",'Unit List'!E307,"',",)</f>
        <v>'CARGO_SHIP_MID',</v>
      </c>
      <c r="F362" t="str">
        <f>"'',"</f>
        <v>'',</v>
      </c>
      <c r="G362" t="str">
        <f>CONCATENATE("'",'Unit List'!G307,"',",)</f>
        <v>'carrack_rus',</v>
      </c>
      <c r="H362" t="str">
        <f>CONCATENATE(IF(ISBLANK('Unit List'!AN307), IF(ISBLANK('Unit List'!P307), IF(ISBLANK('Unit List'!P307), IF(ISBLANK('Unit List'!AN307), IF(ISBLANK('Unit List'!P307), IF(ISBLANK('Unit List'!P307), IF(ISBLANK('Unit List'!AN307), IF(ISBLANK('Unit List'!P307), IF(ISBLANK('Unit List'!P307),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 IF('Unit List'!P307='Unit List'!$O$5, 'Unit List'!$AN$5, IF('Unit List'!P307='Unit List'!$O$4, 'Unit List'!$AN$4, IF('Unit List'!P307='Unit List'!$O$7, 'Unit List'!P307 * 'Unit List'!$AN$7, 'Unit List'!P307)))), IF('Unit List'!P307='Unit List'!$O$5, 'Unit List'!$AN$5, IF('Unit List'!P307='Unit List'!$O$4, 'Unit List'!$AN$4, IF('Unit List'!P307='Unit List'!$O$7, 'Unit List'!P307 * 'Unit List'!$AN$7, 'Unit List'!P307)))), IF('Unit List'!AN307='Unit List'!$O$5, 'Unit List'!$AN$5, IF('Unit List'!AN307='Unit List'!$O$4, 'Unit List'!$AN$4, IF('Unit List'!AN307='Unit List'!$O$7, 'Unit List'!AN307 * 'Unit List'!$AN$7, 'Unit List'!AN307)))),",",)</f>
        <v>1,</v>
      </c>
      <c r="I362" t="str">
        <f>CONCATENATE(IF(ISBLANK('Unit List'!AO307), IF(ISBLANK('Unit List'!Q307), IF(ISBLANK('Unit List'!Q307), IF(ISBLANK('Unit List'!AO307), IF(ISBLANK('Unit List'!Q307), IF(ISBLANK('Unit List'!Q307), IF(ISBLANK('Unit List'!AO307), IF(ISBLANK('Unit List'!Q307), IF(ISBLANK('Unit List'!Q307),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 IF('Unit List'!Q307='Unit List'!$O$5, 'Unit List'!$AO$5, IF('Unit List'!Q307='Unit List'!$O$4, 'Unit List'!$AO$4, IF('Unit List'!Q307='Unit List'!$O$7, 'Unit List'!Q307 * 'Unit List'!$AO$7, 'Unit List'!Q307)))), IF('Unit List'!Q307='Unit List'!$O$5, 'Unit List'!$AO$5, IF('Unit List'!Q307='Unit List'!$O$4, 'Unit List'!$AO$4, IF('Unit List'!Q307='Unit List'!$O$7, 'Unit List'!Q307 * 'Unit List'!$AO$7, 'Unit List'!Q307)))), IF('Unit List'!AO307='Unit List'!$O$5, 'Unit List'!$AO$5, IF('Unit List'!AO307='Unit List'!$O$4, 'Unit List'!$AO$4, IF('Unit List'!AO307='Unit List'!$O$7, 'Unit List'!AO307 * 'Unit List'!$AO$7, 'Unit List'!AO307)))),",",)</f>
        <v>,</v>
      </c>
      <c r="J362" t="str">
        <f>CONCATENATE("'",IF(ISBLANK('Unit List'!AP307), IF(ISBLANK('Unit List'!R307), IF(ISBLANK('Unit List'!R307), IF(ISBLANK('Unit List'!AP307), IF(ISBLANK('Unit List'!R307), IF(ISBLANK('Unit List'!R307), IF(ISBLANK('Unit List'!AP307), IF(ISBLANK('Unit List'!R307), IF(ISBLANK('Unit List'!R307),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 IF('Unit List'!R307='Unit List'!$O$5, 'Unit List'!$AP$5, IF('Unit List'!R307='Unit List'!$O$4, 'Unit List'!$AP$4, 'Unit List'!R307))), IF('Unit List'!R307='Unit List'!$O$5, 'Unit List'!$AP$5, IF('Unit List'!R307='Unit List'!$O$4, 'Unit List'!$AP$4, 'Unit List'!R307))), IF('Unit List'!AP307='Unit List'!$O$5, 'Unit List'!$AP$5, IF('Unit List'!AP307='Unit List'!$O$4, 'Unit List'!$AP$4, 'Unit List'!AP307))),"'",)</f>
        <v>''</v>
      </c>
      <c r="K362" t="s">
        <v>2312</v>
      </c>
    </row>
    <row r="363" spans="1:11" x14ac:dyDescent="0.25">
      <c r="A363" t="s">
        <v>2311</v>
      </c>
      <c r="B363" t="str">
        <f>CONCATENATE("'_",'Unit List'!B308,"',",)</f>
        <v>'_ENGLAND',</v>
      </c>
      <c r="C363" t="str">
        <f>"'',"</f>
        <v>'',</v>
      </c>
      <c r="D363" t="str">
        <f>CONCATENATE("'",'Unit List'!D308,"',",)</f>
        <v>'CARGO_SHIP_RENAISSANCE',</v>
      </c>
      <c r="E363" t="str">
        <f>CONCATENATE("'",'Unit List'!E308,"',",)</f>
        <v>'CARGO_SHIP_MID',</v>
      </c>
      <c r="F363" t="str">
        <f>"'',"</f>
        <v>'',</v>
      </c>
      <c r="G363" t="str">
        <f>CONCATENATE("'",'Unit List'!G308,"',",)</f>
        <v>'carrack_eng',</v>
      </c>
      <c r="H363" t="str">
        <f>CONCATENATE(IF(ISBLANK('Unit List'!AN308), IF(ISBLANK('Unit List'!P308), IF(ISBLANK('Unit List'!P308), IF(ISBLANK('Unit List'!AN308), IF(ISBLANK('Unit List'!P308), IF(ISBLANK('Unit List'!P308), IF(ISBLANK('Unit List'!AN308), IF(ISBLANK('Unit List'!P308), IF(ISBLANK('Unit List'!P308),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 IF('Unit List'!P308='Unit List'!$O$5, 'Unit List'!$AN$5, IF('Unit List'!P308='Unit List'!$O$4, 'Unit List'!$AN$4, IF('Unit List'!P308='Unit List'!$O$7, 'Unit List'!P308 * 'Unit List'!$AN$7, 'Unit List'!P308)))), IF('Unit List'!P308='Unit List'!$O$5, 'Unit List'!$AN$5, IF('Unit List'!P308='Unit List'!$O$4, 'Unit List'!$AN$4, IF('Unit List'!P308='Unit List'!$O$7, 'Unit List'!P308 * 'Unit List'!$AN$7, 'Unit List'!P308)))), IF('Unit List'!AN308='Unit List'!$O$5, 'Unit List'!$AN$5, IF('Unit List'!AN308='Unit List'!$O$4, 'Unit List'!$AN$4, IF('Unit List'!AN308='Unit List'!$O$7, 'Unit List'!AN308 * 'Unit List'!$AN$7, 'Unit List'!AN308)))),",",)</f>
        <v>1,</v>
      </c>
      <c r="I363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 IF('Unit List'!Q308='Unit List'!$O$5, 'Unit List'!$AO$5, IF('Unit List'!Q308='Unit List'!$O$4, 'Unit List'!$AO$4, IF('Unit List'!Q308='Unit List'!$O$7, 'Unit List'!Q308 * 'Unit List'!$AO$7, 'Unit List'!Q308)))), IF('Unit List'!Q308='Unit List'!$O$5, 'Unit List'!$AO$5, IF('Unit List'!Q308='Unit List'!$O$4, 'Unit List'!$AO$4, IF('Unit List'!Q308='Unit List'!$O$7, 'Unit List'!Q308 * 'Unit List'!$AO$7, 'Unit List'!Q308)))), IF('Unit List'!AO308='Unit List'!$O$5, 'Unit List'!$AO$5, IF('Unit List'!AO308='Unit List'!$O$4, 'Unit List'!$AO$4, IF('Unit List'!AO308='Unit List'!$O$7, 'Unit List'!AO308 * 'Unit List'!$AO$7, 'Unit List'!AO308)))),",",)</f>
        <v>,</v>
      </c>
      <c r="J363" t="str">
        <f>CONCATENATE("'",IF(ISBLANK('Unit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 IF('Unit List'!R308='Unit List'!$O$5, 'Unit List'!$AP$5, IF('Unit List'!R308='Unit List'!$O$4, 'Unit List'!$AP$4, 'Unit List'!R308))), IF('Unit List'!R308='Unit List'!$O$5, 'Unit List'!$AP$5, IF('Unit List'!R308='Unit List'!$O$4, 'Unit List'!$AP$4, 'Unit List'!R308))), IF('Unit List'!AP308='Unit List'!$O$5, 'Unit List'!$AP$5, IF('Unit List'!AP308='Unit List'!$O$4, 'Unit List'!$AP$4, 'Unit List'!AP308))),"'",)</f>
        <v>''</v>
      </c>
      <c r="K363" t="s">
        <v>2312</v>
      </c>
    </row>
    <row r="364" spans="1:11" x14ac:dyDescent="0.25">
      <c r="A364" t="s">
        <v>2311</v>
      </c>
      <c r="B364" t="str">
        <f>CONCATENATE("'_",'Unit List'!B309,"',",)</f>
        <v>'_FRANCE',</v>
      </c>
      <c r="C364" t="str">
        <f>"'',"</f>
        <v>'',</v>
      </c>
      <c r="D364" t="str">
        <f>CONCATENATE("'",'Unit List'!D309,"',",)</f>
        <v>'CARGO_SHIP_RENAISSANCE',</v>
      </c>
      <c r="E364" t="str">
        <f>CONCATENATE("'",'Unit List'!E309,"',",)</f>
        <v>'CARGO_SHIP_MID',</v>
      </c>
      <c r="F364" t="str">
        <f>"'',"</f>
        <v>'',</v>
      </c>
      <c r="G364" t="str">
        <f>CONCATENATE("'",'Unit List'!G309,"',",)</f>
        <v>'carrack_fra',</v>
      </c>
      <c r="H364" t="str">
        <f>CONCATENATE(IF(ISBLANK('Unit List'!AN309), IF(ISBLANK('Unit List'!P309), IF(ISBLANK('Unit List'!P309), IF(ISBLANK('Unit List'!AN309), IF(ISBLANK('Unit List'!P309), IF(ISBLANK('Unit List'!P309), IF(ISBLANK('Unit List'!AN309), IF(ISBLANK('Unit List'!P309), IF(ISBLANK('Unit List'!P309),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 IF('Unit List'!P309='Unit List'!$O$5, 'Unit List'!$AN$5, IF('Unit List'!P309='Unit List'!$O$4, 'Unit List'!$AN$4, IF('Unit List'!P309='Unit List'!$O$7, 'Unit List'!P309 * 'Unit List'!$AN$7, 'Unit List'!P309)))), IF('Unit List'!P309='Unit List'!$O$5, 'Unit List'!$AN$5, IF('Unit List'!P309='Unit List'!$O$4, 'Unit List'!$AN$4, IF('Unit List'!P309='Unit List'!$O$7, 'Unit List'!P309 * 'Unit List'!$AN$7, 'Unit List'!P309)))), IF('Unit List'!AN309='Unit List'!$O$5, 'Unit List'!$AN$5, IF('Unit List'!AN309='Unit List'!$O$4, 'Unit List'!$AN$4, IF('Unit List'!AN309='Unit List'!$O$7, 'Unit List'!AN309 * 'Unit List'!$AN$7, 'Unit List'!AN309)))),",",)</f>
        <v>1,</v>
      </c>
      <c r="I364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 IF('Unit List'!Q309='Unit List'!$O$5, 'Unit List'!$AO$5, IF('Unit List'!Q309='Unit List'!$O$4, 'Unit List'!$AO$4, IF('Unit List'!Q309='Unit List'!$O$7, 'Unit List'!Q309 * 'Unit List'!$AO$7, 'Unit List'!Q309)))), IF('Unit List'!Q309='Unit List'!$O$5, 'Unit List'!$AO$5, IF('Unit List'!Q309='Unit List'!$O$4, 'Unit List'!$AO$4, IF('Unit List'!Q309='Unit List'!$O$7, 'Unit List'!Q309 * 'Unit List'!$AO$7, 'Unit List'!Q309)))), IF('Unit List'!AO309='Unit List'!$O$5, 'Unit List'!$AO$5, IF('Unit List'!AO309='Unit List'!$O$4, 'Unit List'!$AO$4, IF('Unit List'!AO309='Unit List'!$O$7, 'Unit List'!AO309 * 'Unit List'!$AO$7, 'Unit List'!AO309)))),",",)</f>
        <v>,</v>
      </c>
      <c r="J364" t="str">
        <f>CONCATENATE("'",IF(ISBLANK('Unit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 IF('Unit List'!R309='Unit List'!$O$5, 'Unit List'!$AP$5, IF('Unit List'!R309='Unit List'!$O$4, 'Unit List'!$AP$4, 'Unit List'!R309))), IF('Unit List'!R309='Unit List'!$O$5, 'Unit List'!$AP$5, IF('Unit List'!R309='Unit List'!$O$4, 'Unit List'!$AP$4, 'Unit List'!R309))), IF('Unit List'!AP309='Unit List'!$O$5, 'Unit List'!$AP$5, IF('Unit List'!AP309='Unit List'!$O$4, 'Unit List'!$AP$4, 'Unit List'!AP309))),"'",)</f>
        <v>''</v>
      </c>
      <c r="K364" t="s">
        <v>2312</v>
      </c>
    </row>
    <row r="365" spans="1:11" x14ac:dyDescent="0.25">
      <c r="A365" t="s">
        <v>2311</v>
      </c>
      <c r="B365" t="str">
        <f>CONCATENATE("'_",'Unit List'!B310,"',",)</f>
        <v>'_GERMANY',</v>
      </c>
      <c r="C365" t="str">
        <f>"'',"</f>
        <v>'',</v>
      </c>
      <c r="D365" t="str">
        <f>CONCATENATE("'",'Unit List'!D310,"',",)</f>
        <v>'CARGO_SHIP_RENAISSANCE',</v>
      </c>
      <c r="E365" t="str">
        <f>CONCATENATE("'",'Unit List'!E310,"',",)</f>
        <v>'CARGO_SHIP_MID',</v>
      </c>
      <c r="F365" t="str">
        <f>"'',"</f>
        <v>'',</v>
      </c>
      <c r="G365" t="str">
        <f>CONCATENATE("'",'Unit List'!G310,"',",)</f>
        <v>'cogge',</v>
      </c>
      <c r="H365" t="str">
        <f>CONCATENATE(IF(ISBLANK('Unit List'!AN310), IF(ISBLANK('Unit List'!P310), IF(ISBLANK('Unit List'!P310),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List'!AN310)))),",",)</f>
        <v>1,</v>
      </c>
      <c r="I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List'!AO310)))),",",)</f>
        <v>,</v>
      </c>
      <c r="J365" t="str">
        <f>CONCATENATE("'",IF(ISBLANK('Unit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List'!AP310))),"'",)</f>
        <v>''</v>
      </c>
      <c r="K365" t="s">
        <v>2312</v>
      </c>
    </row>
    <row r="366" spans="1:11" x14ac:dyDescent="0.25">
      <c r="A366" t="s">
        <v>2311</v>
      </c>
      <c r="B366" t="str">
        <f>CONCATENATE("'_",'Unit List'!B311,"',",)</f>
        <v>'_NETHERLANDS',</v>
      </c>
      <c r="C366" t="str">
        <f>CONCATENATE("'_",'Unit List'!C311,"',",)</f>
        <v>'_GERMANY',</v>
      </c>
      <c r="D366" t="str">
        <f>CONCATENATE("'",'Unit List'!D311,"',",)</f>
        <v>'CARGO_SHIP_RENAISSANCE',</v>
      </c>
      <c r="E366" t="str">
        <f>CONCATENATE("'",'Unit List'!E311,"',",)</f>
        <v>'CARGO_SHIP_MID',</v>
      </c>
      <c r="F366" t="str">
        <f>"'',"</f>
        <v>'',</v>
      </c>
      <c r="G366" t="str">
        <f>CONCATENATE("'",'Unit List'!G310,"',",)</f>
        <v>'cogge',</v>
      </c>
      <c r="H366" t="str">
        <f>CONCATENATE(IF(ISBLANK('Unit List'!AN311), IF(ISBLANK('Unit List'!P311), IF(ISBLANK('Unit List'!P311),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List'!P311='Unit List'!$O$5, 'Unit List'!$AN$5, IF('Unit List'!P311='Unit List'!$O$4, 'Unit List'!$AN$4, IF('Unit List'!P311='Unit List'!$O$7, 'Unit List'!P311 * 'Unit List'!$AN$7, 'Unit List'!P311)))), IF('Unit List'!P311='Unit List'!$O$5, 'Unit List'!$AN$5, IF('Unit List'!P311='Unit List'!$O$4, 'Unit List'!$AN$4, IF('Unit List'!P311='Unit List'!$O$7, 'Unit List'!P311 * 'Unit List'!$AN$7, 'Unit List'!P311)))), IF('Unit List'!AN311='Unit List'!$O$5, 'Unit List'!$AN$5, IF('Unit List'!AN311='Unit List'!$O$4, 'Unit List'!$AN$4, IF('Unit List'!AN311='Unit List'!$O$7, 'Unit List'!AN311 * 'Unit List'!$AN$7, 'Unit List'!AN311)))),",",)</f>
        <v>1,</v>
      </c>
      <c r="I366" t="str">
        <f>CONCATENATE(IF(ISBLANK('Unit List'!AO311), IF(ISBLANK('Unit List'!Q311), IF(ISBLANK('Unit List'!Q311),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List'!Q311='Unit List'!$O$5, 'Unit List'!$AO$5, IF('Unit List'!Q311='Unit List'!$O$4, 'Unit List'!$AO$4, IF('Unit List'!Q311='Unit List'!$O$7, 'Unit List'!Q311 * 'Unit List'!$AO$7, 'Unit List'!Q311)))), IF('Unit List'!Q311='Unit List'!$O$5, 'Unit List'!$AO$5, IF('Unit List'!Q311='Unit List'!$O$4, 'Unit List'!$AO$4, IF('Unit List'!Q311='Unit List'!$O$7, 'Unit List'!Q311 * 'Unit List'!$AO$7, 'Unit List'!Q311)))), IF('Unit List'!AO311='Unit List'!$O$5, 'Unit List'!$AO$5, IF('Unit List'!AO311='Unit List'!$O$4, 'Unit List'!$AO$4, IF('Unit List'!AO311='Unit List'!$O$7, 'Unit List'!AO311 * 'Unit List'!$AO$7, 'Unit List'!AO311)))),",",)</f>
        <v>,</v>
      </c>
      <c r="J366" t="str">
        <f>CONCATENATE("'",IF(ISBLANK('Unit List'!AP311), IF(ISBLANK('Unit List'!R311), IF(ISBLANK('Unit List'!R311),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List'!R311='Unit List'!$O$5, 'Unit List'!$AP$5, IF('Unit List'!R311='Unit List'!$O$4, 'Unit List'!$AP$4, 'Unit List'!R311))), IF('Unit List'!R311='Unit List'!$O$5, 'Unit List'!$AP$5, IF('Unit List'!R311='Unit List'!$O$4, 'Unit List'!$AP$4, 'Unit List'!R311))), IF('Unit List'!AP311='Unit List'!$O$5, 'Unit List'!$AP$5, IF('Unit List'!AP311='Unit List'!$O$4, 'Unit List'!$AP$4, 'Unit List'!AP311))),"'",)</f>
        <v>''</v>
      </c>
      <c r="K366" t="s">
        <v>2312</v>
      </c>
    </row>
    <row r="367" spans="1:11" x14ac:dyDescent="0.25">
      <c r="A367" t="s">
        <v>2311</v>
      </c>
      <c r="B367" t="str">
        <f>CONCATENATE("'_",'Unit List'!B312,"',",)</f>
        <v>'_RIGA',</v>
      </c>
      <c r="C367" t="str">
        <f>CONCATENATE("'_",'Unit List'!C312,"',",)</f>
        <v>'_GERMANY',</v>
      </c>
      <c r="D367" t="str">
        <f>CONCATENATE("'",'Unit List'!D312,"',",)</f>
        <v>'CARGO_SHIP_RENAISSANCE',</v>
      </c>
      <c r="E367" t="str">
        <f>CONCATENATE("'",'Unit List'!E312,"',",)</f>
        <v>'CARGO_SHIP_MID',</v>
      </c>
      <c r="F367" t="str">
        <f>"'',"</f>
        <v>'',</v>
      </c>
      <c r="G367" t="str">
        <f>CONCATENATE("'",'Unit List'!G310,"',",)</f>
        <v>'cogge',</v>
      </c>
      <c r="H367" t="str">
        <f>CONCATENATE(IF(ISBLANK('Unit List'!AN312), IF(ISBLANK('Unit List'!P312), IF(ISBLANK('Unit List'!P312),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List'!P312='Unit List'!$O$5, 'Unit List'!$AN$5, IF('Unit List'!P312='Unit List'!$O$4, 'Unit List'!$AN$4, IF('Unit List'!P312='Unit List'!$O$7, 'Unit List'!P312 * 'Unit List'!$AN$7, 'Unit List'!P312)))), IF('Unit List'!P312='Unit List'!$O$5, 'Unit List'!$AN$5, IF('Unit List'!P312='Unit List'!$O$4, 'Unit List'!$AN$4, IF('Unit List'!P312='Unit List'!$O$7, 'Unit List'!P312 * 'Unit List'!$AN$7, 'Unit List'!P312)))), IF('Unit List'!AN312='Unit List'!$O$5, 'Unit List'!$AN$5, IF('Unit List'!AN312='Unit List'!$O$4, 'Unit List'!$AN$4, IF('Unit List'!AN312='Unit List'!$O$7, 'Unit List'!AN312 * 'Unit List'!$AN$7, 'Unit List'!AN312)))),",",)</f>
        <v>1,</v>
      </c>
      <c r="I367" t="str">
        <f>CONCATENATE(IF(ISBLANK('Unit List'!AO312), IF(ISBLANK('Unit List'!Q312), IF(ISBLANK('Unit List'!Q312),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List'!Q312='Unit List'!$O$5, 'Unit List'!$AO$5, IF('Unit List'!Q312='Unit List'!$O$4, 'Unit List'!$AO$4, IF('Unit List'!Q312='Unit List'!$O$7, 'Unit List'!Q312 * 'Unit List'!$AO$7, 'Unit List'!Q312)))), IF('Unit List'!Q312='Unit List'!$O$5, 'Unit List'!$AO$5, IF('Unit List'!Q312='Unit List'!$O$4, 'Unit List'!$AO$4, IF('Unit List'!Q312='Unit List'!$O$7, 'Unit List'!Q312 * 'Unit List'!$AO$7, 'Unit List'!Q312)))), IF('Unit List'!AO312='Unit List'!$O$5, 'Unit List'!$AO$5, IF('Unit List'!AO312='Unit List'!$O$4, 'Unit List'!$AO$4, IF('Unit List'!AO312='Unit List'!$O$7, 'Unit List'!AO312 * 'Unit List'!$AO$7, 'Unit List'!AO312)))),",",)</f>
        <v>,</v>
      </c>
      <c r="J367" t="str">
        <f>CONCATENATE("'",IF(ISBLANK('Unit List'!AP312), IF(ISBLANK('Unit List'!R312), IF(ISBLANK('Unit List'!R312),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List'!R312='Unit List'!$O$5, 'Unit List'!$AP$5, IF('Unit List'!R312='Unit List'!$O$4, 'Unit List'!$AP$4, 'Unit List'!R312))), IF('Unit List'!R312='Unit List'!$O$5, 'Unit List'!$AP$5, IF('Unit List'!R312='Unit List'!$O$4, 'Unit List'!$AP$4, 'Unit List'!R312))), IF('Unit List'!AP312='Unit List'!$O$5, 'Unit List'!$AP$5, IF('Unit List'!AP312='Unit List'!$O$4, 'Unit List'!$AP$4, 'Unit List'!AP312))),"'",)</f>
        <v>''</v>
      </c>
      <c r="K367" t="s">
        <v>2312</v>
      </c>
    </row>
    <row r="368" spans="1:11" x14ac:dyDescent="0.25">
      <c r="A368" t="s">
        <v>2311</v>
      </c>
      <c r="B368" t="str">
        <f>CONCATENATE("'_",'Unit List'!B313,"',",)</f>
        <v>'_WITTENBERG',</v>
      </c>
      <c r="C368" t="str">
        <f>CONCATENATE("'_",'Unit List'!C313,"',",)</f>
        <v>'_GERMANY',</v>
      </c>
      <c r="D368" t="str">
        <f>CONCATENATE("'",'Unit List'!D313,"',",)</f>
        <v>'CARGO_SHIP_RENAISSANCE',</v>
      </c>
      <c r="E368" t="str">
        <f>CONCATENATE("'",'Unit List'!E313,"',",)</f>
        <v>'CARGO_SHIP_MID',</v>
      </c>
      <c r="F368" t="str">
        <f>"'',"</f>
        <v>'',</v>
      </c>
      <c r="G368" t="str">
        <f>CONCATENATE("'",'Unit List'!G310,"',",)</f>
        <v>'cogge',</v>
      </c>
      <c r="H368" t="str">
        <f>CONCATENATE(IF(ISBLANK('Unit List'!AN313), IF(ISBLANK('Unit List'!P313), IF(ISBLANK('Unit List'!P313), IF(ISBLANK('Unit List'!AN310), IF(ISBLANK('Unit List'!P310), IF(ISBLANK('Unit List'!P310), IF(ISBLANK('Unit List'!AN310), IF(ISBLANK('Unit List'!P310), IF(ISBLANK('Unit List'!P310),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List'!P310='Unit List'!$O$5, 'Unit List'!$AN$5, IF('Unit List'!P310='Unit List'!$O$4, 'Unit List'!$AN$4, IF('Unit List'!P310='Unit List'!$O$7, 'Unit List'!P310 * 'Unit List'!$AN$7, 'Unit List'!P310)))), IF('Unit List'!P310='Unit List'!$O$5, 'Unit List'!$AN$5, IF('Unit List'!P310='Unit List'!$O$4, 'Unit List'!$AN$4, IF('Unit List'!P310='Unit List'!$O$7, 'Unit List'!P310 * 'Unit List'!$AN$7, 'Unit List'!P310)))), IF('Unit List'!AN310='Unit List'!$O$5, 'Unit List'!$AN$5, IF('Unit List'!AN310='Unit List'!$O$4, 'Unit List'!$AN$4, IF('Unit List'!AN310='Unit List'!$O$7, 'Unit List'!AN310 * 'Unit List'!$AN$7, 'Unit List'!AN310)))), IF('Unit List'!P313='Unit List'!$O$5, 'Unit List'!$AN$5, IF('Unit List'!P313='Unit List'!$O$4, 'Unit List'!$AN$4, IF('Unit List'!P313='Unit List'!$O$7, 'Unit List'!P313 * 'Unit List'!$AN$7, 'Unit List'!P313)))), IF('Unit List'!P313='Unit List'!$O$5, 'Unit List'!$AN$5, IF('Unit List'!P313='Unit List'!$O$4, 'Unit List'!$AN$4, IF('Unit List'!P313='Unit List'!$O$7, 'Unit List'!P313 * 'Unit List'!$AN$7, 'Unit List'!P313)))), IF('Unit List'!AN313='Unit List'!$O$5, 'Unit List'!$AN$5, IF('Unit List'!AN313='Unit List'!$O$4, 'Unit List'!$AN$4, IF('Unit List'!AN313='Unit List'!$O$7, 'Unit List'!AN313 * 'Unit List'!$AN$7, 'Unit List'!AN313)))),",",)</f>
        <v>1,</v>
      </c>
      <c r="I368" t="str">
        <f>CONCATENATE(IF(ISBLANK('Unit List'!AO313), IF(ISBLANK('Unit List'!Q313), IF(ISBLANK('Unit List'!Q313), IF(ISBLANK('Unit List'!AO310), IF(ISBLANK('Unit List'!Q310), IF(ISBLANK('Unit List'!Q310), IF(ISBLANK('Unit List'!AO310), IF(ISBLANK('Unit List'!Q310), IF(ISBLANK('Unit List'!Q310),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List'!Q310='Unit List'!$O$5, 'Unit List'!$AO$5, IF('Unit List'!Q310='Unit List'!$O$4, 'Unit List'!$AO$4, IF('Unit List'!Q310='Unit List'!$O$7, 'Unit List'!Q310 * 'Unit List'!$AO$7, 'Unit List'!Q310)))), IF('Unit List'!Q310='Unit List'!$O$5, 'Unit List'!$AO$5, IF('Unit List'!Q310='Unit List'!$O$4, 'Unit List'!$AO$4, IF('Unit List'!Q310='Unit List'!$O$7, 'Unit List'!Q310 * 'Unit List'!$AO$7, 'Unit List'!Q310)))), IF('Unit List'!AO310='Unit List'!$O$5, 'Unit List'!$AO$5, IF('Unit List'!AO310='Unit List'!$O$4, 'Unit List'!$AO$4, IF('Unit List'!AO310='Unit List'!$O$7, 'Unit List'!AO310 * 'Unit List'!$AO$7, 'Unit List'!AO310)))), IF('Unit List'!Q313='Unit List'!$O$5, 'Unit List'!$AO$5, IF('Unit List'!Q313='Unit List'!$O$4, 'Unit List'!$AO$4, IF('Unit List'!Q313='Unit List'!$O$7, 'Unit List'!Q313 * 'Unit List'!$AO$7, 'Unit List'!Q313)))), IF('Unit List'!Q313='Unit List'!$O$5, 'Unit List'!$AO$5, IF('Unit List'!Q313='Unit List'!$O$4, 'Unit List'!$AO$4, IF('Unit List'!Q313='Unit List'!$O$7, 'Unit List'!Q313 * 'Unit List'!$AO$7, 'Unit List'!Q313)))), IF('Unit List'!AO313='Unit List'!$O$5, 'Unit List'!$AO$5, IF('Unit List'!AO313='Unit List'!$O$4, 'Unit List'!$AO$4, IF('Unit List'!AO313='Unit List'!$O$7, 'Unit List'!AO313 * 'Unit List'!$AO$7, 'Unit List'!AO313)))),",",)</f>
        <v>,</v>
      </c>
      <c r="J368" t="str">
        <f>CONCATENATE("'",IF(ISBLANK('Unit List'!AP313), IF(ISBLANK('Unit List'!R313), IF(ISBLANK('Unit List'!R313), IF(ISBLANK('Unit List'!AP310), IF(ISBLANK('Unit List'!R310), IF(ISBLANK('Unit List'!R310), IF(ISBLANK('Unit List'!AP310), IF(ISBLANK('Unit List'!R310), IF(ISBLANK('Unit List'!R310),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List'!R310='Unit List'!$O$5, 'Unit List'!$AP$5, IF('Unit List'!R310='Unit List'!$O$4, 'Unit List'!$AP$4, 'Unit List'!R310))), IF('Unit List'!R310='Unit List'!$O$5, 'Unit List'!$AP$5, IF('Unit List'!R310='Unit List'!$O$4, 'Unit List'!$AP$4, 'Unit List'!R310))), IF('Unit List'!AP310='Unit List'!$O$5, 'Unit List'!$AP$5, IF('Unit List'!AP310='Unit List'!$O$4, 'Unit List'!$AP$4, 'Unit List'!AP310))), IF('Unit List'!R313='Unit List'!$O$5, 'Unit List'!$AP$5, IF('Unit List'!R313='Unit List'!$O$4, 'Unit List'!$AP$4, 'Unit List'!R313))), IF('Unit List'!R313='Unit List'!$O$5, 'Unit List'!$AP$5, IF('Unit List'!R313='Unit List'!$O$4, 'Unit List'!$AP$4, 'Unit List'!R313))), IF('Unit List'!AP313='Unit List'!$O$5, 'Unit List'!$AP$5, IF('Unit List'!AP313='Unit List'!$O$4, 'Unit List'!$AP$4, 'Unit List'!AP313))),"'",)</f>
        <v>''</v>
      </c>
      <c r="K368" t="s">
        <v>2312</v>
      </c>
    </row>
    <row r="369" spans="1:11" x14ac:dyDescent="0.25">
      <c r="A369" t="s">
        <v>2311</v>
      </c>
      <c r="B369" t="str">
        <f>CONCATENATE("'_",'Unit List'!B314,"',",)</f>
        <v>'_MED',</v>
      </c>
      <c r="C369" t="str">
        <f>"'',"</f>
        <v>'',</v>
      </c>
      <c r="D369" t="str">
        <f>CONCATENATE("'",'Unit List'!D314,"',",)</f>
        <v>'CARGO_SHIP_RENAISSANCE',</v>
      </c>
      <c r="E369" t="str">
        <f>CONCATENATE("'",'Unit List'!E314,"',",)</f>
        <v>'CARGO_SHIP_MID',</v>
      </c>
      <c r="F369" t="str">
        <f>"'',"</f>
        <v>'',</v>
      </c>
      <c r="G369" t="str">
        <f>CONCATENATE("'",'Unit List'!G314,"',",)</f>
        <v>'carrack',</v>
      </c>
      <c r="H369" t="str">
        <f>CONCATENATE(IF(ISBLANK('Unit List'!AN314), IF(ISBLANK('Unit List'!P314), IF(ISBLANK('Unit List'!P314),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List'!AN314)))),",",)</f>
        <v>1,</v>
      </c>
      <c r="I369" t="str">
        <f>CONCATENATE(IF(ISBLANK('Unit List'!AO314), IF(ISBLANK('Unit List'!Q314), IF(ISBLANK('Unit List'!Q314),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List'!AO314)))),",",)</f>
        <v>,</v>
      </c>
      <c r="J369" t="str">
        <f>CONCATENATE("'",IF(ISBLANK('Unit List'!AP314), IF(ISBLANK('Unit List'!R314), IF(ISBLANK('Unit List'!R314),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List'!AP314))),"'",)</f>
        <v>''</v>
      </c>
      <c r="K369" t="s">
        <v>2312</v>
      </c>
    </row>
    <row r="370" spans="1:11" x14ac:dyDescent="0.25">
      <c r="A370" t="s">
        <v>2311</v>
      </c>
      <c r="B370" t="str">
        <f>CONCATENATE("'_",'Unit List'!B315,"',",)</f>
        <v>'_ROME',</v>
      </c>
      <c r="C370" t="str">
        <f>"'',"</f>
        <v>'',</v>
      </c>
      <c r="D370" t="str">
        <f>CONCATENATE("'",'Unit List'!D315,"',",)</f>
        <v>'CARGO_SHIP_RENAISSANCE',</v>
      </c>
      <c r="E370" t="str">
        <f>CONCATENATE("'",'Unit List'!E315,"',",)</f>
        <v>'CARGO_SHIP_MID',</v>
      </c>
      <c r="F370" t="str">
        <f>"'',"</f>
        <v>'',</v>
      </c>
      <c r="G370" t="str">
        <f>CONCATENATE("'",'Unit List'!G315,"',",)</f>
        <v>'carrack_ita',</v>
      </c>
      <c r="H370" t="str">
        <f>CONCATENATE(IF(ISBLANK('Unit List'!AN315), IF(ISBLANK('Unit List'!P315), IF(ISBLANK('Unit List'!P315),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List'!P315='Unit List'!$O$5, 'Unit List'!$AN$5, IF('Unit List'!P315='Unit List'!$O$4, 'Unit List'!$AN$4, IF('Unit List'!P315='Unit List'!$O$7, 'Unit List'!P315 * 'Unit List'!$AN$7, 'Unit List'!P315)))), IF('Unit List'!P315='Unit List'!$O$5, 'Unit List'!$AN$5, IF('Unit List'!P315='Unit List'!$O$4, 'Unit List'!$AN$4, IF('Unit List'!P315='Unit List'!$O$7, 'Unit List'!P315 * 'Unit List'!$AN$7, 'Unit List'!P315)))), IF('Unit List'!AN315='Unit List'!$O$5, 'Unit List'!$AN$5, IF('Unit List'!AN315='Unit List'!$O$4, 'Unit List'!$AN$4, IF('Unit List'!AN315='Unit List'!$O$7, 'Unit List'!AN315 * 'Unit List'!$AN$7, 'Unit List'!AN315)))),",",)</f>
        <v>1,</v>
      </c>
      <c r="I370" t="str">
        <f>CONCATENATE(IF(ISBLANK('Unit List'!AO315), IF(ISBLANK('Unit List'!Q315), IF(ISBLANK('Unit List'!Q315),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List'!Q315='Unit List'!$O$5, 'Unit List'!$AO$5, IF('Unit List'!Q315='Unit List'!$O$4, 'Unit List'!$AO$4, IF('Unit List'!Q315='Unit List'!$O$7, 'Unit List'!Q315 * 'Unit List'!$AO$7, 'Unit List'!Q315)))), IF('Unit List'!Q315='Unit List'!$O$5, 'Unit List'!$AO$5, IF('Unit List'!Q315='Unit List'!$O$4, 'Unit List'!$AO$4, IF('Unit List'!Q315='Unit List'!$O$7, 'Unit List'!Q315 * 'Unit List'!$AO$7, 'Unit List'!Q315)))), IF('Unit List'!AO315='Unit List'!$O$5, 'Unit List'!$AO$5, IF('Unit List'!AO315='Unit List'!$O$4, 'Unit List'!$AO$4, IF('Unit List'!AO315='Unit List'!$O$7, 'Unit List'!AO315 * 'Unit List'!$AO$7, 'Unit List'!AO315)))),",",)</f>
        <v>,</v>
      </c>
      <c r="J370" t="str">
        <f>CONCATENATE("'",IF(ISBLANK('Unit List'!AP315), IF(ISBLANK('Unit List'!R315), IF(ISBLANK('Unit List'!R315),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List'!R315='Unit List'!$O$5, 'Unit List'!$AP$5, IF('Unit List'!R315='Unit List'!$O$4, 'Unit List'!$AP$4, 'Unit List'!R315))), IF('Unit List'!R315='Unit List'!$O$5, 'Unit List'!$AP$5, IF('Unit List'!R315='Unit List'!$O$4, 'Unit List'!$AP$4, 'Unit List'!R315))), IF('Unit List'!AP315='Unit List'!$O$5, 'Unit List'!$AP$5, IF('Unit List'!AP315='Unit List'!$O$4, 'Unit List'!$AP$4, 'Unit List'!AP315))),"'",)</f>
        <v>''</v>
      </c>
      <c r="K370" t="s">
        <v>2312</v>
      </c>
    </row>
    <row r="371" spans="1:11" x14ac:dyDescent="0.25">
      <c r="A371" t="s">
        <v>2311</v>
      </c>
      <c r="B371" t="str">
        <f>CONCATENATE("'_",'Unit List'!B316,"',",)</f>
        <v>'_SPAIN',</v>
      </c>
      <c r="C371" t="str">
        <f>"'',"</f>
        <v>'',</v>
      </c>
      <c r="D371" t="str">
        <f>CONCATENATE("'",'Unit List'!D316,"',",)</f>
        <v>'CARGO_SHIP_RENAISSANCE',</v>
      </c>
      <c r="E371" t="str">
        <f>CONCATENATE("'",'Unit List'!E316,"',",)</f>
        <v>'CARGO_SHIP_MID',</v>
      </c>
      <c r="F371" t="str">
        <f>"'',"</f>
        <v>'',</v>
      </c>
      <c r="G371" t="str">
        <f>CONCATENATE("'",'Unit List'!G316,"',",)</f>
        <v>'U_Spanish_Galleon',</v>
      </c>
      <c r="H371" t="str">
        <f>CONCATENATE(IF(ISBLANK('Unit List'!AN316), IF(ISBLANK('Unit List'!P316), IF(ISBLANK('Unit List'!P316), IF(ISBLANK('Unit List'!AN314), IF(ISBLANK('Unit List'!P314), IF(ISBLANK('Unit List'!P314), IF(ISBLANK('Unit List'!AN314), IF(ISBLANK('Unit List'!P314), IF(ISBLANK('Unit List'!P314),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List'!P314='Unit List'!$O$5, 'Unit List'!$AN$5, IF('Unit List'!P314='Unit List'!$O$4, 'Unit List'!$AN$4, IF('Unit List'!P314='Unit List'!$O$7, 'Unit List'!P314 * 'Unit List'!$AN$7, 'Unit List'!P314)))), IF('Unit List'!P314='Unit List'!$O$5, 'Unit List'!$AN$5, IF('Unit List'!P314='Unit List'!$O$4, 'Unit List'!$AN$4, IF('Unit List'!P314='Unit List'!$O$7, 'Unit List'!P314 * 'Unit List'!$AN$7, 'Unit List'!P314)))), IF('Unit List'!AN314='Unit List'!$O$5, 'Unit List'!$AN$5, IF('Unit List'!AN314='Unit List'!$O$4, 'Unit List'!$AN$4, IF('Unit List'!AN314='Unit List'!$O$7, 'Unit List'!AN314 * 'Unit List'!$AN$7, 'Unit List'!AN314)))), IF('Unit List'!P316='Unit List'!$O$5, 'Unit List'!$AN$5, IF('Unit List'!P316='Unit List'!$O$4, 'Unit List'!$AN$4, IF('Unit List'!P316='Unit List'!$O$7, 'Unit List'!P316 * 'Unit List'!$AN$7, 'Unit List'!P316)))), IF('Unit List'!P316='Unit List'!$O$5, 'Unit List'!$AN$5, IF('Unit List'!P316='Unit List'!$O$4, 'Unit List'!$AN$4, IF('Unit List'!P316='Unit List'!$O$7, 'Unit List'!P316 * 'Unit List'!$AN$7, 'Unit List'!P316)))), IF('Unit List'!AN316='Unit List'!$O$5, 'Unit List'!$AN$5, IF('Unit List'!AN316='Unit List'!$O$4, 'Unit List'!$AN$4, IF('Unit List'!AN316='Unit List'!$O$7, 'Unit List'!AN316 * 'Unit List'!$AN$7, 'Unit List'!AN316)))),",",)</f>
        <v>1,</v>
      </c>
      <c r="I371" t="str">
        <f>CONCATENATE(IF(ISBLANK('Unit List'!AO316), IF(ISBLANK('Unit List'!Q316), IF(ISBLANK('Unit List'!Q316), IF(ISBLANK('Unit List'!AO314), IF(ISBLANK('Unit List'!Q314), IF(ISBLANK('Unit List'!Q314), IF(ISBLANK('Unit List'!AO314), IF(ISBLANK('Unit List'!Q314), IF(ISBLANK('Unit List'!Q314),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List'!Q314='Unit List'!$O$5, 'Unit List'!$AO$5, IF('Unit List'!Q314='Unit List'!$O$4, 'Unit List'!$AO$4, IF('Unit List'!Q314='Unit List'!$O$7, 'Unit List'!Q314 * 'Unit List'!$AO$7, 'Unit List'!Q314)))), IF('Unit List'!Q314='Unit List'!$O$5, 'Unit List'!$AO$5, IF('Unit List'!Q314='Unit List'!$O$4, 'Unit List'!$AO$4, IF('Unit List'!Q314='Unit List'!$O$7, 'Unit List'!Q314 * 'Unit List'!$AO$7, 'Unit List'!Q314)))), IF('Unit List'!AO314='Unit List'!$O$5, 'Unit List'!$AO$5, IF('Unit List'!AO314='Unit List'!$O$4, 'Unit List'!$AO$4, IF('Unit List'!AO314='Unit List'!$O$7, 'Unit List'!AO314 * 'Unit List'!$AO$7, 'Unit List'!AO314)))), IF('Unit List'!Q316='Unit List'!$O$5, 'Unit List'!$AO$5, IF('Unit List'!Q316='Unit List'!$O$4, 'Unit List'!$AO$4, IF('Unit List'!Q316='Unit List'!$O$7, 'Unit List'!Q316 * 'Unit List'!$AO$7, 'Unit List'!Q316)))), IF('Unit List'!Q316='Unit List'!$O$5, 'Unit List'!$AO$5, IF('Unit List'!Q316='Unit List'!$O$4, 'Unit List'!$AO$4, IF('Unit List'!Q316='Unit List'!$O$7, 'Unit List'!Q316 * 'Unit List'!$AO$7, 'Unit List'!Q316)))), IF('Unit List'!AO316='Unit List'!$O$5, 'Unit List'!$AO$5, IF('Unit List'!AO316='Unit List'!$O$4, 'Unit List'!$AO$4, IF('Unit List'!AO316='Unit List'!$O$7, 'Unit List'!AO316 * 'Unit List'!$AO$7, 'Unit List'!AO316)))),",",)</f>
        <v>0.15,</v>
      </c>
      <c r="J371" t="str">
        <f>CONCATENATE("'",IF(ISBLANK('Unit List'!AP316), IF(ISBLANK('Unit List'!R316), IF(ISBLANK('Unit List'!R316), IF(ISBLANK('Unit List'!AP314), IF(ISBLANK('Unit List'!R314), IF(ISBLANK('Unit List'!R314), IF(ISBLANK('Unit List'!AP314), IF(ISBLANK('Unit List'!R314), IF(ISBLANK('Unit List'!R314),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List'!R314='Unit List'!$O$5, 'Unit List'!$AP$5, IF('Unit List'!R314='Unit List'!$O$4, 'Unit List'!$AP$4, 'Unit List'!R314))), IF('Unit List'!R314='Unit List'!$O$5, 'Unit List'!$AP$5, IF('Unit List'!R314='Unit List'!$O$4, 'Unit List'!$AP$4, 'Unit List'!R314))), IF('Unit List'!AP314='Unit List'!$O$5, 'Unit List'!$AP$5, IF('Unit List'!AP314='Unit List'!$O$4, 'Unit List'!$AP$4, 'Unit List'!AP314))), IF('Unit List'!R316='Unit List'!$O$5, 'Unit List'!$AP$5, IF('Unit List'!R316='Unit List'!$O$4, 'Unit List'!$AP$4, 'Unit List'!R316))), IF('Unit List'!R316='Unit List'!$O$5, 'Unit List'!$AP$5, IF('Unit List'!R316='Unit List'!$O$4, 'Unit List'!$AP$4, 'Unit List'!R316))), IF('Unit List'!AP316='Unit List'!$O$5, 'Unit List'!$AP$5, IF('Unit List'!AP316='Unit List'!$O$4, 'Unit List'!$AP$4, 'Unit List'!AP316))),"'",)</f>
        <v>''</v>
      </c>
      <c r="K371" t="s">
        <v>2312</v>
      </c>
    </row>
    <row r="372" spans="1:11" x14ac:dyDescent="0.25">
      <c r="A372" t="s">
        <v>2311</v>
      </c>
      <c r="B372" t="str">
        <f>CONCATENATE("'_",'Unit List'!B317,"',",)</f>
        <v>'_NORTHAF',</v>
      </c>
      <c r="C372" t="str">
        <f>"'',"</f>
        <v>'',</v>
      </c>
      <c r="D372" t="str">
        <f>CONCATENATE("'",'Unit List'!D317,"',",)</f>
        <v>'CARGO_SHIP_RENAISSANCE',</v>
      </c>
      <c r="E372" t="str">
        <f>CONCATENATE("'",'Unit List'!E317,"',",)</f>
        <v>'CARGO_SHIP_MID',</v>
      </c>
      <c r="F372" t="str">
        <f>"'',"</f>
        <v>'',</v>
      </c>
      <c r="G372" t="str">
        <f>CONCATENATE("'",'Unit List'!G317,"',",)</f>
        <v>'carrack_alg',</v>
      </c>
      <c r="H372" t="str">
        <f>CONCATENATE(IF(ISBLANK('Unit List'!AN317), IF(ISBLANK('Unit List'!P317), IF(ISBLANK('Unit List'!P317), IF(ISBLANK('Unit List'!AN317), IF(ISBLANK('Unit List'!P317), IF(ISBLANK('Unit List'!P317), IF(ISBLANK('Unit List'!AN317), IF(ISBLANK('Unit List'!P317), IF(ISBLANK('Unit List'!P317),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 IF('Unit List'!P317='Unit List'!$O$5, 'Unit List'!$AN$5, IF('Unit List'!P317='Unit List'!$O$4, 'Unit List'!$AN$4, IF('Unit List'!P317='Unit List'!$O$7, 'Unit List'!P317 * 'Unit List'!$AN$7, 'Unit List'!P317)))), IF('Unit List'!P317='Unit List'!$O$5, 'Unit List'!$AN$5, IF('Unit List'!P317='Unit List'!$O$4, 'Unit List'!$AN$4, IF('Unit List'!P317='Unit List'!$O$7, 'Unit List'!P317 * 'Unit List'!$AN$7, 'Unit List'!P317)))), IF('Unit List'!AN317='Unit List'!$O$5, 'Unit List'!$AN$5, IF('Unit List'!AN317='Unit List'!$O$4, 'Unit List'!$AN$4, IF('Unit List'!AN317='Unit List'!$O$7, 'Unit List'!AN317 * 'Unit List'!$AN$7, 'Unit List'!AN317)))),",",)</f>
        <v>1,</v>
      </c>
      <c r="I372" t="str">
        <f>CONCATENATE(IF(ISBLANK('Unit List'!AO317), IF(ISBLANK('Unit List'!Q317), IF(ISBLANK('Unit List'!Q317), IF(ISBLANK('Unit List'!AO317), IF(ISBLANK('Unit List'!Q317), IF(ISBLANK('Unit List'!Q317), IF(ISBLANK('Unit List'!AO317), IF(ISBLANK('Unit List'!Q317), IF(ISBLANK('Unit List'!Q317),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 IF('Unit List'!Q317='Unit List'!$O$5, 'Unit List'!$AO$5, IF('Unit List'!Q317='Unit List'!$O$4, 'Unit List'!$AO$4, IF('Unit List'!Q317='Unit List'!$O$7, 'Unit List'!Q317 * 'Unit List'!$AO$7, 'Unit List'!Q317)))), IF('Unit List'!Q317='Unit List'!$O$5, 'Unit List'!$AO$5, IF('Unit List'!Q317='Unit List'!$O$4, 'Unit List'!$AO$4, IF('Unit List'!Q317='Unit List'!$O$7, 'Unit List'!Q317 * 'Unit List'!$AO$7, 'Unit List'!Q317)))), IF('Unit List'!AO317='Unit List'!$O$5, 'Unit List'!$AO$5, IF('Unit List'!AO317='Unit List'!$O$4, 'Unit List'!$AO$4, IF('Unit List'!AO317='Unit List'!$O$7, 'Unit List'!AO317 * 'Unit List'!$AO$7, 'Unit List'!AO317)))),",",)</f>
        <v>,</v>
      </c>
      <c r="J372" t="str">
        <f>CONCATENATE("'",IF(ISBLANK('Unit List'!AP317), IF(ISBLANK('Unit List'!R317), IF(ISBLANK('Unit List'!R317), IF(ISBLANK('Unit List'!AP317), IF(ISBLANK('Unit List'!R317), IF(ISBLANK('Unit List'!R317), IF(ISBLANK('Unit List'!AP317), IF(ISBLANK('Unit List'!R317), IF(ISBLANK('Unit List'!R317),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 IF('Unit List'!R317='Unit List'!$O$5, 'Unit List'!$AP$5, IF('Unit List'!R317='Unit List'!$O$4, 'Unit List'!$AP$4, 'Unit List'!R317))), IF('Unit List'!R317='Unit List'!$O$5, 'Unit List'!$AP$5, IF('Unit List'!R317='Unit List'!$O$4, 'Unit List'!$AP$4, 'Unit List'!R317))), IF('Unit List'!AP317='Unit List'!$O$5, 'Unit List'!$AP$5, IF('Unit List'!AP317='Unit List'!$O$4, 'Unit List'!$AP$4, 'Unit List'!AP317))),"'",)</f>
        <v>''</v>
      </c>
      <c r="K372" t="s">
        <v>2312</v>
      </c>
    </row>
    <row r="373" spans="1:11" x14ac:dyDescent="0.25">
      <c r="A373" t="s">
        <v>2311</v>
      </c>
      <c r="B373" t="str">
        <f>CONCATENATE("'_",'Unit List'!B318,"',",)</f>
        <v>'_SWEDEN',</v>
      </c>
      <c r="C373" t="str">
        <f>"'',"</f>
        <v>'',</v>
      </c>
      <c r="D373" t="str">
        <f>CONCATENATE("'",'Unit List'!D318,"',",)</f>
        <v>'CARGO_SHIP_RENAISSANCE',</v>
      </c>
      <c r="E373" t="str">
        <f>CONCATENATE("'",'Unit List'!E318,"',",)</f>
        <v>'CARGO_SHIP_MID',</v>
      </c>
      <c r="F373" t="str">
        <f>"'',"</f>
        <v>'',</v>
      </c>
      <c r="G373" t="str">
        <f>CONCATENATE("'",'Unit List'!G318,"',",)</f>
        <v>'carrack_swe',</v>
      </c>
      <c r="H373" t="str">
        <f>CONCATENATE(IF(ISBLANK('Unit List'!AN318), IF(ISBLANK('Unit List'!P318), IF(ISBLANK('Unit List'!P318), IF(ISBLANK('Unit List'!AN318), IF(ISBLANK('Unit List'!P318), IF(ISBLANK('Unit List'!P318), IF(ISBLANK('Unit List'!AN318), IF(ISBLANK('Unit List'!P318), IF(ISBLANK('Unit List'!P318), IF(ISBLANK('Unit List'!AN304), IF(ISBLANK('Unit List'!P304), IF(ISBLANK('Unit List'!P304), "1", IF('Unit List'!P304='Unit List'!$O$5, 'Unit List'!$AN$5, IF('Unit List'!P304='Unit List'!$O$4, 'Unit List'!$AN$4, IF('Unit List'!P304='Unit List'!$O$7, 'Unit List'!P304 * 'Unit List'!$AN$7, 'Unit List'!P304)))), IF('Unit List'!P304='Unit List'!$O$5, 'Unit List'!$AN$5, IF('Unit List'!P304='Unit List'!$O$4, 'Unit List'!$AN$4, IF('Unit List'!P304='Unit List'!$O$7, 'Unit List'!P304 * 'Unit List'!$AN$7, 'Unit List'!P304)))), IF('Unit List'!AN304='Unit List'!$O$5, 'Unit List'!$AN$5, IF('Unit List'!AN304='Unit List'!$O$4, 'Unit List'!$AN$4, IF('Unit List'!AN304='Unit List'!$O$7, 'Unit List'!AN304 * 'Unit List'!$AN$7, 'Unit List'!AN304)))),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 IF('Unit List'!P318='Unit List'!$O$5, 'Unit List'!$AN$5, IF('Unit List'!P318='Unit List'!$O$4, 'Unit List'!$AN$4, IF('Unit List'!P318='Unit List'!$O$7, 'Unit List'!P318 * 'Unit List'!$AN$7, 'Unit List'!P318)))), IF('Unit List'!P318='Unit List'!$O$5, 'Unit List'!$AN$5, IF('Unit List'!P318='Unit List'!$O$4, 'Unit List'!$AN$4, IF('Unit List'!P318='Unit List'!$O$7, 'Unit List'!P318 * 'Unit List'!$AN$7, 'Unit List'!P318)))), IF('Unit List'!AN318='Unit List'!$O$5, 'Unit List'!$AN$5, IF('Unit List'!AN318='Unit List'!$O$4, 'Unit List'!$AN$4, IF('Unit List'!AN318='Unit List'!$O$7, 'Unit List'!AN318 * 'Unit List'!$AN$7, 'Unit List'!AN318)))),",",)</f>
        <v>1,</v>
      </c>
      <c r="I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List'!AO304), IF(ISBLANK('Unit List'!Q304), IF(ISBLANK('Unit List'!Q304), 'Unit List'!$AO$4, IF('Unit List'!Q304='Unit List'!$O$5, 'Unit List'!$AO$5, IF('Unit List'!Q304='Unit List'!$O$4, 'Unit List'!$AO$4, IF('Unit List'!Q304='Unit List'!$O$7, 'Unit List'!Q304 * 'Unit List'!$AO$7, 'Unit List'!Q304)))), IF('Unit List'!Q304='Unit List'!$O$5, 'Unit List'!$AO$5, IF('Unit List'!Q304='Unit List'!$O$4, 'Unit List'!$AO$4, IF('Unit List'!Q304='Unit List'!$O$7, 'Unit List'!Q304 * 'Unit List'!$AO$7, 'Unit List'!Q304)))), IF('Unit List'!AO304='Unit List'!$O$5, 'Unit List'!$AO$5, IF('Unit List'!AO304='Unit List'!$O$4, 'Unit List'!$AO$4, IF('Unit List'!AO304='Unit List'!$O$7, 'Unit List'!AO304 * 'Unit List'!$AO$7, 'Unit List'!AO304)))),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 IF('Unit List'!Q318='Unit List'!$O$5, 'Unit List'!$AO$5, IF('Unit List'!Q318='Unit List'!$O$4, 'Unit List'!$AO$4, IF('Unit List'!Q318='Unit List'!$O$7, 'Unit List'!Q318 * 'Unit List'!$AO$7, 'Unit List'!Q318)))), IF('Unit List'!Q318='Unit List'!$O$5, 'Unit List'!$AO$5, IF('Unit List'!Q318='Unit List'!$O$4, 'Unit List'!$AO$4, IF('Unit List'!Q318='Unit List'!$O$7, 'Unit List'!Q318 * 'Unit List'!$AO$7, 'Unit List'!Q318)))), IF('Unit List'!AO318='Unit List'!$O$5, 'Unit List'!$AO$5, IF('Unit List'!AO318='Unit List'!$O$4, 'Unit List'!$AO$4, IF('Unit List'!AO318='Unit List'!$O$7, 'Unit List'!AO318 * 'Unit List'!$AO$7, 'Unit List'!AO318)))),",",)</f>
        <v>,</v>
      </c>
      <c r="J373" t="str">
        <f>CONCATENATE("'",IF(ISBLANK('Unit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List'!AP304), IF(ISBLANK('Unit List'!R304), IF(ISBLANK('Unit List'!R304), "", IF('Unit List'!R304='Unit List'!$O$5, 'Unit List'!$AP$5, IF('Unit List'!R304='Unit List'!$O$4, 'Unit List'!$AP$4, 'Unit List'!R304))), IF('Unit List'!R304='Unit List'!$O$5, 'Unit List'!$AP$5, IF('Unit List'!R304='Unit List'!$O$4, 'Unit List'!$AP$4, 'Unit List'!R304))), IF('Unit List'!AP304='Unit List'!$O$5, 'Unit List'!$AP$5, IF('Unit List'!AP304='Unit List'!$O$4, 'Unit List'!$AP$4, 'Unit List'!AP304))),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 IF('Unit List'!R318='Unit List'!$O$5, 'Unit List'!$AP$5, IF('Unit List'!R318='Unit List'!$O$4, 'Unit List'!$AP$4, 'Unit List'!R318))), IF('Unit List'!R318='Unit List'!$O$5, 'Unit List'!$AP$5, IF('Unit List'!R318='Unit List'!$O$4, 'Unit List'!$AP$4, 'Unit List'!R318))), IF('Unit List'!AP318='Unit List'!$O$5, 'Unit List'!$AP$5, IF('Unit List'!AP318='Unit List'!$O$4, 'Unit List'!$AP$4, 'Unit List'!AP318))),"'",)</f>
        <v>''</v>
      </c>
      <c r="K373" t="s">
        <v>2312</v>
      </c>
    </row>
    <row r="374" spans="1:11" x14ac:dyDescent="0.25">
      <c r="A374" t="s">
        <v>2311</v>
      </c>
      <c r="B374" t="str">
        <f>"'',"</f>
        <v>'',</v>
      </c>
      <c r="C374" t="str">
        <f>"'',"</f>
        <v>'',</v>
      </c>
      <c r="D374" t="str">
        <f>CONCATENATE("'",'Unit List'!D319,"',",)</f>
        <v>'CARRIER',</v>
      </c>
      <c r="E374" t="str">
        <f>CONCATENATE("'",'Unit List'!E319,"',",)</f>
        <v>'CARRIER',</v>
      </c>
      <c r="F374" t="str">
        <f>"'',"</f>
        <v>'',</v>
      </c>
      <c r="G374" t="str">
        <f>CONCATENATE("'",'Unit List'!G319,"',",)</f>
        <v>'Carrier_Generic',</v>
      </c>
      <c r="H374" t="str">
        <f>CONCATENATE(IF(ISBLANK('Unit List'!AN319), IF(ISBLANK('Unit List'!P319), IF(ISBLANK('Unit List'!P319), IF(ISBLANK('Unit List'!AN319), IF(ISBLANK('Unit List'!P319), IF(ISBLANK('Unit List'!P319), IF(ISBLANK('Unit List'!AN319), IF(ISBLANK('Unit List'!P319), IF(ISBLANK('Unit List'!P319),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List'!AN319)))),",",)</f>
        <v>1,</v>
      </c>
      <c r="I374" t="str">
        <f>CONCATENATE(IF(ISBLANK('Unit List'!AO319), IF(ISBLANK('Unit List'!Q319), IF(ISBLANK('Unit List'!Q319), IF(ISBLANK('Unit List'!AO319), IF(ISBLANK('Unit List'!Q319), IF(ISBLANK('Unit List'!Q319), IF(ISBLANK('Unit List'!AO319), IF(ISBLANK('Unit List'!Q319), IF(ISBLANK('Unit List'!Q319),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List'!AO319)))),",",)</f>
        <v>0.09,</v>
      </c>
      <c r="J374" t="str">
        <f>CONCATENATE("'",IF(ISBLANK('Unit List'!AP319), IF(ISBLANK('Unit List'!R319), IF(ISBLANK('Unit List'!R319), IF(ISBLANK('Unit List'!AP319), IF(ISBLANK('Unit List'!R319), IF(ISBLANK('Unit List'!R319), IF(ISBLANK('Unit List'!AP319), IF(ISBLANK('Unit List'!R319), IF(ISBLANK('Unit List'!R319),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List'!AP319))),"'",)</f>
        <v>''</v>
      </c>
      <c r="K374" t="s">
        <v>2312</v>
      </c>
    </row>
    <row r="375" spans="1:11" x14ac:dyDescent="0.25">
      <c r="A375" t="s">
        <v>2311</v>
      </c>
      <c r="B375" t="str">
        <f>CONCATENATE("'_",'Unit List'!B320,"',",)</f>
        <v>'_AMER',</v>
      </c>
      <c r="C375" t="str">
        <f>CONCATENATE("'_",'Unit List'!C320,"',",)</f>
        <v>'_AMERICA',</v>
      </c>
      <c r="D375" t="str">
        <f>CONCATENATE("'",'Unit List'!D320,"',",)</f>
        <v>'CARRIER',</v>
      </c>
      <c r="E375" t="str">
        <f>CONCATENATE("'",'Unit List'!E320,"',",)</f>
        <v>'CARRIER',</v>
      </c>
      <c r="F375" t="str">
        <f>"'',"</f>
        <v>'',</v>
      </c>
      <c r="G375" t="str">
        <f>CONCATENATE("'",'Unit List'!G325,"',",)</f>
        <v>'Essex_Class',</v>
      </c>
      <c r="H375" t="str">
        <f>CONCATENATE(IF(ISBLANK('Unit List'!AN320), IF(ISBLANK('Unit List'!P320), IF(ISBLANK('Unit List'!P320),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List'!P320='Unit List'!$O$5, 'Unit List'!$AN$5, IF('Unit List'!P320='Unit List'!$O$4, 'Unit List'!$AN$4, IF('Unit List'!P320='Unit List'!$O$7, 'Unit List'!P320 * 'Unit List'!$AN$7, 'Unit List'!P320)))), IF('Unit List'!P320='Unit List'!$O$5, 'Unit List'!$AN$5, IF('Unit List'!P320='Unit List'!$O$4, 'Unit List'!$AN$4, IF('Unit List'!P320='Unit List'!$O$7, 'Unit List'!P320 * 'Unit List'!$AN$7, 'Unit List'!P320)))), IF('Unit List'!AN320='Unit List'!$O$5, 'Unit List'!$AN$5, IF('Unit List'!AN320='Unit List'!$O$4, 'Unit List'!$AN$4, IF('Unit List'!AN320='Unit List'!$O$7, 'Unit List'!AN320 * 'Unit List'!$AN$7, 'Unit List'!AN320)))),",",)</f>
        <v>1,</v>
      </c>
      <c r="I375" t="str">
        <f>CONCATENATE(IF(ISBLANK('Unit List'!AO320), IF(ISBLANK('Unit List'!Q320), IF(ISBLANK('Unit List'!Q320),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List'!Q320='Unit List'!$O$5, 'Unit List'!$AO$5, IF('Unit List'!Q320='Unit List'!$O$4, 'Unit List'!$AO$4, IF('Unit List'!Q320='Unit List'!$O$7, 'Unit List'!Q320 * 'Unit List'!$AO$7, 'Unit List'!Q320)))), IF('Unit List'!Q320='Unit List'!$O$5, 'Unit List'!$AO$5, IF('Unit List'!Q320='Unit List'!$O$4, 'Unit List'!$AO$4, IF('Unit List'!Q320='Unit List'!$O$7, 'Unit List'!Q320 * 'Unit List'!$AO$7, 'Unit List'!Q320)))), IF('Unit List'!AO320='Unit List'!$O$5, 'Unit List'!$AO$5, IF('Unit List'!AO320='Unit List'!$O$4, 'Unit List'!$AO$4, IF('Unit List'!AO320='Unit List'!$O$7, 'Unit List'!AO320 * 'Unit List'!$AO$7, 'Unit List'!AO320)))),",",)</f>
        <v>0.09,</v>
      </c>
      <c r="J375" t="str">
        <f>CONCATENATE("'",IF(ISBLANK('Unit List'!AP320), IF(ISBLANK('Unit List'!R320), IF(ISBLANK('Unit List'!R320),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List'!R320='Unit List'!$O$5, 'Unit List'!$AP$5, IF('Unit List'!R320='Unit List'!$O$4, 'Unit List'!$AP$4, 'Unit List'!R320))), IF('Unit List'!R320='Unit List'!$O$5, 'Unit List'!$AP$5, IF('Unit List'!R320='Unit List'!$O$4, 'Unit List'!$AP$4, 'Unit List'!R320))), IF('Unit List'!AP320='Unit List'!$O$5, 'Unit List'!$AP$5, IF('Unit List'!AP320='Unit List'!$O$4, 'Unit List'!$AP$4, 'Unit List'!AP320))),"'",)</f>
        <v>''</v>
      </c>
      <c r="K375" t="s">
        <v>2312</v>
      </c>
    </row>
    <row r="376" spans="1:11" x14ac:dyDescent="0.25">
      <c r="A376" t="s">
        <v>2311</v>
      </c>
      <c r="B376" t="str">
        <f>CONCATENATE("'_",'Unit List'!B321,"',",)</f>
        <v>'_ASIA',</v>
      </c>
      <c r="C376" t="str">
        <f>CONCATENATE("'_",'Unit List'!C321,"',",)</f>
        <v>'_EASTEU',</v>
      </c>
      <c r="D376" t="str">
        <f>CONCATENATE("'",'Unit List'!D321,"',",)</f>
        <v>'CARRIER',</v>
      </c>
      <c r="E376" t="str">
        <f>CONCATENATE("'",'Unit List'!E321,"',",)</f>
        <v>'CARRIER',</v>
      </c>
      <c r="F376" t="str">
        <f>"'',"</f>
        <v>'',</v>
      </c>
      <c r="G376" t="str">
        <f>CONCATENATE("'",'Unit List'!G323,"',",)</f>
        <v>'Project_71',</v>
      </c>
      <c r="H376" t="str">
        <f>CONCATENATE(IF(ISBLANK('Unit List'!AN321), IF(ISBLANK('Unit List'!P321), IF(ISBLANK('Unit List'!P321),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List'!AN321)))),",",)</f>
        <v>1,</v>
      </c>
      <c r="I376" t="str">
        <f>CONCATENATE(IF(ISBLANK('Unit List'!AO321), IF(ISBLANK('Unit List'!Q321), IF(ISBLANK('Unit List'!Q321),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List'!AO321)))),",",)</f>
        <v>0.09,</v>
      </c>
      <c r="J376" t="str">
        <f>CONCATENATE("'",IF(ISBLANK('Unit List'!AP321), IF(ISBLANK('Unit List'!R321), IF(ISBLANK('Unit List'!R321),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List'!AP321))),"'",)</f>
        <v>''</v>
      </c>
      <c r="K376" t="s">
        <v>2312</v>
      </c>
    </row>
    <row r="377" spans="1:11" x14ac:dyDescent="0.25">
      <c r="A377" t="s">
        <v>2311</v>
      </c>
      <c r="B377" t="str">
        <f>CONCATENATE("'_",'Unit List'!B322,"',",)</f>
        <v>'_JAPAN',</v>
      </c>
      <c r="C377" t="str">
        <f>"'',"</f>
        <v>'',</v>
      </c>
      <c r="D377" t="str">
        <f>CONCATENATE("'",'Unit List'!D322,"',",)</f>
        <v>'CARRIER',</v>
      </c>
      <c r="E377" t="str">
        <f>CONCATENATE("'",'Unit List'!E322,"',",)</f>
        <v>'CARRIER',</v>
      </c>
      <c r="F377" t="str">
        <f>"'',"</f>
        <v>'',</v>
      </c>
      <c r="G377" t="str">
        <f>CONCATENATE("'",'Unit List'!G322,"',",)</f>
        <v>'Shokaku_Class',</v>
      </c>
      <c r="H377" t="str">
        <f>CONCATENATE(IF(ISBLANK('Unit List'!AN322), IF(ISBLANK('Unit List'!P322), IF(ISBLANK('Unit List'!P322), IF(ISBLANK('Unit List'!AN321), IF(ISBLANK('Unit List'!P321), IF(ISBLANK('Unit List'!P321), IF(ISBLANK('Unit List'!AN321), IF(ISBLANK('Unit List'!P321), IF(ISBLANK('Unit List'!P321),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 IF('Unit List'!P321='Unit List'!$O$5, 'Unit List'!$AN$5, IF('Unit List'!P321='Unit List'!$O$4, 'Unit List'!$AN$4, IF('Unit List'!P321='Unit List'!$O$7, 'Unit List'!P321 * 'Unit List'!$AN$7, 'Unit List'!P321)))), IF('Unit List'!P321='Unit List'!$O$5, 'Unit List'!$AN$5, IF('Unit List'!P321='Unit List'!$O$4, 'Unit List'!$AN$4, IF('Unit List'!P321='Unit List'!$O$7, 'Unit List'!P321 * 'Unit List'!$AN$7, 'Unit List'!P321)))), IF('Unit List'!AN321='Unit List'!$O$5, 'Unit List'!$AN$5, IF('Unit List'!AN321='Unit List'!$O$4, 'Unit List'!$AN$4, IF('Unit List'!AN321='Unit List'!$O$7, 'Unit List'!AN321 * 'Unit List'!$AN$7, 'Unit List'!AN321)))), IF('Unit List'!P322='Unit List'!$O$5, 'Unit List'!$AN$5, IF('Unit List'!P322='Unit List'!$O$4, 'Unit List'!$AN$4, IF('Unit List'!P322='Unit List'!$O$7, 'Unit List'!P322 * 'Unit List'!$AN$7, 'Unit List'!P322)))), IF('Unit List'!P322='Unit List'!$O$5, 'Unit List'!$AN$5, IF('Unit List'!P322='Unit List'!$O$4, 'Unit List'!$AN$4, IF('Unit List'!P322='Unit List'!$O$7, 'Unit List'!P322 * 'Unit List'!$AN$7, 'Unit List'!P322)))), IF('Unit List'!AN322='Unit List'!$O$5, 'Unit List'!$AN$5, IF('Unit List'!AN322='Unit List'!$O$4, 'Unit List'!$AN$4, IF('Unit List'!AN322='Unit List'!$O$7, 'Unit List'!AN322 * 'Unit List'!$AN$7, 'Unit List'!AN322)))),",",)</f>
        <v>1,</v>
      </c>
      <c r="I377" t="str">
        <f>CONCATENATE(IF(ISBLANK('Unit List'!AO322), IF(ISBLANK('Unit List'!Q322), IF(ISBLANK('Unit List'!Q322), IF(ISBLANK('Unit List'!AO321), IF(ISBLANK('Unit List'!Q321), IF(ISBLANK('Unit List'!Q321), IF(ISBLANK('Unit List'!AO321), IF(ISBLANK('Unit List'!Q321), IF(ISBLANK('Unit List'!Q321),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 IF('Unit List'!Q321='Unit List'!$O$5, 'Unit List'!$AO$5, IF('Unit List'!Q321='Unit List'!$O$4, 'Unit List'!$AO$4, IF('Unit List'!Q321='Unit List'!$O$7, 'Unit List'!Q321 * 'Unit List'!$AO$7, 'Unit List'!Q321)))), IF('Unit List'!Q321='Unit List'!$O$5, 'Unit List'!$AO$5, IF('Unit List'!Q321='Unit List'!$O$4, 'Unit List'!$AO$4, IF('Unit List'!Q321='Unit List'!$O$7, 'Unit List'!Q321 * 'Unit List'!$AO$7, 'Unit List'!Q321)))), IF('Unit List'!AO321='Unit List'!$O$5, 'Unit List'!$AO$5, IF('Unit List'!AO321='Unit List'!$O$4, 'Unit List'!$AO$4, IF('Unit List'!AO321='Unit List'!$O$7, 'Unit List'!AO321 * 'Unit List'!$AO$7, 'Unit List'!AO321)))), IF('Unit List'!Q322='Unit List'!$O$5, 'Unit List'!$AO$5, IF('Unit List'!Q322='Unit List'!$O$4, 'Unit List'!$AO$4, IF('Unit List'!Q322='Unit List'!$O$7, 'Unit List'!Q322 * 'Unit List'!$AO$7, 'Unit List'!Q322)))), IF('Unit List'!Q322='Unit List'!$O$5, 'Unit List'!$AO$5, IF('Unit List'!Q322='Unit List'!$O$4, 'Unit List'!$AO$4, IF('Unit List'!Q322='Unit List'!$O$7, 'Unit List'!Q322 * 'Unit List'!$AO$7, 'Unit List'!Q322)))), IF('Unit List'!AO322='Unit List'!$O$5, 'Unit List'!$AO$5, IF('Unit List'!AO322='Unit List'!$O$4, 'Unit List'!$AO$4, IF('Unit List'!AO322='Unit List'!$O$7, 'Unit List'!AO322 * 'Unit List'!$AO$7, 'Unit List'!AO322)))),",",)</f>
        <v>0.09,</v>
      </c>
      <c r="J377" t="str">
        <f>CONCATENATE("'",IF(ISBLANK('Unit List'!AP322), IF(ISBLANK('Unit List'!R322), IF(ISBLANK('Unit List'!R322), IF(ISBLANK('Unit List'!AP321), IF(ISBLANK('Unit List'!R321), IF(ISBLANK('Unit List'!R321), IF(ISBLANK('Unit List'!AP321), IF(ISBLANK('Unit List'!R321), IF(ISBLANK('Unit List'!R321),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 IF('Unit List'!R321='Unit List'!$O$5, 'Unit List'!$AP$5, IF('Unit List'!R321='Unit List'!$O$4, 'Unit List'!$AP$4, 'Unit List'!R321))), IF('Unit List'!R321='Unit List'!$O$5, 'Unit List'!$AP$5, IF('Unit List'!R321='Unit List'!$O$4, 'Unit List'!$AP$4, 'Unit List'!R321))), IF('Unit List'!AP321='Unit List'!$O$5, 'Unit List'!$AP$5, IF('Unit List'!AP321='Unit List'!$O$4, 'Unit List'!$AP$4, 'Unit List'!AP321))), IF('Unit List'!R322='Unit List'!$O$5, 'Unit List'!$AP$5, IF('Unit List'!R322='Unit List'!$O$4, 'Unit List'!$AP$4, 'Unit List'!R322))), IF('Unit List'!R322='Unit List'!$O$5, 'Unit List'!$AP$5, IF('Unit List'!R322='Unit List'!$O$4, 'Unit List'!$AP$4, 'Unit List'!R322))), IF('Unit List'!AP322='Unit List'!$O$5, 'Unit List'!$AP$5, IF('Unit List'!AP322='Unit List'!$O$4, 'Unit List'!$AP$4, 'Unit List'!AP322))),"'",)</f>
        <v>''</v>
      </c>
      <c r="K377" t="s">
        <v>2312</v>
      </c>
    </row>
    <row r="378" spans="1:11" x14ac:dyDescent="0.25">
      <c r="A378" t="s">
        <v>2311</v>
      </c>
      <c r="B378" t="str">
        <f>CONCATENATE("'_",'Unit List'!B323,"',",)</f>
        <v>'_EASTEU',</v>
      </c>
      <c r="C378" t="str">
        <f>"'',"</f>
        <v>'',</v>
      </c>
      <c r="D378" t="str">
        <f>CONCATENATE("'",'Unit List'!D323,"',",)</f>
        <v>'CARRIER',</v>
      </c>
      <c r="E378" t="str">
        <f>CONCATENATE("'",'Unit List'!E323,"',",)</f>
        <v>'CARRIER',</v>
      </c>
      <c r="F378" t="str">
        <f>"'',"</f>
        <v>'',</v>
      </c>
      <c r="G378" t="str">
        <f>CONCATENATE("'",'Unit List'!G323,"',",)</f>
        <v>'Project_71',</v>
      </c>
      <c r="H378" t="str">
        <f>CONCATENATE(IF(ISBLANK('Unit List'!AN323), IF(ISBLANK('Unit List'!P323), IF(ISBLANK('Unit List'!P323),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List'!AN323)))),",",)</f>
        <v>1,</v>
      </c>
      <c r="I378" t="str">
        <f>CONCATENATE(IF(ISBLANK('Unit List'!AO323), IF(ISBLANK('Unit List'!Q323), IF(ISBLANK('Unit List'!Q323),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List'!AO323)))),",",)</f>
        <v>0.09,</v>
      </c>
      <c r="J378" t="str">
        <f>CONCATENATE("'",IF(ISBLANK('Unit List'!AP323), IF(ISBLANK('Unit List'!R323), IF(ISBLANK('Unit List'!R323),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List'!AP323))),"'",)</f>
        <v>''</v>
      </c>
      <c r="K378" t="s">
        <v>2312</v>
      </c>
    </row>
    <row r="379" spans="1:11" x14ac:dyDescent="0.25">
      <c r="A379" t="s">
        <v>2311</v>
      </c>
      <c r="B379" t="str">
        <f>CONCATENATE("'_",'Unit List'!B324,"',",)</f>
        <v>'_RUSSIA',</v>
      </c>
      <c r="C379" t="str">
        <f>CONCATENATE("'_",'Unit List'!C324,"',",)</f>
        <v>'_EASTEU',</v>
      </c>
      <c r="D379" t="str">
        <f>CONCATENATE("'",'Unit List'!D324,"',",)</f>
        <v>'CARRIER',</v>
      </c>
      <c r="E379" t="str">
        <f>CONCATENATE("'",'Unit List'!E324,"',",)</f>
        <v>'CARRIER',</v>
      </c>
      <c r="F379" t="str">
        <f>"'',"</f>
        <v>'',</v>
      </c>
      <c r="G379" t="str">
        <f>CONCATENATE("'",'Unit List'!G323,"',",)</f>
        <v>'Project_71',</v>
      </c>
      <c r="H379" t="str">
        <f>CONCATENATE(IF(ISBLANK('Unit List'!AN324), IF(ISBLANK('Unit List'!P324), IF(ISBLANK('Unit List'!P324), IF(ISBLANK('Unit List'!AN323), IF(ISBLANK('Unit List'!P323), IF(ISBLANK('Unit List'!P323), IF(ISBLANK('Unit List'!AN323), IF(ISBLANK('Unit List'!P323), IF(ISBLANK('Unit List'!P323),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List'!P323='Unit List'!$O$5, 'Unit List'!$AN$5, IF('Unit List'!P323='Unit List'!$O$4, 'Unit List'!$AN$4, IF('Unit List'!P323='Unit List'!$O$7, 'Unit List'!P323 * 'Unit List'!$AN$7, 'Unit List'!P323)))), IF('Unit List'!P323='Unit List'!$O$5, 'Unit List'!$AN$5, IF('Unit List'!P323='Unit List'!$O$4, 'Unit List'!$AN$4, IF('Unit List'!P323='Unit List'!$O$7, 'Unit List'!P323 * 'Unit List'!$AN$7, 'Unit List'!P323)))), IF('Unit List'!AN323='Unit List'!$O$5, 'Unit List'!$AN$5, IF('Unit List'!AN323='Unit List'!$O$4, 'Unit List'!$AN$4, IF('Unit List'!AN323='Unit List'!$O$7, 'Unit List'!AN323 * 'Unit List'!$AN$7, 'Unit List'!AN323)))), IF('Unit List'!P324='Unit List'!$O$5, 'Unit List'!$AN$5, IF('Unit List'!P324='Unit List'!$O$4, 'Unit List'!$AN$4, IF('Unit List'!P324='Unit List'!$O$7, 'Unit List'!P324 * 'Unit List'!$AN$7, 'Unit List'!P324)))), IF('Unit List'!P324='Unit List'!$O$5, 'Unit List'!$AN$5, IF('Unit List'!P324='Unit List'!$O$4, 'Unit List'!$AN$4, IF('Unit List'!P324='Unit List'!$O$7, 'Unit List'!P324 * 'Unit List'!$AN$7, 'Unit List'!P324)))), IF('Unit List'!AN324='Unit List'!$O$5, 'Unit List'!$AN$5, IF('Unit List'!AN324='Unit List'!$O$4, 'Unit List'!$AN$4, IF('Unit List'!AN324='Unit List'!$O$7, 'Unit List'!AN324 * 'Unit List'!$AN$7, 'Unit List'!AN324)))),",",)</f>
        <v>1,</v>
      </c>
      <c r="I379" t="str">
        <f>CONCATENATE(IF(ISBLANK('Unit List'!AO324), IF(ISBLANK('Unit List'!Q324), IF(ISBLANK('Unit List'!Q324), IF(ISBLANK('Unit List'!AO323), IF(ISBLANK('Unit List'!Q323), IF(ISBLANK('Unit List'!Q323), IF(ISBLANK('Unit List'!AO323), IF(ISBLANK('Unit List'!Q323), IF(ISBLANK('Unit List'!Q323),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List'!Q323='Unit List'!$O$5, 'Unit List'!$AO$5, IF('Unit List'!Q323='Unit List'!$O$4, 'Unit List'!$AO$4, IF('Unit List'!Q323='Unit List'!$O$7, 'Unit List'!Q323 * 'Unit List'!$AO$7, 'Unit List'!Q323)))), IF('Unit List'!Q323='Unit List'!$O$5, 'Unit List'!$AO$5, IF('Unit List'!Q323='Unit List'!$O$4, 'Unit List'!$AO$4, IF('Unit List'!Q323='Unit List'!$O$7, 'Unit List'!Q323 * 'Unit List'!$AO$7, 'Unit List'!Q323)))), IF('Unit List'!AO323='Unit List'!$O$5, 'Unit List'!$AO$5, IF('Unit List'!AO323='Unit List'!$O$4, 'Unit List'!$AO$4, IF('Unit List'!AO323='Unit List'!$O$7, 'Unit List'!AO323 * 'Unit List'!$AO$7, 'Unit List'!AO323)))), IF('Unit List'!Q324='Unit List'!$O$5, 'Unit List'!$AO$5, IF('Unit List'!Q324='Unit List'!$O$4, 'Unit List'!$AO$4, IF('Unit List'!Q324='Unit List'!$O$7, 'Unit List'!Q324 * 'Unit List'!$AO$7, 'Unit List'!Q324)))), IF('Unit List'!Q324='Unit List'!$O$5, 'Unit List'!$AO$5, IF('Unit List'!Q324='Unit List'!$O$4, 'Unit List'!$AO$4, IF('Unit List'!Q324='Unit List'!$O$7, 'Unit List'!Q324 * 'Unit List'!$AO$7, 'Unit List'!Q324)))), IF('Unit List'!AO324='Unit List'!$O$5, 'Unit List'!$AO$5, IF('Unit List'!AO324='Unit List'!$O$4, 'Unit List'!$AO$4, IF('Unit List'!AO324='Unit List'!$O$7, 'Unit List'!AO324 * 'Unit List'!$AO$7, 'Unit List'!AO324)))),",",)</f>
        <v>0.09,</v>
      </c>
      <c r="J379" t="str">
        <f>CONCATENATE("'",IF(ISBLANK('Unit List'!AP324), IF(ISBLANK('Unit List'!R324), IF(ISBLANK('Unit List'!R324), IF(ISBLANK('Unit List'!AP323), IF(ISBLANK('Unit List'!R323), IF(ISBLANK('Unit List'!R323), IF(ISBLANK('Unit List'!AP323), IF(ISBLANK('Unit List'!R323), IF(ISBLANK('Unit List'!R323),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List'!R323='Unit List'!$O$5, 'Unit List'!$AP$5, IF('Unit List'!R323='Unit List'!$O$4, 'Unit List'!$AP$4, 'Unit List'!R323))), IF('Unit List'!R323='Unit List'!$O$5, 'Unit List'!$AP$5, IF('Unit List'!R323='Unit List'!$O$4, 'Unit List'!$AP$4, 'Unit List'!R323))), IF('Unit List'!AP323='Unit List'!$O$5, 'Unit List'!$AP$5, IF('Unit List'!AP323='Unit List'!$O$4, 'Unit List'!$AP$4, 'Unit List'!AP323))), IF('Unit List'!R324='Unit List'!$O$5, 'Unit List'!$AP$5, IF('Unit List'!R324='Unit List'!$O$4, 'Unit List'!$AP$4, 'Unit List'!R324))), IF('Unit List'!R324='Unit List'!$O$5, 'Unit List'!$AP$5, IF('Unit List'!R324='Unit List'!$O$4, 'Unit List'!$AP$4, 'Unit List'!R324))), IF('Unit List'!AP324='Unit List'!$O$5, 'Unit List'!$AP$5, IF('Unit List'!AP324='Unit List'!$O$4, 'Unit List'!$AP$4, 'Unit List'!AP324))),"'",)</f>
        <v>''</v>
      </c>
      <c r="K379" t="s">
        <v>2312</v>
      </c>
    </row>
    <row r="380" spans="1:11" x14ac:dyDescent="0.25">
      <c r="A380" t="s">
        <v>2311</v>
      </c>
      <c r="B380" t="str">
        <f>CONCATENATE("'_",'Unit List'!B325,"',",)</f>
        <v>'_AMERICA',</v>
      </c>
      <c r="C380" t="str">
        <f>"'',"</f>
        <v>'',</v>
      </c>
      <c r="D380" t="str">
        <f>CONCATENATE("'",'Unit List'!D325,"',",)</f>
        <v>'CARRIER',</v>
      </c>
      <c r="E380" t="str">
        <f>CONCATENATE("'",'Unit List'!E325,"',",)</f>
        <v>'CARRIER',</v>
      </c>
      <c r="F380" t="str">
        <f>"'',"</f>
        <v>'',</v>
      </c>
      <c r="G380" t="str">
        <f>CONCATENATE("'",'Unit List'!G325,"',",)</f>
        <v>'Essex_Class',</v>
      </c>
      <c r="H380" t="str">
        <f>CONCATENATE(IF(ISBLANK('Unit List'!AN325), IF(ISBLANK('Unit List'!P325), IF(ISBLANK('Unit List'!P325),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List'!AN325)))),",",)</f>
        <v>1,</v>
      </c>
      <c r="I380" t="str">
        <f>CONCATENATE(IF(ISBLANK('Unit List'!AO325), IF(ISBLANK('Unit List'!Q325), IF(ISBLANK('Unit List'!Q325),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List'!AO325)))),",",)</f>
        <v>0.09,</v>
      </c>
      <c r="J380" t="str">
        <f>CONCATENATE("'",IF(ISBLANK('Unit List'!AP325), IF(ISBLANK('Unit List'!R325), IF(ISBLANK('Unit List'!R325),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List'!AP325))),"'",)</f>
        <v>''</v>
      </c>
      <c r="K380" t="s">
        <v>2312</v>
      </c>
    </row>
    <row r="381" spans="1:11" x14ac:dyDescent="0.25">
      <c r="A381" t="s">
        <v>2311</v>
      </c>
      <c r="B381" t="str">
        <f>CONCATENATE("'_",'Unit List'!B326,"',",)</f>
        <v>'_AUSTRALIA',</v>
      </c>
      <c r="C381" t="str">
        <f>CONCATENATE("'_",'Unit List'!C326,"',",)</f>
        <v>'_ENGLAND',</v>
      </c>
      <c r="D381" t="str">
        <f>CONCATENATE("'",'Unit List'!D326,"',",)</f>
        <v>'CARRIER',</v>
      </c>
      <c r="E381" t="str">
        <f>CONCATENATE("'",'Unit List'!E326,"',",)</f>
        <v>'CARRIER',</v>
      </c>
      <c r="F381" t="str">
        <f>"'',"</f>
        <v>'',</v>
      </c>
      <c r="G381" t="str">
        <f>CONCATENATE("'",'Unit List'!G330,"',",)</f>
        <v>'Illustrious_Class',</v>
      </c>
      <c r="H381" t="str">
        <f>CONCATENATE(IF(ISBLANK('Unit List'!AN326), IF(ISBLANK('Unit List'!P326), IF(ISBLANK('Unit List'!P326),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List'!P326='Unit List'!$O$5, 'Unit List'!$AN$5, IF('Unit List'!P326='Unit List'!$O$4, 'Unit List'!$AN$4, IF('Unit List'!P326='Unit List'!$O$7, 'Unit List'!P326 * 'Unit List'!$AN$7, 'Unit List'!P326)))), IF('Unit List'!P326='Unit List'!$O$5, 'Unit List'!$AN$5, IF('Unit List'!P326='Unit List'!$O$4, 'Unit List'!$AN$4, IF('Unit List'!P326='Unit List'!$O$7, 'Unit List'!P326 * 'Unit List'!$AN$7, 'Unit List'!P326)))), IF('Unit List'!AN326='Unit List'!$O$5, 'Unit List'!$AN$5, IF('Unit List'!AN326='Unit List'!$O$4, 'Unit List'!$AN$4, IF('Unit List'!AN326='Unit List'!$O$7, 'Unit List'!AN326 * 'Unit List'!$AN$7, 'Unit List'!AN326)))),",",)</f>
        <v>1,</v>
      </c>
      <c r="I381" t="str">
        <f>CONCATENATE(IF(ISBLANK('Unit List'!AO326), IF(ISBLANK('Unit List'!Q326), IF(ISBLANK('Unit List'!Q326),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List'!Q326='Unit List'!$O$5, 'Unit List'!$AO$5, IF('Unit List'!Q326='Unit List'!$O$4, 'Unit List'!$AO$4, IF('Unit List'!Q326='Unit List'!$O$7, 'Unit List'!Q326 * 'Unit List'!$AO$7, 'Unit List'!Q326)))), IF('Unit List'!Q326='Unit List'!$O$5, 'Unit List'!$AO$5, IF('Unit List'!Q326='Unit List'!$O$4, 'Unit List'!$AO$4, IF('Unit List'!Q326='Unit List'!$O$7, 'Unit List'!Q326 * 'Unit List'!$AO$7, 'Unit List'!Q326)))), IF('Unit List'!AO326='Unit List'!$O$5, 'Unit List'!$AO$5, IF('Unit List'!AO326='Unit List'!$O$4, 'Unit List'!$AO$4, IF('Unit List'!AO326='Unit List'!$O$7, 'Unit List'!AO326 * 'Unit List'!$AO$7, 'Unit List'!AO326)))),",",)</f>
        <v>0.09,</v>
      </c>
      <c r="J381" t="str">
        <f>CONCATENATE("'",IF(ISBLANK('Unit List'!AP326), IF(ISBLANK('Unit List'!R326), IF(ISBLANK('Unit List'!R326),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List'!R326='Unit List'!$O$5, 'Unit List'!$AP$5, IF('Unit List'!R326='Unit List'!$O$4, 'Unit List'!$AP$4, 'Unit List'!R326))), IF('Unit List'!R326='Unit List'!$O$5, 'Unit List'!$AP$5, IF('Unit List'!R326='Unit List'!$O$4, 'Unit List'!$AP$4, 'Unit List'!R326))), IF('Unit List'!AP326='Unit List'!$O$5, 'Unit List'!$AP$5, IF('Unit List'!AP326='Unit List'!$O$4, 'Unit List'!$AP$4, 'Unit List'!AP326))),"'",)</f>
        <v>''</v>
      </c>
      <c r="K381" t="s">
        <v>2312</v>
      </c>
    </row>
    <row r="382" spans="1:11" x14ac:dyDescent="0.25">
      <c r="A382" t="s">
        <v>2311</v>
      </c>
      <c r="B382" t="str">
        <f>CONCATENATE("'_",'Unit List'!B327,"',",)</f>
        <v>'_AUSTRIA',</v>
      </c>
      <c r="C382" t="str">
        <f>CONCATENATE("'_",'Unit List'!C327,"',",)</f>
        <v>'_GERMANY',</v>
      </c>
      <c r="D382" t="str">
        <f>CONCATENATE("'",'Unit List'!D327,"',",)</f>
        <v>'CARRIER',</v>
      </c>
      <c r="E382" t="str">
        <f>CONCATENATE("'",'Unit List'!E327,"',",)</f>
        <v>'CARRIER',</v>
      </c>
      <c r="F382" t="str">
        <f>"'',"</f>
        <v>'',</v>
      </c>
      <c r="G382" t="str">
        <f>CONCATENATE("'",'Unit List'!G332,"',",)</f>
        <v>'Graf_Zeppelin_Class',</v>
      </c>
      <c r="H382" t="str">
        <f>CONCATENATE(IF(ISBLANK('Unit List'!AN327), IF(ISBLANK('Unit List'!P327), IF(ISBLANK('Unit List'!P327), IF(ISBLANK('Unit List'!AN332), IF(ISBLANK('Unit List'!P332), IF(ISBLANK('Unit List'!P332), IF(ISBLANK('Unit List'!AN332), IF(ISBLANK('Unit List'!P332), IF(ISBLANK('Unit List'!P332),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List'!P327='Unit List'!$O$5, 'Unit List'!$AN$5, IF('Unit List'!P327='Unit List'!$O$4, 'Unit List'!$AN$4, IF('Unit List'!P327='Unit List'!$O$7, 'Unit List'!P327 * 'Unit List'!$AN$7, 'Unit List'!P327)))), IF('Unit List'!P327='Unit List'!$O$5, 'Unit List'!$AN$5, IF('Unit List'!P327='Unit List'!$O$4, 'Unit List'!$AN$4, IF('Unit List'!P327='Unit List'!$O$7, 'Unit List'!P327 * 'Unit List'!$AN$7, 'Unit List'!P327)))), IF('Unit List'!AN327='Unit List'!$O$5, 'Unit List'!$AN$5, IF('Unit List'!AN327='Unit List'!$O$4, 'Unit List'!$AN$4, IF('Unit List'!AN327='Unit List'!$O$7, 'Unit List'!AN327 * 'Unit List'!$AN$7, 'Unit List'!AN327)))),",",)</f>
        <v>1,</v>
      </c>
      <c r="I382" t="str">
        <f>CONCATENATE(IF(ISBLANK('Unit List'!AO327), IF(ISBLANK('Unit List'!Q327), IF(ISBLANK('Unit List'!Q327), IF(ISBLANK('Unit List'!AO332), IF(ISBLANK('Unit List'!Q332), IF(ISBLANK('Unit List'!Q332), IF(ISBLANK('Unit List'!AO332), IF(ISBLANK('Unit List'!Q332), IF(ISBLANK('Unit List'!Q332),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List'!Q327='Unit List'!$O$5, 'Unit List'!$AO$5, IF('Unit List'!Q327='Unit List'!$O$4, 'Unit List'!$AO$4, IF('Unit List'!Q327='Unit List'!$O$7, 'Unit List'!Q327 * 'Unit List'!$AO$7, 'Unit List'!Q327)))), IF('Unit List'!Q327='Unit List'!$O$5, 'Unit List'!$AO$5, IF('Unit List'!Q327='Unit List'!$O$4, 'Unit List'!$AO$4, IF('Unit List'!Q327='Unit List'!$O$7, 'Unit List'!Q327 * 'Unit List'!$AO$7, 'Unit List'!Q327)))), IF('Unit List'!AO327='Unit List'!$O$5, 'Unit List'!$AO$5, IF('Unit List'!AO327='Unit List'!$O$4, 'Unit List'!$AO$4, IF('Unit List'!AO327='Unit List'!$O$7, 'Unit List'!AO327 * 'Unit List'!$AO$7, 'Unit List'!AO327)))),",",)</f>
        <v>0.09,</v>
      </c>
      <c r="J382" t="str">
        <f>CONCATENATE("'",IF(ISBLANK('Unit List'!AP327), IF(ISBLANK('Unit List'!R327), IF(ISBLANK('Unit List'!R327), IF(ISBLANK('Unit List'!AP332), IF(ISBLANK('Unit List'!R332), IF(ISBLANK('Unit List'!R332), IF(ISBLANK('Unit List'!AP332), IF(ISBLANK('Unit List'!R332), IF(ISBLANK('Unit List'!R332),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List'!R327='Unit List'!$O$5, 'Unit List'!$AP$5, IF('Unit List'!R327='Unit List'!$O$4, 'Unit List'!$AP$4, 'Unit List'!R327))), IF('Unit List'!R327='Unit List'!$O$5, 'Unit List'!$AP$5, IF('Unit List'!R327='Unit List'!$O$4, 'Unit List'!$AP$4, 'Unit List'!R327))), IF('Unit List'!AP327='Unit List'!$O$5, 'Unit List'!$AP$5, IF('Unit List'!AP327='Unit List'!$O$4, 'Unit List'!$AP$4, 'Unit List'!AP327))),"'",)</f>
        <v>''</v>
      </c>
      <c r="K382" t="s">
        <v>2312</v>
      </c>
    </row>
    <row r="383" spans="1:11" x14ac:dyDescent="0.25">
      <c r="A383" t="s">
        <v>2311</v>
      </c>
      <c r="B383" t="str">
        <f>CONCATENATE("'_",'Unit List'!B328,"',",)</f>
        <v>'_CANADA',</v>
      </c>
      <c r="C383" t="str">
        <f>CONCATENATE("'_",'Unit List'!C328,"',",)</f>
        <v>'_ENGLAND',</v>
      </c>
      <c r="D383" t="str">
        <f>CONCATENATE("'",'Unit List'!D328,"',",)</f>
        <v>'CARRIER',</v>
      </c>
      <c r="E383" t="str">
        <f>CONCATENATE("'",'Unit List'!E328,"',",)</f>
        <v>'CARRIER',</v>
      </c>
      <c r="F383" t="str">
        <f>"'',"</f>
        <v>'',</v>
      </c>
      <c r="G383" t="str">
        <f>CONCATENATE("'",'Unit List'!G330,"',",)</f>
        <v>'Illustrious_Class',</v>
      </c>
      <c r="H383" t="str">
        <f>CONCATENATE(IF(ISBLANK('Unit List'!AN328), IF(ISBLANK('Unit List'!P328), IF(ISBLANK('Unit List'!P328),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List'!P328='Unit List'!$O$5, 'Unit List'!$AN$5, IF('Unit List'!P328='Unit List'!$O$4, 'Unit List'!$AN$4, IF('Unit List'!P328='Unit List'!$O$7, 'Unit List'!P328 * 'Unit List'!$AN$7, 'Unit List'!P328)))), IF('Unit List'!P328='Unit List'!$O$5, 'Unit List'!$AN$5, IF('Unit List'!P328='Unit List'!$O$4, 'Unit List'!$AN$4, IF('Unit List'!P328='Unit List'!$O$7, 'Unit List'!P328 * 'Unit List'!$AN$7, 'Unit List'!P328)))), IF('Unit List'!AN328='Unit List'!$O$5, 'Unit List'!$AN$5, IF('Unit List'!AN328='Unit List'!$O$4, 'Unit List'!$AN$4, IF('Unit List'!AN328='Unit List'!$O$7, 'Unit List'!AN328 * 'Unit List'!$AN$7, 'Unit List'!AN328)))),",",)</f>
        <v>1,</v>
      </c>
      <c r="I383" t="str">
        <f>CONCATENATE(IF(ISBLANK('Unit List'!AO328), IF(ISBLANK('Unit List'!Q328), IF(ISBLANK('Unit List'!Q328),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List'!Q328='Unit List'!$O$5, 'Unit List'!$AO$5, IF('Unit List'!Q328='Unit List'!$O$4, 'Unit List'!$AO$4, IF('Unit List'!Q328='Unit List'!$O$7, 'Unit List'!Q328 * 'Unit List'!$AO$7, 'Unit List'!Q328)))), IF('Unit List'!Q328='Unit List'!$O$5, 'Unit List'!$AO$5, IF('Unit List'!Q328='Unit List'!$O$4, 'Unit List'!$AO$4, IF('Unit List'!Q328='Unit List'!$O$7, 'Unit List'!Q328 * 'Unit List'!$AO$7, 'Unit List'!Q328)))), IF('Unit List'!AO328='Unit List'!$O$5, 'Unit List'!$AO$5, IF('Unit List'!AO328='Unit List'!$O$4, 'Unit List'!$AO$4, IF('Unit List'!AO328='Unit List'!$O$7, 'Unit List'!AO328 * 'Unit List'!$AO$7, 'Unit List'!AO328)))),",",)</f>
        <v>0.09,</v>
      </c>
      <c r="J383" t="str">
        <f>CONCATENATE("'",IF(ISBLANK('Unit List'!AP328), IF(ISBLANK('Unit List'!R328), IF(ISBLANK('Unit List'!R328),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List'!R328='Unit List'!$O$5, 'Unit List'!$AP$5, IF('Unit List'!R328='Unit List'!$O$4, 'Unit List'!$AP$4, 'Unit List'!R328))), IF('Unit List'!R328='Unit List'!$O$5, 'Unit List'!$AP$5, IF('Unit List'!R328='Unit List'!$O$4, 'Unit List'!$AP$4, 'Unit List'!R328))), IF('Unit List'!AP328='Unit List'!$O$5, 'Unit List'!$AP$5, IF('Unit List'!AP328='Unit List'!$O$4, 'Unit List'!$AP$4, 'Unit List'!AP328))),"'",)</f>
        <v>''</v>
      </c>
      <c r="K383" t="s">
        <v>2312</v>
      </c>
    </row>
    <row r="384" spans="1:11" x14ac:dyDescent="0.25">
      <c r="A384" t="s">
        <v>2311</v>
      </c>
      <c r="B384" t="str">
        <f>CONCATENATE("'_",'Unit List'!B329,"',",)</f>
        <v>'_CELTS',</v>
      </c>
      <c r="C384" t="str">
        <f>CONCATENATE("'_",'Unit List'!C329,"',",)</f>
        <v>'_ENGLAND',</v>
      </c>
      <c r="D384" t="str">
        <f>CONCATENATE("'",'Unit List'!D329,"',",)</f>
        <v>'CARRIER',</v>
      </c>
      <c r="E384" t="str">
        <f>CONCATENATE("'",'Unit List'!E329,"',",)</f>
        <v>'CARRIER',</v>
      </c>
      <c r="F384" t="str">
        <f>"'',"</f>
        <v>'',</v>
      </c>
      <c r="G384" t="str">
        <f>CONCATENATE("'",'Unit List'!G330,"',",)</f>
        <v>'Illustrious_Class',</v>
      </c>
      <c r="H384" t="str">
        <f>CONCATENATE(IF(ISBLANK('Unit List'!AN329), IF(ISBLANK('Unit List'!P329), IF(ISBLANK('Unit List'!P329),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List'!P329='Unit List'!$O$5, 'Unit List'!$AN$5, IF('Unit List'!P329='Unit List'!$O$4, 'Unit List'!$AN$4, IF('Unit List'!P329='Unit List'!$O$7, 'Unit List'!P329 * 'Unit List'!$AN$7, 'Unit List'!P329)))), IF('Unit List'!P329='Unit List'!$O$5, 'Unit List'!$AN$5, IF('Unit List'!P329='Unit List'!$O$4, 'Unit List'!$AN$4, IF('Unit List'!P329='Unit List'!$O$7, 'Unit List'!P329 * 'Unit List'!$AN$7, 'Unit List'!P329)))), IF('Unit List'!AN329='Unit List'!$O$5, 'Unit List'!$AN$5, IF('Unit List'!AN329='Unit List'!$O$4, 'Unit List'!$AN$4, IF('Unit List'!AN329='Unit List'!$O$7, 'Unit List'!AN329 * 'Unit List'!$AN$7, 'Unit List'!AN329)))),",",)</f>
        <v>1,</v>
      </c>
      <c r="I384" t="str">
        <f>CONCATENATE(IF(ISBLANK('Unit List'!AO329), IF(ISBLANK('Unit List'!Q329), IF(ISBLANK('Unit List'!Q329),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List'!Q329='Unit List'!$O$5, 'Unit List'!$AO$5, IF('Unit List'!Q329='Unit List'!$O$4, 'Unit List'!$AO$4, IF('Unit List'!Q329='Unit List'!$O$7, 'Unit List'!Q329 * 'Unit List'!$AO$7, 'Unit List'!Q329)))), IF('Unit List'!Q329='Unit List'!$O$5, 'Unit List'!$AO$5, IF('Unit List'!Q329='Unit List'!$O$4, 'Unit List'!$AO$4, IF('Unit List'!Q329='Unit List'!$O$7, 'Unit List'!Q329 * 'Unit List'!$AO$7, 'Unit List'!Q329)))), IF('Unit List'!AO329='Unit List'!$O$5, 'Unit List'!$AO$5, IF('Unit List'!AO329='Unit List'!$O$4, 'Unit List'!$AO$4, IF('Unit List'!AO329='Unit List'!$O$7, 'Unit List'!AO329 * 'Unit List'!$AO$7, 'Unit List'!AO329)))),",",)</f>
        <v>0.09,</v>
      </c>
      <c r="J384" t="str">
        <f>CONCATENATE("'",IF(ISBLANK('Unit List'!AP329), IF(ISBLANK('Unit List'!R329), IF(ISBLANK('Unit List'!R329),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List'!R329='Unit List'!$O$5, 'Unit List'!$AP$5, IF('Unit List'!R329='Unit List'!$O$4, 'Unit List'!$AP$4, 'Unit List'!R329))), IF('Unit List'!R329='Unit List'!$O$5, 'Unit List'!$AP$5, IF('Unit List'!R329='Unit List'!$O$4, 'Unit List'!$AP$4, 'Unit List'!R329))), IF('Unit List'!AP329='Unit List'!$O$5, 'Unit List'!$AP$5, IF('Unit List'!AP329='Unit List'!$O$4, 'Unit List'!$AP$4, 'Unit List'!AP329))),"'",)</f>
        <v>''</v>
      </c>
      <c r="K384" t="s">
        <v>2312</v>
      </c>
    </row>
    <row r="385" spans="1:11" x14ac:dyDescent="0.25">
      <c r="A385" t="s">
        <v>2311</v>
      </c>
      <c r="B385" t="str">
        <f>CONCATENATE("'_",'Unit List'!B330,"',",)</f>
        <v>'_ENGLAND',</v>
      </c>
      <c r="C385" t="str">
        <f>"'',"</f>
        <v>'',</v>
      </c>
      <c r="D385" t="str">
        <f>CONCATENATE("'",'Unit List'!D330,"',",)</f>
        <v>'CARRIER',</v>
      </c>
      <c r="E385" t="str">
        <f>CONCATENATE("'",'Unit List'!E330,"',",)</f>
        <v>'CARRIER',</v>
      </c>
      <c r="F385" t="str">
        <f>"'',"</f>
        <v>'',</v>
      </c>
      <c r="G385" t="str">
        <f>CONCATENATE("'",'Unit List'!G330,"',",)</f>
        <v>'Illustrious_Class',</v>
      </c>
      <c r="H385" t="str">
        <f>CONCATENATE(IF(ISBLANK('Unit List'!AN330), IF(ISBLANK('Unit List'!P330), IF(ISBLANK('Unit List'!P330), IF(ISBLANK('Unit List'!AN330), IF(ISBLANK('Unit List'!P330), IF(ISBLANK('Unit List'!P330), IF(ISBLANK('Unit List'!AN330), IF(ISBLANK('Unit List'!P330), IF(ISBLANK('Unit List'!P330),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 IF('Unit List'!P330='Unit List'!$O$5, 'Unit List'!$AN$5, IF('Unit List'!P330='Unit List'!$O$4, 'Unit List'!$AN$4, IF('Unit List'!P330='Unit List'!$O$7, 'Unit List'!P330 * 'Unit List'!$AN$7, 'Unit List'!P330)))), IF('Unit List'!P330='Unit List'!$O$5, 'Unit List'!$AN$5, IF('Unit List'!P330='Unit List'!$O$4, 'Unit List'!$AN$4, IF('Unit List'!P330='Unit List'!$O$7, 'Unit List'!P330 * 'Unit List'!$AN$7, 'Unit List'!P330)))), IF('Unit List'!AN330='Unit List'!$O$5, 'Unit List'!$AN$5, IF('Unit List'!AN330='Unit List'!$O$4, 'Unit List'!$AN$4, IF('Unit List'!AN330='Unit List'!$O$7, 'Unit List'!AN330 * 'Unit List'!$AN$7, 'Unit List'!AN330)))),",",)</f>
        <v>1,</v>
      </c>
      <c r="I385" t="str">
        <f>CONCATENATE(IF(ISBLANK('Unit List'!AO330), IF(ISBLANK('Unit List'!Q330), IF(ISBLANK('Unit List'!Q330), IF(ISBLANK('Unit List'!AO330), IF(ISBLANK('Unit List'!Q330), IF(ISBLANK('Unit List'!Q330), IF(ISBLANK('Unit List'!AO330), IF(ISBLANK('Unit List'!Q330), IF(ISBLANK('Unit List'!Q330),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 IF('Unit List'!Q330='Unit List'!$O$5, 'Unit List'!$AO$5, IF('Unit List'!Q330='Unit List'!$O$4, 'Unit List'!$AO$4, IF('Unit List'!Q330='Unit List'!$O$7, 'Unit List'!Q330 * 'Unit List'!$AO$7, 'Unit List'!Q330)))), IF('Unit List'!Q330='Unit List'!$O$5, 'Unit List'!$AO$5, IF('Unit List'!Q330='Unit List'!$O$4, 'Unit List'!$AO$4, IF('Unit List'!Q330='Unit List'!$O$7, 'Unit List'!Q330 * 'Unit List'!$AO$7, 'Unit List'!Q330)))), IF('Unit List'!AO330='Unit List'!$O$5, 'Unit List'!$AO$5, IF('Unit List'!AO330='Unit List'!$O$4, 'Unit List'!$AO$4, IF('Unit List'!AO330='Unit List'!$O$7, 'Unit List'!AO330 * 'Unit List'!$AO$7, 'Unit List'!AO330)))),",",)</f>
        <v>0.09,</v>
      </c>
      <c r="J385" t="str">
        <f>CONCATENATE("'",IF(ISBLANK('Unit List'!AP330), IF(ISBLANK('Unit List'!R330), IF(ISBLANK('Unit List'!R330), IF(ISBLANK('Unit List'!AP330), IF(ISBLANK('Unit List'!R330), IF(ISBLANK('Unit List'!R330), IF(ISBLANK('Unit List'!AP330), IF(ISBLANK('Unit List'!R330), IF(ISBLANK('Unit List'!R330),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 IF('Unit List'!R330='Unit List'!$O$5, 'Unit List'!$AP$5, IF('Unit List'!R330='Unit List'!$O$4, 'Unit List'!$AP$4, 'Unit List'!R330))), IF('Unit List'!R330='Unit List'!$O$5, 'Unit List'!$AP$5, IF('Unit List'!R330='Unit List'!$O$4, 'Unit List'!$AP$4, 'Unit List'!R330))), IF('Unit List'!AP330='Unit List'!$O$5, 'Unit List'!$AP$5, IF('Unit List'!AP330='Unit List'!$O$4, 'Unit List'!$AP$4, 'Unit List'!AP330))),"'",)</f>
        <v>''</v>
      </c>
      <c r="K385" t="s">
        <v>2312</v>
      </c>
    </row>
    <row r="386" spans="1:11" x14ac:dyDescent="0.25">
      <c r="A386" t="s">
        <v>2311</v>
      </c>
      <c r="B386" t="str">
        <f>CONCATENATE("'_",'Unit List'!B331,"',",)</f>
        <v>'_FRANCE',</v>
      </c>
      <c r="C386" t="str">
        <f>"'',"</f>
        <v>'',</v>
      </c>
      <c r="D386" t="str">
        <f>CONCATENATE("'",'Unit List'!D331,"',",)</f>
        <v>'CARRIER',</v>
      </c>
      <c r="E386" t="str">
        <f>CONCATENATE("'",'Unit List'!E331,"',",)</f>
        <v>'CARRIER',</v>
      </c>
      <c r="F386" t="str">
        <f>"'',"</f>
        <v>'',</v>
      </c>
      <c r="G386" t="str">
        <f>CONCATENATE("'",'Unit List'!G331,"',",)</f>
        <v>'Joffre_Class',</v>
      </c>
      <c r="H386" t="str">
        <f>CONCATENATE(IF(ISBLANK('Unit List'!AN331), IF(ISBLANK('Unit List'!P331), IF(ISBLANK('Unit List'!P331), IF(ISBLANK('Unit List'!AN331), IF(ISBLANK('Unit List'!P331), IF(ISBLANK('Unit List'!P331), IF(ISBLANK('Unit List'!AN331), IF(ISBLANK('Unit List'!P331), IF(ISBLANK('Unit List'!P331),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 IF('Unit List'!P331='Unit List'!$O$5, 'Unit List'!$AN$5, IF('Unit List'!P331='Unit List'!$O$4, 'Unit List'!$AN$4, IF('Unit List'!P331='Unit List'!$O$7, 'Unit List'!P331 * 'Unit List'!$AN$7, 'Unit List'!P331)))), IF('Unit List'!P331='Unit List'!$O$5, 'Unit List'!$AN$5, IF('Unit List'!P331='Unit List'!$O$4, 'Unit List'!$AN$4, IF('Unit List'!P331='Unit List'!$O$7, 'Unit List'!P331 * 'Unit List'!$AN$7, 'Unit List'!P331)))), IF('Unit List'!AN331='Unit List'!$O$5, 'Unit List'!$AN$5, IF('Unit List'!AN331='Unit List'!$O$4, 'Unit List'!$AN$4, IF('Unit List'!AN331='Unit List'!$O$7, 'Unit List'!AN331 * 'Unit List'!$AN$7, 'Unit List'!AN331)))),",",)</f>
        <v>1,</v>
      </c>
      <c r="I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 IF('Unit List'!Q331='Unit List'!$O$5, 'Unit List'!$AO$5, IF('Unit List'!Q331='Unit List'!$O$4, 'Unit List'!$AO$4, IF('Unit List'!Q331='Unit List'!$O$7, 'Unit List'!Q331 * 'Unit List'!$AO$7, 'Unit List'!Q331)))), IF('Unit List'!Q331='Unit List'!$O$5, 'Unit List'!$AO$5, IF('Unit List'!Q331='Unit List'!$O$4, 'Unit List'!$AO$4, IF('Unit List'!Q331='Unit List'!$O$7, 'Unit List'!Q331 * 'Unit List'!$AO$7, 'Unit List'!Q331)))), IF('Unit List'!AO331='Unit List'!$O$5, 'Unit List'!$AO$5, IF('Unit List'!AO331='Unit List'!$O$4, 'Unit List'!$AO$4, IF('Unit List'!AO331='Unit List'!$O$7, 'Unit List'!AO331 * 'Unit List'!$AO$7, 'Unit List'!AO331)))),",",)</f>
        <v>0.09,</v>
      </c>
      <c r="J386" t="str">
        <f>CONCATENATE("'",IF(ISBLANK('Unit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 IF('Unit List'!R331='Unit List'!$O$5, 'Unit List'!$AP$5, IF('Unit List'!R331='Unit List'!$O$4, 'Unit List'!$AP$4, 'Unit List'!R331))), IF('Unit List'!R331='Unit List'!$O$5, 'Unit List'!$AP$5, IF('Unit List'!R331='Unit List'!$O$4, 'Unit List'!$AP$4, 'Unit List'!R331))), IF('Unit List'!AP331='Unit List'!$O$5, 'Unit List'!$AP$5, IF('Unit List'!AP331='Unit List'!$O$4, 'Unit List'!$AP$4, 'Unit List'!AP331))),"'",)</f>
        <v>''</v>
      </c>
      <c r="K386" t="s">
        <v>2312</v>
      </c>
    </row>
    <row r="387" spans="1:11" x14ac:dyDescent="0.25">
      <c r="A387" t="s">
        <v>2311</v>
      </c>
      <c r="B387" t="str">
        <f>CONCATENATE("'_",'Unit List'!B332,"',",)</f>
        <v>'_GERMANY',</v>
      </c>
      <c r="C387" t="str">
        <f>"'',"</f>
        <v>'',</v>
      </c>
      <c r="D387" t="str">
        <f>CONCATENATE("'",'Unit List'!D332,"',",)</f>
        <v>'CARRIER',</v>
      </c>
      <c r="E387" t="str">
        <f>CONCATENATE("'",'Unit List'!E332,"',",)</f>
        <v>'CARRIER',</v>
      </c>
      <c r="F387" t="str">
        <f>"'',"</f>
        <v>'',</v>
      </c>
      <c r="G387" t="str">
        <f>CONCATENATE("'",'Unit List'!G332,"',",)</f>
        <v>'Graf_Zeppelin_Class',</v>
      </c>
      <c r="H387" t="str">
        <f>CONCATENATE(IF(ISBLANK('Unit List'!AN332), IF(ISBLANK('Unit List'!P332), IF(ISBLANK('Unit List'!P332), IF(ISBLANK('Unit List'!AN332), IF(ISBLANK('Unit List'!P332), IF(ISBLANK('Unit List'!P332), IF(ISBLANK('Unit List'!AN332), IF(ISBLANK('Unit List'!P332), IF(ISBLANK('Unit List'!P332),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 IF('Unit List'!P332='Unit List'!$O$5, 'Unit List'!$AN$5, IF('Unit List'!P332='Unit List'!$O$4, 'Unit List'!$AN$4, IF('Unit List'!P332='Unit List'!$O$7, 'Unit List'!P332 * 'Unit List'!$AN$7, 'Unit List'!P332)))), IF('Unit List'!P332='Unit List'!$O$5, 'Unit List'!$AN$5, IF('Unit List'!P332='Unit List'!$O$4, 'Unit List'!$AN$4, IF('Unit List'!P332='Unit List'!$O$7, 'Unit List'!P332 * 'Unit List'!$AN$7, 'Unit List'!P332)))), IF('Unit List'!AN332='Unit List'!$O$5, 'Unit List'!$AN$5, IF('Unit List'!AN332='Unit List'!$O$4, 'Unit List'!$AN$4, IF('Unit List'!AN332='Unit List'!$O$7, 'Unit List'!AN332 * 'Unit List'!$AN$7, 'Unit List'!AN332)))),",",)</f>
        <v>1,</v>
      </c>
      <c r="I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 IF('Unit List'!Q332='Unit List'!$O$5, 'Unit List'!$AO$5, IF('Unit List'!Q332='Unit List'!$O$4, 'Unit List'!$AO$4, IF('Unit List'!Q332='Unit List'!$O$7, 'Unit List'!Q332 * 'Unit List'!$AO$7, 'Unit List'!Q332)))), IF('Unit List'!Q332='Unit List'!$O$5, 'Unit List'!$AO$5, IF('Unit List'!Q332='Unit List'!$O$4, 'Unit List'!$AO$4, IF('Unit List'!Q332='Unit List'!$O$7, 'Unit List'!Q332 * 'Unit List'!$AO$7, 'Unit List'!Q332)))), IF('Unit List'!AO332='Unit List'!$O$5, 'Unit List'!$AO$5, IF('Unit List'!AO332='Unit List'!$O$4, 'Unit List'!$AO$4, IF('Unit List'!AO332='Unit List'!$O$7, 'Unit List'!AO332 * 'Unit List'!$AO$7, 'Unit List'!AO332)))),",",)</f>
        <v>0.09,</v>
      </c>
      <c r="J387" t="str">
        <f>CONCATENATE("'",IF(ISBLANK('Unit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 IF('Unit List'!R332='Unit List'!$O$5, 'Unit List'!$AP$5, IF('Unit List'!R332='Unit List'!$O$4, 'Unit List'!$AP$4, 'Unit List'!R332))), IF('Unit List'!R332='Unit List'!$O$5, 'Unit List'!$AP$5, IF('Unit List'!R332='Unit List'!$O$4, 'Unit List'!$AP$4, 'Unit List'!R332))), IF('Unit List'!AP332='Unit List'!$O$5, 'Unit List'!$AP$5, IF('Unit List'!AP332='Unit List'!$O$4, 'Unit List'!$AP$4, 'Unit List'!AP332))),"'",)</f>
        <v>''</v>
      </c>
      <c r="K387" t="s">
        <v>2312</v>
      </c>
    </row>
    <row r="388" spans="1:11" x14ac:dyDescent="0.25">
      <c r="A388" t="s">
        <v>2311</v>
      </c>
      <c r="B388" t="str">
        <f>CONCATENATE("'_",'Unit List'!B333,"',",)</f>
        <v>'_ROME',</v>
      </c>
      <c r="C388" t="str">
        <f>"'',"</f>
        <v>'',</v>
      </c>
      <c r="D388" t="str">
        <f>CONCATENATE("'",'Unit List'!D333,"',",)</f>
        <v>'CARRIER',</v>
      </c>
      <c r="E388" t="str">
        <f>CONCATENATE("'",'Unit List'!E333,"',",)</f>
        <v>'CARRIER',</v>
      </c>
      <c r="F388" t="str">
        <f>"'',"</f>
        <v>'',</v>
      </c>
      <c r="G388" t="str">
        <f>CONCATENATE("'",'Unit List'!G333,"',",)</f>
        <v>'Aquila_Class',</v>
      </c>
      <c r="H388" t="str">
        <f>CONCATENATE(IF(ISBLANK('Unit List'!AN333), IF(ISBLANK('Unit List'!P333), IF(ISBLANK('Unit List'!P333), IF(ISBLANK('Unit List'!AN333), IF(ISBLANK('Unit List'!P333), IF(ISBLANK('Unit List'!P333), IF(ISBLANK('Unit List'!AN333), IF(ISBLANK('Unit List'!P333), IF(ISBLANK('Unit List'!P333),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 IF('Unit List'!P333='Unit List'!$O$5, 'Unit List'!$AN$5, IF('Unit List'!P333='Unit List'!$O$4, 'Unit List'!$AN$4, IF('Unit List'!P333='Unit List'!$O$7, 'Unit List'!P333 * 'Unit List'!$AN$7, 'Unit List'!P333)))), IF('Unit List'!P333='Unit List'!$O$5, 'Unit List'!$AN$5, IF('Unit List'!P333='Unit List'!$O$4, 'Unit List'!$AN$4, IF('Unit List'!P333='Unit List'!$O$7, 'Unit List'!P333 * 'Unit List'!$AN$7, 'Unit List'!P333)))), IF('Unit List'!AN333='Unit List'!$O$5, 'Unit List'!$AN$5, IF('Unit List'!AN333='Unit List'!$O$4, 'Unit List'!$AN$4, IF('Unit List'!AN333='Unit List'!$O$7, 'Unit List'!AN333 * 'Unit List'!$AN$7, 'Unit List'!AN333)))),",",)</f>
        <v>1,</v>
      </c>
      <c r="I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 IF('Unit List'!Q333='Unit List'!$O$5, 'Unit List'!$AO$5, IF('Unit List'!Q333='Unit List'!$O$4, 'Unit List'!$AO$4, IF('Unit List'!Q333='Unit List'!$O$7, 'Unit List'!Q333 * 'Unit List'!$AO$7, 'Unit List'!Q333)))), IF('Unit List'!Q333='Unit List'!$O$5, 'Unit List'!$AO$5, IF('Unit List'!Q333='Unit List'!$O$4, 'Unit List'!$AO$4, IF('Unit List'!Q333='Unit List'!$O$7, 'Unit List'!Q333 * 'Unit List'!$AO$7, 'Unit List'!Q333)))), IF('Unit List'!AO333='Unit List'!$O$5, 'Unit List'!$AO$5, IF('Unit List'!AO333='Unit List'!$O$4, 'Unit List'!$AO$4, IF('Unit List'!AO333='Unit List'!$O$7, 'Unit List'!AO333 * 'Unit List'!$AO$7, 'Unit List'!AO333)))),",",)</f>
        <v>0.09,</v>
      </c>
      <c r="J388" t="str">
        <f>CONCATENATE("'",IF(ISBLANK('Unit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 IF('Unit List'!R333='Unit List'!$O$5, 'Unit List'!$AP$5, IF('Unit List'!R333='Unit List'!$O$4, 'Unit List'!$AP$4, 'Unit List'!R333))), IF('Unit List'!R333='Unit List'!$O$5, 'Unit List'!$AP$5, IF('Unit List'!R333='Unit List'!$O$4, 'Unit List'!$AP$4, 'Unit List'!R333))), IF('Unit List'!AP333='Unit List'!$O$5, 'Unit List'!$AP$5, IF('Unit List'!AP333='Unit List'!$O$4, 'Unit List'!$AP$4, 'Unit List'!AP333))),"'",)</f>
        <v>''</v>
      </c>
      <c r="K388" t="s">
        <v>2312</v>
      </c>
    </row>
    <row r="389" spans="1:11" x14ac:dyDescent="0.25">
      <c r="A389" t="s">
        <v>2311</v>
      </c>
      <c r="B389" t="str">
        <f>CONCATENATE("'_",'Unit List'!B334,"',",)</f>
        <v>'_SWEDEN',</v>
      </c>
      <c r="C389" t="str">
        <f>"'',"</f>
        <v>'',</v>
      </c>
      <c r="D389" t="str">
        <f>CONCATENATE("'",'Unit List'!D334,"',",)</f>
        <v>'CARRIER',</v>
      </c>
      <c r="E389" t="str">
        <f>CONCATENATE("'",'Unit List'!E334,"',",)</f>
        <v>'CARRIER',</v>
      </c>
      <c r="F389" t="str">
        <f>"'',"</f>
        <v>'',</v>
      </c>
      <c r="G389" t="str">
        <f>CONCATENATE("'",'Unit List'!G334,"',",)</f>
        <v>'Implacable_Class',</v>
      </c>
      <c r="H389" t="str">
        <f>CONCATENATE(IF(ISBLANK('Unit List'!AN334), IF(ISBLANK('Unit List'!P334), IF(ISBLANK('Unit List'!P334), IF(ISBLANK('Unit List'!AN334), IF(ISBLANK('Unit List'!P334), IF(ISBLANK('Unit List'!P334), IF(ISBLANK('Unit List'!AN334), IF(ISBLANK('Unit List'!P334), IF(ISBLANK('Unit List'!P334),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 IF('Unit List'!P334='Unit List'!$O$5, 'Unit List'!$AN$5, IF('Unit List'!P334='Unit List'!$O$4, 'Unit List'!$AN$4, IF('Unit List'!P334='Unit List'!$O$7, 'Unit List'!P334 * 'Unit List'!$AN$7, 'Unit List'!P334)))), IF('Unit List'!P334='Unit List'!$O$5, 'Unit List'!$AN$5, IF('Unit List'!P334='Unit List'!$O$4, 'Unit List'!$AN$4, IF('Unit List'!P334='Unit List'!$O$7, 'Unit List'!P334 * 'Unit List'!$AN$7, 'Unit List'!P334)))), IF('Unit List'!AN334='Unit List'!$O$5, 'Unit List'!$AN$5, IF('Unit List'!AN334='Unit List'!$O$4, 'Unit List'!$AN$4, IF('Unit List'!AN334='Unit List'!$O$7, 'Unit List'!AN334 * 'Unit List'!$AN$7, 'Unit List'!AN334)))),",",)</f>
        <v>1,</v>
      </c>
      <c r="I389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 IF('Unit List'!Q334='Unit List'!$O$5, 'Unit List'!$AO$5, IF('Unit List'!Q334='Unit List'!$O$4, 'Unit List'!$AO$4, IF('Unit List'!Q334='Unit List'!$O$7, 'Unit List'!Q334 * 'Unit List'!$AO$7, 'Unit List'!Q334)))), IF('Unit List'!Q334='Unit List'!$O$5, 'Unit List'!$AO$5, IF('Unit List'!Q334='Unit List'!$O$4, 'Unit List'!$AO$4, IF('Unit List'!Q334='Unit List'!$O$7, 'Unit List'!Q334 * 'Unit List'!$AO$7, 'Unit List'!Q334)))), IF('Unit List'!AO334='Unit List'!$O$5, 'Unit List'!$AO$5, IF('Unit List'!AO334='Unit List'!$O$4, 'Unit List'!$AO$4, IF('Unit List'!AO334='Unit List'!$O$7, 'Unit List'!AO334 * 'Unit List'!$AO$7, 'Unit List'!AO334)))),",",)</f>
        <v>0.09,</v>
      </c>
      <c r="J389" t="str">
        <f>CONCATENATE("'",IF(ISBLANK('Unit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 IF('Unit List'!R334='Unit List'!$O$5, 'Unit List'!$AP$5, IF('Unit List'!R334='Unit List'!$O$4, 'Unit List'!$AP$4, 'Unit List'!R334))), IF('Unit List'!R334='Unit List'!$O$5, 'Unit List'!$AP$5, IF('Unit List'!R334='Unit List'!$O$4, 'Unit List'!$AP$4, 'Unit List'!R334))), IF('Unit List'!AP334='Unit List'!$O$5, 'Unit List'!$AP$5, IF('Unit List'!AP334='Unit List'!$O$4, 'Unit List'!$AP$4, 'Unit List'!AP334))),"'",)</f>
        <v>''</v>
      </c>
      <c r="K389" t="s">
        <v>2312</v>
      </c>
    </row>
    <row r="390" spans="1:11" x14ac:dyDescent="0.25">
      <c r="A390" t="s">
        <v>2311</v>
      </c>
      <c r="B390" t="str">
        <f>CONCATENATE("'_",'Unit List'!B335,"',",)</f>
        <v>'_OCEAN',</v>
      </c>
      <c r="C390" t="str">
        <f>CONCATENATE("'_",'Unit List'!C335,"',",)</f>
        <v>'_AMERICA',</v>
      </c>
      <c r="D390" t="str">
        <f>CONCATENATE("'",'Unit List'!D335,"',",)</f>
        <v>'CARRIER',</v>
      </c>
      <c r="E390" t="str">
        <f>CONCATENATE("'",'Unit List'!E335,"',",)</f>
        <v>'CARRIER',</v>
      </c>
      <c r="F390" t="str">
        <f>"'',"</f>
        <v>'',</v>
      </c>
      <c r="G390" t="str">
        <f>CONCATENATE("'",'Unit List'!G325,"',",)</f>
        <v>'Essex_Class',</v>
      </c>
      <c r="H390" t="str">
        <f>CONCATENATE(IF(ISBLANK('Unit List'!AN335), IF(ISBLANK('Unit List'!P335), IF(ISBLANK('Unit List'!P335), IF(ISBLANK('Unit List'!AN325), IF(ISBLANK('Unit List'!P325), IF(ISBLANK('Unit List'!P325), IF(ISBLANK('Unit List'!AN325), IF(ISBLANK('Unit List'!P325), IF(ISBLANK('Unit List'!P325), IF(ISBLANK('Unit List'!AN319), IF(ISBLANK('Unit List'!P319), IF(ISBLANK('Unit List'!P319), "1", IF('Unit List'!P319='Unit List'!$O$5, 'Unit List'!$AN$5, IF('Unit List'!P319='Unit List'!$O$4, 'Unit List'!$AN$4, IF('Unit List'!P319='Unit List'!$O$7, 'Unit List'!P319 * 'Unit List'!$AN$7, 'Unit List'!P319)))), IF('Unit List'!P319='Unit List'!$O$5, 'Unit List'!$AN$5, IF('Unit List'!P319='Unit List'!$O$4, 'Unit List'!$AN$4, IF('Unit List'!P319='Unit List'!$O$7, 'Unit List'!P319 * 'Unit List'!$AN$7, 'Unit List'!P319)))), IF('Unit List'!AN319='Unit List'!$O$5, 'Unit List'!$AN$5, IF('Unit List'!AN319='Unit List'!$O$4, 'Unit List'!$AN$4, IF('Unit List'!AN319='Unit List'!$O$7, 'Unit List'!AN319 * 'Unit List'!$AN$7, 'Unit List'!AN319)))),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List'!P325='Unit List'!$O$5, 'Unit List'!$AN$5, IF('Unit List'!P325='Unit List'!$O$4, 'Unit List'!$AN$4, IF('Unit List'!P325='Unit List'!$O$7, 'Unit List'!P325 * 'Unit List'!$AN$7, 'Unit List'!P325)))), IF('Unit List'!P325='Unit List'!$O$5, 'Unit List'!$AN$5, IF('Unit List'!P325='Unit List'!$O$4, 'Unit List'!$AN$4, IF('Unit List'!P325='Unit List'!$O$7, 'Unit List'!P325 * 'Unit List'!$AN$7, 'Unit List'!P325)))), IF('Unit List'!AN325='Unit List'!$O$5, 'Unit List'!$AN$5, IF('Unit List'!AN325='Unit List'!$O$4, 'Unit List'!$AN$4, IF('Unit List'!AN325='Unit List'!$O$7, 'Unit List'!AN325 * 'Unit List'!$AN$7, 'Unit List'!AN325)))), IF('Unit List'!P335='Unit List'!$O$5, 'Unit List'!$AN$5, IF('Unit List'!P335='Unit List'!$O$4, 'Unit List'!$AN$4, IF('Unit List'!P335='Unit List'!$O$7, 'Unit List'!P335 * 'Unit List'!$AN$7, 'Unit List'!P335)))), IF('Unit List'!P335='Unit List'!$O$5, 'Unit List'!$AN$5, IF('Unit List'!P335='Unit List'!$O$4, 'Unit List'!$AN$4, IF('Unit List'!P335='Unit List'!$O$7, 'Unit List'!P335 * 'Unit List'!$AN$7, 'Unit List'!P335)))), IF('Unit List'!AN335='Unit List'!$O$5, 'Unit List'!$AN$5, IF('Unit List'!AN335='Unit List'!$O$4, 'Unit List'!$AN$4, IF('Unit List'!AN335='Unit List'!$O$7, 'Unit List'!AN335 * 'Unit List'!$AN$7, 'Unit List'!AN335)))),",",)</f>
        <v>1,</v>
      </c>
      <c r="I390" t="str">
        <f>CONCATENATE(IF(ISBLANK('Unit List'!AO335), IF(ISBLANK('Unit List'!Q335), IF(ISBLANK('Unit List'!Q335), IF(ISBLANK('Unit List'!AO325), IF(ISBLANK('Unit List'!Q325), IF(ISBLANK('Unit List'!Q325), IF(ISBLANK('Unit List'!AO325), IF(ISBLANK('Unit List'!Q325), IF(ISBLANK('Unit List'!Q325), IF(ISBLANK('Unit List'!AO319), IF(ISBLANK('Unit List'!Q319), IF(ISBLANK('Unit List'!Q319), 'Unit List'!$AO$4, IF('Unit List'!Q319='Unit List'!$O$5, 'Unit List'!$AO$5, IF('Unit List'!Q319='Unit List'!$O$4, 'Unit List'!$AO$4, IF('Unit List'!Q319='Unit List'!$O$7, 'Unit List'!Q319 * 'Unit List'!$AO$7, 'Unit List'!Q319)))), IF('Unit List'!Q319='Unit List'!$O$5, 'Unit List'!$AO$5, IF('Unit List'!Q319='Unit List'!$O$4, 'Unit List'!$AO$4, IF('Unit List'!Q319='Unit List'!$O$7, 'Unit List'!Q319 * 'Unit List'!$AO$7, 'Unit List'!Q319)))), IF('Unit List'!AO319='Unit List'!$O$5, 'Unit List'!$AO$5, IF('Unit List'!AO319='Unit List'!$O$4, 'Unit List'!$AO$4, IF('Unit List'!AO319='Unit List'!$O$7, 'Unit List'!AO319 * 'Unit List'!$AO$7, 'Unit List'!AO319)))),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List'!Q325='Unit List'!$O$5, 'Unit List'!$AO$5, IF('Unit List'!Q325='Unit List'!$O$4, 'Unit List'!$AO$4, IF('Unit List'!Q325='Unit List'!$O$7, 'Unit List'!Q325 * 'Unit List'!$AO$7, 'Unit List'!Q325)))), IF('Unit List'!Q325='Unit List'!$O$5, 'Unit List'!$AO$5, IF('Unit List'!Q325='Unit List'!$O$4, 'Unit List'!$AO$4, IF('Unit List'!Q325='Unit List'!$O$7, 'Unit List'!Q325 * 'Unit List'!$AO$7, 'Unit List'!Q325)))), IF('Unit List'!AO325='Unit List'!$O$5, 'Unit List'!$AO$5, IF('Unit List'!AO325='Unit List'!$O$4, 'Unit List'!$AO$4, IF('Unit List'!AO325='Unit List'!$O$7, 'Unit List'!AO325 * 'Unit List'!$AO$7, 'Unit List'!AO325)))), IF('Unit List'!Q335='Unit List'!$O$5, 'Unit List'!$AO$5, IF('Unit List'!Q335='Unit List'!$O$4, 'Unit List'!$AO$4, IF('Unit List'!Q335='Unit List'!$O$7, 'Unit List'!Q335 * 'Unit List'!$AO$7, 'Unit List'!Q335)))), IF('Unit List'!Q335='Unit List'!$O$5, 'Unit List'!$AO$5, IF('Unit List'!Q335='Unit List'!$O$4, 'Unit List'!$AO$4, IF('Unit List'!Q335='Unit List'!$O$7, 'Unit List'!Q335 * 'Unit List'!$AO$7, 'Unit List'!Q335)))), IF('Unit List'!AO335='Unit List'!$O$5, 'Unit List'!$AO$5, IF('Unit List'!AO335='Unit List'!$O$4, 'Unit List'!$AO$4, IF('Unit List'!AO335='Unit List'!$O$7, 'Unit List'!AO335 * 'Unit List'!$AO$7, 'Unit List'!AO335)))),",",)</f>
        <v>0.09,</v>
      </c>
      <c r="J390" t="str">
        <f>CONCATENATE("'",IF(ISBLANK('Unit List'!AP335), IF(ISBLANK('Unit List'!R335), IF(ISBLANK('Unit List'!R335), IF(ISBLANK('Unit List'!AP325), IF(ISBLANK('Unit List'!R325), IF(ISBLANK('Unit List'!R325), IF(ISBLANK('Unit List'!AP325), IF(ISBLANK('Unit List'!R325), IF(ISBLANK('Unit List'!R325), IF(ISBLANK('Unit List'!AP319), IF(ISBLANK('Unit List'!R319), IF(ISBLANK('Unit List'!R319), "", IF('Unit List'!R319='Unit List'!$O$5, 'Unit List'!$AP$5, IF('Unit List'!R319='Unit List'!$O$4, 'Unit List'!$AP$4, 'Unit List'!R319))), IF('Unit List'!R319='Unit List'!$O$5, 'Unit List'!$AP$5, IF('Unit List'!R319='Unit List'!$O$4, 'Unit List'!$AP$4, 'Unit List'!R319))), IF('Unit List'!AP319='Unit List'!$O$5, 'Unit List'!$AP$5, IF('Unit List'!AP319='Unit List'!$O$4, 'Unit List'!$AP$4, 'Unit List'!AP319))),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List'!R325='Unit List'!$O$5, 'Unit List'!$AP$5, IF('Unit List'!R325='Unit List'!$O$4, 'Unit List'!$AP$4, 'Unit List'!R325))), IF('Unit List'!R325='Unit List'!$O$5, 'Unit List'!$AP$5, IF('Unit List'!R325='Unit List'!$O$4, 'Unit List'!$AP$4, 'Unit List'!R325))), IF('Unit List'!AP325='Unit List'!$O$5, 'Unit List'!$AP$5, IF('Unit List'!AP325='Unit List'!$O$4, 'Unit List'!$AP$4, 'Unit List'!AP325))), IF('Unit List'!R335='Unit List'!$O$5, 'Unit List'!$AP$5, IF('Unit List'!R335='Unit List'!$O$4, 'Unit List'!$AP$4, 'Unit List'!R335))), IF('Unit List'!R335='Unit List'!$O$5, 'Unit List'!$AP$5, IF('Unit List'!R335='Unit List'!$O$4, 'Unit List'!$AP$4, 'Unit List'!R335))), IF('Unit List'!AP335='Unit List'!$O$5, 'Unit List'!$AP$5, IF('Unit List'!AP335='Unit List'!$O$4, 'Unit List'!$AP$4, 'Unit List'!AP335))),"'",)</f>
        <v>''</v>
      </c>
      <c r="K390" t="s">
        <v>2312</v>
      </c>
    </row>
    <row r="391" spans="1:11" x14ac:dyDescent="0.25">
      <c r="A391" t="s">
        <v>2311</v>
      </c>
      <c r="B391" t="str">
        <f>"'',"</f>
        <v>'',</v>
      </c>
      <c r="C391" t="str">
        <f>"'',"</f>
        <v>'',</v>
      </c>
      <c r="D391" t="str">
        <f>CONCATENATE("'",'Unit List'!D336,"',",)</f>
        <v>'CATAPULT',</v>
      </c>
      <c r="E391" t="str">
        <f>CONCATENATE("'",'Unit List'!E336,"',",)</f>
        <v>'CATAPULT',</v>
      </c>
      <c r="F391" t="str">
        <f>"'',"</f>
        <v>'',</v>
      </c>
      <c r="G391" t="str">
        <f>CONCATENATE("'",'Unit List'!G336,"',",)</f>
        <v>'Catapult',</v>
      </c>
      <c r="H391" t="str">
        <f>CONCATENATE(IF(ISBLANK('Unit List'!AN336), IF(ISBLANK('Unit List'!P336), IF(ISBLANK('Unit List'!P336), IF(ISBLANK('Unit List'!AN336), IF(ISBLANK('Unit List'!P336), IF(ISBLANK('Unit List'!P336), IF(ISBLANK('Unit List'!AN336), IF(ISBLANK('Unit List'!P336), IF(ISBLANK('Unit List'!P336), IF(ISBLANK('Unit List'!AN336), IF(ISBLANK('Unit List'!P336), IF(ISBLANK('Unit List'!P336), "1",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 IF('Unit List'!P336='Unit List'!$O$5, 'Unit List'!$AN$5, IF('Unit List'!P336='Unit List'!$O$4, 'Unit List'!$AN$4, IF('Unit List'!P336='Unit List'!$O$7, 'Unit List'!P336 * 'Unit List'!$AN$7, 'Unit List'!P336)))), IF('Unit List'!P336='Unit List'!$O$5, 'Unit List'!$AN$5, IF('Unit List'!P336='Unit List'!$O$4, 'Unit List'!$AN$4, IF('Unit List'!P336='Unit List'!$O$7, 'Unit List'!P336 * 'Unit List'!$AN$7, 'Unit List'!P336)))), IF('Unit List'!AN336='Unit List'!$O$5, 'Unit List'!$AN$5, IF('Unit List'!AN336='Unit List'!$O$4, 'Unit List'!$AN$4, IF('Unit List'!AN336='Unit List'!$O$7, 'Unit List'!AN336 * 'Unit List'!$AN$7, 'Unit List'!AN336)))),",",)</f>
        <v>2,</v>
      </c>
      <c r="I391" t="str">
        <f>CONCATENATE(IF(ISBLANK('Unit List'!AO336), IF(ISBLANK('Unit List'!Q336), IF(ISBLANK('Unit List'!Q336), IF(ISBLANK('Unit List'!AO336), IF(ISBLANK('Unit List'!Q336), IF(ISBLANK('Unit List'!Q336), IF(ISBLANK('Unit List'!AO336), IF(ISBLANK('Unit List'!Q336), IF(ISBLANK('Unit List'!Q336), IF(ISBLANK('Unit List'!AO336), IF(ISBLANK('Unit List'!Q336), IF(ISBLANK('Unit List'!Q336), 'Unit List'!$AO$4,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 IF('Unit List'!Q336='Unit List'!$O$5, 'Unit List'!$AO$5, IF('Unit List'!Q336='Unit List'!$O$4, 'Unit List'!$AO$4, IF('Unit List'!Q336='Unit List'!$O$7, 'Unit List'!Q336 * 'Unit List'!$AO$7, 'Unit List'!Q336)))), IF('Unit List'!Q336='Unit List'!$O$5, 'Unit List'!$AO$5, IF('Unit List'!Q336='Unit List'!$O$4, 'Unit List'!$AO$4, IF('Unit List'!Q336='Unit List'!$O$7, 'Unit List'!Q336 * 'Unit List'!$AO$7, 'Unit List'!Q336)))), IF('Unit List'!AO336='Unit List'!$O$5, 'Unit List'!$AO$5, IF('Unit List'!AO336='Unit List'!$O$4, 'Unit List'!$AO$4, IF('Unit List'!AO336='Unit List'!$O$7, 'Unit List'!AO336 * 'Unit List'!$AO$7, 'Unit List'!AO336)))),",",)</f>
        <v>,</v>
      </c>
      <c r="J391" t="str">
        <f>CONCATENATE("'",IF(ISBLANK('Unit List'!AP336), IF(ISBLANK('Unit List'!R336), IF(ISBLANK('Unit List'!R336), IF(ISBLANK('Unit List'!AP336), IF(ISBLANK('Unit List'!R336), IF(ISBLANK('Unit List'!R336), IF(ISBLANK('Unit List'!AP336), IF(ISBLANK('Unit List'!R336), IF(ISBLANK('Unit List'!R336), IF(ISBLANK('Unit List'!AP336), IF(ISBLANK('Unit List'!R336), IF(ISBLANK('Unit List'!R336), "",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 IF('Unit List'!R336='Unit List'!$O$5, 'Unit List'!$AP$5, IF('Unit List'!R336='Unit List'!$O$4, 'Unit List'!$AP$4, 'Unit List'!R336))), IF('Unit List'!R336='Unit List'!$O$5, 'Unit List'!$AP$5, IF('Unit List'!R336='Unit List'!$O$4, 'Unit List'!$AP$4, 'Unit List'!R336))), IF('Unit List'!AP336='Unit List'!$O$5, 'Unit List'!$AP$5, IF('Unit List'!AP336='Unit List'!$O$4, 'Unit List'!$AP$4, 'Unit List'!AP336))),"'",)</f>
        <v>'TwoBigGuns'</v>
      </c>
      <c r="K391" t="s">
        <v>2312</v>
      </c>
    </row>
    <row r="392" spans="1:11" x14ac:dyDescent="0.25">
      <c r="A392" t="s">
        <v>2311</v>
      </c>
      <c r="B392" t="str">
        <f>"'',"</f>
        <v>'',</v>
      </c>
      <c r="C392" t="str">
        <f>"'',"</f>
        <v>'',</v>
      </c>
      <c r="D392" t="str">
        <f>CONCATENATE("'",'Unit List'!D337,"',",)</f>
        <v>'CAVALRY',</v>
      </c>
      <c r="E392" t="str">
        <f>CONCATENATE("'",'Unit List'!E337,"',",)</f>
        <v>'CAVALRY',</v>
      </c>
      <c r="F392" t="str">
        <f>"'',"</f>
        <v>'',</v>
      </c>
      <c r="G392" t="str">
        <f>CONCATENATE("'",'Unit List'!G337,"',",)</f>
        <v>'Cavalry',</v>
      </c>
      <c r="H392" t="str">
        <f>CONCATENATE(IF(ISBLANK('Unit List'!AN337), IF(ISBLANK('Unit List'!P337), IF(ISBLANK('Unit List'!P337), IF(ISBLANK('Unit List'!AN337), IF(ISBLANK('Unit List'!P337), IF(ISBLANK('Unit List'!P337), IF(ISBLANK('Unit List'!AN337), IF(ISBLANK('Unit List'!P337), IF(ISBLANK('Unit List'!P337),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List'!AN337)))),",",)</f>
        <v>,</v>
      </c>
      <c r="I392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List'!AO337)))),",",)</f>
        <v>,</v>
      </c>
      <c r="J392" t="str">
        <f>CONCATENATE("'",IF(ISBLANK('Unit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List'!AP337))),"'",)</f>
        <v>''</v>
      </c>
      <c r="K392" t="s">
        <v>2312</v>
      </c>
    </row>
    <row r="393" spans="1:11" x14ac:dyDescent="0.25">
      <c r="A393" t="s">
        <v>2311</v>
      </c>
      <c r="B393" t="str">
        <f>CONCATENATE("'_",'Unit List'!B338,"',",)</f>
        <v>'_HUNS',</v>
      </c>
      <c r="C393" t="str">
        <f>"'',"</f>
        <v>'',</v>
      </c>
      <c r="D393" t="str">
        <f>CONCATENATE("'",'Unit List'!D338,"',",)</f>
        <v>'CAVALRY',</v>
      </c>
      <c r="E393" t="str">
        <f>CONCATENATE("'",'Unit List'!E338,"',",)</f>
        <v>'LANCER',</v>
      </c>
      <c r="F393" t="str">
        <f>"'',"</f>
        <v>'',</v>
      </c>
      <c r="G393" t="str">
        <f>CONCATENATE("'",'Unit List'!G338,"',",)</f>
        <v>'hunhu1',</v>
      </c>
      <c r="H393" t="str">
        <f>CONCATENATE(IF(ISBLANK('Unit List'!AN338), IF(ISBLANK('Unit List'!P338), IF(ISBLANK('Unit List'!P338), IF(ISBLANK('Unit List'!AN338), IF(ISBLANK('Unit List'!P338), IF(ISBLANK('Unit List'!P338), IF(ISBLANK('Unit List'!AN338), IF(ISBLANK('Unit List'!P338), IF(ISBLANK('Unit List'!P338),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 IF('Unit List'!P338='Unit List'!$O$5, 'Unit List'!$AN$5, IF('Unit List'!P338='Unit List'!$O$4, 'Unit List'!$AN$4, IF('Unit List'!P338='Unit List'!$O$7, 'Unit List'!P338 * 'Unit List'!$AN$7, 'Unit List'!P338)))), IF('Unit List'!P338='Unit List'!$O$5, 'Unit List'!$AN$5, IF('Unit List'!P338='Unit List'!$O$4, 'Unit List'!$AN$4, IF('Unit List'!P338='Unit List'!$O$7, 'Unit List'!P338 * 'Unit List'!$AN$7, 'Unit List'!P338)))), IF('Unit List'!AN338='Unit List'!$O$5, 'Unit List'!$AN$5, IF('Unit List'!AN338='Unit List'!$O$4, 'Unit List'!$AN$4, IF('Unit List'!AN338='Unit List'!$O$7, 'Unit List'!AN338 * 'Unit List'!$AN$7, 'Unit List'!AN338)))),",",)</f>
        <v>,</v>
      </c>
      <c r="I393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 IF('Unit List'!Q338='Unit List'!$O$5, 'Unit List'!$AO$5, IF('Unit List'!Q338='Unit List'!$O$4, 'Unit List'!$AO$4, IF('Unit List'!Q338='Unit List'!$O$7, 'Unit List'!Q338 * 'Unit List'!$AO$7, 'Unit List'!Q338)))), IF('Unit List'!Q338='Unit List'!$O$5, 'Unit List'!$AO$5, IF('Unit List'!Q338='Unit List'!$O$4, 'Unit List'!$AO$4, IF('Unit List'!Q338='Unit List'!$O$7, 'Unit List'!Q338 * 'Unit List'!$AO$7, 'Unit List'!Q338)))), IF('Unit List'!AO338='Unit List'!$O$5, 'Unit List'!$AO$5, IF('Unit List'!AO338='Unit List'!$O$4, 'Unit List'!$AO$4, IF('Unit List'!AO338='Unit List'!$O$7, 'Unit List'!AO338 * 'Unit List'!$AO$7, 'Unit List'!AO338)))),",",)</f>
        <v>,</v>
      </c>
      <c r="J393" t="str">
        <f>CONCATENATE("'",IF(ISBLANK('Unit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 IF('Unit List'!R338='Unit List'!$O$5, 'Unit List'!$AP$5, IF('Unit List'!R338='Unit List'!$O$4, 'Unit List'!$AP$4, 'Unit List'!R338))), IF('Unit List'!R338='Unit List'!$O$5, 'Unit List'!$AP$5, IF('Unit List'!R338='Unit List'!$O$4, 'Unit List'!$AP$4, 'Unit List'!R338))), IF('Unit List'!AP338='Unit List'!$O$5, 'Unit List'!$AP$5, IF('Unit List'!AP338='Unit List'!$O$4, 'Unit List'!$AP$4, 'Unit List'!AP338))),"'",)</f>
        <v>''</v>
      </c>
      <c r="K393" t="s">
        <v>2312</v>
      </c>
    </row>
    <row r="394" spans="1:11" x14ac:dyDescent="0.25">
      <c r="A394" t="s">
        <v>2311</v>
      </c>
      <c r="B394" t="str">
        <f>CONCATENATE("'_",'Unit List'!B339,"',",)</f>
        <v>'_FRANCE',</v>
      </c>
      <c r="C394" t="str">
        <f>"'',"</f>
        <v>'',</v>
      </c>
      <c r="D394" t="str">
        <f>CONCATENATE("'",'Unit List'!D339,"',",)</f>
        <v>'CAVALRY',</v>
      </c>
      <c r="E394" t="str">
        <f>CONCATENATE("'",'Unit List'!E339,"',",)</f>
        <v>'CAVALRY',</v>
      </c>
      <c r="F394" t="str">
        <f>"'',"</f>
        <v>'',</v>
      </c>
      <c r="G394" t="str">
        <f>CONCATENATE("'",'Unit List'!G339,"',",)</f>
        <v>'freca1',</v>
      </c>
      <c r="H394" t="str">
        <f>CONCATENATE(IF(ISBLANK('Unit List'!AN339), IF(ISBLANK('Unit List'!P339), IF(ISBLANK('Unit List'!P339), IF(ISBLANK('Unit List'!AN339), IF(ISBLANK('Unit List'!P339), IF(ISBLANK('Unit List'!P339), IF(ISBLANK('Unit List'!AN339), IF(ISBLANK('Unit List'!P339), IF(ISBLANK('Unit List'!P339),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 IF('Unit List'!P339='Unit List'!$O$5, 'Unit List'!$AN$5, IF('Unit List'!P339='Unit List'!$O$4, 'Unit List'!$AN$4, IF('Unit List'!P339='Unit List'!$O$7, 'Unit List'!P339 * 'Unit List'!$AN$7, 'Unit List'!P339)))), IF('Unit List'!P339='Unit List'!$O$5, 'Unit List'!$AN$5, IF('Unit List'!P339='Unit List'!$O$4, 'Unit List'!$AN$4, IF('Unit List'!P339='Unit List'!$O$7, 'Unit List'!P339 * 'Unit List'!$AN$7, 'Unit List'!P339)))), IF('Unit List'!AN339='Unit List'!$O$5, 'Unit List'!$AN$5, IF('Unit List'!AN339='Unit List'!$O$4, 'Unit List'!$AN$4, IF('Unit List'!AN339='Unit List'!$O$7, 'Unit List'!AN339 * 'Unit List'!$AN$7, 'Unit List'!AN339)))),",",)</f>
        <v>,</v>
      </c>
      <c r="I394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 IF('Unit List'!Q339='Unit List'!$O$5, 'Unit List'!$AO$5, IF('Unit List'!Q339='Unit List'!$O$4, 'Unit List'!$AO$4, IF('Unit List'!Q339='Unit List'!$O$7, 'Unit List'!Q339 * 'Unit List'!$AO$7, 'Unit List'!Q339)))), IF('Unit List'!Q339='Unit List'!$O$5, 'Unit List'!$AO$5, IF('Unit List'!Q339='Unit List'!$O$4, 'Unit List'!$AO$4, IF('Unit List'!Q339='Unit List'!$O$7, 'Unit List'!Q339 * 'Unit List'!$AO$7, 'Unit List'!Q339)))), IF('Unit List'!AO339='Unit List'!$O$5, 'Unit List'!$AO$5, IF('Unit List'!AO339='Unit List'!$O$4, 'Unit List'!$AO$4, IF('Unit List'!AO339='Unit List'!$O$7, 'Unit List'!AO339 * 'Unit List'!$AO$7, 'Unit List'!AO339)))),",",)</f>
        <v>,</v>
      </c>
      <c r="J394" t="str">
        <f>CONCATENATE("'",IF(ISBLANK('Unit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 IF('Unit List'!R339='Unit List'!$O$5, 'Unit List'!$AP$5, IF('Unit List'!R339='Unit List'!$O$4, 'Unit List'!$AP$4, 'Unit List'!R339))), IF('Unit List'!R339='Unit List'!$O$5, 'Unit List'!$AP$5, IF('Unit List'!R339='Unit List'!$O$4, 'Unit List'!$AP$4, 'Unit List'!R339))), IF('Unit List'!AP339='Unit List'!$O$5, 'Unit List'!$AP$5, IF('Unit List'!AP339='Unit List'!$O$4, 'Unit List'!$AP$4, 'Unit List'!AP339))),"'",)</f>
        <v>''</v>
      </c>
      <c r="K394" t="s">
        <v>2312</v>
      </c>
    </row>
    <row r="395" spans="1:11" x14ac:dyDescent="0.25">
      <c r="A395" t="s">
        <v>2311</v>
      </c>
      <c r="B395" t="str">
        <f>CONCATENATE("'_",'Unit List'!B340,"',",)</f>
        <v>'_GERMANY',</v>
      </c>
      <c r="C395" t="str">
        <f>"'',"</f>
        <v>'',</v>
      </c>
      <c r="D395" t="str">
        <f>CONCATENATE("'",'Unit List'!D340,"',",)</f>
        <v>'CAVALRY',</v>
      </c>
      <c r="E395" t="str">
        <f>CONCATENATE("'",'Unit List'!E340,"',",)</f>
        <v>'CAVALRY',</v>
      </c>
      <c r="F395" t="str">
        <f>"'',"</f>
        <v>'',</v>
      </c>
      <c r="G395" t="str">
        <f>CONCATENATE("'",'Unit List'!G340,"',",)</f>
        <v>'gerca1',</v>
      </c>
      <c r="H395" t="str">
        <f>CONCATENATE(IF(ISBLANK('Unit List'!AN340), IF(ISBLANK('Unit List'!P340), IF(ISBLANK('Unit List'!P340), IF(ISBLANK('Unit List'!AN340), IF(ISBLANK('Unit List'!P340), IF(ISBLANK('Unit List'!P340), IF(ISBLANK('Unit List'!AN340), IF(ISBLANK('Unit List'!P340), IF(ISBLANK('Unit List'!P340),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 IF('Unit List'!P340='Unit List'!$O$5, 'Unit List'!$AN$5, IF('Unit List'!P340='Unit List'!$O$4, 'Unit List'!$AN$4, IF('Unit List'!P340='Unit List'!$O$7, 'Unit List'!P340 * 'Unit List'!$AN$7, 'Unit List'!P340)))), IF('Unit List'!P340='Unit List'!$O$5, 'Unit List'!$AN$5, IF('Unit List'!P340='Unit List'!$O$4, 'Unit List'!$AN$4, IF('Unit List'!P340='Unit List'!$O$7, 'Unit List'!P340 * 'Unit List'!$AN$7, 'Unit List'!P340)))), IF('Unit List'!AN340='Unit List'!$O$5, 'Unit List'!$AN$5, IF('Unit List'!AN340='Unit List'!$O$4, 'Unit List'!$AN$4, IF('Unit List'!AN340='Unit List'!$O$7, 'Unit List'!AN340 * 'Unit List'!$AN$7, 'Unit List'!AN340)))),",",)</f>
        <v>,</v>
      </c>
      <c r="I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 IF('Unit List'!Q340='Unit List'!$O$5, 'Unit List'!$AO$5, IF('Unit List'!Q340='Unit List'!$O$4, 'Unit List'!$AO$4, IF('Unit List'!Q340='Unit List'!$O$7, 'Unit List'!Q340 * 'Unit List'!$AO$7, 'Unit List'!Q340)))), IF('Unit List'!Q340='Unit List'!$O$5, 'Unit List'!$AO$5, IF('Unit List'!Q340='Unit List'!$O$4, 'Unit List'!$AO$4, IF('Unit List'!Q340='Unit List'!$O$7, 'Unit List'!Q340 * 'Unit List'!$AO$7, 'Unit List'!Q340)))), IF('Unit List'!AO340='Unit List'!$O$5, 'Unit List'!$AO$5, IF('Unit List'!AO340='Unit List'!$O$4, 'Unit List'!$AO$4, IF('Unit List'!AO340='Unit List'!$O$7, 'Unit List'!AO340 * 'Unit List'!$AO$7, 'Unit List'!AO340)))),",",)</f>
        <v>,</v>
      </c>
      <c r="J395" t="str">
        <f>CONCATENATE("'",IF(ISBLANK('Unit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 IF('Unit List'!R340='Unit List'!$O$5, 'Unit List'!$AP$5, IF('Unit List'!R340='Unit List'!$O$4, 'Unit List'!$AP$4, 'Unit List'!R340))), IF('Unit List'!R340='Unit List'!$O$5, 'Unit List'!$AP$5, IF('Unit List'!R340='Unit List'!$O$4, 'Unit List'!$AP$4, 'Unit List'!R340))), IF('Unit List'!AP340='Unit List'!$O$5, 'Unit List'!$AP$5, IF('Unit List'!AP340='Unit List'!$O$4, 'Unit List'!$AP$4, 'Unit List'!AP340))),"'",)</f>
        <v>''</v>
      </c>
      <c r="K395" t="s">
        <v>2312</v>
      </c>
    </row>
    <row r="396" spans="1:11" x14ac:dyDescent="0.25">
      <c r="A396" t="s">
        <v>2311</v>
      </c>
      <c r="B396" t="str">
        <f>CONCATENATE("'_",'Unit List'!B341,"',",)</f>
        <v>'_MIDEAST',</v>
      </c>
      <c r="C396" t="str">
        <f>"'',"</f>
        <v>'',</v>
      </c>
      <c r="D396" t="str">
        <f>CONCATENATE("'",'Unit List'!D341,"',",)</f>
        <v>'CAVALRY',</v>
      </c>
      <c r="E396" t="str">
        <f>CONCATENATE("'",'Unit List'!E341,"',",)</f>
        <v>'CAVALRY',</v>
      </c>
      <c r="F396" t="str">
        <f>"'',"</f>
        <v>'',</v>
      </c>
      <c r="G396" t="str">
        <f>CONCATENATE("'",'Unit List'!G341,"',",)</f>
        <v>'u_dervish_maara_weyn',</v>
      </c>
      <c r="H396" t="str">
        <f>CONCATENATE(IF(ISBLANK('Unit List'!AN341), IF(ISBLANK('Unit List'!P341), IF(ISBLANK('Unit List'!P341), IF(ISBLANK('Unit List'!AN341), IF(ISBLANK('Unit List'!P341), IF(ISBLANK('Unit List'!P341), IF(ISBLANK('Unit List'!AN341), IF(ISBLANK('Unit List'!P341), IF(ISBLANK('Unit List'!P341),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List'!AN341)))),",",)</f>
        <v>,</v>
      </c>
      <c r="I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List'!AO341)))),",",)</f>
        <v>,</v>
      </c>
      <c r="J396" t="str">
        <f>CONCATENATE("'",IF(ISBLANK('Unit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List'!AP341))),"'",)</f>
        <v>''</v>
      </c>
      <c r="K396" t="s">
        <v>2312</v>
      </c>
    </row>
    <row r="397" spans="1:11" x14ac:dyDescent="0.25">
      <c r="A397" t="s">
        <v>2311</v>
      </c>
      <c r="B397" t="str">
        <f>CONCATENATE("'_",'Unit List'!B342,"',",)</f>
        <v>'_NORTHAF',</v>
      </c>
      <c r="C397" t="str">
        <f>CONCATENATE("'_",'Unit List'!C342,"',",)</f>
        <v>'_MIDEAST',</v>
      </c>
      <c r="D397" t="str">
        <f>CONCATENATE("'",'Unit List'!D342,"',",)</f>
        <v>'CAVALRY',</v>
      </c>
      <c r="E397" t="str">
        <f>CONCATENATE("'",'Unit List'!E342,"',",)</f>
        <v>'CAVALRY',</v>
      </c>
      <c r="F397" t="str">
        <f>"'',"</f>
        <v>'',</v>
      </c>
      <c r="G397" t="str">
        <f>CONCATENATE("'",'Unit List'!G341,"',",)</f>
        <v>'u_dervish_maara_weyn',</v>
      </c>
      <c r="H397" t="str">
        <f>CONCATENATE(IF(ISBLANK('Unit List'!AN342), IF(ISBLANK('Unit List'!P342), IF(ISBLANK('Unit List'!P342), IF(ISBLANK('Unit List'!AN341), IF(ISBLANK('Unit List'!P341), IF(ISBLANK('Unit List'!P341), IF(ISBLANK('Unit List'!AN341), IF(ISBLANK('Unit List'!P341), IF(ISBLANK('Unit List'!P341), IF(ISBLANK('Unit List'!AN337), IF(ISBLANK('Unit List'!P337), IF(ISBLANK('Unit List'!P337), "1", IF('Unit List'!P337='Unit List'!$O$5, 'Unit List'!$AN$5, IF('Unit List'!P337='Unit List'!$O$4, 'Unit List'!$AN$4, IF('Unit List'!P337='Unit List'!$O$7, 'Unit List'!P337 * 'Unit List'!$AN$7, 'Unit List'!P337)))), IF('Unit List'!P337='Unit List'!$O$5, 'Unit List'!$AN$5, IF('Unit List'!P337='Unit List'!$O$4, 'Unit List'!$AN$4, IF('Unit List'!P337='Unit List'!$O$7, 'Unit List'!P337 * 'Unit List'!$AN$7, 'Unit List'!P337)))), IF('Unit List'!AN337='Unit List'!$O$5, 'Unit List'!$AN$5, IF('Unit List'!AN337='Unit List'!$O$4, 'Unit List'!$AN$4, IF('Unit List'!AN337='Unit List'!$O$7, 'Unit List'!AN337 * 'Unit List'!$AN$7, 'Unit List'!AN337)))),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List'!P341='Unit List'!$O$5, 'Unit List'!$AN$5, IF('Unit List'!P341='Unit List'!$O$4, 'Unit List'!$AN$4, IF('Unit List'!P341='Unit List'!$O$7, 'Unit List'!P341 * 'Unit List'!$AN$7, 'Unit List'!P341)))), IF('Unit List'!P341='Unit List'!$O$5, 'Unit List'!$AN$5, IF('Unit List'!P341='Unit List'!$O$4, 'Unit List'!$AN$4, IF('Unit List'!P341='Unit List'!$O$7, 'Unit List'!P341 * 'Unit List'!$AN$7, 'Unit List'!P341)))), IF('Unit List'!AN341='Unit List'!$O$5, 'Unit List'!$AN$5, IF('Unit List'!AN341='Unit List'!$O$4, 'Unit List'!$AN$4, IF('Unit List'!AN341='Unit List'!$O$7, 'Unit List'!AN341 * 'Unit List'!$AN$7, 'Unit List'!AN341)))), IF('Unit List'!P342='Unit List'!$O$5, 'Unit List'!$AN$5, IF('Unit List'!P342='Unit List'!$O$4, 'Unit List'!$AN$4, IF('Unit List'!P342='Unit List'!$O$7, 'Unit List'!P342 * 'Unit List'!$AN$7, 'Unit List'!P342)))), IF('Unit List'!P342='Unit List'!$O$5, 'Unit List'!$AN$5, IF('Unit List'!P342='Unit List'!$O$4, 'Unit List'!$AN$4, IF('Unit List'!P342='Unit List'!$O$7, 'Unit List'!P342 * 'Unit List'!$AN$7, 'Unit List'!P342)))), IF('Unit List'!AN342='Unit List'!$O$5, 'Unit List'!$AN$5, IF('Unit List'!AN342='Unit List'!$O$4, 'Unit List'!$AN$4, IF('Unit List'!AN342='Unit List'!$O$7, 'Unit List'!AN342 * 'Unit List'!$AN$7, 'Unit List'!AN342)))),",",)</f>
        <v>,</v>
      </c>
      <c r="I397" t="str">
        <f>CONCATENATE(IF(ISBLANK('Unit List'!AO342), IF(ISBLANK('Unit List'!Q342), IF(ISBLANK('Unit List'!Q342), IF(ISBLANK('Unit List'!AO341), IF(ISBLANK('Unit List'!Q341), IF(ISBLANK('Unit List'!Q341), IF(ISBLANK('Unit List'!AO341), IF(ISBLANK('Unit List'!Q341), IF(ISBLANK('Unit List'!Q341), IF(ISBLANK('Unit List'!AO337), IF(ISBLANK('Unit List'!Q337), IF(ISBLANK('Unit List'!Q337), 'Unit List'!$AO$4, IF('Unit List'!Q337='Unit List'!$O$5, 'Unit List'!$AO$5, IF('Unit List'!Q337='Unit List'!$O$4, 'Unit List'!$AO$4, IF('Unit List'!Q337='Unit List'!$O$7, 'Unit List'!Q337 * 'Unit List'!$AO$7, 'Unit List'!Q337)))), IF('Unit List'!Q337='Unit List'!$O$5, 'Unit List'!$AO$5, IF('Unit List'!Q337='Unit List'!$O$4, 'Unit List'!$AO$4, IF('Unit List'!Q337='Unit List'!$O$7, 'Unit List'!Q337 * 'Unit List'!$AO$7, 'Unit List'!Q337)))), IF('Unit List'!AO337='Unit List'!$O$5, 'Unit List'!$AO$5, IF('Unit List'!AO337='Unit List'!$O$4, 'Unit List'!$AO$4, IF('Unit List'!AO337='Unit List'!$O$7, 'Unit List'!AO337 * 'Unit List'!$AO$7, 'Unit List'!AO337)))),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List'!Q341='Unit List'!$O$5, 'Unit List'!$AO$5, IF('Unit List'!Q341='Unit List'!$O$4, 'Unit List'!$AO$4, IF('Unit List'!Q341='Unit List'!$O$7, 'Unit List'!Q341 * 'Unit List'!$AO$7, 'Unit List'!Q341)))), IF('Unit List'!Q341='Unit List'!$O$5, 'Unit List'!$AO$5, IF('Unit List'!Q341='Unit List'!$O$4, 'Unit List'!$AO$4, IF('Unit List'!Q341='Unit List'!$O$7, 'Unit List'!Q341 * 'Unit List'!$AO$7, 'Unit List'!Q341)))), IF('Unit List'!AO341='Unit List'!$O$5, 'Unit List'!$AO$5, IF('Unit List'!AO341='Unit List'!$O$4, 'Unit List'!$AO$4, IF('Unit List'!AO341='Unit List'!$O$7, 'Unit List'!AO341 * 'Unit List'!$AO$7, 'Unit List'!AO341)))), IF('Unit List'!Q342='Unit List'!$O$5, 'Unit List'!$AO$5, IF('Unit List'!Q342='Unit List'!$O$4, 'Unit List'!$AO$4, IF('Unit List'!Q342='Unit List'!$O$7, 'Unit List'!Q342 * 'Unit List'!$AO$7, 'Unit List'!Q342)))), IF('Unit List'!Q342='Unit List'!$O$5, 'Unit List'!$AO$5, IF('Unit List'!Q342='Unit List'!$O$4, 'Unit List'!$AO$4, IF('Unit List'!Q342='Unit List'!$O$7, 'Unit List'!Q342 * 'Unit List'!$AO$7, 'Unit List'!Q342)))), IF('Unit List'!AO342='Unit List'!$O$5, 'Unit List'!$AO$5, IF('Unit List'!AO342='Unit List'!$O$4, 'Unit List'!$AO$4, IF('Unit List'!AO342='Unit List'!$O$7, 'Unit List'!AO342 * 'Unit List'!$AO$7, 'Unit List'!AO342)))),",",)</f>
        <v>,</v>
      </c>
      <c r="J397" t="str">
        <f>CONCATENATE("'",IF(ISBLANK('Unit List'!AP342), IF(ISBLANK('Unit List'!R342), IF(ISBLANK('Unit List'!R342), IF(ISBLANK('Unit List'!AP341), IF(ISBLANK('Unit List'!R341), IF(ISBLANK('Unit List'!R341), IF(ISBLANK('Unit List'!AP341), IF(ISBLANK('Unit List'!R341), IF(ISBLANK('Unit List'!R341), IF(ISBLANK('Unit List'!AP337), IF(ISBLANK('Unit List'!R337), IF(ISBLANK('Unit List'!R337), "", IF('Unit List'!R337='Unit List'!$O$5, 'Unit List'!$AP$5, IF('Unit List'!R337='Unit List'!$O$4, 'Unit List'!$AP$4, 'Unit List'!R337))), IF('Unit List'!R337='Unit List'!$O$5, 'Unit List'!$AP$5, IF('Unit List'!R337='Unit List'!$O$4, 'Unit List'!$AP$4, 'Unit List'!R337))), IF('Unit List'!AP337='Unit List'!$O$5, 'Unit List'!$AP$5, IF('Unit List'!AP337='Unit List'!$O$4, 'Unit List'!$AP$4, 'Unit List'!AP337))),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List'!R341='Unit List'!$O$5, 'Unit List'!$AP$5, IF('Unit List'!R341='Unit List'!$O$4, 'Unit List'!$AP$4, 'Unit List'!R341))), IF('Unit List'!R341='Unit List'!$O$5, 'Unit List'!$AP$5, IF('Unit List'!R341='Unit List'!$O$4, 'Unit List'!$AP$4, 'Unit List'!R341))), IF('Unit List'!AP341='Unit List'!$O$5, 'Unit List'!$AP$5, IF('Unit List'!AP341='Unit List'!$O$4, 'Unit List'!$AP$4, 'Unit List'!AP341))), IF('Unit List'!R342='Unit List'!$O$5, 'Unit List'!$AP$5, IF('Unit List'!R342='Unit List'!$O$4, 'Unit List'!$AP$4, 'Unit List'!R342))), IF('Unit List'!R342='Unit List'!$O$5, 'Unit List'!$AP$5, IF('Unit List'!R342='Unit List'!$O$4, 'Unit List'!$AP$4, 'Unit List'!R342))), IF('Unit List'!AP342='Unit List'!$O$5, 'Unit List'!$AP$5, IF('Unit List'!AP342='Unit List'!$O$4, 'Unit List'!$AP$4, 'Unit List'!AP342))),"'",)</f>
        <v>''</v>
      </c>
      <c r="K397" t="s">
        <v>2312</v>
      </c>
    </row>
    <row r="398" spans="1:11" x14ac:dyDescent="0.25">
      <c r="A398" t="s">
        <v>2311</v>
      </c>
      <c r="B398" t="str">
        <f>"'',"</f>
        <v>'',</v>
      </c>
      <c r="C398" t="str">
        <f>"'',"</f>
        <v>'',</v>
      </c>
      <c r="D398" t="str">
        <f>CONCATENATE("'",'Unit List'!D343,"',",)</f>
        <v>'CHARIOT_ARCHER',</v>
      </c>
      <c r="E398" t="str">
        <f>CONCATENATE("'",'Unit List'!E343,"',",)</f>
        <v>'CHARIOTARCHER',</v>
      </c>
      <c r="F398" t="str">
        <f>"'',"</f>
        <v>'',</v>
      </c>
      <c r="G398" t="str">
        <f>CONCATENATE("'",'Unit List'!G343,"',",)</f>
        <v>'ChariotArcher',</v>
      </c>
      <c r="H398" t="str">
        <f>CONCATENATE(IF(ISBLANK('Unit List'!AN343), IF(ISBLANK('Unit List'!P343), IF(ISBLANK('Unit List'!P343), IF(ISBLANK('Unit List'!AN343), IF(ISBLANK('Unit List'!P343), IF(ISBLANK('Unit List'!P343), IF(ISBLANK('Unit List'!AN343), IF(ISBLANK('Unit List'!P343), IF(ISBLANK('Unit List'!P343),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List'!AN343)))),",",)</f>
        <v>2,</v>
      </c>
      <c r="I398" t="str">
        <f>CONCATENATE(IF(ISBLANK('Unit List'!AO343), IF(ISBLANK('Unit List'!Q343), IF(ISBLANK('Unit List'!Q343), IF(ISBLANK('Unit List'!AO343), IF(ISBLANK('Unit List'!Q343), IF(ISBLANK('Unit List'!Q343), IF(ISBLANK('Unit List'!AO343), IF(ISBLANK('Unit List'!Q343), IF(ISBLANK('Unit List'!Q343),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List'!AO343)))),",",)</f>
        <v>0.13,</v>
      </c>
      <c r="J398" t="str">
        <f>CONCATENATE("'",IF(ISBLANK('Unit List'!AP343), IF(ISBLANK('Unit List'!R343), IF(ISBLANK('Unit List'!R343), IF(ISBLANK('Unit List'!AP343), IF(ISBLANK('Unit List'!R343), IF(ISBLANK('Unit List'!R343), IF(ISBLANK('Unit List'!AP343), IF(ISBLANK('Unit List'!R343), IF(ISBLANK('Unit List'!R343),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List'!AP343))),"'",)</f>
        <v>'ChariotElephant'</v>
      </c>
      <c r="K398" t="s">
        <v>2312</v>
      </c>
    </row>
    <row r="399" spans="1:11" x14ac:dyDescent="0.25">
      <c r="A399" t="s">
        <v>2311</v>
      </c>
      <c r="B399" t="str">
        <f>CONCATENATE("'_",'Unit List'!B344,"',",)</f>
        <v>'_AFRI',</v>
      </c>
      <c r="C399" t="str">
        <f>"'',"</f>
        <v>'',</v>
      </c>
      <c r="D399" t="str">
        <f>CONCATENATE("'",'Unit List'!D344,"',",)</f>
        <v>'CHARIOT_ARCHER',</v>
      </c>
      <c r="E399" t="str">
        <f>CONCATENATE("'",'Unit List'!E344,"',",)</f>
        <v>'CHARIOTARCHER',</v>
      </c>
      <c r="F399" t="str">
        <f>"'',"</f>
        <v>'',</v>
      </c>
      <c r="G399" t="str">
        <f>CONCATENATE("'",'Unit List'!G344,"',",)</f>
        <v>'SonghaiChariotArcher',</v>
      </c>
      <c r="H399" t="str">
        <f>CONCATENATE(IF(ISBLANK('Unit List'!AN344), IF(ISBLANK('Unit List'!P344), IF(ISBLANK('Unit List'!P344), IF(ISBLANK('Unit List'!AN344), IF(ISBLANK('Unit List'!P344), IF(ISBLANK('Unit List'!P344), IF(ISBLANK('Unit List'!AN344), IF(ISBLANK('Unit List'!P344), IF(ISBLANK('Unit List'!P344),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List'!AN344)))),",",)</f>
        <v>2,</v>
      </c>
      <c r="I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List'!AO344)))),",",)</f>
        <v>0.13,</v>
      </c>
      <c r="J399" t="str">
        <f>CONCATENATE("'",IF(ISBLANK('Unit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List'!AP344))),"'",)</f>
        <v>'ChariotElephant'</v>
      </c>
      <c r="K399" t="s">
        <v>2312</v>
      </c>
    </row>
    <row r="400" spans="1:11" x14ac:dyDescent="0.25">
      <c r="A400" t="s">
        <v>2311</v>
      </c>
      <c r="B400" t="str">
        <f>CONCATENATE("'_",'Unit List'!B345,"',",)</f>
        <v>'_AMER',</v>
      </c>
      <c r="C400" t="str">
        <f>"'',"</f>
        <v>'',</v>
      </c>
      <c r="D400" t="str">
        <f>CONCATENATE("'",'Unit List'!D345,"',",)</f>
        <v>'CHARIOT_ARCHER',</v>
      </c>
      <c r="E400" t="str">
        <f>CONCATENATE("'",'Unit List'!E345,"',",)</f>
        <v>'CHARIOTARCHER',</v>
      </c>
      <c r="F400" t="str">
        <f>"'',"</f>
        <v>'',</v>
      </c>
      <c r="G400" t="str">
        <f>CONCATENATE("'",'Unit List'!G345,"',",)</f>
        <v>'civ5_iroha1',</v>
      </c>
      <c r="H400" t="str">
        <f>CONCATENATE(IF(ISBLANK('Unit List'!AN345), IF(ISBLANK('Unit List'!P345), IF(ISBLANK('Unit List'!P345), IF(ISBLANK('Unit List'!AN345), IF(ISBLANK('Unit List'!P345), IF(ISBLANK('Unit List'!P345), IF(ISBLANK('Unit List'!AN345), IF(ISBLANK('Unit List'!P345), IF(ISBLANK('Unit List'!P345),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 IF('Unit List'!P345='Unit List'!$O$5, 'Unit List'!$AN$5, IF('Unit List'!P345='Unit List'!$O$4, 'Unit List'!$AN$4, IF('Unit List'!P345='Unit List'!$O$7, 'Unit List'!P345 * 'Unit List'!$AN$7, 'Unit List'!P345)))), IF('Unit List'!P345='Unit List'!$O$5, 'Unit List'!$AN$5, IF('Unit List'!P345='Unit List'!$O$4, 'Unit List'!$AN$4, IF('Unit List'!P345='Unit List'!$O$7, 'Unit List'!P345 * 'Unit List'!$AN$7, 'Unit List'!P345)))), IF('Unit List'!AN345='Unit List'!$O$5, 'Unit List'!$AN$5, IF('Unit List'!AN345='Unit List'!$O$4, 'Unit List'!$AN$4, IF('Unit List'!AN345='Unit List'!$O$7, 'Unit List'!AN345 * 'Unit List'!$AN$7, 'Unit List'!AN345)))),",",)</f>
        <v>1,</v>
      </c>
      <c r="I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 IF('Unit List'!Q345='Unit List'!$O$5, 'Unit List'!$AO$5, IF('Unit List'!Q345='Unit List'!$O$4, 'Unit List'!$AO$4, IF('Unit List'!Q345='Unit List'!$O$7, 'Unit List'!Q345 * 'Unit List'!$AO$7, 'Unit List'!Q345)))), IF('Unit List'!Q345='Unit List'!$O$5, 'Unit List'!$AO$5, IF('Unit List'!Q345='Unit List'!$O$4, 'Unit List'!$AO$4, IF('Unit List'!Q345='Unit List'!$O$7, 'Unit List'!Q345 * 'Unit List'!$AO$7, 'Unit List'!Q345)))), IF('Unit List'!AO345='Unit List'!$O$5, 'Unit List'!$AO$5, IF('Unit List'!AO345='Unit List'!$O$4, 'Unit List'!$AO$4, IF('Unit List'!AO345='Unit List'!$O$7, 'Unit List'!AO345 * 'Unit List'!$AO$7, 'Unit List'!AO345)))),",",)</f>
        <v>,</v>
      </c>
      <c r="J400" t="str">
        <f>CONCATENATE("'",IF(ISBLANK('Unit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 IF('Unit List'!R345='Unit List'!$O$5, 'Unit List'!$AP$5, IF('Unit List'!R345='Unit List'!$O$4, 'Unit List'!$AP$4, 'Unit List'!R345))), IF('Unit List'!R345='Unit List'!$O$5, 'Unit List'!$AP$5, IF('Unit List'!R345='Unit List'!$O$4, 'Unit List'!$AP$4, 'Unit List'!R345))), IF('Unit List'!AP345='Unit List'!$O$5, 'Unit List'!$AP$5, IF('Unit List'!AP345='Unit List'!$O$4, 'Unit List'!$AP$4, 'Unit List'!AP345))),"'",)</f>
        <v>''</v>
      </c>
      <c r="K400" t="s">
        <v>2312</v>
      </c>
    </row>
    <row r="401" spans="1:11" x14ac:dyDescent="0.25">
      <c r="A401" t="s">
        <v>2311</v>
      </c>
      <c r="B401" t="str">
        <f>CONCATENATE("'_",'Unit List'!B346,"',",)</f>
        <v>'_AMER',</v>
      </c>
      <c r="C401" t="str">
        <f>"'',"</f>
        <v>'',</v>
      </c>
      <c r="D401" t="str">
        <f>CONCATENATE("'",'Unit List'!D346,"',",)</f>
        <v>'CHARIOT_ARCHER',</v>
      </c>
      <c r="E401" t="str">
        <f>CONCATENATE("'",'Unit List'!E346,"',",)</f>
        <v>'CHARIOTARCHER',</v>
      </c>
      <c r="F401" t="str">
        <f>CONCATENATE("'_",'Unit List'!F346,"',",)</f>
        <v>'_V2',</v>
      </c>
      <c r="G401" t="str">
        <f>CONCATENATE("'",'Unit List'!G346,"',",)</f>
        <v>'civ5_iroha2',</v>
      </c>
      <c r="H401" t="str">
        <f>CONCATENATE(IF(ISBLANK('Unit List'!AN346), IF(ISBLANK('Unit List'!P346), IF(ISBLANK('Unit List'!P346), IF(ISBLANK('Unit List'!AN346), IF(ISBLANK('Unit List'!P346), IF(ISBLANK('Unit List'!P346), IF(ISBLANK('Unit List'!AN346), IF(ISBLANK('Unit List'!P346), IF(ISBLANK('Unit List'!P346),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 IF('Unit List'!P346='Unit List'!$O$5, 'Unit List'!$AN$5, IF('Unit List'!P346='Unit List'!$O$4, 'Unit List'!$AN$4, IF('Unit List'!P346='Unit List'!$O$7, 'Unit List'!P346 * 'Unit List'!$AN$7, 'Unit List'!P346)))), IF('Unit List'!P346='Unit List'!$O$5, 'Unit List'!$AN$5, IF('Unit List'!P346='Unit List'!$O$4, 'Unit List'!$AN$4, IF('Unit List'!P346='Unit List'!$O$7, 'Unit List'!P346 * 'Unit List'!$AN$7, 'Unit List'!P346)))), IF('Unit List'!AN346='Unit List'!$O$5, 'Unit List'!$AN$5, IF('Unit List'!AN346='Unit List'!$O$4, 'Unit List'!$AN$4, IF('Unit List'!AN346='Unit List'!$O$7, 'Unit List'!AN346 * 'Unit List'!$AN$7, 'Unit List'!AN346)))),",",)</f>
        <v>2,</v>
      </c>
      <c r="I401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 IF('Unit List'!Q346='Unit List'!$O$5, 'Unit List'!$AO$5, IF('Unit List'!Q346='Unit List'!$O$4, 'Unit List'!$AO$4, IF('Unit List'!Q346='Unit List'!$O$7, 'Unit List'!Q346 * 'Unit List'!$AO$7, 'Unit List'!Q346)))), IF('Unit List'!Q346='Unit List'!$O$5, 'Unit List'!$AO$5, IF('Unit List'!Q346='Unit List'!$O$4, 'Unit List'!$AO$4, IF('Unit List'!Q346='Unit List'!$O$7, 'Unit List'!Q346 * 'Unit List'!$AO$7, 'Unit List'!Q346)))), IF('Unit List'!AO346='Unit List'!$O$5, 'Unit List'!$AO$5, IF('Unit List'!AO346='Unit List'!$O$4, 'Unit List'!$AO$4, IF('Unit List'!AO346='Unit List'!$O$7, 'Unit List'!AO346 * 'Unit List'!$AO$7, 'Unit List'!AO346)))),",",)</f>
        <v>,</v>
      </c>
      <c r="J401" t="str">
        <f>CONCATENATE("'",IF(ISBLANK('Unit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 IF('Unit List'!R346='Unit List'!$O$5, 'Unit List'!$AP$5, IF('Unit List'!R346='Unit List'!$O$4, 'Unit List'!$AP$4, 'Unit List'!R346))), IF('Unit List'!R346='Unit List'!$O$5, 'Unit List'!$AP$5, IF('Unit List'!R346='Unit List'!$O$4, 'Unit List'!$AP$4, 'Unit List'!R346))), IF('Unit List'!AP346='Unit List'!$O$5, 'Unit List'!$AP$5, IF('Unit List'!AP346='Unit List'!$O$4, 'Unit List'!$AP$4, 'Unit List'!AP346))),"'",)</f>
        <v>''</v>
      </c>
      <c r="K401" t="s">
        <v>2312</v>
      </c>
    </row>
    <row r="402" spans="1:11" x14ac:dyDescent="0.25">
      <c r="A402" t="s">
        <v>2311</v>
      </c>
      <c r="B402" t="str">
        <f>CONCATENATE("'_",'Unit List'!B347,"',",)</f>
        <v>'_AMER',</v>
      </c>
      <c r="C402" t="str">
        <f>"'',"</f>
        <v>'',</v>
      </c>
      <c r="D402" t="str">
        <f>CONCATENATE("'",'Unit List'!D347,"',",)</f>
        <v>'CHARIOT_ARCHER',</v>
      </c>
      <c r="E402" t="str">
        <f>CONCATENATE("'",'Unit List'!E347,"',",)</f>
        <v>'CHARIOTARCHER',</v>
      </c>
      <c r="F402" t="str">
        <f>"'',"</f>
        <v>'',</v>
      </c>
      <c r="G402" t="str">
        <f>CONCATENATE("'",'Unit List'!G347,"',",)</f>
        <v>'civ5_iroha1',</v>
      </c>
      <c r="H402" t="str">
        <f>CONCATENATE(IF(ISBLANK('Unit List'!AN347), IF(ISBLANK('Unit List'!P347), IF(ISBLANK('Unit List'!P347), IF(ISBLANK('Unit List'!AN347), IF(ISBLANK('Unit List'!P347), IF(ISBLANK('Unit List'!P347), IF(ISBLANK('Unit List'!AN347), IF(ISBLANK('Unit List'!P347), IF(ISBLANK('Unit List'!P347),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 IF('Unit List'!P347='Unit List'!$O$5, 'Unit List'!$AN$5, IF('Unit List'!P347='Unit List'!$O$4, 'Unit List'!$AN$4, IF('Unit List'!P347='Unit List'!$O$7, 'Unit List'!P347 * 'Unit List'!$AN$7, 'Unit List'!P347)))), IF('Unit List'!P347='Unit List'!$O$5, 'Unit List'!$AN$5, IF('Unit List'!P347='Unit List'!$O$4, 'Unit List'!$AN$4, IF('Unit List'!P347='Unit List'!$O$7, 'Unit List'!P347 * 'Unit List'!$AN$7, 'Unit List'!P347)))), IF('Unit List'!AN347='Unit List'!$O$5, 'Unit List'!$AN$5, IF('Unit List'!AN347='Unit List'!$O$4, 'Unit List'!$AN$4, IF('Unit List'!AN347='Unit List'!$O$7, 'Unit List'!AN347 * 'Unit List'!$AN$7, 'Unit List'!AN347)))),",",)</f>
        <v>2,</v>
      </c>
      <c r="I402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 IF('Unit List'!Q347='Unit List'!$O$5, 'Unit List'!$AO$5, IF('Unit List'!Q347='Unit List'!$O$4, 'Unit List'!$AO$4, IF('Unit List'!Q347='Unit List'!$O$7, 'Unit List'!Q347 * 'Unit List'!$AO$7, 'Unit List'!Q347)))), IF('Unit List'!Q347='Unit List'!$O$5, 'Unit List'!$AO$5, IF('Unit List'!Q347='Unit List'!$O$4, 'Unit List'!$AO$4, IF('Unit List'!Q347='Unit List'!$O$7, 'Unit List'!Q347 * 'Unit List'!$AO$7, 'Unit List'!Q347)))), IF('Unit List'!AO347='Unit List'!$O$5, 'Unit List'!$AO$5, IF('Unit List'!AO347='Unit List'!$O$4, 'Unit List'!$AO$4, IF('Unit List'!AO347='Unit List'!$O$7, 'Unit List'!AO347 * 'Unit List'!$AO$7, 'Unit List'!AO347)))),",",)</f>
        <v>,</v>
      </c>
      <c r="J402" t="str">
        <f>CONCATENATE("'",IF(ISBLANK('Unit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 IF('Unit List'!R347='Unit List'!$O$5, 'Unit List'!$AP$5, IF('Unit List'!R347='Unit List'!$O$4, 'Unit List'!$AP$4, 'Unit List'!R347))), IF('Unit List'!R347='Unit List'!$O$5, 'Unit List'!$AP$5, IF('Unit List'!R347='Unit List'!$O$4, 'Unit List'!$AP$4, 'Unit List'!R347))), IF('Unit List'!AP347='Unit List'!$O$5, 'Unit List'!$AP$5, IF('Unit List'!AP347='Unit List'!$O$4, 'Unit List'!$AP$4, 'Unit List'!AP347))),"'",)</f>
        <v>''</v>
      </c>
      <c r="K402" t="s">
        <v>2312</v>
      </c>
    </row>
    <row r="403" spans="1:11" x14ac:dyDescent="0.25">
      <c r="A403" t="s">
        <v>2311</v>
      </c>
      <c r="B403" t="str">
        <f>CONCATENATE("'_",'Unit List'!B348,"',",)</f>
        <v>'_ASIA',</v>
      </c>
      <c r="C403" t="str">
        <f>"'',"</f>
        <v>'',</v>
      </c>
      <c r="D403" t="str">
        <f>CONCATENATE("'",'Unit List'!D348,"',",)</f>
        <v>'CHARIOT_ARCHER',</v>
      </c>
      <c r="E403" t="str">
        <f>CONCATENATE("'",'Unit List'!E348,"',",)</f>
        <v>'CHARIOTARCHER',</v>
      </c>
      <c r="F403" t="str">
        <f>"'',"</f>
        <v>'',</v>
      </c>
      <c r="G403" t="str">
        <f>CONCATENATE("'",'Unit List'!G348,"',",)</f>
        <v>'HorseArcher_Mongol',</v>
      </c>
      <c r="H403" t="str">
        <f>CONCATENATE(IF(ISBLANK('Unit List'!AN348), IF(ISBLANK('Unit List'!P348), IF(ISBLANK('Unit List'!P348), IF(ISBLANK('Unit List'!AN348), IF(ISBLANK('Unit List'!P348), IF(ISBLANK('Unit List'!P348), IF(ISBLANK('Unit List'!AN348), IF(ISBLANK('Unit List'!P348), IF(ISBLANK('Unit List'!P348),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 IF('Unit List'!P348='Unit List'!$O$5, 'Unit List'!$AN$5, IF('Unit List'!P348='Unit List'!$O$4, 'Unit List'!$AN$4, IF('Unit List'!P348='Unit List'!$O$7, 'Unit List'!P348 * 'Unit List'!$AN$7, 'Unit List'!P348)))), IF('Unit List'!P348='Unit List'!$O$5, 'Unit List'!$AN$5, IF('Unit List'!P348='Unit List'!$O$4, 'Unit List'!$AN$4, IF('Unit List'!P348='Unit List'!$O$7, 'Unit List'!P348 * 'Unit List'!$AN$7, 'Unit List'!P348)))), IF('Unit List'!AN348='Unit List'!$O$5, 'Unit List'!$AN$5, IF('Unit List'!AN348='Unit List'!$O$4, 'Unit List'!$AN$4, IF('Unit List'!AN348='Unit List'!$O$7, 'Unit List'!AN348 * 'Unit List'!$AN$7, 'Unit List'!AN348)))),",",)</f>
        <v>5,</v>
      </c>
      <c r="I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 IF('Unit List'!Q348='Unit List'!$O$5, 'Unit List'!$AO$5, IF('Unit List'!Q348='Unit List'!$O$4, 'Unit List'!$AO$4, IF('Unit List'!Q348='Unit List'!$O$7, 'Unit List'!Q348 * 'Unit List'!$AO$7, 'Unit List'!Q348)))), IF('Unit List'!Q348='Unit List'!$O$5, 'Unit List'!$AO$5, IF('Unit List'!Q348='Unit List'!$O$4, 'Unit List'!$AO$4, IF('Unit List'!Q348='Unit List'!$O$7, 'Unit List'!Q348 * 'Unit List'!$AO$7, 'Unit List'!Q348)))), IF('Unit List'!AO348='Unit List'!$O$5, 'Unit List'!$AO$5, IF('Unit List'!AO348='Unit List'!$O$4, 'Unit List'!$AO$4, IF('Unit List'!AO348='Unit List'!$O$7, 'Unit List'!AO348 * 'Unit List'!$AO$7, 'Unit List'!AO348)))),",",)</f>
        <v>,</v>
      </c>
      <c r="J403" t="str">
        <f>CONCATENATE("'",IF(ISBLANK('Unit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 IF('Unit List'!R348='Unit List'!$O$5, 'Unit List'!$AP$5, IF('Unit List'!R348='Unit List'!$O$4, 'Unit List'!$AP$4, 'Unit List'!R348))), IF('Unit List'!R348='Unit List'!$O$5, 'Unit List'!$AP$5, IF('Unit List'!R348='Unit List'!$O$4, 'Unit List'!$AP$4, 'Unit List'!R348))), IF('Unit List'!AP348='Unit List'!$O$5, 'Unit List'!$AP$5, IF('Unit List'!AP348='Unit List'!$O$4, 'Unit List'!$AP$4, 'Unit List'!AP348))),"'",)</f>
        <v>''</v>
      </c>
      <c r="K403" t="s">
        <v>2312</v>
      </c>
    </row>
    <row r="404" spans="1:11" x14ac:dyDescent="0.25">
      <c r="A404" t="s">
        <v>2311</v>
      </c>
      <c r="B404" t="str">
        <f>CONCATENATE("'_",'Unit List'!B349,"',",)</f>
        <v>'_NORTHAF',</v>
      </c>
      <c r="C404" t="str">
        <f>CONCATENATE("'_",'Unit List'!C349,"',",)</f>
        <v>'_AFRI',</v>
      </c>
      <c r="D404" t="str">
        <f>CONCATENATE("'",'Unit List'!D349,"',",)</f>
        <v>'CHARIOT_ARCHER',</v>
      </c>
      <c r="E404" t="str">
        <f>CONCATENATE("'",'Unit List'!E349,"',",)</f>
        <v>'CHARIOTARCHER',</v>
      </c>
      <c r="F404" t="str">
        <f>"'',"</f>
        <v>'',</v>
      </c>
      <c r="G404" t="str">
        <f>CONCATENATE("'",'Unit List'!G344,"',",)</f>
        <v>'SonghaiChariotArcher',</v>
      </c>
      <c r="H404" t="str">
        <f>CONCATENATE(IF(ISBLANK('Unit List'!AN349), IF(ISBLANK('Unit List'!P349), IF(ISBLANK('Unit List'!P349), IF(ISBLANK('Unit List'!AN344), IF(ISBLANK('Unit List'!P344), IF(ISBLANK('Unit List'!P344), IF(ISBLANK('Unit List'!AN344), IF(ISBLANK('Unit List'!P344), IF(ISBLANK('Unit List'!P344), IF(ISBLANK('Unit List'!AN343), IF(ISBLANK('Unit List'!P343), IF(ISBLANK('Unit List'!P343), "1", IF('Unit List'!P343='Unit List'!$O$5, 'Unit List'!$AN$5, IF('Unit List'!P343='Unit List'!$O$4, 'Unit List'!$AN$4, IF('Unit List'!P343='Unit List'!$O$7, 'Unit List'!P343 * 'Unit List'!$AN$7, 'Unit List'!P343)))), IF('Unit List'!P343='Unit List'!$O$5, 'Unit List'!$AN$5, IF('Unit List'!P343='Unit List'!$O$4, 'Unit List'!$AN$4, IF('Unit List'!P343='Unit List'!$O$7, 'Unit List'!P343 * 'Unit List'!$AN$7, 'Unit List'!P343)))), IF('Unit List'!AN343='Unit List'!$O$5, 'Unit List'!$AN$5, IF('Unit List'!AN343='Unit List'!$O$4, 'Unit List'!$AN$4, IF('Unit List'!AN343='Unit List'!$O$7, 'Unit List'!AN343 * 'Unit List'!$AN$7, 'Unit List'!AN343)))),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List'!P344='Unit List'!$O$5, 'Unit List'!$AN$5, IF('Unit List'!P344='Unit List'!$O$4, 'Unit List'!$AN$4, IF('Unit List'!P344='Unit List'!$O$7, 'Unit List'!P344 * 'Unit List'!$AN$7, 'Unit List'!P344)))), IF('Unit List'!P344='Unit List'!$O$5, 'Unit List'!$AN$5, IF('Unit List'!P344='Unit List'!$O$4, 'Unit List'!$AN$4, IF('Unit List'!P344='Unit List'!$O$7, 'Unit List'!P344 * 'Unit List'!$AN$7, 'Unit List'!P344)))), IF('Unit List'!AN344='Unit List'!$O$5, 'Unit List'!$AN$5, IF('Unit List'!AN344='Unit List'!$O$4, 'Unit List'!$AN$4, IF('Unit List'!AN344='Unit List'!$O$7, 'Unit List'!AN344 * 'Unit List'!$AN$7, 'Unit List'!AN344)))), IF('Unit List'!P349='Unit List'!$O$5, 'Unit List'!$AN$5, IF('Unit List'!P349='Unit List'!$O$4, 'Unit List'!$AN$4, IF('Unit List'!P349='Unit List'!$O$7, 'Unit List'!P349 * 'Unit List'!$AN$7, 'Unit List'!P349)))), IF('Unit List'!P349='Unit List'!$O$5, 'Unit List'!$AN$5, IF('Unit List'!P349='Unit List'!$O$4, 'Unit List'!$AN$4, IF('Unit List'!P349='Unit List'!$O$7, 'Unit List'!P349 * 'Unit List'!$AN$7, 'Unit List'!P349)))), IF('Unit List'!AN349='Unit List'!$O$5, 'Unit List'!$AN$5, IF('Unit List'!AN349='Unit List'!$O$4, 'Unit List'!$AN$4, IF('Unit List'!AN349='Unit List'!$O$7, 'Unit List'!AN349 * 'Unit List'!$AN$7, 'Unit List'!AN349)))),",",)</f>
        <v>2,</v>
      </c>
      <c r="I404" t="str">
        <f>CONCATENATE(IF(ISBLANK('Unit List'!AO349), IF(ISBLANK('Unit List'!Q349), IF(ISBLANK('Unit List'!Q349), IF(ISBLANK('Unit List'!AO344), IF(ISBLANK('Unit List'!Q344), IF(ISBLANK('Unit List'!Q344), IF(ISBLANK('Unit List'!AO344), IF(ISBLANK('Unit List'!Q344), IF(ISBLANK('Unit List'!Q344), IF(ISBLANK('Unit List'!AO343), IF(ISBLANK('Unit List'!Q343), IF(ISBLANK('Unit List'!Q343), 'Unit List'!$AO$4, IF('Unit List'!Q343='Unit List'!$O$5, 'Unit List'!$AO$5, IF('Unit List'!Q343='Unit List'!$O$4, 'Unit List'!$AO$4, IF('Unit List'!Q343='Unit List'!$O$7, 'Unit List'!Q343 * 'Unit List'!$AO$7, 'Unit List'!Q343)))), IF('Unit List'!Q343='Unit List'!$O$5, 'Unit List'!$AO$5, IF('Unit List'!Q343='Unit List'!$O$4, 'Unit List'!$AO$4, IF('Unit List'!Q343='Unit List'!$O$7, 'Unit List'!Q343 * 'Unit List'!$AO$7, 'Unit List'!Q343)))), IF('Unit List'!AO343='Unit List'!$O$5, 'Unit List'!$AO$5, IF('Unit List'!AO343='Unit List'!$O$4, 'Unit List'!$AO$4, IF('Unit List'!AO343='Unit List'!$O$7, 'Unit List'!AO343 * 'Unit List'!$AO$7, 'Unit List'!AO343)))),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List'!Q344='Unit List'!$O$5, 'Unit List'!$AO$5, IF('Unit List'!Q344='Unit List'!$O$4, 'Unit List'!$AO$4, IF('Unit List'!Q344='Unit List'!$O$7, 'Unit List'!Q344 * 'Unit List'!$AO$7, 'Unit List'!Q344)))), IF('Unit List'!Q344='Unit List'!$O$5, 'Unit List'!$AO$5, IF('Unit List'!Q344='Unit List'!$O$4, 'Unit List'!$AO$4, IF('Unit List'!Q344='Unit List'!$O$7, 'Unit List'!Q344 * 'Unit List'!$AO$7, 'Unit List'!Q344)))), IF('Unit List'!AO344='Unit List'!$O$5, 'Unit List'!$AO$5, IF('Unit List'!AO344='Unit List'!$O$4, 'Unit List'!$AO$4, IF('Unit List'!AO344='Unit List'!$O$7, 'Unit List'!AO344 * 'Unit List'!$AO$7, 'Unit List'!AO344)))), IF('Unit List'!Q349='Unit List'!$O$5, 'Unit List'!$AO$5, IF('Unit List'!Q349='Unit List'!$O$4, 'Unit List'!$AO$4, IF('Unit List'!Q349='Unit List'!$O$7, 'Unit List'!Q349 * 'Unit List'!$AO$7, 'Unit List'!Q349)))), IF('Unit List'!Q349='Unit List'!$O$5, 'Unit List'!$AO$5, IF('Unit List'!Q349='Unit List'!$O$4, 'Unit List'!$AO$4, IF('Unit List'!Q349='Unit List'!$O$7, 'Unit List'!Q349 * 'Unit List'!$AO$7, 'Unit List'!Q349)))), IF('Unit List'!AO349='Unit List'!$O$5, 'Unit List'!$AO$5, IF('Unit List'!AO349='Unit List'!$O$4, 'Unit List'!$AO$4, IF('Unit List'!AO349='Unit List'!$O$7, 'Unit List'!AO349 * 'Unit List'!$AO$7, 'Unit List'!AO349)))),",",)</f>
        <v>0.13,</v>
      </c>
      <c r="J404" t="str">
        <f>CONCATENATE("'",IF(ISBLANK('Unit List'!AP349), IF(ISBLANK('Unit List'!R349), IF(ISBLANK('Unit List'!R349), IF(ISBLANK('Unit List'!AP344), IF(ISBLANK('Unit List'!R344), IF(ISBLANK('Unit List'!R344), IF(ISBLANK('Unit List'!AP344), IF(ISBLANK('Unit List'!R344), IF(ISBLANK('Unit List'!R344), IF(ISBLANK('Unit List'!AP343), IF(ISBLANK('Unit List'!R343), IF(ISBLANK('Unit List'!R343), "", IF('Unit List'!R343='Unit List'!$O$5, 'Unit List'!$AP$5, IF('Unit List'!R343='Unit List'!$O$4, 'Unit List'!$AP$4, 'Unit List'!R343))), IF('Unit List'!R343='Unit List'!$O$5, 'Unit List'!$AP$5, IF('Unit List'!R343='Unit List'!$O$4, 'Unit List'!$AP$4, 'Unit List'!R343))), IF('Unit List'!AP343='Unit List'!$O$5, 'Unit List'!$AP$5, IF('Unit List'!AP343='Unit List'!$O$4, 'Unit List'!$AP$4, 'Unit List'!AP343))),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List'!R344='Unit List'!$O$5, 'Unit List'!$AP$5, IF('Unit List'!R344='Unit List'!$O$4, 'Unit List'!$AP$4, 'Unit List'!R344))), IF('Unit List'!R344='Unit List'!$O$5, 'Unit List'!$AP$5, IF('Unit List'!R344='Unit List'!$O$4, 'Unit List'!$AP$4, 'Unit List'!R344))), IF('Unit List'!AP344='Unit List'!$O$5, 'Unit List'!$AP$5, IF('Unit List'!AP344='Unit List'!$O$4, 'Unit List'!$AP$4, 'Unit List'!AP344))), IF('Unit List'!R349='Unit List'!$O$5, 'Unit List'!$AP$5, IF('Unit List'!R349='Unit List'!$O$4, 'Unit List'!$AP$4, 'Unit List'!R349))), IF('Unit List'!R349='Unit List'!$O$5, 'Unit List'!$AP$5, IF('Unit List'!R349='Unit List'!$O$4, 'Unit List'!$AP$4, 'Unit List'!R349))), IF('Unit List'!AP349='Unit List'!$O$5, 'Unit List'!$AP$5, IF('Unit List'!AP349='Unit List'!$O$4, 'Unit List'!$AP$4, 'Unit List'!AP349))),"'",)</f>
        <v>'ChariotElephant'</v>
      </c>
      <c r="K404" t="s">
        <v>2312</v>
      </c>
    </row>
    <row r="405" spans="1:11" x14ac:dyDescent="0.25">
      <c r="A405" t="s">
        <v>2311</v>
      </c>
      <c r="B405" t="str">
        <f>"'',"</f>
        <v>'',</v>
      </c>
      <c r="C405" t="str">
        <f>"'',"</f>
        <v>'',</v>
      </c>
      <c r="D405" t="str">
        <f>CONCATENATE("'",'Unit List'!D350,"',",)</f>
        <v>'COMPOSITE_BOWMAN',</v>
      </c>
      <c r="E405" t="str">
        <f>CONCATENATE("'",'Unit List'!E350,"',",)</f>
        <v>'COMPOSITE_BOWMAN',</v>
      </c>
      <c r="F405" t="str">
        <f>"'',"</f>
        <v>'',</v>
      </c>
      <c r="G405" t="str">
        <f>CONCATENATE("'",'Unit List'!G350,"',",)</f>
        <v>'Composite_Bowman',</v>
      </c>
      <c r="H405" t="str">
        <f>CONCATENATE(IF(ISBLANK('Unit List'!AN350), IF(ISBLANK('Unit List'!P350), IF(ISBLANK('Unit List'!P350), IF(ISBLANK('Unit List'!AN350), IF(ISBLANK('Unit List'!P350), IF(ISBLANK('Unit List'!P350), IF(ISBLANK('Unit List'!AN350), IF(ISBLANK('Unit List'!P350), IF(ISBLANK('Unit List'!P350),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List'!AN350)))),",",)</f>
        <v>,</v>
      </c>
      <c r="I405" t="str">
        <f>CONCATENATE(IF(ISBLANK('Unit List'!AO350), IF(ISBLANK('Unit List'!Q350), IF(ISBLANK('Unit List'!Q350), IF(ISBLANK('Unit List'!AO350), IF(ISBLANK('Unit List'!Q350), IF(ISBLANK('Unit List'!Q350), IF(ISBLANK('Unit List'!AO350), IF(ISBLANK('Unit List'!Q350), IF(ISBLANK('Unit List'!Q350),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List'!AO350)))),",",)</f>
        <v>,</v>
      </c>
      <c r="J405" t="str">
        <f>CONCATENATE("'",IF(ISBLANK('Unit List'!AP350), IF(ISBLANK('Unit List'!R350), IF(ISBLANK('Unit List'!R350), IF(ISBLANK('Unit List'!AP350), IF(ISBLANK('Unit List'!R350), IF(ISBLANK('Unit List'!R350), IF(ISBLANK('Unit List'!AP350), IF(ISBLANK('Unit List'!R350), IF(ISBLANK('Unit List'!R350),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List'!AP350))),"'",)</f>
        <v>'Archer'</v>
      </c>
      <c r="K405" t="s">
        <v>2312</v>
      </c>
    </row>
    <row r="406" spans="1:11" x14ac:dyDescent="0.25">
      <c r="A406" t="s">
        <v>2311</v>
      </c>
      <c r="B406" t="str">
        <f>CONCATENATE("'_",'Unit List'!B351,"',",)</f>
        <v>'_AFRI',</v>
      </c>
      <c r="C406" t="str">
        <f>"'',"</f>
        <v>'',</v>
      </c>
      <c r="D406" t="str">
        <f>CONCATENATE("'",'Unit List'!D351,"',",)</f>
        <v>'COMPOSITE_BOWMAN',</v>
      </c>
      <c r="E406" t="str">
        <f>CONCATENATE("'",'Unit List'!E351,"',",)</f>
        <v>'COMPOSITE_BOWMAN',</v>
      </c>
      <c r="F406" t="str">
        <f>"'',"</f>
        <v>'',</v>
      </c>
      <c r="G406" t="str">
        <f>CONCATENATE("'",'Unit List'!G351,"',",)</f>
        <v>'EthiopiaCompBow',</v>
      </c>
      <c r="H406" t="str">
        <f>CONCATENATE(IF(ISBLANK('Unit List'!AN351), IF(ISBLANK('Unit List'!P351), IF(ISBLANK('Unit List'!P351), IF(ISBLANK('Unit List'!AN351), IF(ISBLANK('Unit List'!P351), IF(ISBLANK('Unit List'!P351), IF(ISBLANK('Unit List'!AN351), IF(ISBLANK('Unit List'!P351), IF(ISBLANK('Unit List'!P351),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List'!AN351)))),",",)</f>
        <v>,</v>
      </c>
      <c r="I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List'!AO351)))),",",)</f>
        <v>,</v>
      </c>
      <c r="J406" t="str">
        <f>CONCATENATE("'",IF(ISBLANK('Unit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List'!AP351))),"'",)</f>
        <v>'Archer'</v>
      </c>
      <c r="K406" t="s">
        <v>2312</v>
      </c>
    </row>
    <row r="407" spans="1:11" x14ac:dyDescent="0.25">
      <c r="A407" t="s">
        <v>2311</v>
      </c>
      <c r="B407" t="str">
        <f>CONCATENATE("'_",'Unit List'!B352,"',",)</f>
        <v>'_SONGHAI',</v>
      </c>
      <c r="C407" t="str">
        <f>"'',"</f>
        <v>'',</v>
      </c>
      <c r="D407" t="str">
        <f>CONCATENATE("'",'Unit List'!D352,"',",)</f>
        <v>'COMPOSITE_BOWMAN',</v>
      </c>
      <c r="E407" t="str">
        <f>CONCATENATE("'",'Unit List'!E352,"',",)</f>
        <v>'COMPOSITE_BOWMAN',</v>
      </c>
      <c r="F407" t="str">
        <f>"'',"</f>
        <v>'',</v>
      </c>
      <c r="G407" t="str">
        <f>CONCATENATE("'",'Unit List'!G352,"',",)</f>
        <v>'SonghaiCompbow',</v>
      </c>
      <c r="H407" t="str">
        <f>CONCATENATE(IF(ISBLANK('Unit List'!AN352), IF(ISBLANK('Unit List'!P352), IF(ISBLANK('Unit List'!P352), IF(ISBLANK('Unit List'!AN351), IF(ISBLANK('Unit List'!P351), IF(ISBLANK('Unit List'!P351), IF(ISBLANK('Unit List'!AN351), IF(ISBLANK('Unit List'!P351), IF(ISBLANK('Unit List'!P351),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List'!P351='Unit List'!$O$5, 'Unit List'!$AN$5, IF('Unit List'!P351='Unit List'!$O$4, 'Unit List'!$AN$4, IF('Unit List'!P351='Unit List'!$O$7, 'Unit List'!P351 * 'Unit List'!$AN$7, 'Unit List'!P351)))), IF('Unit List'!P351='Unit List'!$O$5, 'Unit List'!$AN$5, IF('Unit List'!P351='Unit List'!$O$4, 'Unit List'!$AN$4, IF('Unit List'!P351='Unit List'!$O$7, 'Unit List'!P351 * 'Unit List'!$AN$7, 'Unit List'!P351)))), IF('Unit List'!AN351='Unit List'!$O$5, 'Unit List'!$AN$5, IF('Unit List'!AN351='Unit List'!$O$4, 'Unit List'!$AN$4, IF('Unit List'!AN351='Unit List'!$O$7, 'Unit List'!AN351 * 'Unit List'!$AN$7, 'Unit List'!AN351)))), IF('Unit List'!P352='Unit List'!$O$5, 'Unit List'!$AN$5, IF('Unit List'!P352='Unit List'!$O$4, 'Unit List'!$AN$4, IF('Unit List'!P352='Unit List'!$O$7, 'Unit List'!P352 * 'Unit List'!$AN$7, 'Unit List'!P352)))), IF('Unit List'!P352='Unit List'!$O$5, 'Unit List'!$AN$5, IF('Unit List'!P352='Unit List'!$O$4, 'Unit List'!$AN$4, IF('Unit List'!P352='Unit List'!$O$7, 'Unit List'!P352 * 'Unit List'!$AN$7, 'Unit List'!P352)))), IF('Unit List'!AN352='Unit List'!$O$5, 'Unit List'!$AN$5, IF('Unit List'!AN352='Unit List'!$O$4, 'Unit List'!$AN$4, IF('Unit List'!AN352='Unit List'!$O$7, 'Unit List'!AN352 * 'Unit List'!$AN$7, 'Unit List'!AN352)))),",",)</f>
        <v>,</v>
      </c>
      <c r="I407" t="str">
        <f>CONCATENATE(IF(ISBLANK('Unit List'!AO352), IF(ISBLANK('Unit List'!Q352), IF(ISBLANK('Unit List'!Q352), IF(ISBLANK('Unit List'!AO351), IF(ISBLANK('Unit List'!Q351), IF(ISBLANK('Unit List'!Q351), IF(ISBLANK('Unit List'!AO351), IF(ISBLANK('Unit List'!Q351), IF(ISBLANK('Unit List'!Q351),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List'!Q351='Unit List'!$O$5, 'Unit List'!$AO$5, IF('Unit List'!Q351='Unit List'!$O$4, 'Unit List'!$AO$4, IF('Unit List'!Q351='Unit List'!$O$7, 'Unit List'!Q351 * 'Unit List'!$AO$7, 'Unit List'!Q351)))), IF('Unit List'!Q351='Unit List'!$O$5, 'Unit List'!$AO$5, IF('Unit List'!Q351='Unit List'!$O$4, 'Unit List'!$AO$4, IF('Unit List'!Q351='Unit List'!$O$7, 'Unit List'!Q351 * 'Unit List'!$AO$7, 'Unit List'!Q351)))), IF('Unit List'!AO351='Unit List'!$O$5, 'Unit List'!$AO$5, IF('Unit List'!AO351='Unit List'!$O$4, 'Unit List'!$AO$4, IF('Unit List'!AO351='Unit List'!$O$7, 'Unit List'!AO351 * 'Unit List'!$AO$7, 'Unit List'!AO351)))), IF('Unit List'!Q352='Unit List'!$O$5, 'Unit List'!$AO$5, IF('Unit List'!Q352='Unit List'!$O$4, 'Unit List'!$AO$4, IF('Unit List'!Q352='Unit List'!$O$7, 'Unit List'!Q352 * 'Unit List'!$AO$7, 'Unit List'!Q352)))), IF('Unit List'!Q352='Unit List'!$O$5, 'Unit List'!$AO$5, IF('Unit List'!Q352='Unit List'!$O$4, 'Unit List'!$AO$4, IF('Unit List'!Q352='Unit List'!$O$7, 'Unit List'!Q352 * 'Unit List'!$AO$7, 'Unit List'!Q352)))), IF('Unit List'!AO352='Unit List'!$O$5, 'Unit List'!$AO$5, IF('Unit List'!AO352='Unit List'!$O$4, 'Unit List'!$AO$4, IF('Unit List'!AO352='Unit List'!$O$7, 'Unit List'!AO352 * 'Unit List'!$AO$7, 'Unit List'!AO352)))),",",)</f>
        <v>,</v>
      </c>
      <c r="J407" t="str">
        <f>CONCATENATE("'",IF(ISBLANK('Unit List'!AP352), IF(ISBLANK('Unit List'!R352), IF(ISBLANK('Unit List'!R352), IF(ISBLANK('Unit List'!AP351), IF(ISBLANK('Unit List'!R351), IF(ISBLANK('Unit List'!R351), IF(ISBLANK('Unit List'!AP351), IF(ISBLANK('Unit List'!R351), IF(ISBLANK('Unit List'!R351),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List'!R351='Unit List'!$O$5, 'Unit List'!$AP$5, IF('Unit List'!R351='Unit List'!$O$4, 'Unit List'!$AP$4, 'Unit List'!R351))), IF('Unit List'!R351='Unit List'!$O$5, 'Unit List'!$AP$5, IF('Unit List'!R351='Unit List'!$O$4, 'Unit List'!$AP$4, 'Unit List'!R351))), IF('Unit List'!AP351='Unit List'!$O$5, 'Unit List'!$AP$5, IF('Unit List'!AP351='Unit List'!$O$4, 'Unit List'!$AP$4, 'Unit List'!AP351))), IF('Unit List'!R352='Unit List'!$O$5, 'Unit List'!$AP$5, IF('Unit List'!R352='Unit List'!$O$4, 'Unit List'!$AP$4, 'Unit List'!R352))), IF('Unit List'!R352='Unit List'!$O$5, 'Unit List'!$AP$5, IF('Unit List'!R352='Unit List'!$O$4, 'Unit List'!$AP$4, 'Unit List'!R352))), IF('Unit List'!AP352='Unit List'!$O$5, 'Unit List'!$AP$5, IF('Unit List'!AP352='Unit List'!$O$4, 'Unit List'!$AP$4, 'Unit List'!AP352))),"'",)</f>
        <v>'Archer'</v>
      </c>
      <c r="K407" t="s">
        <v>2312</v>
      </c>
    </row>
    <row r="408" spans="1:11" x14ac:dyDescent="0.25">
      <c r="A408" t="s">
        <v>2311</v>
      </c>
      <c r="B408" t="str">
        <f>CONCATENATE("'_",'Unit List'!B353,"',",)</f>
        <v>'_AMER',</v>
      </c>
      <c r="C408" t="str">
        <f>"'',"</f>
        <v>'',</v>
      </c>
      <c r="D408" t="str">
        <f>CONCATENATE("'",'Unit List'!D353,"',",)</f>
        <v>'COMPOSITE_BOWMAN',</v>
      </c>
      <c r="E408" t="str">
        <f>CONCATENATE("'",'Unit List'!E353,"',",)</f>
        <v>'COMPOSITE_BOWMAN',</v>
      </c>
      <c r="F408" t="str">
        <f>"'',"</f>
        <v>'',</v>
      </c>
      <c r="G408" t="str">
        <f>CONCATENATE("'",'Unit List'!G353,"',",)</f>
        <v>'civ5_iroco1',</v>
      </c>
      <c r="H408" t="str">
        <f>CONCATENATE(IF(ISBLANK('Unit List'!AN353), IF(ISBLANK('Unit List'!P353), IF(ISBLANK('Unit List'!P353), IF(ISBLANK('Unit List'!AN353), IF(ISBLANK('Unit List'!P353), IF(ISBLANK('Unit List'!P353), IF(ISBLANK('Unit List'!AN353), IF(ISBLANK('Unit List'!P353), IF(ISBLANK('Unit List'!P353),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 IF('Unit List'!P353='Unit List'!$O$5, 'Unit List'!$AN$5, IF('Unit List'!P353='Unit List'!$O$4, 'Unit List'!$AN$4, IF('Unit List'!P353='Unit List'!$O$7, 'Unit List'!P353 * 'Unit List'!$AN$7, 'Unit List'!P353)))), IF('Unit List'!P353='Unit List'!$O$5, 'Unit List'!$AN$5, IF('Unit List'!P353='Unit List'!$O$4, 'Unit List'!$AN$4, IF('Unit List'!P353='Unit List'!$O$7, 'Unit List'!P353 * 'Unit List'!$AN$7, 'Unit List'!P353)))), IF('Unit List'!AN353='Unit List'!$O$5, 'Unit List'!$AN$5, IF('Unit List'!AN353='Unit List'!$O$4, 'Unit List'!$AN$4, IF('Unit List'!AN353='Unit List'!$O$7, 'Unit List'!AN353 * 'Unit List'!$AN$7, 'Unit List'!AN353)))),",",)</f>
        <v>,</v>
      </c>
      <c r="I408" t="str">
        <f>CONCATENATE(IF(ISBLANK('Unit List'!AO353), IF(ISBLANK('Unit List'!Q353), IF(ISBLANK('Unit List'!Q353), IF(ISBLANK('Unit List'!AO353), IF(ISBLANK('Unit List'!Q353), IF(ISBLANK('Unit List'!Q353), IF(ISBLANK('Unit List'!AO353), IF(ISBLANK('Unit List'!Q353), IF(ISBLANK('Unit List'!Q353),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 IF('Unit List'!Q353='Unit List'!$O$5, 'Unit List'!$AO$5, IF('Unit List'!Q353='Unit List'!$O$4, 'Unit List'!$AO$4, IF('Unit List'!Q353='Unit List'!$O$7, 'Unit List'!Q353 * 'Unit List'!$AO$7, 'Unit List'!Q353)))), IF('Unit List'!Q353='Unit List'!$O$5, 'Unit List'!$AO$5, IF('Unit List'!Q353='Unit List'!$O$4, 'Unit List'!$AO$4, IF('Unit List'!Q353='Unit List'!$O$7, 'Unit List'!Q353 * 'Unit List'!$AO$7, 'Unit List'!Q353)))), IF('Unit List'!AO353='Unit List'!$O$5, 'Unit List'!$AO$5, IF('Unit List'!AO353='Unit List'!$O$4, 'Unit List'!$AO$4, IF('Unit List'!AO353='Unit List'!$O$7, 'Unit List'!AO353 * 'Unit List'!$AO$7, 'Unit List'!AO353)))),",",)</f>
        <v>,</v>
      </c>
      <c r="J408" t="str">
        <f>CONCATENATE("'",IF(ISBLANK('Unit List'!AP353), IF(ISBLANK('Unit List'!R353), IF(ISBLANK('Unit List'!R353), IF(ISBLANK('Unit List'!AP353), IF(ISBLANK('Unit List'!R353), IF(ISBLANK('Unit List'!R353), IF(ISBLANK('Unit List'!AP353), IF(ISBLANK('Unit List'!R353), IF(ISBLANK('Unit List'!R353),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 IF('Unit List'!R353='Unit List'!$O$5, 'Unit List'!$AP$5, IF('Unit List'!R353='Unit List'!$O$4, 'Unit List'!$AP$4, 'Unit List'!R353))), IF('Unit List'!R353='Unit List'!$O$5, 'Unit List'!$AP$5, IF('Unit List'!R353='Unit List'!$O$4, 'Unit List'!$AP$4, 'Unit List'!R353))), IF('Unit List'!AP353='Unit List'!$O$5, 'Unit List'!$AP$5, IF('Unit List'!AP353='Unit List'!$O$4, 'Unit List'!$AP$4, 'Unit List'!AP353))),"'",)</f>
        <v>'Archer'</v>
      </c>
      <c r="K408" t="s">
        <v>2312</v>
      </c>
    </row>
    <row r="409" spans="1:11" x14ac:dyDescent="0.25">
      <c r="A409" t="s">
        <v>2311</v>
      </c>
      <c r="B409" t="str">
        <f>CONCATENATE("'_",'Unit List'!B354,"',",)</f>
        <v>'_ASIA',</v>
      </c>
      <c r="C409" t="str">
        <f>"'',"</f>
        <v>'',</v>
      </c>
      <c r="D409" t="str">
        <f>CONCATENATE("'",'Unit List'!D354,"',",)</f>
        <v>'COMPOSITE_BOWMAN',</v>
      </c>
      <c r="E409" t="str">
        <f>CONCATENATE("'",'Unit List'!E354,"',",)</f>
        <v>'COMPOSITE_BOWMAN',</v>
      </c>
      <c r="F409" t="str">
        <f>"'',"</f>
        <v>'',</v>
      </c>
      <c r="G409" t="str">
        <f>CONCATENATE("'",'Unit List'!G354,"',",)</f>
        <v>'Composite_Bowman_China',</v>
      </c>
      <c r="H409" t="str">
        <f>CONCATENATE(IF(ISBLANK('Unit List'!AN354), IF(ISBLANK('Unit List'!P354), IF(ISBLANK('Unit List'!P354),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List'!AN354)))),",",)</f>
        <v>,</v>
      </c>
      <c r="I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List'!AO354)))),",",)</f>
        <v>,</v>
      </c>
      <c r="J409" t="str">
        <f>CONCATENATE("'",IF(ISBLANK('Unit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List'!AP354))),"'",)</f>
        <v>'Archer'</v>
      </c>
      <c r="K409" t="s">
        <v>2312</v>
      </c>
    </row>
    <row r="410" spans="1:11" x14ac:dyDescent="0.25">
      <c r="A410" t="s">
        <v>2311</v>
      </c>
      <c r="B410" t="str">
        <f>CONCATENATE("'_",'Unit List'!B355,"',",)</f>
        <v>'_CHINA',</v>
      </c>
      <c r="C410" t="str">
        <f>"'',"</f>
        <v>'',</v>
      </c>
      <c r="D410" t="str">
        <f>CONCATENATE("'",'Unit List'!D355,"',",)</f>
        <v>'COMPOSITE_BOWMAN',</v>
      </c>
      <c r="E410" t="str">
        <f>CONCATENATE("'",'Unit List'!E355,"',",)</f>
        <v>'COMPOSITE_BOWMAN',</v>
      </c>
      <c r="F410" t="str">
        <f>"'',"</f>
        <v>'',</v>
      </c>
      <c r="G410" t="str">
        <f>CONCATENATE("'",'Unit List'!G355,"',",)</f>
        <v>'Composite_Bowman_China_v2',</v>
      </c>
      <c r="H410" t="str">
        <f>CONCATENATE(IF(ISBLANK('Unit List'!AN355), IF(ISBLANK('Unit List'!P355), IF(ISBLANK('Unit List'!P355),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List'!P355='Unit List'!$O$5, 'Unit List'!$AN$5, IF('Unit List'!P355='Unit List'!$O$4, 'Unit List'!$AN$4, IF('Unit List'!P355='Unit List'!$O$7, 'Unit List'!P355 * 'Unit List'!$AN$7, 'Unit List'!P355)))), IF('Unit List'!P355='Unit List'!$O$5, 'Unit List'!$AN$5, IF('Unit List'!P355='Unit List'!$O$4, 'Unit List'!$AN$4, IF('Unit List'!P355='Unit List'!$O$7, 'Unit List'!P355 * 'Unit List'!$AN$7, 'Unit List'!P355)))), IF('Unit List'!AN355='Unit List'!$O$5, 'Unit List'!$AN$5, IF('Unit List'!AN355='Unit List'!$O$4, 'Unit List'!$AN$4, IF('Unit List'!AN355='Unit List'!$O$7, 'Unit List'!AN355 * 'Unit List'!$AN$7, 'Unit List'!AN355)))),",",)</f>
        <v>,</v>
      </c>
      <c r="I410" t="str">
        <f>CONCATENATE(IF(ISBLANK('Unit List'!AO355), IF(ISBLANK('Unit List'!Q355), IF(ISBLANK('Unit List'!Q355),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List'!Q355='Unit List'!$O$5, 'Unit List'!$AO$5, IF('Unit List'!Q355='Unit List'!$O$4, 'Unit List'!$AO$4, IF('Unit List'!Q355='Unit List'!$O$7, 'Unit List'!Q355 * 'Unit List'!$AO$7, 'Unit List'!Q355)))), IF('Unit List'!Q355='Unit List'!$O$5, 'Unit List'!$AO$5, IF('Unit List'!Q355='Unit List'!$O$4, 'Unit List'!$AO$4, IF('Unit List'!Q355='Unit List'!$O$7, 'Unit List'!Q355 * 'Unit List'!$AO$7, 'Unit List'!Q355)))), IF('Unit List'!AO355='Unit List'!$O$5, 'Unit List'!$AO$5, IF('Unit List'!AO355='Unit List'!$O$4, 'Unit List'!$AO$4, IF('Unit List'!AO355='Unit List'!$O$7, 'Unit List'!AO355 * 'Unit List'!$AO$7, 'Unit List'!AO355)))),",",)</f>
        <v>,</v>
      </c>
      <c r="J410" t="str">
        <f>CONCATENATE("'",IF(ISBLANK('Unit List'!AP355), IF(ISBLANK('Unit List'!R355), IF(ISBLANK('Unit List'!R355),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List'!R355='Unit List'!$O$5, 'Unit List'!$AP$5, IF('Unit List'!R355='Unit List'!$O$4, 'Unit List'!$AP$4, 'Unit List'!R355))), IF('Unit List'!R355='Unit List'!$O$5, 'Unit List'!$AP$5, IF('Unit List'!R355='Unit List'!$O$4, 'Unit List'!$AP$4, 'Unit List'!R355))), IF('Unit List'!AP355='Unit List'!$O$5, 'Unit List'!$AP$5, IF('Unit List'!AP355='Unit List'!$O$4, 'Unit List'!$AP$4, 'Unit List'!AP355))),"'",)</f>
        <v>'Archer'</v>
      </c>
      <c r="K410" t="s">
        <v>2312</v>
      </c>
    </row>
    <row r="411" spans="1:11" x14ac:dyDescent="0.25">
      <c r="A411" t="s">
        <v>2311</v>
      </c>
      <c r="B411" t="str">
        <f>CONCATENATE("'_",'Unit List'!B356,"',",)</f>
        <v>'_JAPAN',</v>
      </c>
      <c r="C411" t="str">
        <f>"'',"</f>
        <v>'',</v>
      </c>
      <c r="D411" t="str">
        <f>CONCATENATE("'",'Unit List'!D356,"',",)</f>
        <v>'COMPOSITE_BOWMAN',</v>
      </c>
      <c r="E411" t="str">
        <f>CONCATENATE("'",'Unit List'!E356,"',",)</f>
        <v>'COMPOSITE_BOWMAN',</v>
      </c>
      <c r="F411" t="str">
        <f>"'',"</f>
        <v>'',</v>
      </c>
      <c r="G411" t="str">
        <f>CONCATENATE("'",'Unit List'!G356,"',",)</f>
        <v>'Composite_Bowman_Japan',</v>
      </c>
      <c r="H411" t="str">
        <f>CONCATENATE(IF(ISBLANK('Unit List'!AN356), IF(ISBLANK('Unit List'!P356), IF(ISBLANK('Unit List'!P356),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List'!P356='Unit List'!$O$5, 'Unit List'!$AN$5, IF('Unit List'!P356='Unit List'!$O$4, 'Unit List'!$AN$4, IF('Unit List'!P356='Unit List'!$O$7, 'Unit List'!P356 * 'Unit List'!$AN$7, 'Unit List'!P356)))), IF('Unit List'!P356='Unit List'!$O$5, 'Unit List'!$AN$5, IF('Unit List'!P356='Unit List'!$O$4, 'Unit List'!$AN$4, IF('Unit List'!P356='Unit List'!$O$7, 'Unit List'!P356 * 'Unit List'!$AN$7, 'Unit List'!P356)))), IF('Unit List'!AN356='Unit List'!$O$5, 'Unit List'!$AN$5, IF('Unit List'!AN356='Unit List'!$O$4, 'Unit List'!$AN$4, IF('Unit List'!AN356='Unit List'!$O$7, 'Unit List'!AN356 * 'Unit List'!$AN$7, 'Unit List'!AN356)))),",",)</f>
        <v>,</v>
      </c>
      <c r="I411" t="str">
        <f>CONCATENATE(IF(ISBLANK('Unit List'!AO356), IF(ISBLANK('Unit List'!Q356), IF(ISBLANK('Unit List'!Q356),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List'!Q356='Unit List'!$O$5, 'Unit List'!$AO$5, IF('Unit List'!Q356='Unit List'!$O$4, 'Unit List'!$AO$4, IF('Unit List'!Q356='Unit List'!$O$7, 'Unit List'!Q356 * 'Unit List'!$AO$7, 'Unit List'!Q356)))), IF('Unit List'!Q356='Unit List'!$O$5, 'Unit List'!$AO$5, IF('Unit List'!Q356='Unit List'!$O$4, 'Unit List'!$AO$4, IF('Unit List'!Q356='Unit List'!$O$7, 'Unit List'!Q356 * 'Unit List'!$AO$7, 'Unit List'!Q356)))), IF('Unit List'!AO356='Unit List'!$O$5, 'Unit List'!$AO$5, IF('Unit List'!AO356='Unit List'!$O$4, 'Unit List'!$AO$4, IF('Unit List'!AO356='Unit List'!$O$7, 'Unit List'!AO356 * 'Unit List'!$AO$7, 'Unit List'!AO356)))),",",)</f>
        <v>,</v>
      </c>
      <c r="J411" t="str">
        <f>CONCATENATE("'",IF(ISBLANK('Unit List'!AP356), IF(ISBLANK('Unit List'!R356), IF(ISBLANK('Unit List'!R356),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List'!R356='Unit List'!$O$5, 'Unit List'!$AP$5, IF('Unit List'!R356='Unit List'!$O$4, 'Unit List'!$AP$4, 'Unit List'!R356))), IF('Unit List'!R356='Unit List'!$O$5, 'Unit List'!$AP$5, IF('Unit List'!R356='Unit List'!$O$4, 'Unit List'!$AP$4, 'Unit List'!R356))), IF('Unit List'!AP356='Unit List'!$O$5, 'Unit List'!$AP$5, IF('Unit List'!AP356='Unit List'!$O$4, 'Unit List'!$AP$4, 'Unit List'!AP356))),"'",)</f>
        <v>'Archer'</v>
      </c>
      <c r="K411" t="s">
        <v>2312</v>
      </c>
    </row>
    <row r="412" spans="1:11" x14ac:dyDescent="0.25">
      <c r="A412" t="s">
        <v>2311</v>
      </c>
      <c r="B412" t="str">
        <f>CONCATENATE("'_",'Unit List'!B357,"',",)</f>
        <v>'_KOREA',</v>
      </c>
      <c r="C412" t="str">
        <f>"'',"</f>
        <v>'',</v>
      </c>
      <c r="D412" t="str">
        <f>CONCATENATE("'",'Unit List'!D357,"',",)</f>
        <v>'COMPOSITE_BOWMAN',</v>
      </c>
      <c r="E412" t="str">
        <f>CONCATENATE("'",'Unit List'!E357,"',",)</f>
        <v>'COMPOSITE_BOWMAN',</v>
      </c>
      <c r="F412" t="str">
        <f>"'',"</f>
        <v>'',</v>
      </c>
      <c r="G412" t="str">
        <f>CONCATENATE("'",'Unit List'!G357,"',",)</f>
        <v>'Longbowman_Korea',</v>
      </c>
      <c r="H412" t="str">
        <f>CONCATENATE(IF(ISBLANK('Unit List'!AN357), IF(ISBLANK('Unit List'!P357), IF(ISBLANK('Unit List'!P357),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List'!P357='Unit List'!$O$5, 'Unit List'!$AN$5, IF('Unit List'!P357='Unit List'!$O$4, 'Unit List'!$AN$4, IF('Unit List'!P357='Unit List'!$O$7, 'Unit List'!P357 * 'Unit List'!$AN$7, 'Unit List'!P357)))), IF('Unit List'!P357='Unit List'!$O$5, 'Unit List'!$AN$5, IF('Unit List'!P357='Unit List'!$O$4, 'Unit List'!$AN$4, IF('Unit List'!P357='Unit List'!$O$7, 'Unit List'!P357 * 'Unit List'!$AN$7, 'Unit List'!P357)))), IF('Unit List'!AN357='Unit List'!$O$5, 'Unit List'!$AN$5, IF('Unit List'!AN357='Unit List'!$O$4, 'Unit List'!$AN$4, IF('Unit List'!AN357='Unit List'!$O$7, 'Unit List'!AN357 * 'Unit List'!$AN$7, 'Unit List'!AN357)))),",",)</f>
        <v>,</v>
      </c>
      <c r="I412" t="str">
        <f>CONCATENATE(IF(ISBLANK('Unit List'!AO357), IF(ISBLANK('Unit List'!Q357), IF(ISBLANK('Unit List'!Q357),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List'!Q357='Unit List'!$O$5, 'Unit List'!$AO$5, IF('Unit List'!Q357='Unit List'!$O$4, 'Unit List'!$AO$4, IF('Unit List'!Q357='Unit List'!$O$7, 'Unit List'!Q357 * 'Unit List'!$AO$7, 'Unit List'!Q357)))), IF('Unit List'!Q357='Unit List'!$O$5, 'Unit List'!$AO$5, IF('Unit List'!Q357='Unit List'!$O$4, 'Unit List'!$AO$4, IF('Unit List'!Q357='Unit List'!$O$7, 'Unit List'!Q357 * 'Unit List'!$AO$7, 'Unit List'!Q357)))), IF('Unit List'!AO357='Unit List'!$O$5, 'Unit List'!$AO$5, IF('Unit List'!AO357='Unit List'!$O$4, 'Unit List'!$AO$4, IF('Unit List'!AO357='Unit List'!$O$7, 'Unit List'!AO357 * 'Unit List'!$AO$7, 'Unit List'!AO357)))),",",)</f>
        <v>,</v>
      </c>
      <c r="J412" t="str">
        <f>CONCATENATE("'",IF(ISBLANK('Unit List'!AP357), IF(ISBLANK('Unit List'!R357), IF(ISBLANK('Unit List'!R357),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List'!R357='Unit List'!$O$5, 'Unit List'!$AP$5, IF('Unit List'!R357='Unit List'!$O$4, 'Unit List'!$AP$4, 'Unit List'!R357))), IF('Unit List'!R357='Unit List'!$O$5, 'Unit List'!$AP$5, IF('Unit List'!R357='Unit List'!$O$4, 'Unit List'!$AP$4, 'Unit List'!R357))), IF('Unit List'!AP357='Unit List'!$O$5, 'Unit List'!$AP$5, IF('Unit List'!AP357='Unit List'!$O$4, 'Unit List'!$AP$4, 'Unit List'!AP357))),"'",)</f>
        <v>'Archer'</v>
      </c>
      <c r="K412" t="s">
        <v>2312</v>
      </c>
    </row>
    <row r="413" spans="1:11" x14ac:dyDescent="0.25">
      <c r="A413" t="s">
        <v>2311</v>
      </c>
      <c r="B413" t="str">
        <f>CONCATENATE("'_",'Unit List'!B358,"',",)</f>
        <v>'_MONGOL',</v>
      </c>
      <c r="C413" t="str">
        <f>"'',"</f>
        <v>'',</v>
      </c>
      <c r="D413" t="str">
        <f>CONCATENATE("'",'Unit List'!D358,"',",)</f>
        <v>'COMPOSITE_BOWMAN',</v>
      </c>
      <c r="E413" t="str">
        <f>CONCATENATE("'",'Unit List'!E358,"',",)</f>
        <v>'COMPOSITE_BOWMAN',</v>
      </c>
      <c r="F413" t="str">
        <f>"'',"</f>
        <v>'',</v>
      </c>
      <c r="G413" t="str">
        <f>CONCATENATE("'",'Unit List'!G358,"',",)</f>
        <v>'Composite_Bowman_Mongol',</v>
      </c>
      <c r="H413" t="str">
        <f>CONCATENATE(IF(ISBLANK('Unit List'!AN358), IF(ISBLANK('Unit List'!P358), IF(ISBLANK('Unit List'!P358),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List'!P358='Unit List'!$O$5, 'Unit List'!$AN$5, IF('Unit List'!P358='Unit List'!$O$4, 'Unit List'!$AN$4, IF('Unit List'!P358='Unit List'!$O$7, 'Unit List'!P358 * 'Unit List'!$AN$7, 'Unit List'!P358)))), IF('Unit List'!P358='Unit List'!$O$5, 'Unit List'!$AN$5, IF('Unit List'!P358='Unit List'!$O$4, 'Unit List'!$AN$4, IF('Unit List'!P358='Unit List'!$O$7, 'Unit List'!P358 * 'Unit List'!$AN$7, 'Unit List'!P358)))), IF('Unit List'!AN358='Unit List'!$O$5, 'Unit List'!$AN$5, IF('Unit List'!AN358='Unit List'!$O$4, 'Unit List'!$AN$4, IF('Unit List'!AN358='Unit List'!$O$7, 'Unit List'!AN358 * 'Unit List'!$AN$7, 'Unit List'!AN358)))),",",)</f>
        <v>,</v>
      </c>
      <c r="I413" t="str">
        <f>CONCATENATE(IF(ISBLANK('Unit List'!AO358), IF(ISBLANK('Unit List'!Q358), IF(ISBLANK('Unit List'!Q358),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List'!Q358='Unit List'!$O$5, 'Unit List'!$AO$5, IF('Unit List'!Q358='Unit List'!$O$4, 'Unit List'!$AO$4, IF('Unit List'!Q358='Unit List'!$O$7, 'Unit List'!Q358 * 'Unit List'!$AO$7, 'Unit List'!Q358)))), IF('Unit List'!Q358='Unit List'!$O$5, 'Unit List'!$AO$5, IF('Unit List'!Q358='Unit List'!$O$4, 'Unit List'!$AO$4, IF('Unit List'!Q358='Unit List'!$O$7, 'Unit List'!Q358 * 'Unit List'!$AO$7, 'Unit List'!Q358)))), IF('Unit List'!AO358='Unit List'!$O$5, 'Unit List'!$AO$5, IF('Unit List'!AO358='Unit List'!$O$4, 'Unit List'!$AO$4, IF('Unit List'!AO358='Unit List'!$O$7, 'Unit List'!AO358 * 'Unit List'!$AO$7, 'Unit List'!AO358)))),",",)</f>
        <v>,</v>
      </c>
      <c r="J413" t="str">
        <f>CONCATENATE("'",IF(ISBLANK('Unit List'!AP358), IF(ISBLANK('Unit List'!R358), IF(ISBLANK('Unit List'!R358),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List'!R358='Unit List'!$O$5, 'Unit List'!$AP$5, IF('Unit List'!R358='Unit List'!$O$4, 'Unit List'!$AP$4, 'Unit List'!R358))), IF('Unit List'!R358='Unit List'!$O$5, 'Unit List'!$AP$5, IF('Unit List'!R358='Unit List'!$O$4, 'Unit List'!$AP$4, 'Unit List'!R358))), IF('Unit List'!AP358='Unit List'!$O$5, 'Unit List'!$AP$5, IF('Unit List'!AP358='Unit List'!$O$4, 'Unit List'!$AP$4, 'Unit List'!AP358))),"'",)</f>
        <v>'Archer'</v>
      </c>
      <c r="K413" t="s">
        <v>2312</v>
      </c>
    </row>
    <row r="414" spans="1:11" x14ac:dyDescent="0.25">
      <c r="A414" t="s">
        <v>2311</v>
      </c>
      <c r="B414" t="str">
        <f>CONCATENATE("'_",'Unit List'!B359,"',",)</f>
        <v>'_CENTAS',</v>
      </c>
      <c r="C414" t="str">
        <f>"'',"</f>
        <v>'',</v>
      </c>
      <c r="D414" t="str">
        <f>CONCATENATE("'",'Unit List'!D359,"',",)</f>
        <v>'COMPOSITE_BOWMAN',</v>
      </c>
      <c r="E414" t="str">
        <f>CONCATENATE("'",'Unit List'!E359,"',",)</f>
        <v>'COMPOSITE_BOWMAN',</v>
      </c>
      <c r="F414" t="str">
        <f>"'',"</f>
        <v>'',</v>
      </c>
      <c r="G414" t="str">
        <f>CONCATENATE("'",'Unit List'!G359,"',",)</f>
        <v>'Composite_Bowman_Turkey',</v>
      </c>
      <c r="H414" t="str">
        <f>CONCATENATE(IF(ISBLANK('Unit List'!AN359), IF(ISBLANK('Unit List'!P359), IF(ISBLANK('Unit List'!P359), IF(ISBLANK('Unit List'!AN359), IF(ISBLANK('Unit List'!P359), IF(ISBLANK('Unit List'!P359), IF(ISBLANK('Unit List'!AN359), IF(ISBLANK('Unit List'!P359), IF(ISBLANK('Unit List'!P359),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 IF('Unit List'!P359='Unit List'!$O$5, 'Unit List'!$AN$5, IF('Unit List'!P359='Unit List'!$O$4, 'Unit List'!$AN$4, IF('Unit List'!P359='Unit List'!$O$7, 'Unit List'!P359 * 'Unit List'!$AN$7, 'Unit List'!P359)))), IF('Unit List'!P359='Unit List'!$O$5, 'Unit List'!$AN$5, IF('Unit List'!P359='Unit List'!$O$4, 'Unit List'!$AN$4, IF('Unit List'!P359='Unit List'!$O$7, 'Unit List'!P359 * 'Unit List'!$AN$7, 'Unit List'!P359)))), IF('Unit List'!AN359='Unit List'!$O$5, 'Unit List'!$AN$5, IF('Unit List'!AN359='Unit List'!$O$4, 'Unit List'!$AN$4, IF('Unit List'!AN359='Unit List'!$O$7, 'Unit List'!AN359 * 'Unit List'!$AN$7, 'Unit List'!AN359)))),",",)</f>
        <v>,</v>
      </c>
      <c r="I414" t="str">
        <f>CONCATENATE(IF(ISBLANK('Unit List'!AO359), IF(ISBLANK('Unit List'!Q359), IF(ISBLANK('Unit List'!Q359), IF(ISBLANK('Unit List'!AO359), IF(ISBLANK('Unit List'!Q359), IF(ISBLANK('Unit List'!Q359), IF(ISBLANK('Unit List'!AO359), IF(ISBLANK('Unit List'!Q359), IF(ISBLANK('Unit List'!Q359),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 IF('Unit List'!Q359='Unit List'!$O$5, 'Unit List'!$AO$5, IF('Unit List'!Q359='Unit List'!$O$4, 'Unit List'!$AO$4, IF('Unit List'!Q359='Unit List'!$O$7, 'Unit List'!Q359 * 'Unit List'!$AO$7, 'Unit List'!Q359)))), IF('Unit List'!Q359='Unit List'!$O$5, 'Unit List'!$AO$5, IF('Unit List'!Q359='Unit List'!$O$4, 'Unit List'!$AO$4, IF('Unit List'!Q359='Unit List'!$O$7, 'Unit List'!Q359 * 'Unit List'!$AO$7, 'Unit List'!Q359)))), IF('Unit List'!AO359='Unit List'!$O$5, 'Unit List'!$AO$5, IF('Unit List'!AO359='Unit List'!$O$4, 'Unit List'!$AO$4, IF('Unit List'!AO359='Unit List'!$O$7, 'Unit List'!AO359 * 'Unit List'!$AO$7, 'Unit List'!AO359)))),",",)</f>
        <v>,</v>
      </c>
      <c r="J414" t="str">
        <f>CONCATENATE("'",IF(ISBLANK('Unit List'!AP359), IF(ISBLANK('Unit List'!R359), IF(ISBLANK('Unit List'!R359), IF(ISBLANK('Unit List'!AP359), IF(ISBLANK('Unit List'!R359), IF(ISBLANK('Unit List'!R359), IF(ISBLANK('Unit List'!AP359), IF(ISBLANK('Unit List'!R359), IF(ISBLANK('Unit List'!R359),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 IF('Unit List'!R359='Unit List'!$O$5, 'Unit List'!$AP$5, IF('Unit List'!R359='Unit List'!$O$4, 'Unit List'!$AP$4, 'Unit List'!R359))), IF('Unit List'!R359='Unit List'!$O$5, 'Unit List'!$AP$5, IF('Unit List'!R359='Unit List'!$O$4, 'Unit List'!$AP$4, 'Unit List'!R359))), IF('Unit List'!AP359='Unit List'!$O$5, 'Unit List'!$AP$5, IF('Unit List'!AP359='Unit List'!$O$4, 'Unit List'!$AP$4, 'Unit List'!AP359))),"'",)</f>
        <v>'Archer'</v>
      </c>
      <c r="K414" t="s">
        <v>2312</v>
      </c>
    </row>
    <row r="415" spans="1:11" x14ac:dyDescent="0.25">
      <c r="A415" t="s">
        <v>2311</v>
      </c>
      <c r="B415" t="str">
        <f>CONCATENATE("'_",'Unit List'!B360,"',",)</f>
        <v>'_EASTEU',</v>
      </c>
      <c r="C415" t="str">
        <f>"'',"</f>
        <v>'',</v>
      </c>
      <c r="D415" t="str">
        <f>CONCATENATE("'",'Unit List'!D360,"',",)</f>
        <v>'COMPOSITE_BOWMAN',</v>
      </c>
      <c r="E415" t="str">
        <f>CONCATENATE("'",'Unit List'!E360,"',",)</f>
        <v>'COMPOSITE_BOWMAN',</v>
      </c>
      <c r="F415" t="str">
        <f>"'',"</f>
        <v>'',</v>
      </c>
      <c r="G415" t="str">
        <f>CONCATENATE("'",'Unit List'!G360,"',",)</f>
        <v>'Composite_Bowman_Russia',</v>
      </c>
      <c r="H415" t="str">
        <f>CONCATENATE(IF(ISBLANK('Unit List'!AN360), IF(ISBLANK('Unit List'!P360), IF(ISBLANK('Unit List'!P360), IF(ISBLANK('Unit List'!AN360), IF(ISBLANK('Unit List'!P360), IF(ISBLANK('Unit List'!P360), IF(ISBLANK('Unit List'!AN360), IF(ISBLANK('Unit List'!P360), IF(ISBLANK('Unit List'!P360),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List'!AN360)))),",",)</f>
        <v>,</v>
      </c>
      <c r="I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List'!AO360)))),",",)</f>
        <v>,</v>
      </c>
      <c r="J415" t="str">
        <f>CONCATENATE("'",IF(ISBLANK('Unit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List'!AP360))),"'",)</f>
        <v>'Archer'</v>
      </c>
      <c r="K415" t="s">
        <v>2312</v>
      </c>
    </row>
    <row r="416" spans="1:11" x14ac:dyDescent="0.25">
      <c r="A416" t="s">
        <v>2311</v>
      </c>
      <c r="B416" t="str">
        <f>CONCATENATE("'_",'Unit List'!B361,"',",)</f>
        <v>'_RUSSIA',</v>
      </c>
      <c r="C416" t="str">
        <f>CONCATENATE("'_",'Unit List'!C361,"',",)</f>
        <v>'_EASTEU',</v>
      </c>
      <c r="D416" t="str">
        <f>CONCATENATE("'",'Unit List'!D361,"',",)</f>
        <v>'COMPOSITE_BOWMAN',</v>
      </c>
      <c r="E416" t="str">
        <f>CONCATENATE("'",'Unit List'!E361,"',",)</f>
        <v>'COMPOSITE_BOWMAN',</v>
      </c>
      <c r="F416" t="str">
        <f>"'',"</f>
        <v>'',</v>
      </c>
      <c r="G416" t="str">
        <f>CONCATENATE("'",'Unit List'!G360,"',",)</f>
        <v>'Composite_Bowman_Russia',</v>
      </c>
      <c r="H416" t="str">
        <f>CONCATENATE(IF(ISBLANK('Unit List'!AN361), IF(ISBLANK('Unit List'!P361), IF(ISBLANK('Unit List'!P361), IF(ISBLANK('Unit List'!AN360), IF(ISBLANK('Unit List'!P360), IF(ISBLANK('Unit List'!P360), IF(ISBLANK('Unit List'!AN360), IF(ISBLANK('Unit List'!P360), IF(ISBLANK('Unit List'!P360),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List'!P360='Unit List'!$O$5, 'Unit List'!$AN$5, IF('Unit List'!P360='Unit List'!$O$4, 'Unit List'!$AN$4, IF('Unit List'!P360='Unit List'!$O$7, 'Unit List'!P360 * 'Unit List'!$AN$7, 'Unit List'!P360)))), IF('Unit List'!P360='Unit List'!$O$5, 'Unit List'!$AN$5, IF('Unit List'!P360='Unit List'!$O$4, 'Unit List'!$AN$4, IF('Unit List'!P360='Unit List'!$O$7, 'Unit List'!P360 * 'Unit List'!$AN$7, 'Unit List'!P360)))), IF('Unit List'!AN360='Unit List'!$O$5, 'Unit List'!$AN$5, IF('Unit List'!AN360='Unit List'!$O$4, 'Unit List'!$AN$4, IF('Unit List'!AN360='Unit List'!$O$7, 'Unit List'!AN360 * 'Unit List'!$AN$7, 'Unit List'!AN360)))), IF('Unit List'!P361='Unit List'!$O$5, 'Unit List'!$AN$5, IF('Unit List'!P361='Unit List'!$O$4, 'Unit List'!$AN$4, IF('Unit List'!P361='Unit List'!$O$7, 'Unit List'!P361 * 'Unit List'!$AN$7, 'Unit List'!P361)))), IF('Unit List'!P361='Unit List'!$O$5, 'Unit List'!$AN$5, IF('Unit List'!P361='Unit List'!$O$4, 'Unit List'!$AN$4, IF('Unit List'!P361='Unit List'!$O$7, 'Unit List'!P361 * 'Unit List'!$AN$7, 'Unit List'!P361)))), IF('Unit List'!AN361='Unit List'!$O$5, 'Unit List'!$AN$5, IF('Unit List'!AN361='Unit List'!$O$4, 'Unit List'!$AN$4, IF('Unit List'!AN361='Unit List'!$O$7, 'Unit List'!AN361 * 'Unit List'!$AN$7, 'Unit List'!AN361)))),",",)</f>
        <v>,</v>
      </c>
      <c r="I416" t="str">
        <f>CONCATENATE(IF(ISBLANK('Unit List'!AO361), IF(ISBLANK('Unit List'!Q361), IF(ISBLANK('Unit List'!Q361), IF(ISBLANK('Unit List'!AO360), IF(ISBLANK('Unit List'!Q360), IF(ISBLANK('Unit List'!Q360), IF(ISBLANK('Unit List'!AO360), IF(ISBLANK('Unit List'!Q360), IF(ISBLANK('Unit List'!Q360),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List'!Q360='Unit List'!$O$5, 'Unit List'!$AO$5, IF('Unit List'!Q360='Unit List'!$O$4, 'Unit List'!$AO$4, IF('Unit List'!Q360='Unit List'!$O$7, 'Unit List'!Q360 * 'Unit List'!$AO$7, 'Unit List'!Q360)))), IF('Unit List'!Q360='Unit List'!$O$5, 'Unit List'!$AO$5, IF('Unit List'!Q360='Unit List'!$O$4, 'Unit List'!$AO$4, IF('Unit List'!Q360='Unit List'!$O$7, 'Unit List'!Q360 * 'Unit List'!$AO$7, 'Unit List'!Q360)))), IF('Unit List'!AO360='Unit List'!$O$5, 'Unit List'!$AO$5, IF('Unit List'!AO360='Unit List'!$O$4, 'Unit List'!$AO$4, IF('Unit List'!AO360='Unit List'!$O$7, 'Unit List'!AO360 * 'Unit List'!$AO$7, 'Unit List'!AO360)))), IF('Unit List'!Q361='Unit List'!$O$5, 'Unit List'!$AO$5, IF('Unit List'!Q361='Unit List'!$O$4, 'Unit List'!$AO$4, IF('Unit List'!Q361='Unit List'!$O$7, 'Unit List'!Q361 * 'Unit List'!$AO$7, 'Unit List'!Q361)))), IF('Unit List'!Q361='Unit List'!$O$5, 'Unit List'!$AO$5, IF('Unit List'!Q361='Unit List'!$O$4, 'Unit List'!$AO$4, IF('Unit List'!Q361='Unit List'!$O$7, 'Unit List'!Q361 * 'Unit List'!$AO$7, 'Unit List'!Q361)))), IF('Unit List'!AO361='Unit List'!$O$5, 'Unit List'!$AO$5, IF('Unit List'!AO361='Unit List'!$O$4, 'Unit List'!$AO$4, IF('Unit List'!AO361='Unit List'!$O$7, 'Unit List'!AO361 * 'Unit List'!$AO$7, 'Unit List'!AO361)))),",",)</f>
        <v>,</v>
      </c>
      <c r="J416" t="str">
        <f>CONCATENATE("'",IF(ISBLANK('Unit List'!AP361), IF(ISBLANK('Unit List'!R361), IF(ISBLANK('Unit List'!R361), IF(ISBLANK('Unit List'!AP360), IF(ISBLANK('Unit List'!R360), IF(ISBLANK('Unit List'!R360), IF(ISBLANK('Unit List'!AP360), IF(ISBLANK('Unit List'!R360), IF(ISBLANK('Unit List'!R360),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List'!R360='Unit List'!$O$5, 'Unit List'!$AP$5, IF('Unit List'!R360='Unit List'!$O$4, 'Unit List'!$AP$4, 'Unit List'!R360))), IF('Unit List'!R360='Unit List'!$O$5, 'Unit List'!$AP$5, IF('Unit List'!R360='Unit List'!$O$4, 'Unit List'!$AP$4, 'Unit List'!R360))), IF('Unit List'!AP360='Unit List'!$O$5, 'Unit List'!$AP$5, IF('Unit List'!AP360='Unit List'!$O$4, 'Unit List'!$AP$4, 'Unit List'!AP360))), IF('Unit List'!R361='Unit List'!$O$5, 'Unit List'!$AP$5, IF('Unit List'!R361='Unit List'!$O$4, 'Unit List'!$AP$4, 'Unit List'!R361))), IF('Unit List'!R361='Unit List'!$O$5, 'Unit List'!$AP$5, IF('Unit List'!R361='Unit List'!$O$4, 'Unit List'!$AP$4, 'Unit List'!R361))), IF('Unit List'!AP361='Unit List'!$O$5, 'Unit List'!$AP$5, IF('Unit List'!AP361='Unit List'!$O$4, 'Unit List'!$AP$4, 'Unit List'!AP361))),"'",)</f>
        <v>'Archer'</v>
      </c>
      <c r="K416" t="s">
        <v>2312</v>
      </c>
    </row>
    <row r="417" spans="1:11" x14ac:dyDescent="0.25">
      <c r="A417" t="s">
        <v>2311</v>
      </c>
      <c r="B417" t="str">
        <f>CONCATENATE("'_",'Unit List'!B362,"',",)</f>
        <v>'_ENGLAND',</v>
      </c>
      <c r="C417" t="str">
        <f>"'',"</f>
        <v>'',</v>
      </c>
      <c r="D417" t="str">
        <f>CONCATENATE("'",'Unit List'!D362,"',",)</f>
        <v>'COMPOSITE_BOWMAN',</v>
      </c>
      <c r="E417" t="str">
        <f>CONCATENATE("'",'Unit List'!E362,"',",)</f>
        <v>'COMPOSITE_BOWMAN',</v>
      </c>
      <c r="F417" t="str">
        <f>"'',"</f>
        <v>'',</v>
      </c>
      <c r="G417" t="str">
        <f>CONCATENATE("'",'Unit List'!G362,"',",)</f>
        <v>'Composite_Bowman_England',</v>
      </c>
      <c r="H417" t="str">
        <f>CONCATENATE(IF(ISBLANK('Unit List'!AN362), IF(ISBLANK('Unit List'!P362), IF(ISBLANK('Unit List'!P362), IF(ISBLANK('Unit List'!AN362), IF(ISBLANK('Unit List'!P362), IF(ISBLANK('Unit List'!P362), IF(ISBLANK('Unit List'!AN362), IF(ISBLANK('Unit List'!P362), IF(ISBLANK('Unit List'!P362),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 IF('Unit List'!P362='Unit List'!$O$5, 'Unit List'!$AN$5, IF('Unit List'!P362='Unit List'!$O$4, 'Unit List'!$AN$4, IF('Unit List'!P362='Unit List'!$O$7, 'Unit List'!P362 * 'Unit List'!$AN$7, 'Unit List'!P362)))), IF('Unit List'!P362='Unit List'!$O$5, 'Unit List'!$AN$5, IF('Unit List'!P362='Unit List'!$O$4, 'Unit List'!$AN$4, IF('Unit List'!P362='Unit List'!$O$7, 'Unit List'!P362 * 'Unit List'!$AN$7, 'Unit List'!P362)))), IF('Unit List'!AN362='Unit List'!$O$5, 'Unit List'!$AN$5, IF('Unit List'!AN362='Unit List'!$O$4, 'Unit List'!$AN$4, IF('Unit List'!AN362='Unit List'!$O$7, 'Unit List'!AN362 * 'Unit List'!$AN$7, 'Unit List'!AN362)))),",",)</f>
        <v>,</v>
      </c>
      <c r="I417" t="str">
        <f>CONCATENATE(IF(ISBLANK('Unit List'!AO362), IF(ISBLANK('Unit List'!Q362), IF(ISBLANK('Unit List'!Q362), IF(ISBLANK('Unit List'!AO362), IF(ISBLANK('Unit List'!Q362), IF(ISBLANK('Unit List'!Q362), IF(ISBLANK('Unit List'!AO362), IF(ISBLANK('Unit List'!Q362), IF(ISBLANK('Unit List'!Q362),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 IF('Unit List'!Q362='Unit List'!$O$5, 'Unit List'!$AO$5, IF('Unit List'!Q362='Unit List'!$O$4, 'Unit List'!$AO$4, IF('Unit List'!Q362='Unit List'!$O$7, 'Unit List'!Q362 * 'Unit List'!$AO$7, 'Unit List'!Q362)))), IF('Unit List'!Q362='Unit List'!$O$5, 'Unit List'!$AO$5, IF('Unit List'!Q362='Unit List'!$O$4, 'Unit List'!$AO$4, IF('Unit List'!Q362='Unit List'!$O$7, 'Unit List'!Q362 * 'Unit List'!$AO$7, 'Unit List'!Q362)))), IF('Unit List'!AO362='Unit List'!$O$5, 'Unit List'!$AO$5, IF('Unit List'!AO362='Unit List'!$O$4, 'Unit List'!$AO$4, IF('Unit List'!AO362='Unit List'!$O$7, 'Unit List'!AO362 * 'Unit List'!$AO$7, 'Unit List'!AO362)))),",",)</f>
        <v>,</v>
      </c>
      <c r="J417" t="str">
        <f>CONCATENATE("'",IF(ISBLANK('Unit List'!AP362), IF(ISBLANK('Unit List'!R362), IF(ISBLANK('Unit List'!R362), IF(ISBLANK('Unit List'!AP362), IF(ISBLANK('Unit List'!R362), IF(ISBLANK('Unit List'!R362), IF(ISBLANK('Unit List'!AP362), IF(ISBLANK('Unit List'!R362), IF(ISBLANK('Unit List'!R362),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 IF('Unit List'!R362='Unit List'!$O$5, 'Unit List'!$AP$5, IF('Unit List'!R362='Unit List'!$O$4, 'Unit List'!$AP$4, 'Unit List'!R362))), IF('Unit List'!R362='Unit List'!$O$5, 'Unit List'!$AP$5, IF('Unit List'!R362='Unit List'!$O$4, 'Unit List'!$AP$4, 'Unit List'!R362))), IF('Unit List'!AP362='Unit List'!$O$5, 'Unit List'!$AP$5, IF('Unit List'!AP362='Unit List'!$O$4, 'Unit List'!$AP$4, 'Unit List'!AP362))),"'",)</f>
        <v>'Archer'</v>
      </c>
      <c r="K417" t="s">
        <v>2312</v>
      </c>
    </row>
    <row r="418" spans="1:11" x14ac:dyDescent="0.25">
      <c r="A418" t="s">
        <v>2311</v>
      </c>
      <c r="B418" t="str">
        <f>CONCATENATE("'_",'Unit List'!B363,"',",)</f>
        <v>'_FRANCE',</v>
      </c>
      <c r="C418" t="str">
        <f>"'',"</f>
        <v>'',</v>
      </c>
      <c r="D418" t="str">
        <f>CONCATENATE("'",'Unit List'!D363,"',",)</f>
        <v>'COMPOSITE_BOWMAN',</v>
      </c>
      <c r="E418" t="str">
        <f>CONCATENATE("'",'Unit List'!E363,"',",)</f>
        <v>'COMPOSITE_BOWMAN',</v>
      </c>
      <c r="F418" t="str">
        <f>"'',"</f>
        <v>'',</v>
      </c>
      <c r="G418" t="str">
        <f>CONCATENATE("'",'Unit List'!G363,"',",)</f>
        <v>'Composite_Bowman_France',</v>
      </c>
      <c r="H418" t="str">
        <f>CONCATENATE(IF(ISBLANK('Unit List'!AN363), IF(ISBLANK('Unit List'!P363), IF(ISBLANK('Unit List'!P363), IF(ISBLANK('Unit List'!AN363), IF(ISBLANK('Unit List'!P363), IF(ISBLANK('Unit List'!P363), IF(ISBLANK('Unit List'!AN363), IF(ISBLANK('Unit List'!P363), IF(ISBLANK('Unit List'!P363),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 IF('Unit List'!P363='Unit List'!$O$5, 'Unit List'!$AN$5, IF('Unit List'!P363='Unit List'!$O$4, 'Unit List'!$AN$4, IF('Unit List'!P363='Unit List'!$O$7, 'Unit List'!P363 * 'Unit List'!$AN$7, 'Unit List'!P363)))), IF('Unit List'!P363='Unit List'!$O$5, 'Unit List'!$AN$5, IF('Unit List'!P363='Unit List'!$O$4, 'Unit List'!$AN$4, IF('Unit List'!P363='Unit List'!$O$7, 'Unit List'!P363 * 'Unit List'!$AN$7, 'Unit List'!P363)))), IF('Unit List'!AN363='Unit List'!$O$5, 'Unit List'!$AN$5, IF('Unit List'!AN363='Unit List'!$O$4, 'Unit List'!$AN$4, IF('Unit List'!AN363='Unit List'!$O$7, 'Unit List'!AN363 * 'Unit List'!$AN$7, 'Unit List'!AN363)))),",",)</f>
        <v>,</v>
      </c>
      <c r="I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 IF('Unit List'!Q363='Unit List'!$O$5, 'Unit List'!$AO$5, IF('Unit List'!Q363='Unit List'!$O$4, 'Unit List'!$AO$4, IF('Unit List'!Q363='Unit List'!$O$7, 'Unit List'!Q363 * 'Unit List'!$AO$7, 'Unit List'!Q363)))), IF('Unit List'!Q363='Unit List'!$O$5, 'Unit List'!$AO$5, IF('Unit List'!Q363='Unit List'!$O$4, 'Unit List'!$AO$4, IF('Unit List'!Q363='Unit List'!$O$7, 'Unit List'!Q363 * 'Unit List'!$AO$7, 'Unit List'!Q363)))), IF('Unit List'!AO363='Unit List'!$O$5, 'Unit List'!$AO$5, IF('Unit List'!AO363='Unit List'!$O$4, 'Unit List'!$AO$4, IF('Unit List'!AO363='Unit List'!$O$7, 'Unit List'!AO363 * 'Unit List'!$AO$7, 'Unit List'!AO363)))),",",)</f>
        <v>0.15,</v>
      </c>
      <c r="J418" t="str">
        <f>CONCATENATE("'",IF(ISBLANK('Unit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 IF('Unit List'!R363='Unit List'!$O$5, 'Unit List'!$AP$5, IF('Unit List'!R363='Unit List'!$O$4, 'Unit List'!$AP$4, 'Unit List'!R363))), IF('Unit List'!R363='Unit List'!$O$5, 'Unit List'!$AP$5, IF('Unit List'!R363='Unit List'!$O$4, 'Unit List'!$AP$4, 'Unit List'!R363))), IF('Unit List'!AP363='Unit List'!$O$5, 'Unit List'!$AP$5, IF('Unit List'!AP363='Unit List'!$O$4, 'Unit List'!$AP$4, 'Unit List'!AP363))),"'",)</f>
        <v>'Archer'</v>
      </c>
      <c r="K418" t="s">
        <v>2312</v>
      </c>
    </row>
    <row r="419" spans="1:11" x14ac:dyDescent="0.25">
      <c r="A419" t="s">
        <v>2311</v>
      </c>
      <c r="B419" t="str">
        <f>CONCATENATE("'_",'Unit List'!B364,"',",)</f>
        <v>'_GERMANY',</v>
      </c>
      <c r="C419" t="str">
        <f>"'',"</f>
        <v>'',</v>
      </c>
      <c r="D419" t="str">
        <f>CONCATENATE("'",'Unit List'!D364,"',",)</f>
        <v>'COMPOSITE_BOWMAN',</v>
      </c>
      <c r="E419" t="str">
        <f>CONCATENATE("'",'Unit List'!E364,"',",)</f>
        <v>'COMPOSITE_BOWMAN',</v>
      </c>
      <c r="F419" t="str">
        <f>"'',"</f>
        <v>'',</v>
      </c>
      <c r="G419" t="str">
        <f>CONCATENATE("'",'Unit List'!G364,"',",)</f>
        <v>'Composite_Bowman_German',</v>
      </c>
      <c r="H419" t="str">
        <f>CONCATENATE(IF(ISBLANK('Unit List'!AN364), IF(ISBLANK('Unit List'!P364), IF(ISBLANK('Unit List'!P364), IF(ISBLANK('Unit List'!AN364), IF(ISBLANK('Unit List'!P364), IF(ISBLANK('Unit List'!P364), IF(ISBLANK('Unit List'!AN364), IF(ISBLANK('Unit List'!P364), IF(ISBLANK('Unit List'!P364),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 IF('Unit List'!P364='Unit List'!$O$5, 'Unit List'!$AN$5, IF('Unit List'!P364='Unit List'!$O$4, 'Unit List'!$AN$4, IF('Unit List'!P364='Unit List'!$O$7, 'Unit List'!P364 * 'Unit List'!$AN$7, 'Unit List'!P364)))), IF('Unit List'!P364='Unit List'!$O$5, 'Unit List'!$AN$5, IF('Unit List'!P364='Unit List'!$O$4, 'Unit List'!$AN$4, IF('Unit List'!P364='Unit List'!$O$7, 'Unit List'!P364 * 'Unit List'!$AN$7, 'Unit List'!P364)))), IF('Unit List'!AN364='Unit List'!$O$5, 'Unit List'!$AN$5, IF('Unit List'!AN364='Unit List'!$O$4, 'Unit List'!$AN$4, IF('Unit List'!AN364='Unit List'!$O$7, 'Unit List'!AN364 * 'Unit List'!$AN$7, 'Unit List'!AN364)))),",",)</f>
        <v>,</v>
      </c>
      <c r="I419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 IF('Unit List'!Q364='Unit List'!$O$5, 'Unit List'!$AO$5, IF('Unit List'!Q364='Unit List'!$O$4, 'Unit List'!$AO$4, IF('Unit List'!Q364='Unit List'!$O$7, 'Unit List'!Q364 * 'Unit List'!$AO$7, 'Unit List'!Q364)))), IF('Unit List'!Q364='Unit List'!$O$5, 'Unit List'!$AO$5, IF('Unit List'!Q364='Unit List'!$O$4, 'Unit List'!$AO$4, IF('Unit List'!Q364='Unit List'!$O$7, 'Unit List'!Q364 * 'Unit List'!$AO$7, 'Unit List'!Q364)))), IF('Unit List'!AO364='Unit List'!$O$5, 'Unit List'!$AO$5, IF('Unit List'!AO364='Unit List'!$O$4, 'Unit List'!$AO$4, IF('Unit List'!AO364='Unit List'!$O$7, 'Unit List'!AO364 * 'Unit List'!$AO$7, 'Unit List'!AO364)))),",",)</f>
        <v>,</v>
      </c>
      <c r="J419" t="str">
        <f>CONCATENATE("'",IF(ISBLANK('Unit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 IF('Unit List'!R364='Unit List'!$O$5, 'Unit List'!$AP$5, IF('Unit List'!R364='Unit List'!$O$4, 'Unit List'!$AP$4, 'Unit List'!R364))), IF('Unit List'!R364='Unit List'!$O$5, 'Unit List'!$AP$5, IF('Unit List'!R364='Unit List'!$O$4, 'Unit List'!$AP$4, 'Unit List'!R364))), IF('Unit List'!AP364='Unit List'!$O$5, 'Unit List'!$AP$5, IF('Unit List'!AP364='Unit List'!$O$4, 'Unit List'!$AP$4, 'Unit List'!AP364))),"'",)</f>
        <v>'Archer'</v>
      </c>
      <c r="K419" t="s">
        <v>2312</v>
      </c>
    </row>
    <row r="420" spans="1:11" x14ac:dyDescent="0.25">
      <c r="A420" t="s">
        <v>2311</v>
      </c>
      <c r="B420" t="str">
        <f>CONCATENATE("'_",'Unit List'!B365,"',",)</f>
        <v>'_NETHERLANDS',</v>
      </c>
      <c r="C420" t="str">
        <f>"'',"</f>
        <v>'',</v>
      </c>
      <c r="D420" t="str">
        <f>CONCATENATE("'",'Unit List'!D365,"',",)</f>
        <v>'COMPOSITE_BOWMAN',</v>
      </c>
      <c r="E420" t="str">
        <f>CONCATENATE("'",'Unit List'!E365,"',",)</f>
        <v>'COMPOSITE_BOWMAN',</v>
      </c>
      <c r="F420" t="str">
        <f>"'',"</f>
        <v>'',</v>
      </c>
      <c r="G420" t="str">
        <f>CONCATENATE("'",'Unit List'!G365,"',",)</f>
        <v>'civ5netar1',</v>
      </c>
      <c r="H420" t="str">
        <f>CONCATENATE(IF(ISBLANK('Unit List'!AN365), IF(ISBLANK('Unit List'!P365), IF(ISBLANK('Unit List'!P365), IF(ISBLANK('Unit List'!AN365), IF(ISBLANK('Unit List'!P365), IF(ISBLANK('Unit List'!P365), IF(ISBLANK('Unit List'!AN365), IF(ISBLANK('Unit List'!P365), IF(ISBLANK('Unit List'!P365),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 IF('Unit List'!P365='Unit List'!$O$5, 'Unit List'!$AN$5, IF('Unit List'!P365='Unit List'!$O$4, 'Unit List'!$AN$4, IF('Unit List'!P365='Unit List'!$O$7, 'Unit List'!P365 * 'Unit List'!$AN$7, 'Unit List'!P365)))), IF('Unit List'!P365='Unit List'!$O$5, 'Unit List'!$AN$5, IF('Unit List'!P365='Unit List'!$O$4, 'Unit List'!$AN$4, IF('Unit List'!P365='Unit List'!$O$7, 'Unit List'!P365 * 'Unit List'!$AN$7, 'Unit List'!P365)))), IF('Unit List'!AN365='Unit List'!$O$5, 'Unit List'!$AN$5, IF('Unit List'!AN365='Unit List'!$O$4, 'Unit List'!$AN$4, IF('Unit List'!AN365='Unit List'!$O$7, 'Unit List'!AN365 * 'Unit List'!$AN$7, 'Unit List'!AN365)))),",",)</f>
        <v>,</v>
      </c>
      <c r="I420" t="str">
        <f>CONCATENATE(IF(ISBLANK('Unit List'!AO365), IF(ISBLANK('Unit List'!Q365), IF(ISBLANK('Unit List'!Q365), IF(ISBLANK('Unit List'!AO365), IF(ISBLANK('Unit List'!Q365), IF(ISBLANK('Unit List'!Q365), IF(ISBLANK('Unit List'!AO365), IF(ISBLANK('Unit List'!Q365), IF(ISBLANK('Unit List'!Q365),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 IF('Unit List'!Q365='Unit List'!$O$5, 'Unit List'!$AO$5, IF('Unit List'!Q365='Unit List'!$O$4, 'Unit List'!$AO$4, IF('Unit List'!Q365='Unit List'!$O$7, 'Unit List'!Q365 * 'Unit List'!$AO$7, 'Unit List'!Q365)))), IF('Unit List'!Q365='Unit List'!$O$5, 'Unit List'!$AO$5, IF('Unit List'!Q365='Unit List'!$O$4, 'Unit List'!$AO$4, IF('Unit List'!Q365='Unit List'!$O$7, 'Unit List'!Q365 * 'Unit List'!$AO$7, 'Unit List'!Q365)))), IF('Unit List'!AO365='Unit List'!$O$5, 'Unit List'!$AO$5, IF('Unit List'!AO365='Unit List'!$O$4, 'Unit List'!$AO$4, IF('Unit List'!AO365='Unit List'!$O$7, 'Unit List'!AO365 * 'Unit List'!$AO$7, 'Unit List'!AO365)))),",",)</f>
        <v>,</v>
      </c>
      <c r="J420" t="str">
        <f>CONCATENATE("'",IF(ISBLANK('Unit List'!AP365), IF(ISBLANK('Unit List'!R365), IF(ISBLANK('Unit List'!R365), IF(ISBLANK('Unit List'!AP365), IF(ISBLANK('Unit List'!R365), IF(ISBLANK('Unit List'!R365), IF(ISBLANK('Unit List'!AP365), IF(ISBLANK('Unit List'!R365), IF(ISBLANK('Unit List'!R365),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 IF('Unit List'!R365='Unit List'!$O$5, 'Unit List'!$AP$5, IF('Unit List'!R365='Unit List'!$O$4, 'Unit List'!$AP$4, 'Unit List'!R365))), IF('Unit List'!R365='Unit List'!$O$5, 'Unit List'!$AP$5, IF('Unit List'!R365='Unit List'!$O$4, 'Unit List'!$AP$4, 'Unit List'!R365))), IF('Unit List'!AP365='Unit List'!$O$5, 'Unit List'!$AP$5, IF('Unit List'!AP365='Unit List'!$O$4, 'Unit List'!$AP$4, 'Unit List'!AP365))),"'",)</f>
        <v>'Archer'</v>
      </c>
      <c r="K420" t="s">
        <v>2312</v>
      </c>
    </row>
    <row r="421" spans="1:11" x14ac:dyDescent="0.25">
      <c r="A421" t="s">
        <v>2311</v>
      </c>
      <c r="B421" t="str">
        <f>CONCATENATE("'_",'Unit List'!B366,"',",)</f>
        <v>'_MED',</v>
      </c>
      <c r="C421" t="str">
        <f>"'',"</f>
        <v>'',</v>
      </c>
      <c r="D421" t="str">
        <f>CONCATENATE("'",'Unit List'!D366,"',",)</f>
        <v>'COMPOSITE_BOWMAN',</v>
      </c>
      <c r="E421" t="str">
        <f>CONCATENATE("'",'Unit List'!E366,"',",)</f>
        <v>'COMPOSITE_BOWMAN',</v>
      </c>
      <c r="F421" t="str">
        <f>"'',"</f>
        <v>'',</v>
      </c>
      <c r="G421" t="str">
        <f>CONCATENATE("'",'Unit List'!G366,"',",)</f>
        <v>'Composite_Bowman_Spain',</v>
      </c>
      <c r="H421" t="str">
        <f>CONCATENATE(IF(ISBLANK('Unit List'!AN366), IF(ISBLANK('Unit List'!P366), IF(ISBLANK('Unit List'!P366),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List'!AN366)))),",",)</f>
        <v>,</v>
      </c>
      <c r="I421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List'!AO366)))),",",)</f>
        <v>,</v>
      </c>
      <c r="J421" t="str">
        <f>CONCATENATE("'",IF(ISBLANK('Unit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List'!AP366))),"'",)</f>
        <v>'Archer'</v>
      </c>
      <c r="K421" t="s">
        <v>2312</v>
      </c>
    </row>
    <row r="422" spans="1:11" x14ac:dyDescent="0.25">
      <c r="A422" t="s">
        <v>2311</v>
      </c>
      <c r="B422" t="str">
        <f>CONCATENATE("'_",'Unit List'!B367,"',",)</f>
        <v>'_GREECE',</v>
      </c>
      <c r="C422" t="str">
        <f>"'',"</f>
        <v>'',</v>
      </c>
      <c r="D422" t="str">
        <f>CONCATENATE("'",'Unit List'!D367,"',",)</f>
        <v>'COMPOSITE_BOWMAN',</v>
      </c>
      <c r="E422" t="str">
        <f>CONCATENATE("'",'Unit List'!E367,"',",)</f>
        <v>'COMPOSITE_BOWMAN',</v>
      </c>
      <c r="F422" t="str">
        <f>"'',"</f>
        <v>'',</v>
      </c>
      <c r="G422" t="str">
        <f>CONCATENATE("'",'Unit List'!G367,"',",)</f>
        <v>'Composite_Bowman_Greek',</v>
      </c>
      <c r="H422" t="str">
        <f>CONCATENATE(IF(ISBLANK('Unit List'!AN367), IF(ISBLANK('Unit List'!P367), IF(ISBLANK('Unit List'!P367),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List'!P367='Unit List'!$O$5, 'Unit List'!$AN$5, IF('Unit List'!P367='Unit List'!$O$4, 'Unit List'!$AN$4, IF('Unit List'!P367='Unit List'!$O$7, 'Unit List'!P367 * 'Unit List'!$AN$7, 'Unit List'!P367)))), IF('Unit List'!P367='Unit List'!$O$5, 'Unit List'!$AN$5, IF('Unit List'!P367='Unit List'!$O$4, 'Unit List'!$AN$4, IF('Unit List'!P367='Unit List'!$O$7, 'Unit List'!P367 * 'Unit List'!$AN$7, 'Unit List'!P367)))), IF('Unit List'!AN367='Unit List'!$O$5, 'Unit List'!$AN$5, IF('Unit List'!AN367='Unit List'!$O$4, 'Unit List'!$AN$4, IF('Unit List'!AN367='Unit List'!$O$7, 'Unit List'!AN367 * 'Unit List'!$AN$7, 'Unit List'!AN367)))),",",)</f>
        <v>,</v>
      </c>
      <c r="I422" t="str">
        <f>CONCATENATE(IF(ISBLANK('Unit List'!AO367), IF(ISBLANK('Unit List'!Q367), IF(ISBLANK('Unit List'!Q367),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List'!Q367='Unit List'!$O$5, 'Unit List'!$AO$5, IF('Unit List'!Q367='Unit List'!$O$4, 'Unit List'!$AO$4, IF('Unit List'!Q367='Unit List'!$O$7, 'Unit List'!Q367 * 'Unit List'!$AO$7, 'Unit List'!Q367)))), IF('Unit List'!Q367='Unit List'!$O$5, 'Unit List'!$AO$5, IF('Unit List'!Q367='Unit List'!$O$4, 'Unit List'!$AO$4, IF('Unit List'!Q367='Unit List'!$O$7, 'Unit List'!Q367 * 'Unit List'!$AO$7, 'Unit List'!Q367)))), IF('Unit List'!AO367='Unit List'!$O$5, 'Unit List'!$AO$5, IF('Unit List'!AO367='Unit List'!$O$4, 'Unit List'!$AO$4, IF('Unit List'!AO367='Unit List'!$O$7, 'Unit List'!AO367 * 'Unit List'!$AO$7, 'Unit List'!AO367)))),",",)</f>
        <v>,</v>
      </c>
      <c r="J422" t="str">
        <f>CONCATENATE("'",IF(ISBLANK('Unit List'!AP367), IF(ISBLANK('Unit List'!R367), IF(ISBLANK('Unit List'!R367),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List'!R367='Unit List'!$O$5, 'Unit List'!$AP$5, IF('Unit List'!R367='Unit List'!$O$4, 'Unit List'!$AP$4, 'Unit List'!R367))), IF('Unit List'!R367='Unit List'!$O$5, 'Unit List'!$AP$5, IF('Unit List'!R367='Unit List'!$O$4, 'Unit List'!$AP$4, 'Unit List'!R367))), IF('Unit List'!AP367='Unit List'!$O$5, 'Unit List'!$AP$5, IF('Unit List'!AP367='Unit List'!$O$4, 'Unit List'!$AP$4, 'Unit List'!AP367))),"'",)</f>
        <v>'Archer'</v>
      </c>
      <c r="K422" t="s">
        <v>2312</v>
      </c>
    </row>
    <row r="423" spans="1:11" x14ac:dyDescent="0.25">
      <c r="A423" t="s">
        <v>2311</v>
      </c>
      <c r="B423" t="str">
        <f>CONCATENATE("'_",'Unit List'!B368,"',",)</f>
        <v>'_ROME',</v>
      </c>
      <c r="C423" t="str">
        <f>"'',"</f>
        <v>'',</v>
      </c>
      <c r="D423" t="str">
        <f>CONCATENATE("'",'Unit List'!D368,"',",)</f>
        <v>'COMPOSITE_BOWMAN',</v>
      </c>
      <c r="E423" t="str">
        <f>CONCATENATE("'",'Unit List'!E368,"',",)</f>
        <v>'COMPOSITE_BOWMAN',</v>
      </c>
      <c r="F423" t="str">
        <f>"'',"</f>
        <v>'',</v>
      </c>
      <c r="G423" t="str">
        <f>CONCATENATE("'",'Unit List'!G368,"',",)</f>
        <v>'Composite_Bowman_Rome',</v>
      </c>
      <c r="H423" t="str">
        <f>CONCATENATE(IF(ISBLANK('Unit List'!AN368), IF(ISBLANK('Unit List'!P368), IF(ISBLANK('Unit List'!P368),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List'!P368='Unit List'!$O$5, 'Unit List'!$AN$5, IF('Unit List'!P368='Unit List'!$O$4, 'Unit List'!$AN$4, IF('Unit List'!P368='Unit List'!$O$7, 'Unit List'!P368 * 'Unit List'!$AN$7, 'Unit List'!P368)))), IF('Unit List'!P368='Unit List'!$O$5, 'Unit List'!$AN$5, IF('Unit List'!P368='Unit List'!$O$4, 'Unit List'!$AN$4, IF('Unit List'!P368='Unit List'!$O$7, 'Unit List'!P368 * 'Unit List'!$AN$7, 'Unit List'!P368)))), IF('Unit List'!AN368='Unit List'!$O$5, 'Unit List'!$AN$5, IF('Unit List'!AN368='Unit List'!$O$4, 'Unit List'!$AN$4, IF('Unit List'!AN368='Unit List'!$O$7, 'Unit List'!AN368 * 'Unit List'!$AN$7, 'Unit List'!AN368)))),",",)</f>
        <v>,</v>
      </c>
      <c r="I423" t="str">
        <f>CONCATENATE(IF(ISBLANK('Unit List'!AO368), IF(ISBLANK('Unit List'!Q368), IF(ISBLANK('Unit List'!Q368),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List'!Q368='Unit List'!$O$5, 'Unit List'!$AO$5, IF('Unit List'!Q368='Unit List'!$O$4, 'Unit List'!$AO$4, IF('Unit List'!Q368='Unit List'!$O$7, 'Unit List'!Q368 * 'Unit List'!$AO$7, 'Unit List'!Q368)))), IF('Unit List'!Q368='Unit List'!$O$5, 'Unit List'!$AO$5, IF('Unit List'!Q368='Unit List'!$O$4, 'Unit List'!$AO$4, IF('Unit List'!Q368='Unit List'!$O$7, 'Unit List'!Q368 * 'Unit List'!$AO$7, 'Unit List'!Q368)))), IF('Unit List'!AO368='Unit List'!$O$5, 'Unit List'!$AO$5, IF('Unit List'!AO368='Unit List'!$O$4, 'Unit List'!$AO$4, IF('Unit List'!AO368='Unit List'!$O$7, 'Unit List'!AO368 * 'Unit List'!$AO$7, 'Unit List'!AO368)))),",",)</f>
        <v>,</v>
      </c>
      <c r="J423" t="str">
        <f>CONCATENATE("'",IF(ISBLANK('Unit List'!AP368), IF(ISBLANK('Unit List'!R368), IF(ISBLANK('Unit List'!R368),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List'!R368='Unit List'!$O$5, 'Unit List'!$AP$5, IF('Unit List'!R368='Unit List'!$O$4, 'Unit List'!$AP$4, 'Unit List'!R368))), IF('Unit List'!R368='Unit List'!$O$5, 'Unit List'!$AP$5, IF('Unit List'!R368='Unit List'!$O$4, 'Unit List'!$AP$4, 'Unit List'!R368))), IF('Unit List'!AP368='Unit List'!$O$5, 'Unit List'!$AP$5, IF('Unit List'!AP368='Unit List'!$O$4, 'Unit List'!$AP$4, 'Unit List'!AP368))),"'",)</f>
        <v>'Archer'</v>
      </c>
      <c r="K423" t="s">
        <v>2312</v>
      </c>
    </row>
    <row r="424" spans="1:11" x14ac:dyDescent="0.25">
      <c r="A424" t="s">
        <v>2311</v>
      </c>
      <c r="B424" t="str">
        <f>CONCATENATE("'_",'Unit List'!B369,"',",)</f>
        <v>'_SPAIN',</v>
      </c>
      <c r="C424" t="str">
        <f>CONCATENATE("'_",'Unit List'!C369,"',",)</f>
        <v>'_MED',</v>
      </c>
      <c r="D424" t="str">
        <f>CONCATENATE("'",'Unit List'!D369,"',",)</f>
        <v>'COMPOSITE_BOWMAN',</v>
      </c>
      <c r="E424" t="str">
        <f>CONCATENATE("'",'Unit List'!E369,"',",)</f>
        <v>'COMPOSITE_BOWMAN',</v>
      </c>
      <c r="F424" t="str">
        <f>"'',"</f>
        <v>'',</v>
      </c>
      <c r="G424" t="str">
        <f>CONCATENATE("'",'Unit List'!G366,"',",)</f>
        <v>'Composite_Bowman_Spain',</v>
      </c>
      <c r="H424" t="str">
        <f>CONCATENATE(IF(ISBLANK('Unit List'!AN369), IF(ISBLANK('Unit List'!P369), IF(ISBLANK('Unit List'!P369), IF(ISBLANK('Unit List'!AN366), IF(ISBLANK('Unit List'!P366), IF(ISBLANK('Unit List'!P366), IF(ISBLANK('Unit List'!AN366), IF(ISBLANK('Unit List'!P366), IF(ISBLANK('Unit List'!P366),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List'!P366='Unit List'!$O$5, 'Unit List'!$AN$5, IF('Unit List'!P366='Unit List'!$O$4, 'Unit List'!$AN$4, IF('Unit List'!P366='Unit List'!$O$7, 'Unit List'!P366 * 'Unit List'!$AN$7, 'Unit List'!P366)))), IF('Unit List'!P366='Unit List'!$O$5, 'Unit List'!$AN$5, IF('Unit List'!P366='Unit List'!$O$4, 'Unit List'!$AN$4, IF('Unit List'!P366='Unit List'!$O$7, 'Unit List'!P366 * 'Unit List'!$AN$7, 'Unit List'!P366)))), IF('Unit List'!AN366='Unit List'!$O$5, 'Unit List'!$AN$5, IF('Unit List'!AN366='Unit List'!$O$4, 'Unit List'!$AN$4, IF('Unit List'!AN366='Unit List'!$O$7, 'Unit List'!AN366 * 'Unit List'!$AN$7, 'Unit List'!AN366)))), IF('Unit List'!P369='Unit List'!$O$5, 'Unit List'!$AN$5, IF('Unit List'!P369='Unit List'!$O$4, 'Unit List'!$AN$4, IF('Unit List'!P369='Unit List'!$O$7, 'Unit List'!P369 * 'Unit List'!$AN$7, 'Unit List'!P369)))), IF('Unit List'!P369='Unit List'!$O$5, 'Unit List'!$AN$5, IF('Unit List'!P369='Unit List'!$O$4, 'Unit List'!$AN$4, IF('Unit List'!P369='Unit List'!$O$7, 'Unit List'!P369 * 'Unit List'!$AN$7, 'Unit List'!P369)))), IF('Unit List'!AN369='Unit List'!$O$5, 'Unit List'!$AN$5, IF('Unit List'!AN369='Unit List'!$O$4, 'Unit List'!$AN$4, IF('Unit List'!AN369='Unit List'!$O$7, 'Unit List'!AN369 * 'Unit List'!$AN$7, 'Unit List'!AN369)))),",",)</f>
        <v>,</v>
      </c>
      <c r="I424" t="str">
        <f>CONCATENATE(IF(ISBLANK('Unit List'!AO369), IF(ISBLANK('Unit List'!Q369), IF(ISBLANK('Unit List'!Q369), IF(ISBLANK('Unit List'!AO366), IF(ISBLANK('Unit List'!Q366), IF(ISBLANK('Unit List'!Q366), IF(ISBLANK('Unit List'!AO366), IF(ISBLANK('Unit List'!Q366), IF(ISBLANK('Unit List'!Q366),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List'!Q366='Unit List'!$O$5, 'Unit List'!$AO$5, IF('Unit List'!Q366='Unit List'!$O$4, 'Unit List'!$AO$4, IF('Unit List'!Q366='Unit List'!$O$7, 'Unit List'!Q366 * 'Unit List'!$AO$7, 'Unit List'!Q366)))), IF('Unit List'!Q366='Unit List'!$O$5, 'Unit List'!$AO$5, IF('Unit List'!Q366='Unit List'!$O$4, 'Unit List'!$AO$4, IF('Unit List'!Q366='Unit List'!$O$7, 'Unit List'!Q366 * 'Unit List'!$AO$7, 'Unit List'!Q366)))), IF('Unit List'!AO366='Unit List'!$O$5, 'Unit List'!$AO$5, IF('Unit List'!AO366='Unit List'!$O$4, 'Unit List'!$AO$4, IF('Unit List'!AO366='Unit List'!$O$7, 'Unit List'!AO366 * 'Unit List'!$AO$7, 'Unit List'!AO366)))), IF('Unit List'!Q369='Unit List'!$O$5, 'Unit List'!$AO$5, IF('Unit List'!Q369='Unit List'!$O$4, 'Unit List'!$AO$4, IF('Unit List'!Q369='Unit List'!$O$7, 'Unit List'!Q369 * 'Unit List'!$AO$7, 'Unit List'!Q369)))), IF('Unit List'!Q369='Unit List'!$O$5, 'Unit List'!$AO$5, IF('Unit List'!Q369='Unit List'!$O$4, 'Unit List'!$AO$4, IF('Unit List'!Q369='Unit List'!$O$7, 'Unit List'!Q369 * 'Unit List'!$AO$7, 'Unit List'!Q369)))), IF('Unit List'!AO369='Unit List'!$O$5, 'Unit List'!$AO$5, IF('Unit List'!AO369='Unit List'!$O$4, 'Unit List'!$AO$4, IF('Unit List'!AO369='Unit List'!$O$7, 'Unit List'!AO369 * 'Unit List'!$AO$7, 'Unit List'!AO369)))),",",)</f>
        <v>,</v>
      </c>
      <c r="J424" t="str">
        <f>CONCATENATE("'",IF(ISBLANK('Unit List'!AP369), IF(ISBLANK('Unit List'!R369), IF(ISBLANK('Unit List'!R369), IF(ISBLANK('Unit List'!AP366), IF(ISBLANK('Unit List'!R366), IF(ISBLANK('Unit List'!R366), IF(ISBLANK('Unit List'!AP366), IF(ISBLANK('Unit List'!R366), IF(ISBLANK('Unit List'!R366),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List'!R366='Unit List'!$O$5, 'Unit List'!$AP$5, IF('Unit List'!R366='Unit List'!$O$4, 'Unit List'!$AP$4, 'Unit List'!R366))), IF('Unit List'!R366='Unit List'!$O$5, 'Unit List'!$AP$5, IF('Unit List'!R366='Unit List'!$O$4, 'Unit List'!$AP$4, 'Unit List'!R366))), IF('Unit List'!AP366='Unit List'!$O$5, 'Unit List'!$AP$5, IF('Unit List'!AP366='Unit List'!$O$4, 'Unit List'!$AP$4, 'Unit List'!AP366))), IF('Unit List'!R369='Unit List'!$O$5, 'Unit List'!$AP$5, IF('Unit List'!R369='Unit List'!$O$4, 'Unit List'!$AP$4, 'Unit List'!R369))), IF('Unit List'!R369='Unit List'!$O$5, 'Unit List'!$AP$5, IF('Unit List'!R369='Unit List'!$O$4, 'Unit List'!$AP$4, 'Unit List'!R369))), IF('Unit List'!AP369='Unit List'!$O$5, 'Unit List'!$AP$5, IF('Unit List'!AP369='Unit List'!$O$4, 'Unit List'!$AP$4, 'Unit List'!AP369))),"'",)</f>
        <v>'Archer'</v>
      </c>
      <c r="K424" t="s">
        <v>2312</v>
      </c>
    </row>
    <row r="425" spans="1:11" x14ac:dyDescent="0.25">
      <c r="A425" t="s">
        <v>2311</v>
      </c>
      <c r="B425" t="str">
        <f>CONCATENATE("'_",'Unit List'!B370,"',",)</f>
        <v>'_MIDEAST',</v>
      </c>
      <c r="C425" t="str">
        <f>"'',"</f>
        <v>'',</v>
      </c>
      <c r="D425" t="str">
        <f>CONCATENATE("'",'Unit List'!D370,"',",)</f>
        <v>'COMPOSITE_BOWMAN',</v>
      </c>
      <c r="E425" t="str">
        <f>CONCATENATE("'",'Unit List'!E370,"',",)</f>
        <v>'COMPOSITE_BOWMAN',</v>
      </c>
      <c r="F425" t="str">
        <f>"'',"</f>
        <v>'',</v>
      </c>
      <c r="G425" t="str">
        <f>CONCATENATE("'",'Unit List'!G370,"',",)</f>
        <v>'Composite_Bowman_Arabia',</v>
      </c>
      <c r="H425" t="str">
        <f>CONCATENATE(IF(ISBLANK('Unit List'!AN370), IF(ISBLANK('Unit List'!P370), IF(ISBLANK('Unit List'!P370),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List'!AN370)))),",",)</f>
        <v>,</v>
      </c>
      <c r="I425" t="str">
        <f>CONCATENATE(IF(ISBLANK('Unit List'!AO370), IF(ISBLANK('Unit List'!Q370), IF(ISBLANK('Unit List'!Q370),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List'!AO370)))),",",)</f>
        <v>,</v>
      </c>
      <c r="J425" t="str">
        <f>CONCATENATE("'",IF(ISBLANK('Unit List'!AP370), IF(ISBLANK('Unit List'!R370), IF(ISBLANK('Unit List'!R370),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List'!AP370))),"'",)</f>
        <v>'Archer'</v>
      </c>
      <c r="K425" t="s">
        <v>2312</v>
      </c>
    </row>
    <row r="426" spans="1:11" x14ac:dyDescent="0.25">
      <c r="A426" t="s">
        <v>2311</v>
      </c>
      <c r="B426" t="str">
        <f>CONCATENATE("'_",'Unit List'!B371,"',",)</f>
        <v>'_BABYLON',</v>
      </c>
      <c r="C426" t="str">
        <f>"'',"</f>
        <v>'',</v>
      </c>
      <c r="D426" t="str">
        <f>CONCATENATE("'",'Unit List'!D371,"',",)</f>
        <v>'COMPOSITE_BOWMAN',</v>
      </c>
      <c r="E426" t="str">
        <f>CONCATENATE("'",'Unit List'!E371,"',",)</f>
        <v>'COMPOSITE_BOWMAN',</v>
      </c>
      <c r="F426" t="str">
        <f>"'',"</f>
        <v>'',</v>
      </c>
      <c r="G426" t="str">
        <f>CONCATENATE("'",'Unit List'!G371,"',",)</f>
        <v>'Composite_Bowman_Babylon',</v>
      </c>
      <c r="H426" t="str">
        <f>CONCATENATE(IF(ISBLANK('Unit List'!AN371), IF(ISBLANK('Unit List'!P371), IF(ISBLANK('Unit List'!P371),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List'!P371='Unit List'!$O$5, 'Unit List'!$AN$5, IF('Unit List'!P371='Unit List'!$O$4, 'Unit List'!$AN$4, IF('Unit List'!P371='Unit List'!$O$7, 'Unit List'!P371 * 'Unit List'!$AN$7, 'Unit List'!P371)))), IF('Unit List'!P371='Unit List'!$O$5, 'Unit List'!$AN$5, IF('Unit List'!P371='Unit List'!$O$4, 'Unit List'!$AN$4, IF('Unit List'!P371='Unit List'!$O$7, 'Unit List'!P371 * 'Unit List'!$AN$7, 'Unit List'!P371)))), IF('Unit List'!AN371='Unit List'!$O$5, 'Unit List'!$AN$5, IF('Unit List'!AN371='Unit List'!$O$4, 'Unit List'!$AN$4, IF('Unit List'!AN371='Unit List'!$O$7, 'Unit List'!AN371 * 'Unit List'!$AN$7, 'Unit List'!AN371)))),",",)</f>
        <v>,</v>
      </c>
      <c r="I426" t="str">
        <f>CONCATENATE(IF(ISBLANK('Unit List'!AO371), IF(ISBLANK('Unit List'!Q371), IF(ISBLANK('Unit List'!Q371),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List'!Q371='Unit List'!$O$5, 'Unit List'!$AO$5, IF('Unit List'!Q371='Unit List'!$O$4, 'Unit List'!$AO$4, IF('Unit List'!Q371='Unit List'!$O$7, 'Unit List'!Q371 * 'Unit List'!$AO$7, 'Unit List'!Q371)))), IF('Unit List'!Q371='Unit List'!$O$5, 'Unit List'!$AO$5, IF('Unit List'!Q371='Unit List'!$O$4, 'Unit List'!$AO$4, IF('Unit List'!Q371='Unit List'!$O$7, 'Unit List'!Q371 * 'Unit List'!$AO$7, 'Unit List'!Q371)))), IF('Unit List'!AO371='Unit List'!$O$5, 'Unit List'!$AO$5, IF('Unit List'!AO371='Unit List'!$O$4, 'Unit List'!$AO$4, IF('Unit List'!AO371='Unit List'!$O$7, 'Unit List'!AO371 * 'Unit List'!$AO$7, 'Unit List'!AO371)))),",",)</f>
        <v>,</v>
      </c>
      <c r="J426" t="str">
        <f>CONCATENATE("'",IF(ISBLANK('Unit List'!AP371), IF(ISBLANK('Unit List'!R371), IF(ISBLANK('Unit List'!R371),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List'!R371='Unit List'!$O$5, 'Unit List'!$AP$5, IF('Unit List'!R371='Unit List'!$O$4, 'Unit List'!$AP$4, 'Unit List'!R371))), IF('Unit List'!R371='Unit List'!$O$5, 'Unit List'!$AP$5, IF('Unit List'!R371='Unit List'!$O$4, 'Unit List'!$AP$4, 'Unit List'!R371))), IF('Unit List'!AP371='Unit List'!$O$5, 'Unit List'!$AP$5, IF('Unit List'!AP371='Unit List'!$O$4, 'Unit List'!$AP$4, 'Unit List'!AP371))),"'",)</f>
        <v>'Archer'</v>
      </c>
      <c r="K426" t="s">
        <v>2312</v>
      </c>
    </row>
    <row r="427" spans="1:11" x14ac:dyDescent="0.25">
      <c r="A427" t="s">
        <v>2311</v>
      </c>
      <c r="B427" t="str">
        <f>CONCATENATE("'_",'Unit List'!B372,"',",)</f>
        <v>'_EGYPT',</v>
      </c>
      <c r="C427" t="str">
        <f>"'',"</f>
        <v>'',</v>
      </c>
      <c r="D427" t="str">
        <f>CONCATENATE("'",'Unit List'!D372,"',",)</f>
        <v>'COMPOSITE_BOWMAN',</v>
      </c>
      <c r="E427" t="str">
        <f>CONCATENATE("'",'Unit List'!E372,"',",)</f>
        <v>'COMPOSITE_BOWMAN',</v>
      </c>
      <c r="F427" t="str">
        <f>"'',"</f>
        <v>'',</v>
      </c>
      <c r="G427" t="str">
        <f>CONCATENATE("'",'Unit List'!G372,"',",)</f>
        <v>'Longbowman_Egypt',</v>
      </c>
      <c r="H427" t="str">
        <f>CONCATENATE(IF(ISBLANK('Unit List'!AN372), IF(ISBLANK('Unit List'!P372), IF(ISBLANK('Unit List'!P372),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List'!P372='Unit List'!$O$5, 'Unit List'!$AN$5, IF('Unit List'!P372='Unit List'!$O$4, 'Unit List'!$AN$4, IF('Unit List'!P372='Unit List'!$O$7, 'Unit List'!P372 * 'Unit List'!$AN$7, 'Unit List'!P372)))), IF('Unit List'!P372='Unit List'!$O$5, 'Unit List'!$AN$5, IF('Unit List'!P372='Unit List'!$O$4, 'Unit List'!$AN$4, IF('Unit List'!P372='Unit List'!$O$7, 'Unit List'!P372 * 'Unit List'!$AN$7, 'Unit List'!P372)))), IF('Unit List'!AN372='Unit List'!$O$5, 'Unit List'!$AN$5, IF('Unit List'!AN372='Unit List'!$O$4, 'Unit List'!$AN$4, IF('Unit List'!AN372='Unit List'!$O$7, 'Unit List'!AN372 * 'Unit List'!$AN$7, 'Unit List'!AN372)))),",",)</f>
        <v>,</v>
      </c>
      <c r="I427" t="str">
        <f>CONCATENATE(IF(ISBLANK('Unit List'!AO372), IF(ISBLANK('Unit List'!Q372), IF(ISBLANK('Unit List'!Q372),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List'!Q372='Unit List'!$O$5, 'Unit List'!$AO$5, IF('Unit List'!Q372='Unit List'!$O$4, 'Unit List'!$AO$4, IF('Unit List'!Q372='Unit List'!$O$7, 'Unit List'!Q372 * 'Unit List'!$AO$7, 'Unit List'!Q372)))), IF('Unit List'!Q372='Unit List'!$O$5, 'Unit List'!$AO$5, IF('Unit List'!Q372='Unit List'!$O$4, 'Unit List'!$AO$4, IF('Unit List'!Q372='Unit List'!$O$7, 'Unit List'!Q372 * 'Unit List'!$AO$7, 'Unit List'!Q372)))), IF('Unit List'!AO372='Unit List'!$O$5, 'Unit List'!$AO$5, IF('Unit List'!AO372='Unit List'!$O$4, 'Unit List'!$AO$4, IF('Unit List'!AO372='Unit List'!$O$7, 'Unit List'!AO372 * 'Unit List'!$AO$7, 'Unit List'!AO372)))),",",)</f>
        <v>,</v>
      </c>
      <c r="J427" t="str">
        <f>CONCATENATE("'",IF(ISBLANK('Unit List'!AP372), IF(ISBLANK('Unit List'!R372), IF(ISBLANK('Unit List'!R372),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List'!R372='Unit List'!$O$5, 'Unit List'!$AP$5, IF('Unit List'!R372='Unit List'!$O$4, 'Unit List'!$AP$4, 'Unit List'!R372))), IF('Unit List'!R372='Unit List'!$O$5, 'Unit List'!$AP$5, IF('Unit List'!R372='Unit List'!$O$4, 'Unit List'!$AP$4, 'Unit List'!R372))), IF('Unit List'!AP372='Unit List'!$O$5, 'Unit List'!$AP$5, IF('Unit List'!AP372='Unit List'!$O$4, 'Unit List'!$AP$4, 'Unit List'!AP372))),"'",)</f>
        <v>'Archer'</v>
      </c>
      <c r="K427" t="s">
        <v>2312</v>
      </c>
    </row>
    <row r="428" spans="1:11" x14ac:dyDescent="0.25">
      <c r="A428" t="s">
        <v>2311</v>
      </c>
      <c r="B428" t="str">
        <f>CONCATENATE("'_",'Unit List'!B373,"',",)</f>
        <v>'_LEVANT',</v>
      </c>
      <c r="C428" t="str">
        <f>"'',"</f>
        <v>'',</v>
      </c>
      <c r="D428" t="str">
        <f>CONCATENATE("'",'Unit List'!D373,"',",)</f>
        <v>'COMPOSITE_BOWMAN',</v>
      </c>
      <c r="E428" t="str">
        <f>CONCATENATE("'",'Unit List'!E373,"',",)</f>
        <v>'COMPOSITE_BOWMAN',</v>
      </c>
      <c r="F428" t="str">
        <f>"'',"</f>
        <v>'',</v>
      </c>
      <c r="G428" t="str">
        <f>CONCATENATE("'",'Unit List'!G373,"',",)</f>
        <v>'hebrew_composite_bowman',</v>
      </c>
      <c r="H428" t="str">
        <f>CONCATENATE(IF(ISBLANK('Unit List'!AN373), IF(ISBLANK('Unit List'!P373), IF(ISBLANK('Unit List'!P373),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List'!P373='Unit List'!$O$5, 'Unit List'!$AN$5, IF('Unit List'!P373='Unit List'!$O$4, 'Unit List'!$AN$4, IF('Unit List'!P373='Unit List'!$O$7, 'Unit List'!P373 * 'Unit List'!$AN$7, 'Unit List'!P373)))), IF('Unit List'!P373='Unit List'!$O$5, 'Unit List'!$AN$5, IF('Unit List'!P373='Unit List'!$O$4, 'Unit List'!$AN$4, IF('Unit List'!P373='Unit List'!$O$7, 'Unit List'!P373 * 'Unit List'!$AN$7, 'Unit List'!P373)))), IF('Unit List'!AN373='Unit List'!$O$5, 'Unit List'!$AN$5, IF('Unit List'!AN373='Unit List'!$O$4, 'Unit List'!$AN$4, IF('Unit List'!AN373='Unit List'!$O$7, 'Unit List'!AN373 * 'Unit List'!$AN$7, 'Unit List'!AN373)))),",",)</f>
        <v>,</v>
      </c>
      <c r="I428" t="str">
        <f>CONCATENATE(IF(ISBLANK('Unit List'!AO373), IF(ISBLANK('Unit List'!Q373), IF(ISBLANK('Unit List'!Q373),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List'!Q373='Unit List'!$O$5, 'Unit List'!$AO$5, IF('Unit List'!Q373='Unit List'!$O$4, 'Unit List'!$AO$4, IF('Unit List'!Q373='Unit List'!$O$7, 'Unit List'!Q373 * 'Unit List'!$AO$7, 'Unit List'!Q373)))), IF('Unit List'!Q373='Unit List'!$O$5, 'Unit List'!$AO$5, IF('Unit List'!Q373='Unit List'!$O$4, 'Unit List'!$AO$4, IF('Unit List'!Q373='Unit List'!$O$7, 'Unit List'!Q373 * 'Unit List'!$AO$7, 'Unit List'!Q373)))), IF('Unit List'!AO373='Unit List'!$O$5, 'Unit List'!$AO$5, IF('Unit List'!AO373='Unit List'!$O$4, 'Unit List'!$AO$4, IF('Unit List'!AO373='Unit List'!$O$7, 'Unit List'!AO373 * 'Unit List'!$AO$7, 'Unit List'!AO373)))),",",)</f>
        <v>,</v>
      </c>
      <c r="J428" t="str">
        <f>CONCATENATE("'",IF(ISBLANK('Unit List'!AP373), IF(ISBLANK('Unit List'!R373), IF(ISBLANK('Unit List'!R373),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List'!R373='Unit List'!$O$5, 'Unit List'!$AP$5, IF('Unit List'!R373='Unit List'!$O$4, 'Unit List'!$AP$4, 'Unit List'!R373))), IF('Unit List'!R373='Unit List'!$O$5, 'Unit List'!$AP$5, IF('Unit List'!R373='Unit List'!$O$4, 'Unit List'!$AP$4, 'Unit List'!R373))), IF('Unit List'!AP373='Unit List'!$O$5, 'Unit List'!$AP$5, IF('Unit List'!AP373='Unit List'!$O$4, 'Unit List'!$AP$4, 'Unit List'!AP373))),"'",)</f>
        <v>'Archer'</v>
      </c>
      <c r="K428" t="s">
        <v>2312</v>
      </c>
    </row>
    <row r="429" spans="1:11" x14ac:dyDescent="0.25">
      <c r="A429" t="s">
        <v>2311</v>
      </c>
      <c r="B429" t="str">
        <f>CONCATENATE("'_",'Unit List'!B374,"',",)</f>
        <v>'_PERSIA',</v>
      </c>
      <c r="C429" t="str">
        <f>"'',"</f>
        <v>'',</v>
      </c>
      <c r="D429" t="str">
        <f>CONCATENATE("'",'Unit List'!D374,"',",)</f>
        <v>'COMPOSITE_BOWMAN',</v>
      </c>
      <c r="E429" t="str">
        <f>CONCATENATE("'",'Unit List'!E374,"',",)</f>
        <v>'COMPOSITE_BOWMAN',</v>
      </c>
      <c r="F429" t="str">
        <f>"'',"</f>
        <v>'',</v>
      </c>
      <c r="G429" t="str">
        <f>CONCATENATE("'",'Unit List'!G374,"',",)</f>
        <v>'Composite_Bowman_Persia',</v>
      </c>
      <c r="H429" t="str">
        <f>CONCATENATE(IF(ISBLANK('Unit List'!AN374), IF(ISBLANK('Unit List'!P374), IF(ISBLANK('Unit List'!P374), IF(ISBLANK('Unit List'!AN370), IF(ISBLANK('Unit List'!P370), IF(ISBLANK('Unit List'!P370), IF(ISBLANK('Unit List'!AN370), IF(ISBLANK('Unit List'!P370), IF(ISBLANK('Unit List'!P370),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List'!P370='Unit List'!$O$5, 'Unit List'!$AN$5, IF('Unit List'!P370='Unit List'!$O$4, 'Unit List'!$AN$4, IF('Unit List'!P370='Unit List'!$O$7, 'Unit List'!P370 * 'Unit List'!$AN$7, 'Unit List'!P370)))), IF('Unit List'!P370='Unit List'!$O$5, 'Unit List'!$AN$5, IF('Unit List'!P370='Unit List'!$O$4, 'Unit List'!$AN$4, IF('Unit List'!P370='Unit List'!$O$7, 'Unit List'!P370 * 'Unit List'!$AN$7, 'Unit List'!P370)))), IF('Unit List'!AN370='Unit List'!$O$5, 'Unit List'!$AN$5, IF('Unit List'!AN370='Unit List'!$O$4, 'Unit List'!$AN$4, IF('Unit List'!AN370='Unit List'!$O$7, 'Unit List'!AN370 * 'Unit List'!$AN$7, 'Unit List'!AN370)))), IF('Unit List'!P374='Unit List'!$O$5, 'Unit List'!$AN$5, IF('Unit List'!P374='Unit List'!$O$4, 'Unit List'!$AN$4, IF('Unit List'!P374='Unit List'!$O$7, 'Unit List'!P374 * 'Unit List'!$AN$7, 'Unit List'!P374)))), IF('Unit List'!P374='Unit List'!$O$5, 'Unit List'!$AN$5, IF('Unit List'!P374='Unit List'!$O$4, 'Unit List'!$AN$4, IF('Unit List'!P374='Unit List'!$O$7, 'Unit List'!P374 * 'Unit List'!$AN$7, 'Unit List'!P374)))), IF('Unit List'!AN374='Unit List'!$O$5, 'Unit List'!$AN$5, IF('Unit List'!AN374='Unit List'!$O$4, 'Unit List'!$AN$4, IF('Unit List'!AN374='Unit List'!$O$7, 'Unit List'!AN374 * 'Unit List'!$AN$7, 'Unit List'!AN374)))),",",)</f>
        <v>,</v>
      </c>
      <c r="I429" t="str">
        <f>CONCATENATE(IF(ISBLANK('Unit List'!AO374), IF(ISBLANK('Unit List'!Q374), IF(ISBLANK('Unit List'!Q374), IF(ISBLANK('Unit List'!AO370), IF(ISBLANK('Unit List'!Q370), IF(ISBLANK('Unit List'!Q370), IF(ISBLANK('Unit List'!AO370), IF(ISBLANK('Unit List'!Q370), IF(ISBLANK('Unit List'!Q370),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List'!Q370='Unit List'!$O$5, 'Unit List'!$AO$5, IF('Unit List'!Q370='Unit List'!$O$4, 'Unit List'!$AO$4, IF('Unit List'!Q370='Unit List'!$O$7, 'Unit List'!Q370 * 'Unit List'!$AO$7, 'Unit List'!Q370)))), IF('Unit List'!Q370='Unit List'!$O$5, 'Unit List'!$AO$5, IF('Unit List'!Q370='Unit List'!$O$4, 'Unit List'!$AO$4, IF('Unit List'!Q370='Unit List'!$O$7, 'Unit List'!Q370 * 'Unit List'!$AO$7, 'Unit List'!Q370)))), IF('Unit List'!AO370='Unit List'!$O$5, 'Unit List'!$AO$5, IF('Unit List'!AO370='Unit List'!$O$4, 'Unit List'!$AO$4, IF('Unit List'!AO370='Unit List'!$O$7, 'Unit List'!AO370 * 'Unit List'!$AO$7, 'Unit List'!AO370)))), IF('Unit List'!Q374='Unit List'!$O$5, 'Unit List'!$AO$5, IF('Unit List'!Q374='Unit List'!$O$4, 'Unit List'!$AO$4, IF('Unit List'!Q374='Unit List'!$O$7, 'Unit List'!Q374 * 'Unit List'!$AO$7, 'Unit List'!Q374)))), IF('Unit List'!Q374='Unit List'!$O$5, 'Unit List'!$AO$5, IF('Unit List'!Q374='Unit List'!$O$4, 'Unit List'!$AO$4, IF('Unit List'!Q374='Unit List'!$O$7, 'Unit List'!Q374 * 'Unit List'!$AO$7, 'Unit List'!Q374)))), IF('Unit List'!AO374='Unit List'!$O$5, 'Unit List'!$AO$5, IF('Unit List'!AO374='Unit List'!$O$4, 'Unit List'!$AO$4, IF('Unit List'!AO374='Unit List'!$O$7, 'Unit List'!AO374 * 'Unit List'!$AO$7, 'Unit List'!AO374)))),",",)</f>
        <v>,</v>
      </c>
      <c r="J429" t="str">
        <f>CONCATENATE("'",IF(ISBLANK('Unit List'!AP374), IF(ISBLANK('Unit List'!R374), IF(ISBLANK('Unit List'!R374), IF(ISBLANK('Unit List'!AP370), IF(ISBLANK('Unit List'!R370), IF(ISBLANK('Unit List'!R370), IF(ISBLANK('Unit List'!AP370), IF(ISBLANK('Unit List'!R370), IF(ISBLANK('Unit List'!R370),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List'!R370='Unit List'!$O$5, 'Unit List'!$AP$5, IF('Unit List'!R370='Unit List'!$O$4, 'Unit List'!$AP$4, 'Unit List'!R370))), IF('Unit List'!R370='Unit List'!$O$5, 'Unit List'!$AP$5, IF('Unit List'!R370='Unit List'!$O$4, 'Unit List'!$AP$4, 'Unit List'!R370))), IF('Unit List'!AP370='Unit List'!$O$5, 'Unit List'!$AP$5, IF('Unit List'!AP370='Unit List'!$O$4, 'Unit List'!$AP$4, 'Unit List'!AP370))), IF('Unit List'!R374='Unit List'!$O$5, 'Unit List'!$AP$5, IF('Unit List'!R374='Unit List'!$O$4, 'Unit List'!$AP$4, 'Unit List'!R374))), IF('Unit List'!R374='Unit List'!$O$5, 'Unit List'!$AP$5, IF('Unit List'!R374='Unit List'!$O$4, 'Unit List'!$AP$4, 'Unit List'!R374))), IF('Unit List'!AP374='Unit List'!$O$5, 'Unit List'!$AP$5, IF('Unit List'!AP374='Unit List'!$O$4, 'Unit List'!$AP$4, 'Unit List'!AP374))),"'",)</f>
        <v>'Archer'</v>
      </c>
      <c r="K429" t="s">
        <v>2312</v>
      </c>
    </row>
    <row r="430" spans="1:11" x14ac:dyDescent="0.25">
      <c r="A430" t="s">
        <v>2311</v>
      </c>
      <c r="B430" t="str">
        <f>CONCATENATE("'_",'Unit List'!B375,"',",)</f>
        <v>'_NORTHEU',</v>
      </c>
      <c r="C430" t="str">
        <f>"'',"</f>
        <v>'',</v>
      </c>
      <c r="D430" t="str">
        <f>CONCATENATE("'",'Unit List'!D375,"',",)</f>
        <v>'COMPOSITE_BOWMAN',</v>
      </c>
      <c r="E430" t="str">
        <f>CONCATENATE("'",'Unit List'!E375,"',",)</f>
        <v>'COMPOSITE_BOWMAN',</v>
      </c>
      <c r="F430" t="str">
        <f>"'',"</f>
        <v>'',</v>
      </c>
      <c r="G430" t="str">
        <f>CONCATENATE("'",'Unit List'!G375,"',",)</f>
        <v>'Composite_Bowman_Viking',</v>
      </c>
      <c r="H430" t="str">
        <f>CONCATENATE(IF(ISBLANK('Unit List'!AN375), IF(ISBLANK('Unit List'!P375), IF(ISBLANK('Unit List'!P375), IF(ISBLANK('Unit List'!AN375), IF(ISBLANK('Unit List'!P375), IF(ISBLANK('Unit List'!P375), IF(ISBLANK('Unit List'!AN375), IF(ISBLANK('Unit List'!P375), IF(ISBLANK('Unit List'!P375),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 IF('Unit List'!P375='Unit List'!$O$5, 'Unit List'!$AN$5, IF('Unit List'!P375='Unit List'!$O$4, 'Unit List'!$AN$4, IF('Unit List'!P375='Unit List'!$O$7, 'Unit List'!P375 * 'Unit List'!$AN$7, 'Unit List'!P375)))), IF('Unit List'!P375='Unit List'!$O$5, 'Unit List'!$AN$5, IF('Unit List'!P375='Unit List'!$O$4, 'Unit List'!$AN$4, IF('Unit List'!P375='Unit List'!$O$7, 'Unit List'!P375 * 'Unit List'!$AN$7, 'Unit List'!P375)))), IF('Unit List'!AN375='Unit List'!$O$5, 'Unit List'!$AN$5, IF('Unit List'!AN375='Unit List'!$O$4, 'Unit List'!$AN$4, IF('Unit List'!AN375='Unit List'!$O$7, 'Unit List'!AN375 * 'Unit List'!$AN$7, 'Unit List'!AN375)))),",",)</f>
        <v>,</v>
      </c>
      <c r="I430" t="str">
        <f>CONCATENATE(IF(ISBLANK('Unit List'!AO375), IF(ISBLANK('Unit List'!Q375), IF(ISBLANK('Unit List'!Q375), IF(ISBLANK('Unit List'!AO375), IF(ISBLANK('Unit List'!Q375), IF(ISBLANK('Unit List'!Q375), IF(ISBLANK('Unit List'!AO375), IF(ISBLANK('Unit List'!Q375), IF(ISBLANK('Unit List'!Q375),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 IF('Unit List'!Q375='Unit List'!$O$5, 'Unit List'!$AO$5, IF('Unit List'!Q375='Unit List'!$O$4, 'Unit List'!$AO$4, IF('Unit List'!Q375='Unit List'!$O$7, 'Unit List'!Q375 * 'Unit List'!$AO$7, 'Unit List'!Q375)))), IF('Unit List'!Q375='Unit List'!$O$5, 'Unit List'!$AO$5, IF('Unit List'!Q375='Unit List'!$O$4, 'Unit List'!$AO$4, IF('Unit List'!Q375='Unit List'!$O$7, 'Unit List'!Q375 * 'Unit List'!$AO$7, 'Unit List'!Q375)))), IF('Unit List'!AO375='Unit List'!$O$5, 'Unit List'!$AO$5, IF('Unit List'!AO375='Unit List'!$O$4, 'Unit List'!$AO$4, IF('Unit List'!AO375='Unit List'!$O$7, 'Unit List'!AO375 * 'Unit List'!$AO$7, 'Unit List'!AO375)))),",",)</f>
        <v>0.15,</v>
      </c>
      <c r="J430" t="str">
        <f>CONCATENATE("'",IF(ISBLANK('Unit List'!AP375), IF(ISBLANK('Unit List'!R375), IF(ISBLANK('Unit List'!R375), IF(ISBLANK('Unit List'!AP375), IF(ISBLANK('Unit List'!R375), IF(ISBLANK('Unit List'!R375), IF(ISBLANK('Unit List'!AP375), IF(ISBLANK('Unit List'!R375), IF(ISBLANK('Unit List'!R375),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 IF('Unit List'!R375='Unit List'!$O$5, 'Unit List'!$AP$5, IF('Unit List'!R375='Unit List'!$O$4, 'Unit List'!$AP$4, 'Unit List'!R375))), IF('Unit List'!R375='Unit List'!$O$5, 'Unit List'!$AP$5, IF('Unit List'!R375='Unit List'!$O$4, 'Unit List'!$AP$4, 'Unit List'!R375))), IF('Unit List'!AP375='Unit List'!$O$5, 'Unit List'!$AP$5, IF('Unit List'!AP375='Unit List'!$O$4, 'Unit List'!$AP$4, 'Unit List'!AP375))),"'",)</f>
        <v>'Archer'</v>
      </c>
      <c r="K430" t="s">
        <v>2312</v>
      </c>
    </row>
    <row r="431" spans="1:11" x14ac:dyDescent="0.25">
      <c r="A431" t="s">
        <v>2311</v>
      </c>
      <c r="B431" t="str">
        <f>CONCATENATE("'_",'Unit List'!B376,"',",)</f>
        <v>'_OCEAN',</v>
      </c>
      <c r="C431" t="str">
        <f>CONCATENATE("'_",'Unit List'!C376,"',",)</f>
        <v>'_SOUTHAM',</v>
      </c>
      <c r="D431" t="str">
        <f>CONCATENATE("'",'Unit List'!D376,"',",)</f>
        <v>'COMPOSITE_BOWMAN',</v>
      </c>
      <c r="E431" t="str">
        <f>CONCATENATE("'",'Unit List'!E376,"',",)</f>
        <v>'COMPOSITE_BOWMAN',</v>
      </c>
      <c r="F431" t="str">
        <f>"'',"</f>
        <v>'',</v>
      </c>
      <c r="G431" t="str">
        <f>CONCATENATE("'",'Unit List'!G378,"',",)</f>
        <v>'Composite_Bowman_Aztec',</v>
      </c>
      <c r="H431" t="str">
        <f>CONCATENATE(IF(ISBLANK('Unit List'!AN376), IF(ISBLANK('Unit List'!P376), IF(ISBLANK('Unit List'!P376),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List'!P376='Unit List'!$O$5, 'Unit List'!$AN$5, IF('Unit List'!P376='Unit List'!$O$4, 'Unit List'!$AN$4, IF('Unit List'!P376='Unit List'!$O$7, 'Unit List'!P376 * 'Unit List'!$AN$7, 'Unit List'!P376)))), IF('Unit List'!P376='Unit List'!$O$5, 'Unit List'!$AN$5, IF('Unit List'!P376='Unit List'!$O$4, 'Unit List'!$AN$4, IF('Unit List'!P376='Unit List'!$O$7, 'Unit List'!P376 * 'Unit List'!$AN$7, 'Unit List'!P376)))), IF('Unit List'!AN376='Unit List'!$O$5, 'Unit List'!$AN$5, IF('Unit List'!AN376='Unit List'!$O$4, 'Unit List'!$AN$4, IF('Unit List'!AN376='Unit List'!$O$7, 'Unit List'!AN376 * 'Unit List'!$AN$7, 'Unit List'!AN376)))),",",)</f>
        <v>,</v>
      </c>
      <c r="I431" t="str">
        <f>CONCATENATE(IF(ISBLANK('Unit List'!AO376), IF(ISBLANK('Unit List'!Q376), IF(ISBLANK('Unit List'!Q376),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List'!Q376='Unit List'!$O$5, 'Unit List'!$AO$5, IF('Unit List'!Q376='Unit List'!$O$4, 'Unit List'!$AO$4, IF('Unit List'!Q376='Unit List'!$O$7, 'Unit List'!Q376 * 'Unit List'!$AO$7, 'Unit List'!Q376)))), IF('Unit List'!Q376='Unit List'!$O$5, 'Unit List'!$AO$5, IF('Unit List'!Q376='Unit List'!$O$4, 'Unit List'!$AO$4, IF('Unit List'!Q376='Unit List'!$O$7, 'Unit List'!Q376 * 'Unit List'!$AO$7, 'Unit List'!Q376)))), IF('Unit List'!AO376='Unit List'!$O$5, 'Unit List'!$AO$5, IF('Unit List'!AO376='Unit List'!$O$4, 'Unit List'!$AO$4, IF('Unit List'!AO376='Unit List'!$O$7, 'Unit List'!AO376 * 'Unit List'!$AO$7, 'Unit List'!AO376)))),",",)</f>
        <v>,</v>
      </c>
      <c r="J431" t="str">
        <f>CONCATENATE("'",IF(ISBLANK('Unit List'!AP376), IF(ISBLANK('Unit List'!R376), IF(ISBLANK('Unit List'!R376),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List'!R376='Unit List'!$O$5, 'Unit List'!$AP$5, IF('Unit List'!R376='Unit List'!$O$4, 'Unit List'!$AP$4, 'Unit List'!R376))), IF('Unit List'!R376='Unit List'!$O$5, 'Unit List'!$AP$5, IF('Unit List'!R376='Unit List'!$O$4, 'Unit List'!$AP$4, 'Unit List'!R376))), IF('Unit List'!AP376='Unit List'!$O$5, 'Unit List'!$AP$5, IF('Unit List'!AP376='Unit List'!$O$4, 'Unit List'!$AP$4, 'Unit List'!AP376))),"'",)</f>
        <v>'Archer'</v>
      </c>
      <c r="K431" t="s">
        <v>2312</v>
      </c>
    </row>
    <row r="432" spans="1:11" x14ac:dyDescent="0.25">
      <c r="A432" t="s">
        <v>2311</v>
      </c>
      <c r="B432" t="str">
        <f>CONCATENATE("'_",'Unit List'!B377,"',",)</f>
        <v>'_SEASIA',</v>
      </c>
      <c r="C432" t="str">
        <f>CONCATENATE("'_",'Unit List'!C377,"',",)</f>
        <v>'_ASIA',</v>
      </c>
      <c r="D432" t="str">
        <f>CONCATENATE("'",'Unit List'!D377,"',",)</f>
        <v>'COMPOSITE_BOWMAN',</v>
      </c>
      <c r="E432" t="str">
        <f>CONCATENATE("'",'Unit List'!E377,"',",)</f>
        <v>'COMPOSITE_BOWMAN',</v>
      </c>
      <c r="F432" t="str">
        <f>"'',"</f>
        <v>'',</v>
      </c>
      <c r="G432" t="str">
        <f>CONCATENATE("'",'Unit List'!G354,"',",)</f>
        <v>'Composite_Bowman_China',</v>
      </c>
      <c r="H432" t="str">
        <f>CONCATENATE(IF(ISBLANK('Unit List'!AN377), IF(ISBLANK('Unit List'!P377), IF(ISBLANK('Unit List'!P377),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List'!P377='Unit List'!$O$5, 'Unit List'!$AN$5, IF('Unit List'!P377='Unit List'!$O$4, 'Unit List'!$AN$4, IF('Unit List'!P377='Unit List'!$O$7, 'Unit List'!P377 * 'Unit List'!$AN$7, 'Unit List'!P377)))), IF('Unit List'!P377='Unit List'!$O$5, 'Unit List'!$AN$5, IF('Unit List'!P377='Unit List'!$O$4, 'Unit List'!$AN$4, IF('Unit List'!P377='Unit List'!$O$7, 'Unit List'!P377 * 'Unit List'!$AN$7, 'Unit List'!P377)))), IF('Unit List'!AN377='Unit List'!$O$5, 'Unit List'!$AN$5, IF('Unit List'!AN377='Unit List'!$O$4, 'Unit List'!$AN$4, IF('Unit List'!AN377='Unit List'!$O$7, 'Unit List'!AN377 * 'Unit List'!$AN$7, 'Unit List'!AN377)))),",",)</f>
        <v>,</v>
      </c>
      <c r="I432" t="str">
        <f>CONCATENATE(IF(ISBLANK('Unit List'!AO377), IF(ISBLANK('Unit List'!Q377), IF(ISBLANK('Unit List'!Q377),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List'!Q377='Unit List'!$O$5, 'Unit List'!$AO$5, IF('Unit List'!Q377='Unit List'!$O$4, 'Unit List'!$AO$4, IF('Unit List'!Q377='Unit List'!$O$7, 'Unit List'!Q377 * 'Unit List'!$AO$7, 'Unit List'!Q377)))), IF('Unit List'!Q377='Unit List'!$O$5, 'Unit List'!$AO$5, IF('Unit List'!Q377='Unit List'!$O$4, 'Unit List'!$AO$4, IF('Unit List'!Q377='Unit List'!$O$7, 'Unit List'!Q377 * 'Unit List'!$AO$7, 'Unit List'!Q377)))), IF('Unit List'!AO377='Unit List'!$O$5, 'Unit List'!$AO$5, IF('Unit List'!AO377='Unit List'!$O$4, 'Unit List'!$AO$4, IF('Unit List'!AO377='Unit List'!$O$7, 'Unit List'!AO377 * 'Unit List'!$AO$7, 'Unit List'!AO377)))),",",)</f>
        <v>,</v>
      </c>
      <c r="J432" t="str">
        <f>CONCATENATE("'",IF(ISBLANK('Unit List'!AP377), IF(ISBLANK('Unit List'!R377), IF(ISBLANK('Unit List'!R377),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List'!R377='Unit List'!$O$5, 'Unit List'!$AP$5, IF('Unit List'!R377='Unit List'!$O$4, 'Unit List'!$AP$4, 'Unit List'!R377))), IF('Unit List'!R377='Unit List'!$O$5, 'Unit List'!$AP$5, IF('Unit List'!R377='Unit List'!$O$4, 'Unit List'!$AP$4, 'Unit List'!R377))), IF('Unit List'!AP377='Unit List'!$O$5, 'Unit List'!$AP$5, IF('Unit List'!AP377='Unit List'!$O$4, 'Unit List'!$AP$4, 'Unit List'!AP377))),"'",)</f>
        <v>'Archer'</v>
      </c>
      <c r="K432" t="s">
        <v>2312</v>
      </c>
    </row>
    <row r="433" spans="1:11" x14ac:dyDescent="0.25">
      <c r="A433" t="s">
        <v>2311</v>
      </c>
      <c r="B433" t="str">
        <f>CONCATENATE("'_",'Unit List'!B378,"',",)</f>
        <v>'_SOUTHAM',</v>
      </c>
      <c r="C433" t="str">
        <f>"'',"</f>
        <v>'',</v>
      </c>
      <c r="D433" t="str">
        <f>CONCATENATE("'",'Unit List'!D378,"',",)</f>
        <v>'COMPOSITE_BOWMAN',</v>
      </c>
      <c r="E433" t="str">
        <f>CONCATENATE("'",'Unit List'!E378,"',",)</f>
        <v>'COMPOSITE_BOWMAN',</v>
      </c>
      <c r="F433" t="str">
        <f>"'',"</f>
        <v>'',</v>
      </c>
      <c r="G433" t="str">
        <f>CONCATENATE("'",'Unit List'!G378,"',",)</f>
        <v>'Composite_Bowman_Aztec',</v>
      </c>
      <c r="H433" t="str">
        <f>CONCATENATE(IF(ISBLANK('Unit List'!AN378), IF(ISBLANK('Unit List'!P378), IF(ISBLANK('Unit List'!P378),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List'!AN378)))),",",)</f>
        <v>,</v>
      </c>
      <c r="I433" t="str">
        <f>CONCATENATE(IF(ISBLANK('Unit List'!AO378), IF(ISBLANK('Unit List'!Q378), IF(ISBLANK('Unit List'!Q378),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List'!AO378)))),",",)</f>
        <v>,</v>
      </c>
      <c r="J433" t="str">
        <f>CONCATENATE("'",IF(ISBLANK('Unit List'!AP378), IF(ISBLANK('Unit List'!R378), IF(ISBLANK('Unit List'!R378),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List'!AP378))),"'",)</f>
        <v>'Archer'</v>
      </c>
      <c r="K433" t="s">
        <v>2312</v>
      </c>
    </row>
    <row r="434" spans="1:11" x14ac:dyDescent="0.25">
      <c r="A434" t="s">
        <v>2311</v>
      </c>
      <c r="B434" t="str">
        <f>CONCATENATE("'_",'Unit List'!B379,"',",)</f>
        <v>'_AZTEC',</v>
      </c>
      <c r="C434" t="str">
        <f>CONCATENATE("'_",'Unit List'!C379,"',",)</f>
        <v>'_SOUTHAM',</v>
      </c>
      <c r="D434" t="str">
        <f>CONCATENATE("'",'Unit List'!D379,"',",)</f>
        <v>'COMPOSITE_BOWMAN',</v>
      </c>
      <c r="E434" t="str">
        <f>CONCATENATE("'",'Unit List'!E379,"',",)</f>
        <v>'COMPOSITE_BOWMAN',</v>
      </c>
      <c r="F434" t="str">
        <f>"'',"</f>
        <v>'',</v>
      </c>
      <c r="G434" t="str">
        <f>CONCATENATE("'",'Unit List'!G378,"',",)</f>
        <v>'Composite_Bowman_Aztec',</v>
      </c>
      <c r="H434" t="str">
        <f>CONCATENATE(IF(ISBLANK('Unit List'!AN379), IF(ISBLANK('Unit List'!P379), IF(ISBLANK('Unit List'!P379),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List'!P379='Unit List'!$O$5, 'Unit List'!$AN$5, IF('Unit List'!P379='Unit List'!$O$4, 'Unit List'!$AN$4, IF('Unit List'!P379='Unit List'!$O$7, 'Unit List'!P379 * 'Unit List'!$AN$7, 'Unit List'!P379)))), IF('Unit List'!P379='Unit List'!$O$5, 'Unit List'!$AN$5, IF('Unit List'!P379='Unit List'!$O$4, 'Unit List'!$AN$4, IF('Unit List'!P379='Unit List'!$O$7, 'Unit List'!P379 * 'Unit List'!$AN$7, 'Unit List'!P379)))), IF('Unit List'!AN379='Unit List'!$O$5, 'Unit List'!$AN$5, IF('Unit List'!AN379='Unit List'!$O$4, 'Unit List'!$AN$4, IF('Unit List'!AN379='Unit List'!$O$7, 'Unit List'!AN379 * 'Unit List'!$AN$7, 'Unit List'!AN379)))),",",)</f>
        <v>,</v>
      </c>
      <c r="I434" t="str">
        <f>CONCATENATE(IF(ISBLANK('Unit List'!AO379), IF(ISBLANK('Unit List'!Q379), IF(ISBLANK('Unit List'!Q379),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List'!Q379='Unit List'!$O$5, 'Unit List'!$AO$5, IF('Unit List'!Q379='Unit List'!$O$4, 'Unit List'!$AO$4, IF('Unit List'!Q379='Unit List'!$O$7, 'Unit List'!Q379 * 'Unit List'!$AO$7, 'Unit List'!Q379)))), IF('Unit List'!Q379='Unit List'!$O$5, 'Unit List'!$AO$5, IF('Unit List'!Q379='Unit List'!$O$4, 'Unit List'!$AO$4, IF('Unit List'!Q379='Unit List'!$O$7, 'Unit List'!Q379 * 'Unit List'!$AO$7, 'Unit List'!Q379)))), IF('Unit List'!AO379='Unit List'!$O$5, 'Unit List'!$AO$5, IF('Unit List'!AO379='Unit List'!$O$4, 'Unit List'!$AO$4, IF('Unit List'!AO379='Unit List'!$O$7, 'Unit List'!AO379 * 'Unit List'!$AO$7, 'Unit List'!AO379)))),",",)</f>
        <v>,</v>
      </c>
      <c r="J434" t="str">
        <f>CONCATENATE("'",IF(ISBLANK('Unit List'!AP379), IF(ISBLANK('Unit List'!R379), IF(ISBLANK('Unit List'!R379),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List'!R379='Unit List'!$O$5, 'Unit List'!$AP$5, IF('Unit List'!R379='Unit List'!$O$4, 'Unit List'!$AP$4, 'Unit List'!R379))), IF('Unit List'!R379='Unit List'!$O$5, 'Unit List'!$AP$5, IF('Unit List'!R379='Unit List'!$O$4, 'Unit List'!$AP$4, 'Unit List'!R379))), IF('Unit List'!AP379='Unit List'!$O$5, 'Unit List'!$AP$5, IF('Unit List'!AP379='Unit List'!$O$4, 'Unit List'!$AP$4, 'Unit List'!AP379))),"'",)</f>
        <v>'Archer'</v>
      </c>
      <c r="K434" t="s">
        <v>2312</v>
      </c>
    </row>
    <row r="435" spans="1:11" x14ac:dyDescent="0.25">
      <c r="A435" t="s">
        <v>2311</v>
      </c>
      <c r="B435" t="str">
        <f>CONCATENATE("'_",'Unit List'!B380,"',",)</f>
        <v>'_INCA',</v>
      </c>
      <c r="C435" t="str">
        <f>"'',"</f>
        <v>'',</v>
      </c>
      <c r="D435" t="str">
        <f>CONCATENATE("'",'Unit List'!D380,"',",)</f>
        <v>'COMPOSITE_BOWMAN',</v>
      </c>
      <c r="E435" t="str">
        <f>CONCATENATE("'",'Unit List'!E380,"',",)</f>
        <v>'COMPOSITE_BOWMAN',</v>
      </c>
      <c r="F435" t="str">
        <f>"'',"</f>
        <v>'',</v>
      </c>
      <c r="G435" t="str">
        <f>CONCATENATE("'",'Unit List'!G380,"',",)</f>
        <v>'Composite_Bowman_Inca',</v>
      </c>
      <c r="H435" t="str">
        <f>CONCATENATE(IF(ISBLANK('Unit List'!AN380), IF(ISBLANK('Unit List'!P380), IF(ISBLANK('Unit List'!P380),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List'!P380='Unit List'!$O$5, 'Unit List'!$AN$5, IF('Unit List'!P380='Unit List'!$O$4, 'Unit List'!$AN$4, IF('Unit List'!P380='Unit List'!$O$7, 'Unit List'!P380 * 'Unit List'!$AN$7, 'Unit List'!P380)))), IF('Unit List'!P380='Unit List'!$O$5, 'Unit List'!$AN$5, IF('Unit List'!P380='Unit List'!$O$4, 'Unit List'!$AN$4, IF('Unit List'!P380='Unit List'!$O$7, 'Unit List'!P380 * 'Unit List'!$AN$7, 'Unit List'!P380)))), IF('Unit List'!AN380='Unit List'!$O$5, 'Unit List'!$AN$5, IF('Unit List'!AN380='Unit List'!$O$4, 'Unit List'!$AN$4, IF('Unit List'!AN380='Unit List'!$O$7, 'Unit List'!AN380 * 'Unit List'!$AN$7, 'Unit List'!AN380)))),",",)</f>
        <v>,</v>
      </c>
      <c r="I435" t="str">
        <f>CONCATENATE(IF(ISBLANK('Unit List'!AO380), IF(ISBLANK('Unit List'!Q380), IF(ISBLANK('Unit List'!Q380),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List'!Q380='Unit List'!$O$5, 'Unit List'!$AO$5, IF('Unit List'!Q380='Unit List'!$O$4, 'Unit List'!$AO$4, IF('Unit List'!Q380='Unit List'!$O$7, 'Unit List'!Q380 * 'Unit List'!$AO$7, 'Unit List'!Q380)))), IF('Unit List'!Q380='Unit List'!$O$5, 'Unit List'!$AO$5, IF('Unit List'!Q380='Unit List'!$O$4, 'Unit List'!$AO$4, IF('Unit List'!Q380='Unit List'!$O$7, 'Unit List'!Q380 * 'Unit List'!$AO$7, 'Unit List'!Q380)))), IF('Unit List'!AO380='Unit List'!$O$5, 'Unit List'!$AO$5, IF('Unit List'!AO380='Unit List'!$O$4, 'Unit List'!$AO$4, IF('Unit List'!AO380='Unit List'!$O$7, 'Unit List'!AO380 * 'Unit List'!$AO$7, 'Unit List'!AO380)))),",",)</f>
        <v>,</v>
      </c>
      <c r="J435" t="str">
        <f>CONCATENATE("'",IF(ISBLANK('Unit List'!AP380), IF(ISBLANK('Unit List'!R380), IF(ISBLANK('Unit List'!R380),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List'!R380='Unit List'!$O$5, 'Unit List'!$AP$5, IF('Unit List'!R380='Unit List'!$O$4, 'Unit List'!$AP$4, 'Unit List'!R380))), IF('Unit List'!R380='Unit List'!$O$5, 'Unit List'!$AP$5, IF('Unit List'!R380='Unit List'!$O$4, 'Unit List'!$AP$4, 'Unit List'!R380))), IF('Unit List'!AP380='Unit List'!$O$5, 'Unit List'!$AP$5, IF('Unit List'!AP380='Unit List'!$O$4, 'Unit List'!$AP$4, 'Unit List'!AP380))),"'",)</f>
        <v>'Archer'</v>
      </c>
      <c r="K435" t="s">
        <v>2312</v>
      </c>
    </row>
    <row r="436" spans="1:11" x14ac:dyDescent="0.25">
      <c r="A436" t="s">
        <v>2311</v>
      </c>
      <c r="B436" t="str">
        <f>CONCATENATE("'_",'Unit List'!B381,"',",)</f>
        <v>'_MAYA',</v>
      </c>
      <c r="C436" t="str">
        <f>"'',"</f>
        <v>'',</v>
      </c>
      <c r="D436" t="str">
        <f>CONCATENATE("'",'Unit List'!D381,"',",)</f>
        <v>'COMPOSITE_BOWMAN',</v>
      </c>
      <c r="E436" t="str">
        <f>CONCATENATE("'",'Unit List'!E381,"',",)</f>
        <v>'COMPOSITE_BOWMAN',</v>
      </c>
      <c r="F436" t="str">
        <f>"'',"</f>
        <v>'',</v>
      </c>
      <c r="G436" t="str">
        <f>CONCATENATE("'",'Unit List'!G381,"',",)</f>
        <v>'Composite_Bowman_Maya',</v>
      </c>
      <c r="H436" t="str">
        <f>CONCATENATE(IF(ISBLANK('Unit List'!AN381), IF(ISBLANK('Unit List'!P381), IF(ISBLANK('Unit List'!P381), IF(ISBLANK('Unit List'!AN378), IF(ISBLANK('Unit List'!P378), IF(ISBLANK('Unit List'!P378), IF(ISBLANK('Unit List'!AN378), IF(ISBLANK('Unit List'!P378), IF(ISBLANK('Unit List'!P378),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List'!P378='Unit List'!$O$5, 'Unit List'!$AN$5, IF('Unit List'!P378='Unit List'!$O$4, 'Unit List'!$AN$4, IF('Unit List'!P378='Unit List'!$O$7, 'Unit List'!P378 * 'Unit List'!$AN$7, 'Unit List'!P378)))), IF('Unit List'!P378='Unit List'!$O$5, 'Unit List'!$AN$5, IF('Unit List'!P378='Unit List'!$O$4, 'Unit List'!$AN$4, IF('Unit List'!P378='Unit List'!$O$7, 'Unit List'!P378 * 'Unit List'!$AN$7, 'Unit List'!P378)))), IF('Unit List'!AN378='Unit List'!$O$5, 'Unit List'!$AN$5, IF('Unit List'!AN378='Unit List'!$O$4, 'Unit List'!$AN$4, IF('Unit List'!AN378='Unit List'!$O$7, 'Unit List'!AN378 * 'Unit List'!$AN$7, 'Unit List'!AN378)))), IF('Unit List'!P381='Unit List'!$O$5, 'Unit List'!$AN$5, IF('Unit List'!P381='Unit List'!$O$4, 'Unit List'!$AN$4, IF('Unit List'!P381='Unit List'!$O$7, 'Unit List'!P381 * 'Unit List'!$AN$7, 'Unit List'!P381)))), IF('Unit List'!P381='Unit List'!$O$5, 'Unit List'!$AN$5, IF('Unit List'!P381='Unit List'!$O$4, 'Unit List'!$AN$4, IF('Unit List'!P381='Unit List'!$O$7, 'Unit List'!P381 * 'Unit List'!$AN$7, 'Unit List'!P381)))), IF('Unit List'!AN381='Unit List'!$O$5, 'Unit List'!$AN$5, IF('Unit List'!AN381='Unit List'!$O$4, 'Unit List'!$AN$4, IF('Unit List'!AN381='Unit List'!$O$7, 'Unit List'!AN381 * 'Unit List'!$AN$7, 'Unit List'!AN381)))),",",)</f>
        <v>,</v>
      </c>
      <c r="I436" t="str">
        <f>CONCATENATE(IF(ISBLANK('Unit List'!AO381), IF(ISBLANK('Unit List'!Q381), IF(ISBLANK('Unit List'!Q381), IF(ISBLANK('Unit List'!AO378), IF(ISBLANK('Unit List'!Q378), IF(ISBLANK('Unit List'!Q378), IF(ISBLANK('Unit List'!AO378), IF(ISBLANK('Unit List'!Q378), IF(ISBLANK('Unit List'!Q378),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List'!Q378='Unit List'!$O$5, 'Unit List'!$AO$5, IF('Unit List'!Q378='Unit List'!$O$4, 'Unit List'!$AO$4, IF('Unit List'!Q378='Unit List'!$O$7, 'Unit List'!Q378 * 'Unit List'!$AO$7, 'Unit List'!Q378)))), IF('Unit List'!Q378='Unit List'!$O$5, 'Unit List'!$AO$5, IF('Unit List'!Q378='Unit List'!$O$4, 'Unit List'!$AO$4, IF('Unit List'!Q378='Unit List'!$O$7, 'Unit List'!Q378 * 'Unit List'!$AO$7, 'Unit List'!Q378)))), IF('Unit List'!AO378='Unit List'!$O$5, 'Unit List'!$AO$5, IF('Unit List'!AO378='Unit List'!$O$4, 'Unit List'!$AO$4, IF('Unit List'!AO378='Unit List'!$O$7, 'Unit List'!AO378 * 'Unit List'!$AO$7, 'Unit List'!AO378)))), IF('Unit List'!Q381='Unit List'!$O$5, 'Unit List'!$AO$5, IF('Unit List'!Q381='Unit List'!$O$4, 'Unit List'!$AO$4, IF('Unit List'!Q381='Unit List'!$O$7, 'Unit List'!Q381 * 'Unit List'!$AO$7, 'Unit List'!Q381)))), IF('Unit List'!Q381='Unit List'!$O$5, 'Unit List'!$AO$5, IF('Unit List'!Q381='Unit List'!$O$4, 'Unit List'!$AO$4, IF('Unit List'!Q381='Unit List'!$O$7, 'Unit List'!Q381 * 'Unit List'!$AO$7, 'Unit List'!Q381)))), IF('Unit List'!AO381='Unit List'!$O$5, 'Unit List'!$AO$5, IF('Unit List'!AO381='Unit List'!$O$4, 'Unit List'!$AO$4, IF('Unit List'!AO381='Unit List'!$O$7, 'Unit List'!AO381 * 'Unit List'!$AO$7, 'Unit List'!AO381)))),",",)</f>
        <v>,</v>
      </c>
      <c r="J436" t="str">
        <f>CONCATENATE("'",IF(ISBLANK('Unit List'!AP381), IF(ISBLANK('Unit List'!R381), IF(ISBLANK('Unit List'!R381), IF(ISBLANK('Unit List'!AP378), IF(ISBLANK('Unit List'!R378), IF(ISBLANK('Unit List'!R378), IF(ISBLANK('Unit List'!AP378), IF(ISBLANK('Unit List'!R378), IF(ISBLANK('Unit List'!R378),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List'!R378='Unit List'!$O$5, 'Unit List'!$AP$5, IF('Unit List'!R378='Unit List'!$O$4, 'Unit List'!$AP$4, 'Unit List'!R378))), IF('Unit List'!R378='Unit List'!$O$5, 'Unit List'!$AP$5, IF('Unit List'!R378='Unit List'!$O$4, 'Unit List'!$AP$4, 'Unit List'!R378))), IF('Unit List'!AP378='Unit List'!$O$5, 'Unit List'!$AP$5, IF('Unit List'!AP378='Unit List'!$O$4, 'Unit List'!$AP$4, 'Unit List'!AP378))), IF('Unit List'!R381='Unit List'!$O$5, 'Unit List'!$AP$5, IF('Unit List'!R381='Unit List'!$O$4, 'Unit List'!$AP$4, 'Unit List'!R381))), IF('Unit List'!R381='Unit List'!$O$5, 'Unit List'!$AP$5, IF('Unit List'!R381='Unit List'!$O$4, 'Unit List'!$AP$4, 'Unit List'!R381))), IF('Unit List'!AP381='Unit List'!$O$5, 'Unit List'!$AP$5, IF('Unit List'!AP381='Unit List'!$O$4, 'Unit List'!$AP$4, 'Unit List'!AP381))),"'",)</f>
        <v>'Archer'</v>
      </c>
      <c r="K436" t="s">
        <v>2312</v>
      </c>
    </row>
    <row r="437" spans="1:11" x14ac:dyDescent="0.25">
      <c r="A437" t="s">
        <v>2311</v>
      </c>
      <c r="B437" t="str">
        <f>CONCATENATE("'_",'Unit List'!B382,"',",)</f>
        <v>'_SOUTHAS',</v>
      </c>
      <c r="C437" t="str">
        <f>CONCATENATE("'_",'Unit List'!C382,"',",)</f>
        <v>'_ASIA',</v>
      </c>
      <c r="D437" t="str">
        <f>CONCATENATE("'",'Unit List'!D382,"',",)</f>
        <v>'COMPOSITE_BOWMAN',</v>
      </c>
      <c r="E437" t="str">
        <f>CONCATENATE("'",'Unit List'!E382,"',",)</f>
        <v>'COMPOSITE_BOWMAN',</v>
      </c>
      <c r="F437" t="str">
        <f>"'',"</f>
        <v>'',</v>
      </c>
      <c r="G437" t="str">
        <f>CONCATENATE("'",'Unit List'!G354,"',",)</f>
        <v>'Composite_Bowman_China',</v>
      </c>
      <c r="H437" t="str">
        <f>CONCATENATE(IF(ISBLANK('Unit List'!AN382), IF(ISBLANK('Unit List'!P382), IF(ISBLANK('Unit List'!P382), IF(ISBLANK('Unit List'!AN354), IF(ISBLANK('Unit List'!P354), IF(ISBLANK('Unit List'!P354), IF(ISBLANK('Unit List'!AN354), IF(ISBLANK('Unit List'!P354), IF(ISBLANK('Unit List'!P354),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List'!P354='Unit List'!$O$5, 'Unit List'!$AN$5, IF('Unit List'!P354='Unit List'!$O$4, 'Unit List'!$AN$4, IF('Unit List'!P354='Unit List'!$O$7, 'Unit List'!P354 * 'Unit List'!$AN$7, 'Unit List'!P354)))), IF('Unit List'!P354='Unit List'!$O$5, 'Unit List'!$AN$5, IF('Unit List'!P354='Unit List'!$O$4, 'Unit List'!$AN$4, IF('Unit List'!P354='Unit List'!$O$7, 'Unit List'!P354 * 'Unit List'!$AN$7, 'Unit List'!P354)))), IF('Unit List'!AN354='Unit List'!$O$5, 'Unit List'!$AN$5, IF('Unit List'!AN354='Unit List'!$O$4, 'Unit List'!$AN$4, IF('Unit List'!AN354='Unit List'!$O$7, 'Unit List'!AN354 * 'Unit List'!$AN$7, 'Unit List'!AN354)))),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List'!AN382)))),",",)</f>
        <v>,</v>
      </c>
      <c r="I437" t="str">
        <f>CONCATENATE(IF(ISBLANK('Unit List'!AO382), IF(ISBLANK('Unit List'!Q382), IF(ISBLANK('Unit List'!Q382), IF(ISBLANK('Unit List'!AO354), IF(ISBLANK('Unit List'!Q354), IF(ISBLANK('Unit List'!Q354), IF(ISBLANK('Unit List'!AO354), IF(ISBLANK('Unit List'!Q354), IF(ISBLANK('Unit List'!Q354),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List'!Q354='Unit List'!$O$5, 'Unit List'!$AO$5, IF('Unit List'!Q354='Unit List'!$O$4, 'Unit List'!$AO$4, IF('Unit List'!Q354='Unit List'!$O$7, 'Unit List'!Q354 * 'Unit List'!$AO$7, 'Unit List'!Q354)))), IF('Unit List'!Q354='Unit List'!$O$5, 'Unit List'!$AO$5, IF('Unit List'!Q354='Unit List'!$O$4, 'Unit List'!$AO$4, IF('Unit List'!Q354='Unit List'!$O$7, 'Unit List'!Q354 * 'Unit List'!$AO$7, 'Unit List'!Q354)))), IF('Unit List'!AO354='Unit List'!$O$5, 'Unit List'!$AO$5, IF('Unit List'!AO354='Unit List'!$O$4, 'Unit List'!$AO$4, IF('Unit List'!AO354='Unit List'!$O$7, 'Unit List'!AO354 * 'Unit List'!$AO$7, 'Unit List'!AO354)))),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List'!AO382)))),",",)</f>
        <v>,</v>
      </c>
      <c r="J437" t="str">
        <f>CONCATENATE("'",IF(ISBLANK('Unit List'!AP382), IF(ISBLANK('Unit List'!R382), IF(ISBLANK('Unit List'!R382), IF(ISBLANK('Unit List'!AP354), IF(ISBLANK('Unit List'!R354), IF(ISBLANK('Unit List'!R354), IF(ISBLANK('Unit List'!AP354), IF(ISBLANK('Unit List'!R354), IF(ISBLANK('Unit List'!R354),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List'!R354='Unit List'!$O$5, 'Unit List'!$AP$5, IF('Unit List'!R354='Unit List'!$O$4, 'Unit List'!$AP$4, 'Unit List'!R354))), IF('Unit List'!R354='Unit List'!$O$5, 'Unit List'!$AP$5, IF('Unit List'!R354='Unit List'!$O$4, 'Unit List'!$AP$4, 'Unit List'!R354))), IF('Unit List'!AP354='Unit List'!$O$5, 'Unit List'!$AP$5, IF('Unit List'!AP354='Unit List'!$O$4, 'Unit List'!$AP$4, 'Unit List'!AP354))),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List'!AP382))),"'",)</f>
        <v>'Archer'</v>
      </c>
      <c r="K437" t="s">
        <v>2312</v>
      </c>
    </row>
    <row r="438" spans="1:11" x14ac:dyDescent="0.25">
      <c r="A438" t="s">
        <v>2311</v>
      </c>
      <c r="B438" t="str">
        <f>CONCATENATE("'_",'Unit List'!B383,"',",)</f>
        <v>'_INDIA',</v>
      </c>
      <c r="C438" t="str">
        <f>"'',"</f>
        <v>'',</v>
      </c>
      <c r="D438" t="str">
        <f>CONCATENATE("'",'Unit List'!D383,"',",)</f>
        <v>'COMPOSITE_BOWMAN',</v>
      </c>
      <c r="E438" t="str">
        <f>CONCATENATE("'",'Unit List'!E383,"',",)</f>
        <v>'COMPOSITE_BOWMAN',</v>
      </c>
      <c r="F438" t="str">
        <f>"'',"</f>
        <v>'',</v>
      </c>
      <c r="G438" t="str">
        <f>CONCATENATE("'",'Unit List'!G383,"',",)</f>
        <v>'Composite_Bowman_India',</v>
      </c>
      <c r="H438" t="str">
        <f>CONCATENATE(IF(ISBLANK('Unit List'!AN383), IF(ISBLANK('Unit List'!P383), IF(ISBLANK('Unit List'!P383), IF(ISBLANK('Unit List'!AN382), IF(ISBLANK('Unit List'!P382), IF(ISBLANK('Unit List'!P382), IF(ISBLANK('Unit List'!AN382), IF(ISBLANK('Unit List'!P382), IF(ISBLANK('Unit List'!P382), IF(ISBLANK('Unit List'!AN350), IF(ISBLANK('Unit List'!P350), IF(ISBLANK('Unit List'!P350), "1", IF('Unit List'!P350='Unit List'!$O$5, 'Unit List'!$AN$5, IF('Unit List'!P350='Unit List'!$O$4, 'Unit List'!$AN$4, IF('Unit List'!P350='Unit List'!$O$7, 'Unit List'!P350 * 'Unit List'!$AN$7, 'Unit List'!P350)))), IF('Unit List'!P350='Unit List'!$O$5, 'Unit List'!$AN$5, IF('Unit List'!P350='Unit List'!$O$4, 'Unit List'!$AN$4, IF('Unit List'!P350='Unit List'!$O$7, 'Unit List'!P350 * 'Unit List'!$AN$7, 'Unit List'!P350)))), IF('Unit List'!AN350='Unit List'!$O$5, 'Unit List'!$AN$5, IF('Unit List'!AN350='Unit List'!$O$4, 'Unit List'!$AN$4, IF('Unit List'!AN350='Unit List'!$O$7, 'Unit List'!AN350 * 'Unit List'!$AN$7, 'Unit List'!AN350)))),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 IF('Unit List'!P382='Unit List'!$O$5, 'Unit List'!$AN$5, IF('Unit List'!P382='Unit List'!$O$4, 'Unit List'!$AN$4, IF('Unit List'!P382='Unit List'!$O$7, 'Unit List'!P382 * 'Unit List'!$AN$7, 'Unit List'!P382)))), IF('Unit List'!P382='Unit List'!$O$5, 'Unit List'!$AN$5, IF('Unit List'!P382='Unit List'!$O$4, 'Unit List'!$AN$4, IF('Unit List'!P382='Unit List'!$O$7, 'Unit List'!P382 * 'Unit List'!$AN$7, 'Unit List'!P382)))), IF('Unit List'!AN382='Unit List'!$O$5, 'Unit List'!$AN$5, IF('Unit List'!AN382='Unit List'!$O$4, 'Unit List'!$AN$4, IF('Unit List'!AN382='Unit List'!$O$7, 'Unit List'!AN382 * 'Unit List'!$AN$7, 'Unit List'!AN382)))), IF('Unit List'!P383='Unit List'!$O$5, 'Unit List'!$AN$5, IF('Unit List'!P383='Unit List'!$O$4, 'Unit List'!$AN$4, IF('Unit List'!P383='Unit List'!$O$7, 'Unit List'!P383 * 'Unit List'!$AN$7, 'Unit List'!P383)))), IF('Unit List'!P383='Unit List'!$O$5, 'Unit List'!$AN$5, IF('Unit List'!P383='Unit List'!$O$4, 'Unit List'!$AN$4, IF('Unit List'!P383='Unit List'!$O$7, 'Unit List'!P383 * 'Unit List'!$AN$7, 'Unit List'!P383)))), IF('Unit List'!AN383='Unit List'!$O$5, 'Unit List'!$AN$5, IF('Unit List'!AN383='Unit List'!$O$4, 'Unit List'!$AN$4, IF('Unit List'!AN383='Unit List'!$O$7, 'Unit List'!AN383 * 'Unit List'!$AN$7, 'Unit List'!AN383)))),",",)</f>
        <v>,</v>
      </c>
      <c r="I438" t="str">
        <f>CONCATENATE(IF(ISBLANK('Unit List'!AO383), IF(ISBLANK('Unit List'!Q383), IF(ISBLANK('Unit List'!Q383), IF(ISBLANK('Unit List'!AO382), IF(ISBLANK('Unit List'!Q382), IF(ISBLANK('Unit List'!Q382), IF(ISBLANK('Unit List'!AO382), IF(ISBLANK('Unit List'!Q382), IF(ISBLANK('Unit List'!Q382), IF(ISBLANK('Unit List'!AO350), IF(ISBLANK('Unit List'!Q350), IF(ISBLANK('Unit List'!Q350), 'Unit List'!$AO$4, IF('Unit List'!Q350='Unit List'!$O$5, 'Unit List'!$AO$5, IF('Unit List'!Q350='Unit List'!$O$4, 'Unit List'!$AO$4, IF('Unit List'!Q350='Unit List'!$O$7, 'Unit List'!Q350 * 'Unit List'!$AO$7, 'Unit List'!Q350)))), IF('Unit List'!Q350='Unit List'!$O$5, 'Unit List'!$AO$5, IF('Unit List'!Q350='Unit List'!$O$4, 'Unit List'!$AO$4, IF('Unit List'!Q350='Unit List'!$O$7, 'Unit List'!Q350 * 'Unit List'!$AO$7, 'Unit List'!Q350)))), IF('Unit List'!AO350='Unit List'!$O$5, 'Unit List'!$AO$5, IF('Unit List'!AO350='Unit List'!$O$4, 'Unit List'!$AO$4, IF('Unit List'!AO350='Unit List'!$O$7, 'Unit List'!AO350 * 'Unit List'!$AO$7, 'Unit List'!AO350)))),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 IF('Unit List'!Q382='Unit List'!$O$5, 'Unit List'!$AO$5, IF('Unit List'!Q382='Unit List'!$O$4, 'Unit List'!$AO$4, IF('Unit List'!Q382='Unit List'!$O$7, 'Unit List'!Q382 * 'Unit List'!$AO$7, 'Unit List'!Q382)))), IF('Unit List'!Q382='Unit List'!$O$5, 'Unit List'!$AO$5, IF('Unit List'!Q382='Unit List'!$O$4, 'Unit List'!$AO$4, IF('Unit List'!Q382='Unit List'!$O$7, 'Unit List'!Q382 * 'Unit List'!$AO$7, 'Unit List'!Q382)))), IF('Unit List'!AO382='Unit List'!$O$5, 'Unit List'!$AO$5, IF('Unit List'!AO382='Unit List'!$O$4, 'Unit List'!$AO$4, IF('Unit List'!AO382='Unit List'!$O$7, 'Unit List'!AO382 * 'Unit List'!$AO$7, 'Unit List'!AO382)))), IF('Unit List'!Q383='Unit List'!$O$5, 'Unit List'!$AO$5, IF('Unit List'!Q383='Unit List'!$O$4, 'Unit List'!$AO$4, IF('Unit List'!Q383='Unit List'!$O$7, 'Unit List'!Q383 * 'Unit List'!$AO$7, 'Unit List'!Q383)))), IF('Unit List'!Q383='Unit List'!$O$5, 'Unit List'!$AO$5, IF('Unit List'!Q383='Unit List'!$O$4, 'Unit List'!$AO$4, IF('Unit List'!Q383='Unit List'!$O$7, 'Unit List'!Q383 * 'Unit List'!$AO$7, 'Unit List'!Q383)))), IF('Unit List'!AO383='Unit List'!$O$5, 'Unit List'!$AO$5, IF('Unit List'!AO383='Unit List'!$O$4, 'Unit List'!$AO$4, IF('Unit List'!AO383='Unit List'!$O$7, 'Unit List'!AO383 * 'Unit List'!$AO$7, 'Unit List'!AO383)))),",",)</f>
        <v>,</v>
      </c>
      <c r="J438" t="str">
        <f>CONCATENATE("'",IF(ISBLANK('Unit List'!AP383), IF(ISBLANK('Unit List'!R383), IF(ISBLANK('Unit List'!R383), IF(ISBLANK('Unit List'!AP382), IF(ISBLANK('Unit List'!R382), IF(ISBLANK('Unit List'!R382), IF(ISBLANK('Unit List'!AP382), IF(ISBLANK('Unit List'!R382), IF(ISBLANK('Unit List'!R382), IF(ISBLANK('Unit List'!AP350), IF(ISBLANK('Unit List'!R350), IF(ISBLANK('Unit List'!R350), "", IF('Unit List'!R350='Unit List'!$O$5, 'Unit List'!$AP$5, IF('Unit List'!R350='Unit List'!$O$4, 'Unit List'!$AP$4, 'Unit List'!R350))), IF('Unit List'!R350='Unit List'!$O$5, 'Unit List'!$AP$5, IF('Unit List'!R350='Unit List'!$O$4, 'Unit List'!$AP$4, 'Unit List'!R350))), IF('Unit List'!AP350='Unit List'!$O$5, 'Unit List'!$AP$5, IF('Unit List'!AP350='Unit List'!$O$4, 'Unit List'!$AP$4, 'Unit List'!AP350))),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 IF('Unit List'!R382='Unit List'!$O$5, 'Unit List'!$AP$5, IF('Unit List'!R382='Unit List'!$O$4, 'Unit List'!$AP$4, 'Unit List'!R382))), IF('Unit List'!R382='Unit List'!$O$5, 'Unit List'!$AP$5, IF('Unit List'!R382='Unit List'!$O$4, 'Unit List'!$AP$4, 'Unit List'!R382))), IF('Unit List'!AP382='Unit List'!$O$5, 'Unit List'!$AP$5, IF('Unit List'!AP382='Unit List'!$O$4, 'Unit List'!$AP$4, 'Unit List'!AP382))), IF('Unit List'!R383='Unit List'!$O$5, 'Unit List'!$AP$5, IF('Unit List'!R383='Unit List'!$O$4, 'Unit List'!$AP$4, 'Unit List'!R383))), IF('Unit List'!R383='Unit List'!$O$5, 'Unit List'!$AP$5, IF('Unit List'!R383='Unit List'!$O$4, 'Unit List'!$AP$4, 'Unit List'!R383))), IF('Unit List'!AP383='Unit List'!$O$5, 'Unit List'!$AP$5, IF('Unit List'!AP383='Unit List'!$O$4, 'Unit List'!$AP$4, 'Unit List'!AP383))),"'",)</f>
        <v>'Archer'</v>
      </c>
      <c r="K438" t="s">
        <v>2312</v>
      </c>
    </row>
    <row r="439" spans="1:11" x14ac:dyDescent="0.25">
      <c r="A439" t="s">
        <v>2311</v>
      </c>
      <c r="B439" t="str">
        <f>"'',"</f>
        <v>'',</v>
      </c>
      <c r="C439" t="str">
        <f>"'',"</f>
        <v>'',</v>
      </c>
      <c r="D439" t="str">
        <f>CONCATENATE("'",'Unit List'!D384,"',",)</f>
        <v>'CONFEDERATE_ARTILLERY_NAPOLEON',</v>
      </c>
      <c r="E439" t="str">
        <f>CONCATENATE("'",'Unit List'!E384,"',",)</f>
        <v>'CONFEDERATE_ARTILLERY_NAPOLEON',</v>
      </c>
      <c r="F439" t="str">
        <f>"'',"</f>
        <v>'',</v>
      </c>
      <c r="G439" t="str">
        <f>CONCATENATE("'",'Unit List'!G384,"',",)</f>
        <v>'Confederate_Artillery_Napoleon',</v>
      </c>
      <c r="H439" t="str">
        <f>CONCATENATE(IF(ISBLANK('Unit List'!AN384), IF(ISBLANK('Unit List'!P384), IF(ISBLANK('Unit List'!P384), IF(ISBLANK('Unit List'!AN384), IF(ISBLANK('Unit List'!P384), IF(ISBLANK('Unit List'!P384), IF(ISBLANK('Unit List'!AN384), IF(ISBLANK('Unit List'!P384), IF(ISBLANK('Unit List'!P384), IF(ISBLANK('Unit List'!AN384), IF(ISBLANK('Unit List'!P384), IF(ISBLANK('Unit List'!P384), "1",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 IF('Unit List'!P384='Unit List'!$O$5, 'Unit List'!$AN$5, IF('Unit List'!P384='Unit List'!$O$4, 'Unit List'!$AN$4, IF('Unit List'!P384='Unit List'!$O$7, 'Unit List'!P384 * 'Unit List'!$AN$7, 'Unit List'!P384)))), IF('Unit List'!P384='Unit List'!$O$5, 'Unit List'!$AN$5, IF('Unit List'!P384='Unit List'!$O$4, 'Unit List'!$AN$4, IF('Unit List'!P384='Unit List'!$O$7, 'Unit List'!P384 * 'Unit List'!$AN$7, 'Unit List'!P384)))), IF('Unit List'!AN384='Unit List'!$O$5, 'Unit List'!$AN$5, IF('Unit List'!AN384='Unit List'!$O$4, 'Unit List'!$AN$4, IF('Unit List'!AN384='Unit List'!$O$7, 'Unit List'!AN384 * 'Unit List'!$AN$7, 'Unit List'!AN384)))),",",)</f>
        <v>2,</v>
      </c>
      <c r="I439" t="str">
        <f>CONCATENATE(IF(ISBLANK('Unit List'!AO384), IF(ISBLANK('Unit List'!Q384), IF(ISBLANK('Unit List'!Q384), IF(ISBLANK('Unit List'!AO384), IF(ISBLANK('Unit List'!Q384), IF(ISBLANK('Unit List'!Q384), IF(ISBLANK('Unit List'!AO384), IF(ISBLANK('Unit List'!Q384), IF(ISBLANK('Unit List'!Q384), IF(ISBLANK('Unit List'!AO384), IF(ISBLANK('Unit List'!Q384), IF(ISBLANK('Unit List'!Q384), 'Unit List'!$AO$4,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 IF('Unit List'!Q384='Unit List'!$O$5, 'Unit List'!$AO$5, IF('Unit List'!Q384='Unit List'!$O$4, 'Unit List'!$AO$4, IF('Unit List'!Q384='Unit List'!$O$7, 'Unit List'!Q384 * 'Unit List'!$AO$7, 'Unit List'!Q384)))), IF('Unit List'!Q384='Unit List'!$O$5, 'Unit List'!$AO$5, IF('Unit List'!Q384='Unit List'!$O$4, 'Unit List'!$AO$4, IF('Unit List'!Q384='Unit List'!$O$7, 'Unit List'!Q384 * 'Unit List'!$AO$7, 'Unit List'!Q384)))), IF('Unit List'!AO384='Unit List'!$O$5, 'Unit List'!$AO$5, IF('Unit List'!AO384='Unit List'!$O$4, 'Unit List'!$AO$4, IF('Unit List'!AO384='Unit List'!$O$7, 'Unit List'!AO384 * 'Unit List'!$AO$7, 'Unit List'!AO384)))),",",)</f>
        <v>,</v>
      </c>
      <c r="J439" t="str">
        <f>CONCATENATE("'",IF(ISBLANK('Unit List'!AP384), IF(ISBLANK('Unit List'!R384), IF(ISBLANK('Unit List'!R384), IF(ISBLANK('Unit List'!AP384), IF(ISBLANK('Unit List'!R384), IF(ISBLANK('Unit List'!R384), IF(ISBLANK('Unit List'!AP384), IF(ISBLANK('Unit List'!R384), IF(ISBLANK('Unit List'!R384), IF(ISBLANK('Unit List'!AP384), IF(ISBLANK('Unit List'!R384), IF(ISBLANK('Unit List'!R384), "",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 IF('Unit List'!R384='Unit List'!$O$5, 'Unit List'!$AP$5, IF('Unit List'!R384='Unit List'!$O$4, 'Unit List'!$AP$4, 'Unit List'!R384))), IF('Unit List'!R384='Unit List'!$O$5, 'Unit List'!$AP$5, IF('Unit List'!R384='Unit List'!$O$4, 'Unit List'!$AP$4, 'Unit List'!R384))), IF('Unit List'!AP384='Unit List'!$O$5, 'Unit List'!$AP$5, IF('Unit List'!AP384='Unit List'!$O$4, 'Unit List'!$AP$4, 'Unit List'!AP384))),"'",)</f>
        <v>'TwoBigGuns'</v>
      </c>
      <c r="K439" t="s">
        <v>2312</v>
      </c>
    </row>
    <row r="440" spans="1:11" x14ac:dyDescent="0.25">
      <c r="A440" t="s">
        <v>2311</v>
      </c>
      <c r="B440" t="str">
        <f>"'',"</f>
        <v>'',</v>
      </c>
      <c r="C440" t="str">
        <f>"'',"</f>
        <v>'',</v>
      </c>
      <c r="D440" t="str">
        <f>CONCATENATE("'",'Unit List'!D385,"',",)</f>
        <v>'CONFEDERATE_ARTILLERY_PARROTT',</v>
      </c>
      <c r="E440" t="str">
        <f>CONCATENATE("'",'Unit List'!E385,"',",)</f>
        <v>'CONFEDERATE_ARTILLERY_PARROTT',</v>
      </c>
      <c r="F440" t="str">
        <f>"'',"</f>
        <v>'',</v>
      </c>
      <c r="G440" t="str">
        <f>CONCATENATE("'",'Unit List'!G385,"',",)</f>
        <v>'Confederate_Artillery_Parrott',</v>
      </c>
      <c r="H440" t="str">
        <f>CONCATENATE(IF(ISBLANK('Unit List'!AN385), IF(ISBLANK('Unit List'!P385), IF(ISBLANK('Unit List'!P385), IF(ISBLANK('Unit List'!AN385), IF(ISBLANK('Unit List'!P385), IF(ISBLANK('Unit List'!P385), IF(ISBLANK('Unit List'!AN385), IF(ISBLANK('Unit List'!P385), IF(ISBLANK('Unit List'!P385), IF(ISBLANK('Unit List'!AN385), IF(ISBLANK('Unit List'!P385), IF(ISBLANK('Unit List'!P385), "1",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 IF('Unit List'!P385='Unit List'!$O$5, 'Unit List'!$AN$5, IF('Unit List'!P385='Unit List'!$O$4, 'Unit List'!$AN$4, IF('Unit List'!P385='Unit List'!$O$7, 'Unit List'!P385 * 'Unit List'!$AN$7, 'Unit List'!P385)))), IF('Unit List'!P385='Unit List'!$O$5, 'Unit List'!$AN$5, IF('Unit List'!P385='Unit List'!$O$4, 'Unit List'!$AN$4, IF('Unit List'!P385='Unit List'!$O$7, 'Unit List'!P385 * 'Unit List'!$AN$7, 'Unit List'!P385)))), IF('Unit List'!AN385='Unit List'!$O$5, 'Unit List'!$AN$5, IF('Unit List'!AN385='Unit List'!$O$4, 'Unit List'!$AN$4, IF('Unit List'!AN385='Unit List'!$O$7, 'Unit List'!AN385 * 'Unit List'!$AN$7, 'Unit List'!AN385)))),",",)</f>
        <v>2,</v>
      </c>
      <c r="I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List'!AO385), IF(ISBLANK('Unit List'!Q385), IF(ISBLANK('Unit List'!Q385), 'Unit List'!$AO$4,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 IF('Unit List'!Q385='Unit List'!$O$5, 'Unit List'!$AO$5, IF('Unit List'!Q385='Unit List'!$O$4, 'Unit List'!$AO$4, IF('Unit List'!Q385='Unit List'!$O$7, 'Unit List'!Q385 * 'Unit List'!$AO$7, 'Unit List'!Q385)))), IF('Unit List'!Q385='Unit List'!$O$5, 'Unit List'!$AO$5, IF('Unit List'!Q385='Unit List'!$O$4, 'Unit List'!$AO$4, IF('Unit List'!Q385='Unit List'!$O$7, 'Unit List'!Q385 * 'Unit List'!$AO$7, 'Unit List'!Q385)))), IF('Unit List'!AO385='Unit List'!$O$5, 'Unit List'!$AO$5, IF('Unit List'!AO385='Unit List'!$O$4, 'Unit List'!$AO$4, IF('Unit List'!AO385='Unit List'!$O$7, 'Unit List'!AO385 * 'Unit List'!$AO$7, 'Unit List'!AO385)))),",",)</f>
        <v>,</v>
      </c>
      <c r="J440" t="str">
        <f>CONCATENATE("'",IF(ISBLANK('Unit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List'!AP385), IF(ISBLANK('Unit List'!R385), IF(ISBLANK('Unit List'!R385), "",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 IF('Unit List'!R385='Unit List'!$O$5, 'Unit List'!$AP$5, IF('Unit List'!R385='Unit List'!$O$4, 'Unit List'!$AP$4, 'Unit List'!R385))), IF('Unit List'!R385='Unit List'!$O$5, 'Unit List'!$AP$5, IF('Unit List'!R385='Unit List'!$O$4, 'Unit List'!$AP$4, 'Unit List'!R385))), IF('Unit List'!AP385='Unit List'!$O$5, 'Unit List'!$AP$5, IF('Unit List'!AP385='Unit List'!$O$4, 'Unit List'!$AP$4, 'Unit List'!AP385))),"'",)</f>
        <v>'TwoBigGuns'</v>
      </c>
      <c r="K440" t="s">
        <v>2312</v>
      </c>
    </row>
    <row r="441" spans="1:11" x14ac:dyDescent="0.25">
      <c r="A441" t="s">
        <v>2311</v>
      </c>
      <c r="B441" t="str">
        <f>"'',"</f>
        <v>'',</v>
      </c>
      <c r="C441" t="str">
        <f>"'',"</f>
        <v>'',</v>
      </c>
      <c r="D441" t="str">
        <f>CONCATENATE("'",'Unit List'!D386,"',",)</f>
        <v>'CONFEDERATE_CAVALRY_CARBINE',</v>
      </c>
      <c r="E441" t="str">
        <f>CONCATENATE("'",'Unit List'!E386,"',",)</f>
        <v>'CONFEDERATE_CAVALRY_CARBINE',</v>
      </c>
      <c r="F441" t="str">
        <f>"'',"</f>
        <v>'',</v>
      </c>
      <c r="G441" t="str">
        <f>CONCATENATE("'",'Unit List'!G386,"',",)</f>
        <v>'Confederate_Cavalry_Carbine',</v>
      </c>
      <c r="H441" t="str">
        <f>CONCATENATE(IF(ISBLANK('Unit List'!AN386), IF(ISBLANK('Unit List'!P386), IF(ISBLANK('Unit List'!P386), IF(ISBLANK('Unit List'!AN386), IF(ISBLANK('Unit List'!P386), IF(ISBLANK('Unit List'!P386), IF(ISBLANK('Unit List'!AN386), IF(ISBLANK('Unit List'!P386), IF(ISBLANK('Unit List'!P386), IF(ISBLANK('Unit List'!AN386), IF(ISBLANK('Unit List'!P386), IF(ISBLANK('Unit List'!P386), "1",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 IF('Unit List'!P386='Unit List'!$O$5, 'Unit List'!$AN$5, IF('Unit List'!P386='Unit List'!$O$4, 'Unit List'!$AN$4, IF('Unit List'!P386='Unit List'!$O$7, 'Unit List'!P386 * 'Unit List'!$AN$7, 'Unit List'!P386)))), IF('Unit List'!P386='Unit List'!$O$5, 'Unit List'!$AN$5, IF('Unit List'!P386='Unit List'!$O$4, 'Unit List'!$AN$4, IF('Unit List'!P386='Unit List'!$O$7, 'Unit List'!P386 * 'Unit List'!$AN$7, 'Unit List'!P386)))), IF('Unit List'!AN386='Unit List'!$O$5, 'Unit List'!$AN$5, IF('Unit List'!AN386='Unit List'!$O$4, 'Unit List'!$AN$4, IF('Unit List'!AN386='Unit List'!$O$7, 'Unit List'!AN386 * 'Unit List'!$AN$7, 'Unit List'!AN386)))),",",)</f>
        <v>,</v>
      </c>
      <c r="I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List'!AO386), IF(ISBLANK('Unit List'!Q386), IF(ISBLANK('Unit List'!Q386), 'Unit List'!$AO$4,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 IF('Unit List'!Q386='Unit List'!$O$5, 'Unit List'!$AO$5, IF('Unit List'!Q386='Unit List'!$O$4, 'Unit List'!$AO$4, IF('Unit List'!Q386='Unit List'!$O$7, 'Unit List'!Q386 * 'Unit List'!$AO$7, 'Unit List'!Q386)))), IF('Unit List'!Q386='Unit List'!$O$5, 'Unit List'!$AO$5, IF('Unit List'!Q386='Unit List'!$O$4, 'Unit List'!$AO$4, IF('Unit List'!Q386='Unit List'!$O$7, 'Unit List'!Q386 * 'Unit List'!$AO$7, 'Unit List'!Q386)))), IF('Unit List'!AO386='Unit List'!$O$5, 'Unit List'!$AO$5, IF('Unit List'!AO386='Unit List'!$O$4, 'Unit List'!$AO$4, IF('Unit List'!AO386='Unit List'!$O$7, 'Unit List'!AO386 * 'Unit List'!$AO$7, 'Unit List'!AO386)))),",",)</f>
        <v>,</v>
      </c>
      <c r="J441" t="str">
        <f>CONCATENATE("'",IF(ISBLANK('Unit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List'!AP386), IF(ISBLANK('Unit List'!R386), IF(ISBLANK('Unit List'!R386), "",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 IF('Unit List'!R386='Unit List'!$O$5, 'Unit List'!$AP$5, IF('Unit List'!R386='Unit List'!$O$4, 'Unit List'!$AP$4, 'Unit List'!R386))), IF('Unit List'!R386='Unit List'!$O$5, 'Unit List'!$AP$5, IF('Unit List'!R386='Unit List'!$O$4, 'Unit List'!$AP$4, 'Unit List'!R386))), IF('Unit List'!AP386='Unit List'!$O$5, 'Unit List'!$AP$5, IF('Unit List'!AP386='Unit List'!$O$4, 'Unit List'!$AP$4, 'Unit List'!AP386))),"'",)</f>
        <v>''</v>
      </c>
      <c r="K441" t="s">
        <v>2312</v>
      </c>
    </row>
    <row r="442" spans="1:11" x14ac:dyDescent="0.25">
      <c r="A442" t="s">
        <v>2311</v>
      </c>
      <c r="B442" t="str">
        <f>"'',"</f>
        <v>'',</v>
      </c>
      <c r="C442" t="str">
        <f>"'',"</f>
        <v>'',</v>
      </c>
      <c r="D442" t="str">
        <f>CONCATENATE("'",'Unit List'!D387,"',",)</f>
        <v>'CONFEDERATE_CAVALRY_PISTOL',</v>
      </c>
      <c r="E442" t="str">
        <f>CONCATENATE("'",'Unit List'!E387,"',",)</f>
        <v>'CONFEDERATE_CAVALRY_PISTOL',</v>
      </c>
      <c r="F442" t="str">
        <f>"'',"</f>
        <v>'',</v>
      </c>
      <c r="G442" t="str">
        <f>CONCATENATE("'",'Unit List'!G387,"',",)</f>
        <v>'Confederate_Cavalry_Pistol',</v>
      </c>
      <c r="H442" t="str">
        <f>CONCATENATE(IF(ISBLANK('Unit List'!AN387), IF(ISBLANK('Unit List'!P387), IF(ISBLANK('Unit List'!P387), IF(ISBLANK('Unit List'!AN387), IF(ISBLANK('Unit List'!P387), IF(ISBLANK('Unit List'!P387), IF(ISBLANK('Unit List'!AN387), IF(ISBLANK('Unit List'!P387), IF(ISBLANK('Unit List'!P387), IF(ISBLANK('Unit List'!AN387), IF(ISBLANK('Unit List'!P387), IF(ISBLANK('Unit List'!P387), "1",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 IF('Unit List'!P387='Unit List'!$O$5, 'Unit List'!$AN$5, IF('Unit List'!P387='Unit List'!$O$4, 'Unit List'!$AN$4, IF('Unit List'!P387='Unit List'!$O$7, 'Unit List'!P387 * 'Unit List'!$AN$7, 'Unit List'!P387)))), IF('Unit List'!P387='Unit List'!$O$5, 'Unit List'!$AN$5, IF('Unit List'!P387='Unit List'!$O$4, 'Unit List'!$AN$4, IF('Unit List'!P387='Unit List'!$O$7, 'Unit List'!P387 * 'Unit List'!$AN$7, 'Unit List'!P387)))), IF('Unit List'!AN387='Unit List'!$O$5, 'Unit List'!$AN$5, IF('Unit List'!AN387='Unit List'!$O$4, 'Unit List'!$AN$4, IF('Unit List'!AN387='Unit List'!$O$7, 'Unit List'!AN387 * 'Unit List'!$AN$7, 'Unit List'!AN387)))),",",)</f>
        <v>,</v>
      </c>
      <c r="I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List'!AO387), IF(ISBLANK('Unit List'!Q387), IF(ISBLANK('Unit List'!Q387), 'Unit List'!$AO$4,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 IF('Unit List'!Q387='Unit List'!$O$5, 'Unit List'!$AO$5, IF('Unit List'!Q387='Unit List'!$O$4, 'Unit List'!$AO$4, IF('Unit List'!Q387='Unit List'!$O$7, 'Unit List'!Q387 * 'Unit List'!$AO$7, 'Unit List'!Q387)))), IF('Unit List'!Q387='Unit List'!$O$5, 'Unit List'!$AO$5, IF('Unit List'!Q387='Unit List'!$O$4, 'Unit List'!$AO$4, IF('Unit List'!Q387='Unit List'!$O$7, 'Unit List'!Q387 * 'Unit List'!$AO$7, 'Unit List'!Q387)))), IF('Unit List'!AO387='Unit List'!$O$5, 'Unit List'!$AO$5, IF('Unit List'!AO387='Unit List'!$O$4, 'Unit List'!$AO$4, IF('Unit List'!AO387='Unit List'!$O$7, 'Unit List'!AO387 * 'Unit List'!$AO$7, 'Unit List'!AO387)))),",",)</f>
        <v>,</v>
      </c>
      <c r="J442" t="str">
        <f>CONCATENATE("'",IF(ISBLANK('Unit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List'!AP387), IF(ISBLANK('Unit List'!R387), IF(ISBLANK('Unit List'!R387), "",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 IF('Unit List'!R387='Unit List'!$O$5, 'Unit List'!$AP$5, IF('Unit List'!R387='Unit List'!$O$4, 'Unit List'!$AP$4, 'Unit List'!R387))), IF('Unit List'!R387='Unit List'!$O$5, 'Unit List'!$AP$5, IF('Unit List'!R387='Unit List'!$O$4, 'Unit List'!$AP$4, 'Unit List'!R387))), IF('Unit List'!AP387='Unit List'!$O$5, 'Unit List'!$AP$5, IF('Unit List'!AP387='Unit List'!$O$4, 'Unit List'!$AP$4, 'Unit List'!AP387))),"'",)</f>
        <v>''</v>
      </c>
      <c r="K442" t="s">
        <v>2312</v>
      </c>
    </row>
    <row r="443" spans="1:11" x14ac:dyDescent="0.25">
      <c r="A443" t="s">
        <v>2311</v>
      </c>
      <c r="B443" t="str">
        <f>"'',"</f>
        <v>'',</v>
      </c>
      <c r="C443" t="str">
        <f>"'',"</f>
        <v>'',</v>
      </c>
      <c r="D443" t="str">
        <f>CONCATENATE("'",'Unit List'!D388,"',",)</f>
        <v>'CONFEDERATE_CORPS',</v>
      </c>
      <c r="E443" t="str">
        <f>CONCATENATE("'",'Unit List'!E388,"',",)</f>
        <v>'CONFEDERATE_RIFLEMAN',</v>
      </c>
      <c r="F443" t="str">
        <f>"'',"</f>
        <v>'',</v>
      </c>
      <c r="G443" t="str">
        <f>CONCATENATE("'",'Unit List'!G388,"',",)</f>
        <v>'Confederate_Rifleman',</v>
      </c>
      <c r="H443" t="str">
        <f>CONCATENATE(IF(ISBLANK('Unit List'!AN388), IF(ISBLANK('Unit List'!P388), IF(ISBLANK('Unit List'!P388), IF(ISBLANK('Unit List'!AN388), IF(ISBLANK('Unit List'!P388), IF(ISBLANK('Unit List'!P388), IF(ISBLANK('Unit List'!AN388), IF(ISBLANK('Unit List'!P388), IF(ISBLANK('Unit List'!P388),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List'!AN388)))),",",)</f>
        <v>2,</v>
      </c>
      <c r="I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List'!AO388)))),",",)</f>
        <v>,</v>
      </c>
      <c r="J443" t="str">
        <f>CONCATENATE("'",IF(ISBLANK('Unit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List'!AP388))),"'",)</f>
        <v>'HonorableGunpowder'</v>
      </c>
      <c r="K443" t="s">
        <v>2312</v>
      </c>
    </row>
    <row r="444" spans="1:11" x14ac:dyDescent="0.25">
      <c r="A444" t="s">
        <v>2311</v>
      </c>
      <c r="B444" t="str">
        <f>"'',"</f>
        <v>'',</v>
      </c>
      <c r="C444" t="str">
        <f>"'',"</f>
        <v>'',</v>
      </c>
      <c r="D444" t="str">
        <f>CONCATENATE("'",'Unit List'!D389,"',",)</f>
        <v>'CONFEDERATE_CORPS',</v>
      </c>
      <c r="E444" t="str">
        <f>CONCATENATE("'",'Unit List'!E389,"',",)</f>
        <v>'CONFEDERATE_RIFLEMAN',</v>
      </c>
      <c r="F444" t="str">
        <f>CONCATENATE("'_",'Unit List'!F389,"',",)</f>
        <v>'_V1',</v>
      </c>
      <c r="G444" t="str">
        <f>CONCATENATE("'",'Unit List'!G389,"',",)</f>
        <v>'Confederate_Rifleman_V1',</v>
      </c>
      <c r="H444" t="str">
        <f>CONCATENATE(IF(ISBLANK('Unit List'!AN389), IF(ISBLANK('Unit List'!P389), IF(ISBLANK('Unit List'!P389), IF(ISBLANK('Unit List'!AN389), IF(ISBLANK('Unit List'!P389), IF(ISBLANK('Unit List'!P389), IF(ISBLANK('Unit List'!AN389), IF(ISBLANK('Unit List'!P389), IF(ISBLANK('Unit List'!P389),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 IF('Unit List'!P389='Unit List'!$O$5, 'Unit List'!$AN$5, IF('Unit List'!P389='Unit List'!$O$4, 'Unit List'!$AN$4, IF('Unit List'!P389='Unit List'!$O$7, 'Unit List'!P389 * 'Unit List'!$AN$7, 'Unit List'!P389)))), IF('Unit List'!P389='Unit List'!$O$5, 'Unit List'!$AN$5, IF('Unit List'!P389='Unit List'!$O$4, 'Unit List'!$AN$4, IF('Unit List'!P389='Unit List'!$O$7, 'Unit List'!P389 * 'Unit List'!$AN$7, 'Unit List'!P389)))), IF('Unit List'!AN389='Unit List'!$O$5, 'Unit List'!$AN$5, IF('Unit List'!AN389='Unit List'!$O$4, 'Unit List'!$AN$4, IF('Unit List'!AN389='Unit List'!$O$7, 'Unit List'!AN389 * 'Unit List'!$AN$7, 'Unit List'!AN389)))),",",)</f>
        <v>1,</v>
      </c>
      <c r="I444" t="str">
        <f>CONCATENATE(IF(ISBLANK('Unit List'!AO389), IF(ISBLANK('Unit List'!Q389), IF(ISBLANK('Unit List'!Q389), IF(ISBLANK('Unit List'!AO389), IF(ISBLANK('Unit List'!Q389), IF(ISBLANK('Unit List'!Q389), IF(ISBLANK('Unit List'!AO389), IF(ISBLANK('Unit List'!Q389), IF(ISBLANK('Unit List'!Q389),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 IF('Unit List'!Q389='Unit List'!$O$5, 'Unit List'!$AO$5, IF('Unit List'!Q389='Unit List'!$O$4, 'Unit List'!$AO$4, IF('Unit List'!Q389='Unit List'!$O$7, 'Unit List'!Q389 * 'Unit List'!$AO$7, 'Unit List'!Q389)))), IF('Unit List'!Q389='Unit List'!$O$5, 'Unit List'!$AO$5, IF('Unit List'!Q389='Unit List'!$O$4, 'Unit List'!$AO$4, IF('Unit List'!Q389='Unit List'!$O$7, 'Unit List'!Q389 * 'Unit List'!$AO$7, 'Unit List'!Q389)))), IF('Unit List'!AO389='Unit List'!$O$5, 'Unit List'!$AO$5, IF('Unit List'!AO389='Unit List'!$O$4, 'Unit List'!$AO$4, IF('Unit List'!AO389='Unit List'!$O$7, 'Unit List'!AO389 * 'Unit List'!$AO$7, 'Unit List'!AO389)))),",",)</f>
        <v>,</v>
      </c>
      <c r="J444" t="str">
        <f>CONCATENATE("'",IF(ISBLANK('Unit List'!AP389), IF(ISBLANK('Unit List'!R389), IF(ISBLANK('Unit List'!R389), IF(ISBLANK('Unit List'!AP389), IF(ISBLANK('Unit List'!R389), IF(ISBLANK('Unit List'!R389), IF(ISBLANK('Unit List'!AP389), IF(ISBLANK('Unit List'!R389), IF(ISBLANK('Unit List'!R389),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 IF('Unit List'!R389='Unit List'!$O$5, 'Unit List'!$AP$5, IF('Unit List'!R389='Unit List'!$O$4, 'Unit List'!$AP$4, 'Unit List'!R389))), IF('Unit List'!R389='Unit List'!$O$5, 'Unit List'!$AP$5, IF('Unit List'!R389='Unit List'!$O$4, 'Unit List'!$AP$4, 'Unit List'!R389))), IF('Unit List'!AP389='Unit List'!$O$5, 'Unit List'!$AP$5, IF('Unit List'!AP389='Unit List'!$O$4, 'Unit List'!$AP$4, 'Unit List'!AP389))),"'",)</f>
        <v>'HonorableGunpowder'</v>
      </c>
      <c r="K444" t="s">
        <v>2312</v>
      </c>
    </row>
    <row r="445" spans="1:11" x14ac:dyDescent="0.25">
      <c r="A445" t="s">
        <v>2311</v>
      </c>
      <c r="B445" t="str">
        <f>"'',"</f>
        <v>'',</v>
      </c>
      <c r="C445" t="str">
        <f>"'',"</f>
        <v>'',</v>
      </c>
      <c r="D445" t="str">
        <f>CONCATENATE("'",'Unit List'!D390,"',",)</f>
        <v>'CONFEDERATE_CORPS',</v>
      </c>
      <c r="E445" t="str">
        <f>CONCATENATE("'",'Unit List'!E390,"',",)</f>
        <v>'CONFEDERATE_RIFLEMAN',</v>
      </c>
      <c r="F445" t="str">
        <f>CONCATENATE("'_",'Unit List'!F390,"',",)</f>
        <v>'_V2',</v>
      </c>
      <c r="G445" t="str">
        <f>CONCATENATE("'",'Unit List'!G390,"',",)</f>
        <v>'Confederate_Rifleman_V2',</v>
      </c>
      <c r="H445" t="str">
        <f>CONCATENATE(IF(ISBLANK('Unit List'!AN390), IF(ISBLANK('Unit List'!P390), IF(ISBLANK('Unit List'!P390), IF(ISBLANK('Unit List'!AN390), IF(ISBLANK('Unit List'!P390), IF(ISBLANK('Unit List'!P390), IF(ISBLANK('Unit List'!AN390), IF(ISBLANK('Unit List'!P390), IF(ISBLANK('Unit List'!P390),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 IF('Unit List'!P390='Unit List'!$O$5, 'Unit List'!$AN$5, IF('Unit List'!P390='Unit List'!$O$4, 'Unit List'!$AN$4, IF('Unit List'!P390='Unit List'!$O$7, 'Unit List'!P390 * 'Unit List'!$AN$7, 'Unit List'!P390)))), IF('Unit List'!P390='Unit List'!$O$5, 'Unit List'!$AN$5, IF('Unit List'!P390='Unit List'!$O$4, 'Unit List'!$AN$4, IF('Unit List'!P390='Unit List'!$O$7, 'Unit List'!P390 * 'Unit List'!$AN$7, 'Unit List'!P390)))), IF('Unit List'!AN390='Unit List'!$O$5, 'Unit List'!$AN$5, IF('Unit List'!AN390='Unit List'!$O$4, 'Unit List'!$AN$4, IF('Unit List'!AN390='Unit List'!$O$7, 'Unit List'!AN390 * 'Unit List'!$AN$7, 'Unit List'!AN390)))),",",)</f>
        <v>2,</v>
      </c>
      <c r="I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 IF('Unit List'!Q390='Unit List'!$O$5, 'Unit List'!$AO$5, IF('Unit List'!Q390='Unit List'!$O$4, 'Unit List'!$AO$4, IF('Unit List'!Q390='Unit List'!$O$7, 'Unit List'!Q390 * 'Unit List'!$AO$7, 'Unit List'!Q390)))), IF('Unit List'!Q390='Unit List'!$O$5, 'Unit List'!$AO$5, IF('Unit List'!Q390='Unit List'!$O$4, 'Unit List'!$AO$4, IF('Unit List'!Q390='Unit List'!$O$7, 'Unit List'!Q390 * 'Unit List'!$AO$7, 'Unit List'!Q390)))), IF('Unit List'!AO390='Unit List'!$O$5, 'Unit List'!$AO$5, IF('Unit List'!AO390='Unit List'!$O$4, 'Unit List'!$AO$4, IF('Unit List'!AO390='Unit List'!$O$7, 'Unit List'!AO390 * 'Unit List'!$AO$7, 'Unit List'!AO390)))),",",)</f>
        <v>,</v>
      </c>
      <c r="J445" t="str">
        <f>CONCATENATE("'",IF(ISBLANK('Unit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 IF('Unit List'!R390='Unit List'!$O$5, 'Unit List'!$AP$5, IF('Unit List'!R390='Unit List'!$O$4, 'Unit List'!$AP$4, 'Unit List'!R390))), IF('Unit List'!R390='Unit List'!$O$5, 'Unit List'!$AP$5, IF('Unit List'!R390='Unit List'!$O$4, 'Unit List'!$AP$4, 'Unit List'!R390))), IF('Unit List'!AP390='Unit List'!$O$5, 'Unit List'!$AP$5, IF('Unit List'!AP390='Unit List'!$O$4, 'Unit List'!$AP$4, 'Unit List'!AP390))),"'",)</f>
        <v>'HonorableGunpowder'</v>
      </c>
      <c r="K445" t="s">
        <v>2312</v>
      </c>
    </row>
    <row r="446" spans="1:11" x14ac:dyDescent="0.25">
      <c r="A446" t="s">
        <v>2311</v>
      </c>
      <c r="B446" t="str">
        <f>"'',"</f>
        <v>'',</v>
      </c>
      <c r="C446" t="str">
        <f>"'',"</f>
        <v>'',</v>
      </c>
      <c r="D446" t="str">
        <f>CONCATENATE("'",'Unit List'!D391,"',",)</f>
        <v>'CONFEDERATE_CORPS',</v>
      </c>
      <c r="E446" t="str">
        <f>CONCATENATE("'",'Unit List'!E391,"',",)</f>
        <v>'CONFEDERATE_RIFLEMAN',</v>
      </c>
      <c r="F446" t="str">
        <f>"'',"</f>
        <v>'',</v>
      </c>
      <c r="G446" t="str">
        <f>CONCATENATE("'",'Unit List'!G391,"',",)</f>
        <v>'Confederate_Rifleman',</v>
      </c>
      <c r="H446" t="str">
        <f>CONCATENATE(IF(ISBLANK('Unit List'!AN391), IF(ISBLANK('Unit List'!P391), IF(ISBLANK('Unit List'!P391), IF(ISBLANK('Unit List'!AN391), IF(ISBLANK('Unit List'!P391), IF(ISBLANK('Unit List'!P391), IF(ISBLANK('Unit List'!AN391), IF(ISBLANK('Unit List'!P391), IF(ISBLANK('Unit List'!P391),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 IF('Unit List'!P391='Unit List'!$O$5, 'Unit List'!$AN$5, IF('Unit List'!P391='Unit List'!$O$4, 'Unit List'!$AN$4, IF('Unit List'!P391='Unit List'!$O$7, 'Unit List'!P391 * 'Unit List'!$AN$7, 'Unit List'!P391)))), IF('Unit List'!P391='Unit List'!$O$5, 'Unit List'!$AN$5, IF('Unit List'!P391='Unit List'!$O$4, 'Unit List'!$AN$4, IF('Unit List'!P391='Unit List'!$O$7, 'Unit List'!P391 * 'Unit List'!$AN$7, 'Unit List'!P391)))), IF('Unit List'!AN391='Unit List'!$O$5, 'Unit List'!$AN$5, IF('Unit List'!AN391='Unit List'!$O$4, 'Unit List'!$AN$4, IF('Unit List'!AN391='Unit List'!$O$7, 'Unit List'!AN391 * 'Unit List'!$AN$7, 'Unit List'!AN391)))),",",)</f>
        <v>1,</v>
      </c>
      <c r="I446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 IF('Unit List'!Q391='Unit List'!$O$5, 'Unit List'!$AO$5, IF('Unit List'!Q391='Unit List'!$O$4, 'Unit List'!$AO$4, IF('Unit List'!Q391='Unit List'!$O$7, 'Unit List'!Q391 * 'Unit List'!$AO$7, 'Unit List'!Q391)))), IF('Unit List'!Q391='Unit List'!$O$5, 'Unit List'!$AO$5, IF('Unit List'!Q391='Unit List'!$O$4, 'Unit List'!$AO$4, IF('Unit List'!Q391='Unit List'!$O$7, 'Unit List'!Q391 * 'Unit List'!$AO$7, 'Unit List'!Q391)))), IF('Unit List'!AO391='Unit List'!$O$5, 'Unit List'!$AO$5, IF('Unit List'!AO391='Unit List'!$O$4, 'Unit List'!$AO$4, IF('Unit List'!AO391='Unit List'!$O$7, 'Unit List'!AO391 * 'Unit List'!$AO$7, 'Unit List'!AO391)))),",",)</f>
        <v>,</v>
      </c>
      <c r="J446" t="str">
        <f>CONCATENATE("'",IF(ISBLANK('Unit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 IF('Unit List'!R391='Unit List'!$O$5, 'Unit List'!$AP$5, IF('Unit List'!R391='Unit List'!$O$4, 'Unit List'!$AP$4, 'Unit List'!R391))), IF('Unit List'!R391='Unit List'!$O$5, 'Unit List'!$AP$5, IF('Unit List'!R391='Unit List'!$O$4, 'Unit List'!$AP$4, 'Unit List'!R391))), IF('Unit List'!AP391='Unit List'!$O$5, 'Unit List'!$AP$5, IF('Unit List'!AP391='Unit List'!$O$4, 'Unit List'!$AP$4, 'Unit List'!AP391))),"'",)</f>
        <v>'HonorableGunpowder'</v>
      </c>
      <c r="K446" t="s">
        <v>2312</v>
      </c>
    </row>
    <row r="447" spans="1:11" x14ac:dyDescent="0.25">
      <c r="A447" t="s">
        <v>2311</v>
      </c>
      <c r="B447" t="str">
        <f>"'',"</f>
        <v>'',</v>
      </c>
      <c r="C447" t="str">
        <f>"'',"</f>
        <v>'',</v>
      </c>
      <c r="D447" t="str">
        <f>CONCATENATE("'",'Unit List'!D392,"',",)</f>
        <v>'CONFEDERATE_CORPS',</v>
      </c>
      <c r="E447" t="str">
        <f>CONCATENATE("'",'Unit List'!E392,"',",)</f>
        <v>'CONFEDERATE_RIFLEMAN',</v>
      </c>
      <c r="F447" t="str">
        <f>CONCATENATE("'_",'Unit List'!F392,"',",)</f>
        <v>'_V1',</v>
      </c>
      <c r="G447" t="str">
        <f>CONCATENATE("'",'Unit List'!G392,"',",)</f>
        <v>'Confederate_Rifleman_V1',</v>
      </c>
      <c r="H447" t="str">
        <f>CONCATENATE(IF(ISBLANK('Unit List'!AN392), IF(ISBLANK('Unit List'!P392), IF(ISBLANK('Unit List'!P392), IF(ISBLANK('Unit List'!AN392), IF(ISBLANK('Unit List'!P392), IF(ISBLANK('Unit List'!P392), IF(ISBLANK('Unit List'!AN392), IF(ISBLANK('Unit List'!P392), IF(ISBLANK('Unit List'!P392),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 IF('Unit List'!P392='Unit List'!$O$5, 'Unit List'!$AN$5, IF('Unit List'!P392='Unit List'!$O$4, 'Unit List'!$AN$4, IF('Unit List'!P392='Unit List'!$O$7, 'Unit List'!P392 * 'Unit List'!$AN$7, 'Unit List'!P392)))), IF('Unit List'!P392='Unit List'!$O$5, 'Unit List'!$AN$5, IF('Unit List'!P392='Unit List'!$O$4, 'Unit List'!$AN$4, IF('Unit List'!P392='Unit List'!$O$7, 'Unit List'!P392 * 'Unit List'!$AN$7, 'Unit List'!P392)))), IF('Unit List'!AN392='Unit List'!$O$5, 'Unit List'!$AN$5, IF('Unit List'!AN392='Unit List'!$O$4, 'Unit List'!$AN$4, IF('Unit List'!AN392='Unit List'!$O$7, 'Unit List'!AN392 * 'Unit List'!$AN$7, 'Unit List'!AN392)))),",",)</f>
        <v>1,</v>
      </c>
      <c r="I447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 IF('Unit List'!Q392='Unit List'!$O$5, 'Unit List'!$AO$5, IF('Unit List'!Q392='Unit List'!$O$4, 'Unit List'!$AO$4, IF('Unit List'!Q392='Unit List'!$O$7, 'Unit List'!Q392 * 'Unit List'!$AO$7, 'Unit List'!Q392)))), IF('Unit List'!Q392='Unit List'!$O$5, 'Unit List'!$AO$5, IF('Unit List'!Q392='Unit List'!$O$4, 'Unit List'!$AO$4, IF('Unit List'!Q392='Unit List'!$O$7, 'Unit List'!Q392 * 'Unit List'!$AO$7, 'Unit List'!Q392)))), IF('Unit List'!AO392='Unit List'!$O$5, 'Unit List'!$AO$5, IF('Unit List'!AO392='Unit List'!$O$4, 'Unit List'!$AO$4, IF('Unit List'!AO392='Unit List'!$O$7, 'Unit List'!AO392 * 'Unit List'!$AO$7, 'Unit List'!AO392)))),",",)</f>
        <v>,</v>
      </c>
      <c r="J447" t="str">
        <f>CONCATENATE("'",IF(ISBLANK('Unit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 IF('Unit List'!R392='Unit List'!$O$5, 'Unit List'!$AP$5, IF('Unit List'!R392='Unit List'!$O$4, 'Unit List'!$AP$4, 'Unit List'!R392))), IF('Unit List'!R392='Unit List'!$O$5, 'Unit List'!$AP$5, IF('Unit List'!R392='Unit List'!$O$4, 'Unit List'!$AP$4, 'Unit List'!R392))), IF('Unit List'!AP392='Unit List'!$O$5, 'Unit List'!$AP$5, IF('Unit List'!AP392='Unit List'!$O$4, 'Unit List'!$AP$4, 'Unit List'!AP392))),"'",)</f>
        <v>'HonorableGunpowder'</v>
      </c>
      <c r="K447" t="s">
        <v>2312</v>
      </c>
    </row>
    <row r="448" spans="1:11" x14ac:dyDescent="0.25">
      <c r="A448" t="s">
        <v>2311</v>
      </c>
      <c r="B448" t="str">
        <f>"'',"</f>
        <v>'',</v>
      </c>
      <c r="C448" t="str">
        <f>"'',"</f>
        <v>'',</v>
      </c>
      <c r="D448" t="str">
        <f>CONCATENATE("'",'Unit List'!D393,"',",)</f>
        <v>'CONFEDERATE_CORPS',</v>
      </c>
      <c r="E448" t="str">
        <f>CONCATENATE("'",'Unit List'!E393,"',",)</f>
        <v>'CONFEDERATE_RIFLEMAN',</v>
      </c>
      <c r="F448" t="str">
        <f>"'',"</f>
        <v>'',</v>
      </c>
      <c r="G448" t="str">
        <f>CONCATENATE("'",'Unit List'!G393,"',",)</f>
        <v>'Confederate_Rifleman',</v>
      </c>
      <c r="H448" t="str">
        <f>CONCATENATE(IF(ISBLANK('Unit List'!AN393), IF(ISBLANK('Unit List'!P393), IF(ISBLANK('Unit List'!P393), IF(ISBLANK('Unit List'!AN393), IF(ISBLANK('Unit List'!P393), IF(ISBLANK('Unit List'!P393), IF(ISBLANK('Unit List'!AN393), IF(ISBLANK('Unit List'!P393), IF(ISBLANK('Unit List'!P393),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 IF('Unit List'!P393='Unit List'!$O$5, 'Unit List'!$AN$5, IF('Unit List'!P393='Unit List'!$O$4, 'Unit List'!$AN$4, IF('Unit List'!P393='Unit List'!$O$7, 'Unit List'!P393 * 'Unit List'!$AN$7, 'Unit List'!P393)))), IF('Unit List'!P393='Unit List'!$O$5, 'Unit List'!$AN$5, IF('Unit List'!P393='Unit List'!$O$4, 'Unit List'!$AN$4, IF('Unit List'!P393='Unit List'!$O$7, 'Unit List'!P393 * 'Unit List'!$AN$7, 'Unit List'!P393)))), IF('Unit List'!AN393='Unit List'!$O$5, 'Unit List'!$AN$5, IF('Unit List'!AN393='Unit List'!$O$4, 'Unit List'!$AN$4, IF('Unit List'!AN393='Unit List'!$O$7, 'Unit List'!AN393 * 'Unit List'!$AN$7, 'Unit List'!AN393)))),",",)</f>
        <v>2,</v>
      </c>
      <c r="I448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 IF('Unit List'!Q393='Unit List'!$O$5, 'Unit List'!$AO$5, IF('Unit List'!Q393='Unit List'!$O$4, 'Unit List'!$AO$4, IF('Unit List'!Q393='Unit List'!$O$7, 'Unit List'!Q393 * 'Unit List'!$AO$7, 'Unit List'!Q393)))), IF('Unit List'!Q393='Unit List'!$O$5, 'Unit List'!$AO$5, IF('Unit List'!Q393='Unit List'!$O$4, 'Unit List'!$AO$4, IF('Unit List'!Q393='Unit List'!$O$7, 'Unit List'!Q393 * 'Unit List'!$AO$7, 'Unit List'!Q393)))), IF('Unit List'!AO393='Unit List'!$O$5, 'Unit List'!$AO$5, IF('Unit List'!AO393='Unit List'!$O$4, 'Unit List'!$AO$4, IF('Unit List'!AO393='Unit List'!$O$7, 'Unit List'!AO393 * 'Unit List'!$AO$7, 'Unit List'!AO393)))),",",)</f>
        <v>,</v>
      </c>
      <c r="J448" t="str">
        <f>CONCATENATE("'",IF(ISBLANK('Unit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 IF('Unit List'!R393='Unit List'!$O$5, 'Unit List'!$AP$5, IF('Unit List'!R393='Unit List'!$O$4, 'Unit List'!$AP$4, 'Unit List'!R393))), IF('Unit List'!R393='Unit List'!$O$5, 'Unit List'!$AP$5, IF('Unit List'!R393='Unit List'!$O$4, 'Unit List'!$AP$4, 'Unit List'!R393))), IF('Unit List'!AP393='Unit List'!$O$5, 'Unit List'!$AP$5, IF('Unit List'!AP393='Unit List'!$O$4, 'Unit List'!$AP$4, 'Unit List'!AP393))),"'",)</f>
        <v>'HonorableGunpowder'</v>
      </c>
      <c r="K448" t="s">
        <v>2312</v>
      </c>
    </row>
    <row r="449" spans="1:11" x14ac:dyDescent="0.25">
      <c r="A449" t="s">
        <v>2311</v>
      </c>
      <c r="B449" t="str">
        <f>"'',"</f>
        <v>'',</v>
      </c>
      <c r="C449" t="str">
        <f>"'',"</f>
        <v>'',</v>
      </c>
      <c r="D449" t="str">
        <f>CONCATENATE("'",'Unit List'!D394,"',",)</f>
        <v>'CONFEDERATE_CORPS',</v>
      </c>
      <c r="E449" t="str">
        <f>CONCATENATE("'",'Unit List'!E394,"',",)</f>
        <v>'CONFEDERATE_RIFLEMAN',</v>
      </c>
      <c r="F449" t="str">
        <f>CONCATENATE("'_",'Unit List'!F394,"',",)</f>
        <v>'_V2',</v>
      </c>
      <c r="G449" t="str">
        <f>CONCATENATE("'",'Unit List'!G394,"',",)</f>
        <v>'Confederate_Rifleman_V2',</v>
      </c>
      <c r="H449" t="str">
        <f>CONCATENATE(IF(ISBLANK('Unit List'!AN394), IF(ISBLANK('Unit List'!P394), IF(ISBLANK('Unit List'!P394), IF(ISBLANK('Unit List'!AN394), IF(ISBLANK('Unit List'!P394), IF(ISBLANK('Unit List'!P394), IF(ISBLANK('Unit List'!AN394), IF(ISBLANK('Unit List'!P394), IF(ISBLANK('Unit List'!P394),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 IF('Unit List'!P394='Unit List'!$O$5, 'Unit List'!$AN$5, IF('Unit List'!P394='Unit List'!$O$4, 'Unit List'!$AN$4, IF('Unit List'!P394='Unit List'!$O$7, 'Unit List'!P394 * 'Unit List'!$AN$7, 'Unit List'!P394)))), IF('Unit List'!P394='Unit List'!$O$5, 'Unit List'!$AN$5, IF('Unit List'!P394='Unit List'!$O$4, 'Unit List'!$AN$4, IF('Unit List'!P394='Unit List'!$O$7, 'Unit List'!P394 * 'Unit List'!$AN$7, 'Unit List'!P394)))), IF('Unit List'!AN394='Unit List'!$O$5, 'Unit List'!$AN$5, IF('Unit List'!AN394='Unit List'!$O$4, 'Unit List'!$AN$4, IF('Unit List'!AN394='Unit List'!$O$7, 'Unit List'!AN394 * 'Unit List'!$AN$7, 'Unit List'!AN394)))),",",)</f>
        <v>4,</v>
      </c>
      <c r="I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 IF('Unit List'!Q394='Unit List'!$O$5, 'Unit List'!$AO$5, IF('Unit List'!Q394='Unit List'!$O$4, 'Unit List'!$AO$4, IF('Unit List'!Q394='Unit List'!$O$7, 'Unit List'!Q394 * 'Unit List'!$AO$7, 'Unit List'!Q394)))), IF('Unit List'!Q394='Unit List'!$O$5, 'Unit List'!$AO$5, IF('Unit List'!Q394='Unit List'!$O$4, 'Unit List'!$AO$4, IF('Unit List'!Q394='Unit List'!$O$7, 'Unit List'!Q394 * 'Unit List'!$AO$7, 'Unit List'!Q394)))), IF('Unit List'!AO394='Unit List'!$O$5, 'Unit List'!$AO$5, IF('Unit List'!AO394='Unit List'!$O$4, 'Unit List'!$AO$4, IF('Unit List'!AO394='Unit List'!$O$7, 'Unit List'!AO394 * 'Unit List'!$AO$7, 'Unit List'!AO394)))),",",)</f>
        <v>,</v>
      </c>
      <c r="J449" t="str">
        <f>CONCATENATE("'",IF(ISBLANK('Unit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 IF('Unit List'!R394='Unit List'!$O$5, 'Unit List'!$AP$5, IF('Unit List'!R394='Unit List'!$O$4, 'Unit List'!$AP$4, 'Unit List'!R394))), IF('Unit List'!R394='Unit List'!$O$5, 'Unit List'!$AP$5, IF('Unit List'!R394='Unit List'!$O$4, 'Unit List'!$AP$4, 'Unit List'!R394))), IF('Unit List'!AP394='Unit List'!$O$5, 'Unit List'!$AP$5, IF('Unit List'!AP394='Unit List'!$O$4, 'Unit List'!$AP$4, 'Unit List'!AP394))),"'",)</f>
        <v>'HonorableGunpowder'</v>
      </c>
      <c r="K449" t="s">
        <v>2312</v>
      </c>
    </row>
    <row r="450" spans="1:11" x14ac:dyDescent="0.25">
      <c r="A450" t="s">
        <v>2311</v>
      </c>
      <c r="B450" t="str">
        <f>"'',"</f>
        <v>'',</v>
      </c>
      <c r="C450" t="str">
        <f>"'',"</f>
        <v>'',</v>
      </c>
      <c r="D450" t="str">
        <f>CONCATENATE("'",'Unit List'!D395,"',",)</f>
        <v>'CONFEDERATE_CORPS',</v>
      </c>
      <c r="E450" t="str">
        <f>CONCATENATE("'",'Unit List'!E395,"',",)</f>
        <v>'CONFEDERATE_RIFLEMAN',</v>
      </c>
      <c r="F450" t="str">
        <f>CONCATENATE("'_",'Unit List'!F395,"',",)</f>
        <v>'_V1',</v>
      </c>
      <c r="G450" t="str">
        <f>CONCATENATE("'",'Unit List'!G395,"',",)</f>
        <v>'Confederate_Rifleman_V1',</v>
      </c>
      <c r="H450" t="str">
        <f>CONCATENATE(IF(ISBLANK('Unit List'!AN395), IF(ISBLANK('Unit List'!P395), IF(ISBLANK('Unit List'!P395), IF(ISBLANK('Unit List'!AN395), IF(ISBLANK('Unit List'!P395), IF(ISBLANK('Unit List'!P395), IF(ISBLANK('Unit List'!AN395), IF(ISBLANK('Unit List'!P395), IF(ISBLANK('Unit List'!P395), IF(ISBLANK('Unit List'!AN388), IF(ISBLANK('Unit List'!P388), IF(ISBLANK('Unit List'!P388), "1", IF('Unit List'!P388='Unit List'!$O$5, 'Unit List'!$AN$5, IF('Unit List'!P388='Unit List'!$O$4, 'Unit List'!$AN$4, IF('Unit List'!P388='Unit List'!$O$7, 'Unit List'!P388 * 'Unit List'!$AN$7, 'Unit List'!P388)))), IF('Unit List'!P388='Unit List'!$O$5, 'Unit List'!$AN$5, IF('Unit List'!P388='Unit List'!$O$4, 'Unit List'!$AN$4, IF('Unit List'!P388='Unit List'!$O$7, 'Unit List'!P388 * 'Unit List'!$AN$7, 'Unit List'!P388)))), IF('Unit List'!AN388='Unit List'!$O$5, 'Unit List'!$AN$5, IF('Unit List'!AN388='Unit List'!$O$4, 'Unit List'!$AN$4, IF('Unit List'!AN388='Unit List'!$O$7, 'Unit List'!AN388 * 'Unit List'!$AN$7, 'Unit List'!AN388)))),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 IF('Unit List'!P395='Unit List'!$O$5, 'Unit List'!$AN$5, IF('Unit List'!P395='Unit List'!$O$4, 'Unit List'!$AN$4, IF('Unit List'!P395='Unit List'!$O$7, 'Unit List'!P395 * 'Unit List'!$AN$7, 'Unit List'!P395)))), IF('Unit List'!P395='Unit List'!$O$5, 'Unit List'!$AN$5, IF('Unit List'!P395='Unit List'!$O$4, 'Unit List'!$AN$4, IF('Unit List'!P395='Unit List'!$O$7, 'Unit List'!P395 * 'Unit List'!$AN$7, 'Unit List'!P395)))), IF('Unit List'!AN395='Unit List'!$O$5, 'Unit List'!$AN$5, IF('Unit List'!AN395='Unit List'!$O$4, 'Unit List'!$AN$4, IF('Unit List'!AN395='Unit List'!$O$7, 'Unit List'!AN395 * 'Unit List'!$AN$7, 'Unit List'!AN395)))),",",)</f>
        <v>1,</v>
      </c>
      <c r="I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List'!AO388), IF(ISBLANK('Unit List'!Q388), IF(ISBLANK('Unit List'!Q388), 'Unit List'!$AO$4, IF('Unit List'!Q388='Unit List'!$O$5, 'Unit List'!$AO$5, IF('Unit List'!Q388='Unit List'!$O$4, 'Unit List'!$AO$4, IF('Unit List'!Q388='Unit List'!$O$7, 'Unit List'!Q388 * 'Unit List'!$AO$7, 'Unit List'!Q388)))), IF('Unit List'!Q388='Unit List'!$O$5, 'Unit List'!$AO$5, IF('Unit List'!Q388='Unit List'!$O$4, 'Unit List'!$AO$4, IF('Unit List'!Q388='Unit List'!$O$7, 'Unit List'!Q388 * 'Unit List'!$AO$7, 'Unit List'!Q388)))), IF('Unit List'!AO388='Unit List'!$O$5, 'Unit List'!$AO$5, IF('Unit List'!AO388='Unit List'!$O$4, 'Unit List'!$AO$4, IF('Unit List'!AO388='Unit List'!$O$7, 'Unit List'!AO388 * 'Unit List'!$AO$7, 'Unit List'!AO388)))),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 IF('Unit List'!Q395='Unit List'!$O$5, 'Unit List'!$AO$5, IF('Unit List'!Q395='Unit List'!$O$4, 'Unit List'!$AO$4, IF('Unit List'!Q395='Unit List'!$O$7, 'Unit List'!Q395 * 'Unit List'!$AO$7, 'Unit List'!Q395)))), IF('Unit List'!Q395='Unit List'!$O$5, 'Unit List'!$AO$5, IF('Unit List'!Q395='Unit List'!$O$4, 'Unit List'!$AO$4, IF('Unit List'!Q395='Unit List'!$O$7, 'Unit List'!Q395 * 'Unit List'!$AO$7, 'Unit List'!Q395)))), IF('Unit List'!AO395='Unit List'!$O$5, 'Unit List'!$AO$5, IF('Unit List'!AO395='Unit List'!$O$4, 'Unit List'!$AO$4, IF('Unit List'!AO395='Unit List'!$O$7, 'Unit List'!AO395 * 'Unit List'!$AO$7, 'Unit List'!AO395)))),",",)</f>
        <v>,</v>
      </c>
      <c r="J450" t="str">
        <f>CONCATENATE("'",IF(ISBLANK('Unit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List'!AP388), IF(ISBLANK('Unit List'!R388), IF(ISBLANK('Unit List'!R388), "", IF('Unit List'!R388='Unit List'!$O$5, 'Unit List'!$AP$5, IF('Unit List'!R388='Unit List'!$O$4, 'Unit List'!$AP$4, 'Unit List'!R388))), IF('Unit List'!R388='Unit List'!$O$5, 'Unit List'!$AP$5, IF('Unit List'!R388='Unit List'!$O$4, 'Unit List'!$AP$4, 'Unit List'!R388))), IF('Unit List'!AP388='Unit List'!$O$5, 'Unit List'!$AP$5, IF('Unit List'!AP388='Unit List'!$O$4, 'Unit List'!$AP$4, 'Unit List'!AP388))),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 IF('Unit List'!R395='Unit List'!$O$5, 'Unit List'!$AP$5, IF('Unit List'!R395='Unit List'!$O$4, 'Unit List'!$AP$4, 'Unit List'!R395))), IF('Unit List'!R395='Unit List'!$O$5, 'Unit List'!$AP$5, IF('Unit List'!R395='Unit List'!$O$4, 'Unit List'!$AP$4, 'Unit List'!R395))), IF('Unit List'!AP395='Unit List'!$O$5, 'Unit List'!$AP$5, IF('Unit List'!AP395='Unit List'!$O$4, 'Unit List'!$AP$4, 'Unit List'!AP395))),"'",)</f>
        <v>'HonorableGunpowder'</v>
      </c>
      <c r="K450" t="s">
        <v>2312</v>
      </c>
    </row>
    <row r="451" spans="1:11" x14ac:dyDescent="0.25">
      <c r="A451" t="s">
        <v>2311</v>
      </c>
      <c r="B451" t="str">
        <f>"'',"</f>
        <v>'',</v>
      </c>
      <c r="C451" t="str">
        <f>"'',"</f>
        <v>'',</v>
      </c>
      <c r="D451" t="str">
        <f>CONCATENATE("'",'Unit List'!D396,"',",)</f>
        <v>'CONFEDERATE_DIVISION',</v>
      </c>
      <c r="E451" t="str">
        <f>CONCATENATE("'",'Unit List'!E396,"',",)</f>
        <v>'CONFEDERATE_RIFLEMAN',</v>
      </c>
      <c r="F451" t="str">
        <f>"'',"</f>
        <v>'',</v>
      </c>
      <c r="G451" t="str">
        <f>CONCATENATE("'",'Unit List'!G396,"',",)</f>
        <v>'Confederate_Rifleman',</v>
      </c>
      <c r="H451" t="str">
        <f>CONCATENATE(IF(ISBLANK('Unit List'!AN396), IF(ISBLANK('Unit List'!P396), IF(ISBLANK('Unit List'!P396), IF(ISBLANK('Unit List'!AN396), IF(ISBLANK('Unit List'!P396), IF(ISBLANK('Unit List'!P396), IF(ISBLANK('Unit List'!AN396), IF(ISBLANK('Unit List'!P396), IF(ISBLANK('Unit List'!P396),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List'!AN396)))),",",)</f>
        <v>2,</v>
      </c>
      <c r="I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List'!AO396)))),",",)</f>
        <v>,</v>
      </c>
      <c r="J451" t="str">
        <f>CONCATENATE("'",IF(ISBLANK('Unit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List'!AP396))),"'",)</f>
        <v>'HonorableGunpowder'</v>
      </c>
      <c r="K451" t="s">
        <v>2312</v>
      </c>
    </row>
    <row r="452" spans="1:11" x14ac:dyDescent="0.25">
      <c r="A452" t="s">
        <v>2311</v>
      </c>
      <c r="B452" t="str">
        <f>"'',"</f>
        <v>'',</v>
      </c>
      <c r="C452" t="str">
        <f>"'',"</f>
        <v>'',</v>
      </c>
      <c r="D452" t="str">
        <f>CONCATENATE("'",'Unit List'!D397,"',",)</f>
        <v>'CONFEDERATE_DIVISION',</v>
      </c>
      <c r="E452" t="str">
        <f>CONCATENATE("'",'Unit List'!E397,"',",)</f>
        <v>'CONFEDERATE_RIFLEMAN',</v>
      </c>
      <c r="F452" t="str">
        <f>CONCATENATE("'_",'Unit List'!F397,"',",)</f>
        <v>'_V1',</v>
      </c>
      <c r="G452" t="str">
        <f>CONCATENATE("'",'Unit List'!G397,"',",)</f>
        <v>'Confederate_Rifleman_V1',</v>
      </c>
      <c r="H452" t="str">
        <f>CONCATENATE(IF(ISBLANK('Unit List'!AN397), IF(ISBLANK('Unit List'!P397), IF(ISBLANK('Unit List'!P397), IF(ISBLANK('Unit List'!AN397), IF(ISBLANK('Unit List'!P397), IF(ISBLANK('Unit List'!P397), IF(ISBLANK('Unit List'!AN397), IF(ISBLANK('Unit List'!P397), IF(ISBLANK('Unit List'!P397),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 IF('Unit List'!P397='Unit List'!$O$5, 'Unit List'!$AN$5, IF('Unit List'!P397='Unit List'!$O$4, 'Unit List'!$AN$4, IF('Unit List'!P397='Unit List'!$O$7, 'Unit List'!P397 * 'Unit List'!$AN$7, 'Unit List'!P397)))), IF('Unit List'!P397='Unit List'!$O$5, 'Unit List'!$AN$5, IF('Unit List'!P397='Unit List'!$O$4, 'Unit List'!$AN$4, IF('Unit List'!P397='Unit List'!$O$7, 'Unit List'!P397 * 'Unit List'!$AN$7, 'Unit List'!P397)))), IF('Unit List'!AN397='Unit List'!$O$5, 'Unit List'!$AN$5, IF('Unit List'!AN397='Unit List'!$O$4, 'Unit List'!$AN$4, IF('Unit List'!AN397='Unit List'!$O$7, 'Unit List'!AN397 * 'Unit List'!$AN$7, 'Unit List'!AN397)))),",",)</f>
        <v>1,</v>
      </c>
      <c r="I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 IF('Unit List'!Q397='Unit List'!$O$5, 'Unit List'!$AO$5, IF('Unit List'!Q397='Unit List'!$O$4, 'Unit List'!$AO$4, IF('Unit List'!Q397='Unit List'!$O$7, 'Unit List'!Q397 * 'Unit List'!$AO$7, 'Unit List'!Q397)))), IF('Unit List'!Q397='Unit List'!$O$5, 'Unit List'!$AO$5, IF('Unit List'!Q397='Unit List'!$O$4, 'Unit List'!$AO$4, IF('Unit List'!Q397='Unit List'!$O$7, 'Unit List'!Q397 * 'Unit List'!$AO$7, 'Unit List'!Q397)))), IF('Unit List'!AO397='Unit List'!$O$5, 'Unit List'!$AO$5, IF('Unit List'!AO397='Unit List'!$O$4, 'Unit List'!$AO$4, IF('Unit List'!AO397='Unit List'!$O$7, 'Unit List'!AO397 * 'Unit List'!$AO$7, 'Unit List'!AO397)))),",",)</f>
        <v>,</v>
      </c>
      <c r="J452" t="str">
        <f>CONCATENATE("'",IF(ISBLANK('Unit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 IF('Unit List'!R397='Unit List'!$O$5, 'Unit List'!$AP$5, IF('Unit List'!R397='Unit List'!$O$4, 'Unit List'!$AP$4, 'Unit List'!R397))), IF('Unit List'!R397='Unit List'!$O$5, 'Unit List'!$AP$5, IF('Unit List'!R397='Unit List'!$O$4, 'Unit List'!$AP$4, 'Unit List'!R397))), IF('Unit List'!AP397='Unit List'!$O$5, 'Unit List'!$AP$5, IF('Unit List'!AP397='Unit List'!$O$4, 'Unit List'!$AP$4, 'Unit List'!AP397))),"'",)</f>
        <v>'HonorableGunpowder'</v>
      </c>
      <c r="K452" t="s">
        <v>2312</v>
      </c>
    </row>
    <row r="453" spans="1:11" x14ac:dyDescent="0.25">
      <c r="A453" t="s">
        <v>2311</v>
      </c>
      <c r="B453" t="str">
        <f>"'',"</f>
        <v>'',</v>
      </c>
      <c r="C453" t="str">
        <f>"'',"</f>
        <v>'',</v>
      </c>
      <c r="D453" t="str">
        <f>CONCATENATE("'",'Unit List'!D398,"',",)</f>
        <v>'CONFEDERATE_DIVISION',</v>
      </c>
      <c r="E453" t="str">
        <f>CONCATENATE("'",'Unit List'!E398,"',",)</f>
        <v>'CONFEDERATE_RIFLEMAN',</v>
      </c>
      <c r="F453" t="str">
        <f>CONCATENATE("'_",'Unit List'!F398,"',",)</f>
        <v>'_V2',</v>
      </c>
      <c r="G453" t="str">
        <f>CONCATENATE("'",'Unit List'!G398,"',",)</f>
        <v>'Confederate_Rifleman_V2',</v>
      </c>
      <c r="H453" t="str">
        <f>CONCATENATE(IF(ISBLANK('Unit List'!AN398), IF(ISBLANK('Unit List'!P398), IF(ISBLANK('Unit List'!P398), IF(ISBLANK('Unit List'!AN398), IF(ISBLANK('Unit List'!P398), IF(ISBLANK('Unit List'!P398), IF(ISBLANK('Unit List'!AN398), IF(ISBLANK('Unit List'!P398), IF(ISBLANK('Unit List'!P398),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 IF('Unit List'!P398='Unit List'!$O$5, 'Unit List'!$AN$5, IF('Unit List'!P398='Unit List'!$O$4, 'Unit List'!$AN$4, IF('Unit List'!P398='Unit List'!$O$7, 'Unit List'!P398 * 'Unit List'!$AN$7, 'Unit List'!P398)))), IF('Unit List'!P398='Unit List'!$O$5, 'Unit List'!$AN$5, IF('Unit List'!P398='Unit List'!$O$4, 'Unit List'!$AN$4, IF('Unit List'!P398='Unit List'!$O$7, 'Unit List'!P398 * 'Unit List'!$AN$7, 'Unit List'!P398)))), IF('Unit List'!AN398='Unit List'!$O$5, 'Unit List'!$AN$5, IF('Unit List'!AN398='Unit List'!$O$4, 'Unit List'!$AN$4, IF('Unit List'!AN398='Unit List'!$O$7, 'Unit List'!AN398 * 'Unit List'!$AN$7, 'Unit List'!AN398)))),",",)</f>
        <v>2,</v>
      </c>
      <c r="I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 IF('Unit List'!Q398='Unit List'!$O$5, 'Unit List'!$AO$5, IF('Unit List'!Q398='Unit List'!$O$4, 'Unit List'!$AO$4, IF('Unit List'!Q398='Unit List'!$O$7, 'Unit List'!Q398 * 'Unit List'!$AO$7, 'Unit List'!Q398)))), IF('Unit List'!Q398='Unit List'!$O$5, 'Unit List'!$AO$5, IF('Unit List'!Q398='Unit List'!$O$4, 'Unit List'!$AO$4, IF('Unit List'!Q398='Unit List'!$O$7, 'Unit List'!Q398 * 'Unit List'!$AO$7, 'Unit List'!Q398)))), IF('Unit List'!AO398='Unit List'!$O$5, 'Unit List'!$AO$5, IF('Unit List'!AO398='Unit List'!$O$4, 'Unit List'!$AO$4, IF('Unit List'!AO398='Unit List'!$O$7, 'Unit List'!AO398 * 'Unit List'!$AO$7, 'Unit List'!AO398)))),",",)</f>
        <v>,</v>
      </c>
      <c r="J453" t="str">
        <f>CONCATENATE("'",IF(ISBLANK('Unit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 IF('Unit List'!R398='Unit List'!$O$5, 'Unit List'!$AP$5, IF('Unit List'!R398='Unit List'!$O$4, 'Unit List'!$AP$4, 'Unit List'!R398))), IF('Unit List'!R398='Unit List'!$O$5, 'Unit List'!$AP$5, IF('Unit List'!R398='Unit List'!$O$4, 'Unit List'!$AP$4, 'Unit List'!R398))), IF('Unit List'!AP398='Unit List'!$O$5, 'Unit List'!$AP$5, IF('Unit List'!AP398='Unit List'!$O$4, 'Unit List'!$AP$4, 'Unit List'!AP398))),"'",)</f>
        <v>'HonorableGunpowder'</v>
      </c>
      <c r="K453" t="s">
        <v>2312</v>
      </c>
    </row>
    <row r="454" spans="1:11" x14ac:dyDescent="0.25">
      <c r="A454" t="s">
        <v>2311</v>
      </c>
      <c r="B454" t="str">
        <f>"'',"</f>
        <v>'',</v>
      </c>
      <c r="C454" t="str">
        <f>"'',"</f>
        <v>'',</v>
      </c>
      <c r="D454" t="str">
        <f>CONCATENATE("'",'Unit List'!D399,"',",)</f>
        <v>'CONFEDERATE_DIVISION',</v>
      </c>
      <c r="E454" t="str">
        <f>CONCATENATE("'",'Unit List'!E399,"',",)</f>
        <v>'CONFEDERATE_RIFLEMAN',</v>
      </c>
      <c r="F454" t="str">
        <f>"'',"</f>
        <v>'',</v>
      </c>
      <c r="G454" t="str">
        <f>CONCATENATE("'",'Unit List'!G399,"',",)</f>
        <v>'Confederate_Rifleman',</v>
      </c>
      <c r="H454" t="str">
        <f>CONCATENATE(IF(ISBLANK('Unit List'!AN399), IF(ISBLANK('Unit List'!P399), IF(ISBLANK('Unit List'!P399), IF(ISBLANK('Unit List'!AN399), IF(ISBLANK('Unit List'!P399), IF(ISBLANK('Unit List'!P399), IF(ISBLANK('Unit List'!AN399), IF(ISBLANK('Unit List'!P399), IF(ISBLANK('Unit List'!P399),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 IF('Unit List'!P399='Unit List'!$O$5, 'Unit List'!$AN$5, IF('Unit List'!P399='Unit List'!$O$4, 'Unit List'!$AN$4, IF('Unit List'!P399='Unit List'!$O$7, 'Unit List'!P399 * 'Unit List'!$AN$7, 'Unit List'!P399)))), IF('Unit List'!P399='Unit List'!$O$5, 'Unit List'!$AN$5, IF('Unit List'!P399='Unit List'!$O$4, 'Unit List'!$AN$4, IF('Unit List'!P399='Unit List'!$O$7, 'Unit List'!P399 * 'Unit List'!$AN$7, 'Unit List'!P399)))), IF('Unit List'!AN399='Unit List'!$O$5, 'Unit List'!$AN$5, IF('Unit List'!AN399='Unit List'!$O$4, 'Unit List'!$AN$4, IF('Unit List'!AN399='Unit List'!$O$7, 'Unit List'!AN399 * 'Unit List'!$AN$7, 'Unit List'!AN399)))),",",)</f>
        <v>1,</v>
      </c>
      <c r="I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 IF('Unit List'!Q399='Unit List'!$O$5, 'Unit List'!$AO$5, IF('Unit List'!Q399='Unit List'!$O$4, 'Unit List'!$AO$4, IF('Unit List'!Q399='Unit List'!$O$7, 'Unit List'!Q399 * 'Unit List'!$AO$7, 'Unit List'!Q399)))), IF('Unit List'!Q399='Unit List'!$O$5, 'Unit List'!$AO$5, IF('Unit List'!Q399='Unit List'!$O$4, 'Unit List'!$AO$4, IF('Unit List'!Q399='Unit List'!$O$7, 'Unit List'!Q399 * 'Unit List'!$AO$7, 'Unit List'!Q399)))), IF('Unit List'!AO399='Unit List'!$O$5, 'Unit List'!$AO$5, IF('Unit List'!AO399='Unit List'!$O$4, 'Unit List'!$AO$4, IF('Unit List'!AO399='Unit List'!$O$7, 'Unit List'!AO399 * 'Unit List'!$AO$7, 'Unit List'!AO399)))),",",)</f>
        <v>,</v>
      </c>
      <c r="J454" t="str">
        <f>CONCATENATE("'",IF(ISBLANK('Unit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 IF('Unit List'!R399='Unit List'!$O$5, 'Unit List'!$AP$5, IF('Unit List'!R399='Unit List'!$O$4, 'Unit List'!$AP$4, 'Unit List'!R399))), IF('Unit List'!R399='Unit List'!$O$5, 'Unit List'!$AP$5, IF('Unit List'!R399='Unit List'!$O$4, 'Unit List'!$AP$4, 'Unit List'!R399))), IF('Unit List'!AP399='Unit List'!$O$5, 'Unit List'!$AP$5, IF('Unit List'!AP399='Unit List'!$O$4, 'Unit List'!$AP$4, 'Unit List'!AP399))),"'",)</f>
        <v>'HonorableGunpowder'</v>
      </c>
      <c r="K454" t="s">
        <v>2312</v>
      </c>
    </row>
    <row r="455" spans="1:11" x14ac:dyDescent="0.25">
      <c r="A455" t="s">
        <v>2311</v>
      </c>
      <c r="B455" t="str">
        <f>"'',"</f>
        <v>'',</v>
      </c>
      <c r="C455" t="str">
        <f>"'',"</f>
        <v>'',</v>
      </c>
      <c r="D455" t="str">
        <f>CONCATENATE("'",'Unit List'!D400,"',",)</f>
        <v>'CONFEDERATE_DIVISION',</v>
      </c>
      <c r="E455" t="str">
        <f>CONCATENATE("'",'Unit List'!E400,"',",)</f>
        <v>'CONFEDERATE_RIFLEMAN',</v>
      </c>
      <c r="F455" t="str">
        <f>CONCATENATE("'_",'Unit List'!F400,"',",)</f>
        <v>'_V1',</v>
      </c>
      <c r="G455" t="str">
        <f>CONCATENATE("'",'Unit List'!G400,"',",)</f>
        <v>'Confederate_Rifleman_V1',</v>
      </c>
      <c r="H455" t="str">
        <f>CONCATENATE(IF(ISBLANK('Unit List'!AN400), IF(ISBLANK('Unit List'!P400), IF(ISBLANK('Unit List'!P400), IF(ISBLANK('Unit List'!AN400), IF(ISBLANK('Unit List'!P400), IF(ISBLANK('Unit List'!P400), IF(ISBLANK('Unit List'!AN400), IF(ISBLANK('Unit List'!P400), IF(ISBLANK('Unit List'!P400), IF(ISBLANK('Unit List'!AN396), IF(ISBLANK('Unit List'!P396), IF(ISBLANK('Unit List'!P396), "1", IF('Unit List'!P396='Unit List'!$O$5, 'Unit List'!$AN$5, IF('Unit List'!P396='Unit List'!$O$4, 'Unit List'!$AN$4, IF('Unit List'!P396='Unit List'!$O$7, 'Unit List'!P396 * 'Unit List'!$AN$7, 'Unit List'!P396)))), IF('Unit List'!P396='Unit List'!$O$5, 'Unit List'!$AN$5, IF('Unit List'!P396='Unit List'!$O$4, 'Unit List'!$AN$4, IF('Unit List'!P396='Unit List'!$O$7, 'Unit List'!P396 * 'Unit List'!$AN$7, 'Unit List'!P396)))), IF('Unit List'!AN396='Unit List'!$O$5, 'Unit List'!$AN$5, IF('Unit List'!AN396='Unit List'!$O$4, 'Unit List'!$AN$4, IF('Unit List'!AN396='Unit List'!$O$7, 'Unit List'!AN396 * 'Unit List'!$AN$7, 'Unit List'!AN396)))),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 IF('Unit List'!P400='Unit List'!$O$5, 'Unit List'!$AN$5, IF('Unit List'!P400='Unit List'!$O$4, 'Unit List'!$AN$4, IF('Unit List'!P400='Unit List'!$O$7, 'Unit List'!P400 * 'Unit List'!$AN$7, 'Unit List'!P400)))), IF('Unit List'!P400='Unit List'!$O$5, 'Unit List'!$AN$5, IF('Unit List'!P400='Unit List'!$O$4, 'Unit List'!$AN$4, IF('Unit List'!P400='Unit List'!$O$7, 'Unit List'!P400 * 'Unit List'!$AN$7, 'Unit List'!P400)))), IF('Unit List'!AN400='Unit List'!$O$5, 'Unit List'!$AN$5, IF('Unit List'!AN400='Unit List'!$O$4, 'Unit List'!$AN$4, IF('Unit List'!AN400='Unit List'!$O$7, 'Unit List'!AN400 * 'Unit List'!$AN$7, 'Unit List'!AN400)))),",",)</f>
        <v>1,</v>
      </c>
      <c r="I455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List'!AO396), IF(ISBLANK('Unit List'!Q396), IF(ISBLANK('Unit List'!Q396), 'Unit List'!$AO$4, IF('Unit List'!Q396='Unit List'!$O$5, 'Unit List'!$AO$5, IF('Unit List'!Q396='Unit List'!$O$4, 'Unit List'!$AO$4, IF('Unit List'!Q396='Unit List'!$O$7, 'Unit List'!Q396 * 'Unit List'!$AO$7, 'Unit List'!Q396)))), IF('Unit List'!Q396='Unit List'!$O$5, 'Unit List'!$AO$5, IF('Unit List'!Q396='Unit List'!$O$4, 'Unit List'!$AO$4, IF('Unit List'!Q396='Unit List'!$O$7, 'Unit List'!Q396 * 'Unit List'!$AO$7, 'Unit List'!Q396)))), IF('Unit List'!AO396='Unit List'!$O$5, 'Unit List'!$AO$5, IF('Unit List'!AO396='Unit List'!$O$4, 'Unit List'!$AO$4, IF('Unit List'!AO396='Unit List'!$O$7, 'Unit List'!AO396 * 'Unit List'!$AO$7, 'Unit List'!AO396)))),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 IF('Unit List'!Q400='Unit List'!$O$5, 'Unit List'!$AO$5, IF('Unit List'!Q400='Unit List'!$O$4, 'Unit List'!$AO$4, IF('Unit List'!Q400='Unit List'!$O$7, 'Unit List'!Q400 * 'Unit List'!$AO$7, 'Unit List'!Q400)))), IF('Unit List'!Q400='Unit List'!$O$5, 'Unit List'!$AO$5, IF('Unit List'!Q400='Unit List'!$O$4, 'Unit List'!$AO$4, IF('Unit List'!Q400='Unit List'!$O$7, 'Unit List'!Q400 * 'Unit List'!$AO$7, 'Unit List'!Q400)))), IF('Unit List'!AO400='Unit List'!$O$5, 'Unit List'!$AO$5, IF('Unit List'!AO400='Unit List'!$O$4, 'Unit List'!$AO$4, IF('Unit List'!AO400='Unit List'!$O$7, 'Unit List'!AO400 * 'Unit List'!$AO$7, 'Unit List'!AO400)))),",",)</f>
        <v>,</v>
      </c>
      <c r="J455" t="str">
        <f>CONCATENATE("'",IF(ISBLANK('Unit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List'!AP396), IF(ISBLANK('Unit List'!R396), IF(ISBLANK('Unit List'!R396), "", IF('Unit List'!R396='Unit List'!$O$5, 'Unit List'!$AP$5, IF('Unit List'!R396='Unit List'!$O$4, 'Unit List'!$AP$4, 'Unit List'!R396))), IF('Unit List'!R396='Unit List'!$O$5, 'Unit List'!$AP$5, IF('Unit List'!R396='Unit List'!$O$4, 'Unit List'!$AP$4, 'Unit List'!R396))), IF('Unit List'!AP396='Unit List'!$O$5, 'Unit List'!$AP$5, IF('Unit List'!AP396='Unit List'!$O$4, 'Unit List'!$AP$4, 'Unit List'!AP396))),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 IF('Unit List'!R400='Unit List'!$O$5, 'Unit List'!$AP$5, IF('Unit List'!R400='Unit List'!$O$4, 'Unit List'!$AP$4, 'Unit List'!R400))), IF('Unit List'!R400='Unit List'!$O$5, 'Unit List'!$AP$5, IF('Unit List'!R400='Unit List'!$O$4, 'Unit List'!$AP$4, 'Unit List'!R400))), IF('Unit List'!AP400='Unit List'!$O$5, 'Unit List'!$AP$5, IF('Unit List'!AP400='Unit List'!$O$4, 'Unit List'!$AP$4, 'Unit List'!AP400))),"'",)</f>
        <v>'HonorableGunpowder'</v>
      </c>
      <c r="K455" t="s">
        <v>2312</v>
      </c>
    </row>
    <row r="456" spans="1:11" x14ac:dyDescent="0.25">
      <c r="A456" t="s">
        <v>2311</v>
      </c>
      <c r="B456" t="str">
        <f>"'',"</f>
        <v>'',</v>
      </c>
      <c r="C456" t="str">
        <f>"'',"</f>
        <v>'',</v>
      </c>
      <c r="D456" t="str">
        <f>CONCATENATE("'",'Unit List'!D401,"',",)</f>
        <v>'CONFEDERATE_GENERAL',</v>
      </c>
      <c r="E456" t="str">
        <f>CONCATENATE("'",'Unit List'!E401,"',",)</f>
        <v>'CONFEDERATE_GREAT_GENERAL',</v>
      </c>
      <c r="F456" t="str">
        <f>"'',"</f>
        <v>'',</v>
      </c>
      <c r="G456" t="str">
        <f>CONCATENATE("'",'Unit List'!G401,"',",)</f>
        <v>'CW_Great_General_Confederate',</v>
      </c>
      <c r="H456" t="str">
        <f>CONCATENATE(IF(ISBLANK('Unit List'!AN401), IF(ISBLANK('Unit List'!P401), IF(ISBLANK('Unit List'!P401), IF(ISBLANK('Unit List'!AN401), IF(ISBLANK('Unit List'!P401), IF(ISBLANK('Unit List'!P401), IF(ISBLANK('Unit List'!AN401), IF(ISBLANK('Unit List'!P401), IF(ISBLANK('Unit List'!P401), IF(ISBLANK('Unit List'!AN401), IF(ISBLANK('Unit List'!P401), IF(ISBLANK('Unit List'!P401), "1",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 IF('Unit List'!P401='Unit List'!$O$5, 'Unit List'!$AN$5, IF('Unit List'!P401='Unit List'!$O$4, 'Unit List'!$AN$4, IF('Unit List'!P401='Unit List'!$O$7, 'Unit List'!P401 * 'Unit List'!$AN$7, 'Unit List'!P401)))), IF('Unit List'!P401='Unit List'!$O$5, 'Unit List'!$AN$5, IF('Unit List'!P401='Unit List'!$O$4, 'Unit List'!$AN$4, IF('Unit List'!P401='Unit List'!$O$7, 'Unit List'!P401 * 'Unit List'!$AN$7, 'Unit List'!P401)))), IF('Unit List'!AN401='Unit List'!$O$5, 'Unit List'!$AN$5, IF('Unit List'!AN401='Unit List'!$O$4, 'Unit List'!$AN$4, IF('Unit List'!AN401='Unit List'!$O$7, 'Unit List'!AN401 * 'Unit List'!$AN$7, 'Unit List'!AN401)))),",",)</f>
        <v>1,</v>
      </c>
      <c r="I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List'!AO401), IF(ISBLANK('Unit List'!Q401), IF(ISBLANK('Unit List'!Q401), 'Unit List'!$AO$4,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 IF('Unit List'!Q401='Unit List'!$O$5, 'Unit List'!$AO$5, IF('Unit List'!Q401='Unit List'!$O$4, 'Unit List'!$AO$4, IF('Unit List'!Q401='Unit List'!$O$7, 'Unit List'!Q401 * 'Unit List'!$AO$7, 'Unit List'!Q401)))), IF('Unit List'!Q401='Unit List'!$O$5, 'Unit List'!$AO$5, IF('Unit List'!Q401='Unit List'!$O$4, 'Unit List'!$AO$4, IF('Unit List'!Q401='Unit List'!$O$7, 'Unit List'!Q401 * 'Unit List'!$AO$7, 'Unit List'!Q401)))), IF('Unit List'!AO401='Unit List'!$O$5, 'Unit List'!$AO$5, IF('Unit List'!AO401='Unit List'!$O$4, 'Unit List'!$AO$4, IF('Unit List'!AO401='Unit List'!$O$7, 'Unit List'!AO401 * 'Unit List'!$AO$7, 'Unit List'!AO401)))),",",)</f>
        <v>,</v>
      </c>
      <c r="J456" t="str">
        <f>CONCATENATE("'",IF(ISBLANK('Unit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List'!AP401), IF(ISBLANK('Unit List'!R401), IF(ISBLANK('Unit List'!R401), "",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 IF('Unit List'!R401='Unit List'!$O$5, 'Unit List'!$AP$5, IF('Unit List'!R401='Unit List'!$O$4, 'Unit List'!$AP$4, 'Unit List'!R401))), IF('Unit List'!R401='Unit List'!$O$5, 'Unit List'!$AP$5, IF('Unit List'!R401='Unit List'!$O$4, 'Unit List'!$AP$4, 'Unit List'!R401))), IF('Unit List'!AP401='Unit List'!$O$5, 'Unit List'!$AP$5, IF('Unit List'!AP401='Unit List'!$O$4, 'Unit List'!$AP$4, 'Unit List'!AP401))),"'",)</f>
        <v>'UnFormed'</v>
      </c>
      <c r="K456" t="s">
        <v>2312</v>
      </c>
    </row>
    <row r="457" spans="1:11" x14ac:dyDescent="0.25">
      <c r="A457" t="s">
        <v>2311</v>
      </c>
      <c r="B457" t="str">
        <f>"'',"</f>
        <v>'',</v>
      </c>
      <c r="C457" t="str">
        <f>"'',"</f>
        <v>'',</v>
      </c>
      <c r="D457" t="str">
        <f>CONCATENATE("'",'Unit List'!D402,"',",)</f>
        <v>'CONFEDERATE_IRONCLAD',</v>
      </c>
      <c r="E457" t="str">
        <f>CONCATENATE("'",'Unit List'!E402,"',",)</f>
        <v>'CONFEDERATE_IRONCLAD',</v>
      </c>
      <c r="F457" t="str">
        <f>"'',"</f>
        <v>'',</v>
      </c>
      <c r="G457" t="str">
        <f>CONCATENATE("'",'Unit List'!G402,"',",)</f>
        <v>'Confederate_Ironclad',</v>
      </c>
      <c r="H457" t="str">
        <f>CONCATENATE(IF(ISBLANK('Unit List'!AN402), IF(ISBLANK('Unit List'!P402), IF(ISBLANK('Unit List'!P402), IF(ISBLANK('Unit List'!AN402), IF(ISBLANK('Unit List'!P402), IF(ISBLANK('Unit List'!P402), IF(ISBLANK('Unit List'!AN402), IF(ISBLANK('Unit List'!P402), IF(ISBLANK('Unit List'!P402), IF(ISBLANK('Unit List'!AN402), IF(ISBLANK('Unit List'!P402), IF(ISBLANK('Unit List'!P402), "1",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 IF('Unit List'!P402='Unit List'!$O$5, 'Unit List'!$AN$5, IF('Unit List'!P402='Unit List'!$O$4, 'Unit List'!$AN$4, IF('Unit List'!P402='Unit List'!$O$7, 'Unit List'!P402 * 'Unit List'!$AN$7, 'Unit List'!P402)))), IF('Unit List'!P402='Unit List'!$O$5, 'Unit List'!$AN$5, IF('Unit List'!P402='Unit List'!$O$4, 'Unit List'!$AN$4, IF('Unit List'!P402='Unit List'!$O$7, 'Unit List'!P402 * 'Unit List'!$AN$7, 'Unit List'!P402)))), IF('Unit List'!AN402='Unit List'!$O$5, 'Unit List'!$AN$5, IF('Unit List'!AN402='Unit List'!$O$4, 'Unit List'!$AN$4, IF('Unit List'!AN402='Unit List'!$O$7, 'Unit List'!AN402 * 'Unit List'!$AN$7, 'Unit List'!AN402)))),",",)</f>
        <v>1,</v>
      </c>
      <c r="I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List'!AO402), IF(ISBLANK('Unit List'!Q402), IF(ISBLANK('Unit List'!Q402), 'Unit List'!$AO$4,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 IF('Unit List'!Q402='Unit List'!$O$5, 'Unit List'!$AO$5, IF('Unit List'!Q402='Unit List'!$O$4, 'Unit List'!$AO$4, IF('Unit List'!Q402='Unit List'!$O$7, 'Unit List'!Q402 * 'Unit List'!$AO$7, 'Unit List'!Q402)))), IF('Unit List'!Q402='Unit List'!$O$5, 'Unit List'!$AO$5, IF('Unit List'!Q402='Unit List'!$O$4, 'Unit List'!$AO$4, IF('Unit List'!Q402='Unit List'!$O$7, 'Unit List'!Q402 * 'Unit List'!$AO$7, 'Unit List'!Q402)))), IF('Unit List'!AO402='Unit List'!$O$5, 'Unit List'!$AO$5, IF('Unit List'!AO402='Unit List'!$O$4, 'Unit List'!$AO$4, IF('Unit List'!AO402='Unit List'!$O$7, 'Unit List'!AO402 * 'Unit List'!$AO$7, 'Unit List'!AO402)))),",",)</f>
        <v>,</v>
      </c>
      <c r="J457" t="str">
        <f>CONCATENATE("'",IF(ISBLANK('Unit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List'!AP402), IF(ISBLANK('Unit List'!R402), IF(ISBLANK('Unit List'!R402), "",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 IF('Unit List'!R402='Unit List'!$O$5, 'Unit List'!$AP$5, IF('Unit List'!R402='Unit List'!$O$4, 'Unit List'!$AP$4, 'Unit List'!R402))), IF('Unit List'!R402='Unit List'!$O$5, 'Unit List'!$AP$5, IF('Unit List'!R402='Unit List'!$O$4, 'Unit List'!$AP$4, 'Unit List'!R402))), IF('Unit List'!AP402='Unit List'!$O$5, 'Unit List'!$AP$5, IF('Unit List'!AP402='Unit List'!$O$4, 'Unit List'!$AP$4, 'Unit List'!AP402))),"'",)</f>
        <v>''</v>
      </c>
      <c r="K457" t="s">
        <v>2312</v>
      </c>
    </row>
    <row r="458" spans="1:11" x14ac:dyDescent="0.25">
      <c r="A458" t="s">
        <v>2311</v>
      </c>
      <c r="B458" t="str">
        <f>"'',"</f>
        <v>'',</v>
      </c>
      <c r="C458" t="str">
        <f>"'',"</f>
        <v>'',</v>
      </c>
      <c r="D458" t="str">
        <f>CONCATENATE("'",'Unit List'!D403,"',",)</f>
        <v>'CROSSBOWMAN',</v>
      </c>
      <c r="E458" t="str">
        <f>CONCATENATE("'",'Unit List'!E403,"',",)</f>
        <v>'CROSSBOWMAN',</v>
      </c>
      <c r="F458" t="str">
        <f>"'',"</f>
        <v>'',</v>
      </c>
      <c r="G458" t="str">
        <f>CONCATENATE("'",'Unit List'!G403,"',",)</f>
        <v>'Crossbowman',</v>
      </c>
      <c r="H458" t="str">
        <f>CONCATENATE(IF(ISBLANK('Unit List'!AN403), IF(ISBLANK('Unit List'!P403), IF(ISBLANK('Unit List'!P403), IF(ISBLANK('Unit List'!AN403), IF(ISBLANK('Unit List'!P403), IF(ISBLANK('Unit List'!P403), IF(ISBLANK('Unit List'!AN403), IF(ISBLANK('Unit List'!P403), IF(ISBLANK('Unit List'!P403),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List'!AN403)))),",",)</f>
        <v>,</v>
      </c>
      <c r="I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List'!AO403)))),",",)</f>
        <v>,</v>
      </c>
      <c r="J458" t="str">
        <f>CONCATENATE("'",IF(ISBLANK('Unit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List'!AP403))),"'",)</f>
        <v>'Archer'</v>
      </c>
      <c r="K458" t="s">
        <v>2312</v>
      </c>
    </row>
    <row r="459" spans="1:11" x14ac:dyDescent="0.25">
      <c r="A459" t="s">
        <v>2311</v>
      </c>
      <c r="B459" t="str">
        <f>CONCATENATE("'_",'Unit List'!B404,"',",)</f>
        <v>'_AFRI',</v>
      </c>
      <c r="C459" t="str">
        <f>"'',"</f>
        <v>'',</v>
      </c>
      <c r="D459" t="str">
        <f>CONCATENATE("'",'Unit List'!D404,"',",)</f>
        <v>'CROSSBOWMAN',</v>
      </c>
      <c r="E459" t="str">
        <f>CONCATENATE("'",'Unit List'!E404,"',",)</f>
        <v>'CROSSBOWMAN',</v>
      </c>
      <c r="F459" t="str">
        <f>"'',"</f>
        <v>'',</v>
      </c>
      <c r="G459" t="str">
        <f>CONCATENATE("'",'Unit List'!G404,"',",)</f>
        <v>'EthiopiaCrossbow',</v>
      </c>
      <c r="H459" t="str">
        <f>CONCATENATE(IF(ISBLANK('Unit List'!AN404), IF(ISBLANK('Unit List'!P404), IF(ISBLANK('Unit List'!P404), IF(ISBLANK('Unit List'!AN404), IF(ISBLANK('Unit List'!P404), IF(ISBLANK('Unit List'!P404), IF(ISBLANK('Unit List'!AN404), IF(ISBLANK('Unit List'!P404), IF(ISBLANK('Unit List'!P404),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List'!AN404)))),",",)</f>
        <v>,</v>
      </c>
      <c r="I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List'!AO404)))),",",)</f>
        <v>,</v>
      </c>
      <c r="J459" t="str">
        <f>CONCATENATE("'",IF(ISBLANK('Unit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List'!AP404))),"'",)</f>
        <v>'Archer'</v>
      </c>
      <c r="K459" t="s">
        <v>2312</v>
      </c>
    </row>
    <row r="460" spans="1:11" x14ac:dyDescent="0.25">
      <c r="A460" t="s">
        <v>2311</v>
      </c>
      <c r="B460" t="str">
        <f>CONCATENATE("'_",'Unit List'!B405,"',",)</f>
        <v>'_SONGHAI',</v>
      </c>
      <c r="C460" t="str">
        <f>"'',"</f>
        <v>'',</v>
      </c>
      <c r="D460" t="str">
        <f>CONCATENATE("'",'Unit List'!D405,"',",)</f>
        <v>'CROSSBOWMAN',</v>
      </c>
      <c r="E460" t="str">
        <f>CONCATENATE("'",'Unit List'!E405,"',",)</f>
        <v>'CROSSBOWMAN',</v>
      </c>
      <c r="F460" t="str">
        <f>"'',"</f>
        <v>'',</v>
      </c>
      <c r="G460" t="str">
        <f>CONCATENATE("'",'Unit List'!G405,"',",)</f>
        <v>'SonghaiLongbowman',</v>
      </c>
      <c r="H460" t="str">
        <f>CONCATENATE(IF(ISBLANK('Unit List'!AN405), IF(ISBLANK('Unit List'!P405), IF(ISBLANK('Unit List'!P405), IF(ISBLANK('Unit List'!AN404), IF(ISBLANK('Unit List'!P404), IF(ISBLANK('Unit List'!P404), IF(ISBLANK('Unit List'!AN404), IF(ISBLANK('Unit List'!P404), IF(ISBLANK('Unit List'!P404),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List'!P404='Unit List'!$O$5, 'Unit List'!$AN$5, IF('Unit List'!P404='Unit List'!$O$4, 'Unit List'!$AN$4, IF('Unit List'!P404='Unit List'!$O$7, 'Unit List'!P404 * 'Unit List'!$AN$7, 'Unit List'!P404)))), IF('Unit List'!P404='Unit List'!$O$5, 'Unit List'!$AN$5, IF('Unit List'!P404='Unit List'!$O$4, 'Unit List'!$AN$4, IF('Unit List'!P404='Unit List'!$O$7, 'Unit List'!P404 * 'Unit List'!$AN$7, 'Unit List'!P404)))), IF('Unit List'!AN404='Unit List'!$O$5, 'Unit List'!$AN$5, IF('Unit List'!AN404='Unit List'!$O$4, 'Unit List'!$AN$4, IF('Unit List'!AN404='Unit List'!$O$7, 'Unit List'!AN404 * 'Unit List'!$AN$7, 'Unit List'!AN404)))), IF('Unit List'!P405='Unit List'!$O$5, 'Unit List'!$AN$5, IF('Unit List'!P405='Unit List'!$O$4, 'Unit List'!$AN$4, IF('Unit List'!P405='Unit List'!$O$7, 'Unit List'!P405 * 'Unit List'!$AN$7, 'Unit List'!P405)))), IF('Unit List'!P405='Unit List'!$O$5, 'Unit List'!$AN$5, IF('Unit List'!P405='Unit List'!$O$4, 'Unit List'!$AN$4, IF('Unit List'!P405='Unit List'!$O$7, 'Unit List'!P405 * 'Unit List'!$AN$7, 'Unit List'!P405)))), IF('Unit List'!AN405='Unit List'!$O$5, 'Unit List'!$AN$5, IF('Unit List'!AN405='Unit List'!$O$4, 'Unit List'!$AN$4, IF('Unit List'!AN405='Unit List'!$O$7, 'Unit List'!AN405 * 'Unit List'!$AN$7, 'Unit List'!AN405)))),",",)</f>
        <v>,</v>
      </c>
      <c r="I460" t="str">
        <f>CONCATENATE(IF(ISBLANK('Unit List'!AO405), IF(ISBLANK('Unit List'!Q405), IF(ISBLANK('Unit List'!Q405), IF(ISBLANK('Unit List'!AO404), IF(ISBLANK('Unit List'!Q404), IF(ISBLANK('Unit List'!Q404), IF(ISBLANK('Unit List'!AO404), IF(ISBLANK('Unit List'!Q404), IF(ISBLANK('Unit List'!Q404),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List'!Q404='Unit List'!$O$5, 'Unit List'!$AO$5, IF('Unit List'!Q404='Unit List'!$O$4, 'Unit List'!$AO$4, IF('Unit List'!Q404='Unit List'!$O$7, 'Unit List'!Q404 * 'Unit List'!$AO$7, 'Unit List'!Q404)))), IF('Unit List'!Q404='Unit List'!$O$5, 'Unit List'!$AO$5, IF('Unit List'!Q404='Unit List'!$O$4, 'Unit List'!$AO$4, IF('Unit List'!Q404='Unit List'!$O$7, 'Unit List'!Q404 * 'Unit List'!$AO$7, 'Unit List'!Q404)))), IF('Unit List'!AO404='Unit List'!$O$5, 'Unit List'!$AO$5, IF('Unit List'!AO404='Unit List'!$O$4, 'Unit List'!$AO$4, IF('Unit List'!AO404='Unit List'!$O$7, 'Unit List'!AO404 * 'Unit List'!$AO$7, 'Unit List'!AO404)))), IF('Unit List'!Q405='Unit List'!$O$5, 'Unit List'!$AO$5, IF('Unit List'!Q405='Unit List'!$O$4, 'Unit List'!$AO$4, IF('Unit List'!Q405='Unit List'!$O$7, 'Unit List'!Q405 * 'Unit List'!$AO$7, 'Unit List'!Q405)))), IF('Unit List'!Q405='Unit List'!$O$5, 'Unit List'!$AO$5, IF('Unit List'!Q405='Unit List'!$O$4, 'Unit List'!$AO$4, IF('Unit List'!Q405='Unit List'!$O$7, 'Unit List'!Q405 * 'Unit List'!$AO$7, 'Unit List'!Q405)))), IF('Unit List'!AO405='Unit List'!$O$5, 'Unit List'!$AO$5, IF('Unit List'!AO405='Unit List'!$O$4, 'Unit List'!$AO$4, IF('Unit List'!AO405='Unit List'!$O$7, 'Unit List'!AO405 * 'Unit List'!$AO$7, 'Unit List'!AO405)))),",",)</f>
        <v>,</v>
      </c>
      <c r="J460" t="str">
        <f>CONCATENATE("'",IF(ISBLANK('Unit List'!AP405), IF(ISBLANK('Unit List'!R405), IF(ISBLANK('Unit List'!R405), IF(ISBLANK('Unit List'!AP404), IF(ISBLANK('Unit List'!R404), IF(ISBLANK('Unit List'!R404), IF(ISBLANK('Unit List'!AP404), IF(ISBLANK('Unit List'!R404), IF(ISBLANK('Unit List'!R404),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List'!R404='Unit List'!$O$5, 'Unit List'!$AP$5, IF('Unit List'!R404='Unit List'!$O$4, 'Unit List'!$AP$4, 'Unit List'!R404))), IF('Unit List'!R404='Unit List'!$O$5, 'Unit List'!$AP$5, IF('Unit List'!R404='Unit List'!$O$4, 'Unit List'!$AP$4, 'Unit List'!R404))), IF('Unit List'!AP404='Unit List'!$O$5, 'Unit List'!$AP$5, IF('Unit List'!AP404='Unit List'!$O$4, 'Unit List'!$AP$4, 'Unit List'!AP404))), IF('Unit List'!R405='Unit List'!$O$5, 'Unit List'!$AP$5, IF('Unit List'!R405='Unit List'!$O$4, 'Unit List'!$AP$4, 'Unit List'!R405))), IF('Unit List'!R405='Unit List'!$O$5, 'Unit List'!$AP$5, IF('Unit List'!R405='Unit List'!$O$4, 'Unit List'!$AP$4, 'Unit List'!R405))), IF('Unit List'!AP405='Unit List'!$O$5, 'Unit List'!$AP$5, IF('Unit List'!AP405='Unit List'!$O$4, 'Unit List'!$AP$4, 'Unit List'!AP405))),"'",)</f>
        <v>'Archer'</v>
      </c>
      <c r="K460" t="s">
        <v>2312</v>
      </c>
    </row>
    <row r="461" spans="1:11" x14ac:dyDescent="0.25">
      <c r="A461" t="s">
        <v>2311</v>
      </c>
      <c r="B461" t="str">
        <f>CONCATENATE("'_",'Unit List'!B406,"',",)</f>
        <v>'_AMER',</v>
      </c>
      <c r="C461" t="str">
        <f>"'',"</f>
        <v>'',</v>
      </c>
      <c r="D461" t="str">
        <f>CONCATENATE("'",'Unit List'!D406,"',",)</f>
        <v>'CROSSBOWMAN',</v>
      </c>
      <c r="E461" t="str">
        <f>CONCATENATE("'",'Unit List'!E406,"',",)</f>
        <v>'CROSSBOWMAN',</v>
      </c>
      <c r="F461" t="str">
        <f>"'',"</f>
        <v>'',</v>
      </c>
      <c r="G461" t="str">
        <f>CONCATENATE("'",'Unit List'!G406,"',",)</f>
        <v>'civ5_irolb4',</v>
      </c>
      <c r="H461" t="str">
        <f>CONCATENATE(IF(ISBLANK('Unit List'!AN406), IF(ISBLANK('Unit List'!P406), IF(ISBLANK('Unit List'!P406),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List'!AN406)))),",",)</f>
        <v>,</v>
      </c>
      <c r="I461" t="str">
        <f>CONCATENATE(IF(ISBLANK('Unit List'!AO406), IF(ISBLANK('Unit List'!Q406), IF(ISBLANK('Unit List'!Q406),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List'!AO406)))),",",)</f>
        <v>,</v>
      </c>
      <c r="J461" t="str">
        <f>CONCATENATE("'",IF(ISBLANK('Unit List'!AP406), IF(ISBLANK('Unit List'!R406), IF(ISBLANK('Unit List'!R406),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List'!AP406))),"'",)</f>
        <v>'Archer'</v>
      </c>
      <c r="K461" t="s">
        <v>2312</v>
      </c>
    </row>
    <row r="462" spans="1:11" x14ac:dyDescent="0.25">
      <c r="A462" t="s">
        <v>2311</v>
      </c>
      <c r="B462" t="str">
        <f>CONCATENATE("'_",'Unit List'!B407,"',",)</f>
        <v>'_IROQUOIS',</v>
      </c>
      <c r="C462" t="str">
        <f>"'',"</f>
        <v>'',</v>
      </c>
      <c r="D462" t="str">
        <f>CONCATENATE("'",'Unit List'!D407,"',",)</f>
        <v>'CROSSBOWMAN',</v>
      </c>
      <c r="E462" t="str">
        <f>CONCATENATE("'",'Unit List'!E407,"',",)</f>
        <v>'CROSSBOWMAN',</v>
      </c>
      <c r="F462" t="str">
        <f>"'',"</f>
        <v>'',</v>
      </c>
      <c r="G462" t="str">
        <f>CONCATENATE("'",'Unit List'!G407,"',",)</f>
        <v>'civ5_irolb1',</v>
      </c>
      <c r="H462" t="str">
        <f>CONCATENATE(IF(ISBLANK('Unit List'!AN407), IF(ISBLANK('Unit List'!P407), IF(ISBLANK('Unit List'!P407),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List'!P407='Unit List'!$O$5, 'Unit List'!$AN$5, IF('Unit List'!P407='Unit List'!$O$4, 'Unit List'!$AN$4, IF('Unit List'!P407='Unit List'!$O$7, 'Unit List'!P407 * 'Unit List'!$AN$7, 'Unit List'!P407)))), IF('Unit List'!P407='Unit List'!$O$5, 'Unit List'!$AN$5, IF('Unit List'!P407='Unit List'!$O$4, 'Unit List'!$AN$4, IF('Unit List'!P407='Unit List'!$O$7, 'Unit List'!P407 * 'Unit List'!$AN$7, 'Unit List'!P407)))), IF('Unit List'!AN407='Unit List'!$O$5, 'Unit List'!$AN$5, IF('Unit List'!AN407='Unit List'!$O$4, 'Unit List'!$AN$4, IF('Unit List'!AN407='Unit List'!$O$7, 'Unit List'!AN407 * 'Unit List'!$AN$7, 'Unit List'!AN407)))),",",)</f>
        <v>2,</v>
      </c>
      <c r="I462" t="str">
        <f>CONCATENATE(IF(ISBLANK('Unit List'!AO407), IF(ISBLANK('Unit List'!Q407), IF(ISBLANK('Unit List'!Q407),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List'!Q407='Unit List'!$O$5, 'Unit List'!$AO$5, IF('Unit List'!Q407='Unit List'!$O$4, 'Unit List'!$AO$4, IF('Unit List'!Q407='Unit List'!$O$7, 'Unit List'!Q407 * 'Unit List'!$AO$7, 'Unit List'!Q407)))), IF('Unit List'!Q407='Unit List'!$O$5, 'Unit List'!$AO$5, IF('Unit List'!Q407='Unit List'!$O$4, 'Unit List'!$AO$4, IF('Unit List'!Q407='Unit List'!$O$7, 'Unit List'!Q407 * 'Unit List'!$AO$7, 'Unit List'!Q407)))), IF('Unit List'!AO407='Unit List'!$O$5, 'Unit List'!$AO$5, IF('Unit List'!AO407='Unit List'!$O$4, 'Unit List'!$AO$4, IF('Unit List'!AO407='Unit List'!$O$7, 'Unit List'!AO407 * 'Unit List'!$AO$7, 'Unit List'!AO407)))),",",)</f>
        <v>,</v>
      </c>
      <c r="J462" t="str">
        <f>CONCATENATE("'",IF(ISBLANK('Unit List'!AP407), IF(ISBLANK('Unit List'!R407), IF(ISBLANK('Unit List'!R407),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List'!R407='Unit List'!$O$5, 'Unit List'!$AP$5, IF('Unit List'!R407='Unit List'!$O$4, 'Unit List'!$AP$4, 'Unit List'!R407))), IF('Unit List'!R407='Unit List'!$O$5, 'Unit List'!$AP$5, IF('Unit List'!R407='Unit List'!$O$4, 'Unit List'!$AP$4, 'Unit List'!R407))), IF('Unit List'!AP407='Unit List'!$O$5, 'Unit List'!$AP$5, IF('Unit List'!AP407='Unit List'!$O$4, 'Unit List'!$AP$4, 'Unit List'!AP407))),"'",)</f>
        <v>'Archer'</v>
      </c>
      <c r="K462" t="s">
        <v>2312</v>
      </c>
    </row>
    <row r="463" spans="1:11" x14ac:dyDescent="0.25">
      <c r="A463" t="s">
        <v>2311</v>
      </c>
      <c r="B463" t="str">
        <f>CONCATENATE("'_",'Unit List'!B408,"',",)</f>
        <v>'_IROQUOIS',</v>
      </c>
      <c r="C463" t="str">
        <f>"'',"</f>
        <v>'',</v>
      </c>
      <c r="D463" t="str">
        <f>CONCATENATE("'",'Unit List'!D408,"',",)</f>
        <v>'CROSSBOWMAN',</v>
      </c>
      <c r="E463" t="str">
        <f>CONCATENATE("'",'Unit List'!E408,"',",)</f>
        <v>'CROSSBOWMAN',</v>
      </c>
      <c r="F463" t="str">
        <f>CONCATENATE("'_",'Unit List'!F408,"',",)</f>
        <v>'_V2',</v>
      </c>
      <c r="G463" t="str">
        <f>CONCATENATE("'",'Unit List'!G408,"',",)</f>
        <v>'civ5_irolb2',</v>
      </c>
      <c r="H463" t="str">
        <f>CONCATENATE(IF(ISBLANK('Unit List'!AN408), IF(ISBLANK('Unit List'!P408), IF(ISBLANK('Unit List'!P408),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List'!P408='Unit List'!$O$5, 'Unit List'!$AN$5, IF('Unit List'!P408='Unit List'!$O$4, 'Unit List'!$AN$4, IF('Unit List'!P408='Unit List'!$O$7, 'Unit List'!P408 * 'Unit List'!$AN$7, 'Unit List'!P408)))), IF('Unit List'!P408='Unit List'!$O$5, 'Unit List'!$AN$5, IF('Unit List'!P408='Unit List'!$O$4, 'Unit List'!$AN$4, IF('Unit List'!P408='Unit List'!$O$7, 'Unit List'!P408 * 'Unit List'!$AN$7, 'Unit List'!P408)))), IF('Unit List'!AN408='Unit List'!$O$5, 'Unit List'!$AN$5, IF('Unit List'!AN408='Unit List'!$O$4, 'Unit List'!$AN$4, IF('Unit List'!AN408='Unit List'!$O$7, 'Unit List'!AN408 * 'Unit List'!$AN$7, 'Unit List'!AN408)))),",",)</f>
        <v>1,</v>
      </c>
      <c r="I463" t="str">
        <f>CONCATENATE(IF(ISBLANK('Unit List'!AO408), IF(ISBLANK('Unit List'!Q408), IF(ISBLANK('Unit List'!Q408),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List'!Q408='Unit List'!$O$5, 'Unit List'!$AO$5, IF('Unit List'!Q408='Unit List'!$O$4, 'Unit List'!$AO$4, IF('Unit List'!Q408='Unit List'!$O$7, 'Unit List'!Q408 * 'Unit List'!$AO$7, 'Unit List'!Q408)))), IF('Unit List'!Q408='Unit List'!$O$5, 'Unit List'!$AO$5, IF('Unit List'!Q408='Unit List'!$O$4, 'Unit List'!$AO$4, IF('Unit List'!Q408='Unit List'!$O$7, 'Unit List'!Q408 * 'Unit List'!$AO$7, 'Unit List'!Q408)))), IF('Unit List'!AO408='Unit List'!$O$5, 'Unit List'!$AO$5, IF('Unit List'!AO408='Unit List'!$O$4, 'Unit List'!$AO$4, IF('Unit List'!AO408='Unit List'!$O$7, 'Unit List'!AO408 * 'Unit List'!$AO$7, 'Unit List'!AO408)))),",",)</f>
        <v>,</v>
      </c>
      <c r="J463" t="str">
        <f>CONCATENATE("'",IF(ISBLANK('Unit List'!AP408), IF(ISBLANK('Unit List'!R408), IF(ISBLANK('Unit List'!R408),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List'!R408='Unit List'!$O$5, 'Unit List'!$AP$5, IF('Unit List'!R408='Unit List'!$O$4, 'Unit List'!$AP$4, 'Unit List'!R408))), IF('Unit List'!R408='Unit List'!$O$5, 'Unit List'!$AP$5, IF('Unit List'!R408='Unit List'!$O$4, 'Unit List'!$AP$4, 'Unit List'!R408))), IF('Unit List'!AP408='Unit List'!$O$5, 'Unit List'!$AP$5, IF('Unit List'!AP408='Unit List'!$O$4, 'Unit List'!$AP$4, 'Unit List'!AP408))),"'",)</f>
        <v>'Archer'</v>
      </c>
      <c r="K463" t="s">
        <v>2312</v>
      </c>
    </row>
    <row r="464" spans="1:11" x14ac:dyDescent="0.25">
      <c r="A464" t="s">
        <v>2311</v>
      </c>
      <c r="B464" t="str">
        <f>CONCATENATE("'_",'Unit List'!B409,"',",)</f>
        <v>'_IROQUOIS',</v>
      </c>
      <c r="C464" t="str">
        <f>"'',"</f>
        <v>'',</v>
      </c>
      <c r="D464" t="str">
        <f>CONCATENATE("'",'Unit List'!D409,"',",)</f>
        <v>'CROSSBOWMAN',</v>
      </c>
      <c r="E464" t="str">
        <f>CONCATENATE("'",'Unit List'!E409,"',",)</f>
        <v>'CROSSBOWMAN',</v>
      </c>
      <c r="F464" t="str">
        <f>CONCATENATE("'_",'Unit List'!F409,"',",)</f>
        <v>'_V3',</v>
      </c>
      <c r="G464" t="str">
        <f>CONCATENATE("'",'Unit List'!G409,"',",)</f>
        <v>'civ5_irolb3',</v>
      </c>
      <c r="H464" t="str">
        <f>CONCATENATE(IF(ISBLANK('Unit List'!AN409), IF(ISBLANK('Unit List'!P409), IF(ISBLANK('Unit List'!P409),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List'!P409='Unit List'!$O$5, 'Unit List'!$AN$5, IF('Unit List'!P409='Unit List'!$O$4, 'Unit List'!$AN$4, IF('Unit List'!P409='Unit List'!$O$7, 'Unit List'!P409 * 'Unit List'!$AN$7, 'Unit List'!P409)))), IF('Unit List'!P409='Unit List'!$O$5, 'Unit List'!$AN$5, IF('Unit List'!P409='Unit List'!$O$4, 'Unit List'!$AN$4, IF('Unit List'!P409='Unit List'!$O$7, 'Unit List'!P409 * 'Unit List'!$AN$7, 'Unit List'!P409)))), IF('Unit List'!AN409='Unit List'!$O$5, 'Unit List'!$AN$5, IF('Unit List'!AN409='Unit List'!$O$4, 'Unit List'!$AN$4, IF('Unit List'!AN409='Unit List'!$O$7, 'Unit List'!AN409 * 'Unit List'!$AN$7, 'Unit List'!AN409)))),",",)</f>
        <v>2,</v>
      </c>
      <c r="I464" t="str">
        <f>CONCATENATE(IF(ISBLANK('Unit List'!AO409), IF(ISBLANK('Unit List'!Q409), IF(ISBLANK('Unit List'!Q409),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List'!Q409='Unit List'!$O$5, 'Unit List'!$AO$5, IF('Unit List'!Q409='Unit List'!$O$4, 'Unit List'!$AO$4, IF('Unit List'!Q409='Unit List'!$O$7, 'Unit List'!Q409 * 'Unit List'!$AO$7, 'Unit List'!Q409)))), IF('Unit List'!Q409='Unit List'!$O$5, 'Unit List'!$AO$5, IF('Unit List'!Q409='Unit List'!$O$4, 'Unit List'!$AO$4, IF('Unit List'!Q409='Unit List'!$O$7, 'Unit List'!Q409 * 'Unit List'!$AO$7, 'Unit List'!Q409)))), IF('Unit List'!AO409='Unit List'!$O$5, 'Unit List'!$AO$5, IF('Unit List'!AO409='Unit List'!$O$4, 'Unit List'!$AO$4, IF('Unit List'!AO409='Unit List'!$O$7, 'Unit List'!AO409 * 'Unit List'!$AO$7, 'Unit List'!AO409)))),",",)</f>
        <v>,</v>
      </c>
      <c r="J464" t="str">
        <f>CONCATENATE("'",IF(ISBLANK('Unit List'!AP409), IF(ISBLANK('Unit List'!R409), IF(ISBLANK('Unit List'!R409),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List'!R409='Unit List'!$O$5, 'Unit List'!$AP$5, IF('Unit List'!R409='Unit List'!$O$4, 'Unit List'!$AP$4, 'Unit List'!R409))), IF('Unit List'!R409='Unit List'!$O$5, 'Unit List'!$AP$5, IF('Unit List'!R409='Unit List'!$O$4, 'Unit List'!$AP$4, 'Unit List'!R409))), IF('Unit List'!AP409='Unit List'!$O$5, 'Unit List'!$AP$5, IF('Unit List'!AP409='Unit List'!$O$4, 'Unit List'!$AP$4, 'Unit List'!AP409))),"'",)</f>
        <v>'Archer'</v>
      </c>
      <c r="K464" t="s">
        <v>2312</v>
      </c>
    </row>
    <row r="465" spans="1:11" x14ac:dyDescent="0.25">
      <c r="A465" t="s">
        <v>2311</v>
      </c>
      <c r="B465" t="str">
        <f>CONCATENATE("'_",'Unit List'!B410,"',",)</f>
        <v>'_IROQUOIS',</v>
      </c>
      <c r="C465" t="str">
        <f>"'',"</f>
        <v>'',</v>
      </c>
      <c r="D465" t="str">
        <f>CONCATENATE("'",'Unit List'!D410,"',",)</f>
        <v>'CROSSBOWMAN',</v>
      </c>
      <c r="E465" t="str">
        <f>CONCATENATE("'",'Unit List'!E410,"',",)</f>
        <v>'CROSSBOWMAN',</v>
      </c>
      <c r="F465" t="str">
        <f>CONCATENATE("'_",'Unit List'!F410,"',",)</f>
        <v>'_V4',</v>
      </c>
      <c r="G465" t="str">
        <f>CONCATENATE("'",'Unit List'!G410,"',",)</f>
        <v>'civ5_irolb4',</v>
      </c>
      <c r="H465" t="str">
        <f>CONCATENATE(IF(ISBLANK('Unit List'!AN410), IF(ISBLANK('Unit List'!P410), IF(ISBLANK('Unit List'!P410),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List'!P410='Unit List'!$O$5, 'Unit List'!$AN$5, IF('Unit List'!P410='Unit List'!$O$4, 'Unit List'!$AN$4, IF('Unit List'!P410='Unit List'!$O$7, 'Unit List'!P410 * 'Unit List'!$AN$7, 'Unit List'!P410)))), IF('Unit List'!P410='Unit List'!$O$5, 'Unit List'!$AN$5, IF('Unit List'!P410='Unit List'!$O$4, 'Unit List'!$AN$4, IF('Unit List'!P410='Unit List'!$O$7, 'Unit List'!P410 * 'Unit List'!$AN$7, 'Unit List'!P410)))), IF('Unit List'!AN410='Unit List'!$O$5, 'Unit List'!$AN$5, IF('Unit List'!AN410='Unit List'!$O$4, 'Unit List'!$AN$4, IF('Unit List'!AN410='Unit List'!$O$7, 'Unit List'!AN410 * 'Unit List'!$AN$7, 'Unit List'!AN410)))),",",)</f>
        <v>3,</v>
      </c>
      <c r="I465" t="str">
        <f>CONCATENATE(IF(ISBLANK('Unit List'!AO410), IF(ISBLANK('Unit List'!Q410), IF(ISBLANK('Unit List'!Q410),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List'!Q410='Unit List'!$O$5, 'Unit List'!$AO$5, IF('Unit List'!Q410='Unit List'!$O$4, 'Unit List'!$AO$4, IF('Unit List'!Q410='Unit List'!$O$7, 'Unit List'!Q410 * 'Unit List'!$AO$7, 'Unit List'!Q410)))), IF('Unit List'!Q410='Unit List'!$O$5, 'Unit List'!$AO$5, IF('Unit List'!Q410='Unit List'!$O$4, 'Unit List'!$AO$4, IF('Unit List'!Q410='Unit List'!$O$7, 'Unit List'!Q410 * 'Unit List'!$AO$7, 'Unit List'!Q410)))), IF('Unit List'!AO410='Unit List'!$O$5, 'Unit List'!$AO$5, IF('Unit List'!AO410='Unit List'!$O$4, 'Unit List'!$AO$4, IF('Unit List'!AO410='Unit List'!$O$7, 'Unit List'!AO410 * 'Unit List'!$AO$7, 'Unit List'!AO410)))),",",)</f>
        <v>,</v>
      </c>
      <c r="J465" t="str">
        <f>CONCATENATE("'",IF(ISBLANK('Unit List'!AP410), IF(ISBLANK('Unit List'!R410), IF(ISBLANK('Unit List'!R410),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List'!R410='Unit List'!$O$5, 'Unit List'!$AP$5, IF('Unit List'!R410='Unit List'!$O$4, 'Unit List'!$AP$4, 'Unit List'!R410))), IF('Unit List'!R410='Unit List'!$O$5, 'Unit List'!$AP$5, IF('Unit List'!R410='Unit List'!$O$4, 'Unit List'!$AP$4, 'Unit List'!R410))), IF('Unit List'!AP410='Unit List'!$O$5, 'Unit List'!$AP$5, IF('Unit List'!AP410='Unit List'!$O$4, 'Unit List'!$AP$4, 'Unit List'!AP410))),"'",)</f>
        <v>'Archer'</v>
      </c>
      <c r="K465" t="s">
        <v>2312</v>
      </c>
    </row>
    <row r="466" spans="1:11" x14ac:dyDescent="0.25">
      <c r="A466" t="s">
        <v>2311</v>
      </c>
      <c r="B466" t="str">
        <f>CONCATENATE("'_",'Unit List'!B411,"',",)</f>
        <v>'_IROQUOIS',</v>
      </c>
      <c r="C466" t="str">
        <f>"'',"</f>
        <v>'',</v>
      </c>
      <c r="D466" t="str">
        <f>CONCATENATE("'",'Unit List'!D411,"',",)</f>
        <v>'CROSSBOWMAN',</v>
      </c>
      <c r="E466" t="str">
        <f>CONCATENATE("'",'Unit List'!E411,"',",)</f>
        <v>'CROSSBOWMAN',</v>
      </c>
      <c r="F466" t="str">
        <f>"'',"</f>
        <v>'',</v>
      </c>
      <c r="G466" t="str">
        <f>CONCATENATE("'",'Unit List'!G411,"',",)</f>
        <v>'civ5_irolb1',</v>
      </c>
      <c r="H466" t="str">
        <f>CONCATENATE(IF(ISBLANK('Unit List'!AN411), IF(ISBLANK('Unit List'!P411), IF(ISBLANK('Unit List'!P411),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List'!P411='Unit List'!$O$5, 'Unit List'!$AN$5, IF('Unit List'!P411='Unit List'!$O$4, 'Unit List'!$AN$4, IF('Unit List'!P411='Unit List'!$O$7, 'Unit List'!P411 * 'Unit List'!$AN$7, 'Unit List'!P411)))), IF('Unit List'!P411='Unit List'!$O$5, 'Unit List'!$AN$5, IF('Unit List'!P411='Unit List'!$O$4, 'Unit List'!$AN$4, IF('Unit List'!P411='Unit List'!$O$7, 'Unit List'!P411 * 'Unit List'!$AN$7, 'Unit List'!P411)))), IF('Unit List'!AN411='Unit List'!$O$5, 'Unit List'!$AN$5, IF('Unit List'!AN411='Unit List'!$O$4, 'Unit List'!$AN$4, IF('Unit List'!AN411='Unit List'!$O$7, 'Unit List'!AN411 * 'Unit List'!$AN$7, 'Unit List'!AN411)))),",",)</f>
        <v>1,</v>
      </c>
      <c r="I466" t="str">
        <f>CONCATENATE(IF(ISBLANK('Unit List'!AO411), IF(ISBLANK('Unit List'!Q411), IF(ISBLANK('Unit List'!Q411),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List'!Q411='Unit List'!$O$5, 'Unit List'!$AO$5, IF('Unit List'!Q411='Unit List'!$O$4, 'Unit List'!$AO$4, IF('Unit List'!Q411='Unit List'!$O$7, 'Unit List'!Q411 * 'Unit List'!$AO$7, 'Unit List'!Q411)))), IF('Unit List'!Q411='Unit List'!$O$5, 'Unit List'!$AO$5, IF('Unit List'!Q411='Unit List'!$O$4, 'Unit List'!$AO$4, IF('Unit List'!Q411='Unit List'!$O$7, 'Unit List'!Q411 * 'Unit List'!$AO$7, 'Unit List'!Q411)))), IF('Unit List'!AO411='Unit List'!$O$5, 'Unit List'!$AO$5, IF('Unit List'!AO411='Unit List'!$O$4, 'Unit List'!$AO$4, IF('Unit List'!AO411='Unit List'!$O$7, 'Unit List'!AO411 * 'Unit List'!$AO$7, 'Unit List'!AO411)))),",",)</f>
        <v>,</v>
      </c>
      <c r="J466" t="str">
        <f>CONCATENATE("'",IF(ISBLANK('Unit List'!AP411), IF(ISBLANK('Unit List'!R411), IF(ISBLANK('Unit List'!R411),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List'!R411='Unit List'!$O$5, 'Unit List'!$AP$5, IF('Unit List'!R411='Unit List'!$O$4, 'Unit List'!$AP$4, 'Unit List'!R411))), IF('Unit List'!R411='Unit List'!$O$5, 'Unit List'!$AP$5, IF('Unit List'!R411='Unit List'!$O$4, 'Unit List'!$AP$4, 'Unit List'!R411))), IF('Unit List'!AP411='Unit List'!$O$5, 'Unit List'!$AP$5, IF('Unit List'!AP411='Unit List'!$O$4, 'Unit List'!$AP$4, 'Unit List'!AP411))),"'",)</f>
        <v>'Archer'</v>
      </c>
      <c r="K466" t="s">
        <v>2312</v>
      </c>
    </row>
    <row r="467" spans="1:11" x14ac:dyDescent="0.25">
      <c r="A467" t="s">
        <v>2311</v>
      </c>
      <c r="B467" t="str">
        <f>CONCATENATE("'_",'Unit List'!B412,"',",)</f>
        <v>'_IROQUOIS',</v>
      </c>
      <c r="C467" t="str">
        <f>"'',"</f>
        <v>'',</v>
      </c>
      <c r="D467" t="str">
        <f>CONCATENATE("'",'Unit List'!D412,"',",)</f>
        <v>'CROSSBOWMAN',</v>
      </c>
      <c r="E467" t="str">
        <f>CONCATENATE("'",'Unit List'!E412,"',",)</f>
        <v>'CROSSBOWMAN',</v>
      </c>
      <c r="F467" t="str">
        <f>CONCATENATE("'_",'Unit List'!F412,"',",)</f>
        <v>'_V2',</v>
      </c>
      <c r="G467" t="str">
        <f>CONCATENATE("'",'Unit List'!G412,"',",)</f>
        <v>'civ5_irolb2',</v>
      </c>
      <c r="H467" t="str">
        <f>CONCATENATE(IF(ISBLANK('Unit List'!AN412), IF(ISBLANK('Unit List'!P412), IF(ISBLANK('Unit List'!P412),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List'!P412='Unit List'!$O$5, 'Unit List'!$AN$5, IF('Unit List'!P412='Unit List'!$O$4, 'Unit List'!$AN$4, IF('Unit List'!P412='Unit List'!$O$7, 'Unit List'!P412 * 'Unit List'!$AN$7, 'Unit List'!P412)))), IF('Unit List'!P412='Unit List'!$O$5, 'Unit List'!$AN$5, IF('Unit List'!P412='Unit List'!$O$4, 'Unit List'!$AN$4, IF('Unit List'!P412='Unit List'!$O$7, 'Unit List'!P412 * 'Unit List'!$AN$7, 'Unit List'!P412)))), IF('Unit List'!AN412='Unit List'!$O$5, 'Unit List'!$AN$5, IF('Unit List'!AN412='Unit List'!$O$4, 'Unit List'!$AN$4, IF('Unit List'!AN412='Unit List'!$O$7, 'Unit List'!AN412 * 'Unit List'!$AN$7, 'Unit List'!AN412)))),",",)</f>
        <v>2,</v>
      </c>
      <c r="I467" t="str">
        <f>CONCATENATE(IF(ISBLANK('Unit List'!AO412), IF(ISBLANK('Unit List'!Q412), IF(ISBLANK('Unit List'!Q412),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List'!Q412='Unit List'!$O$5, 'Unit List'!$AO$5, IF('Unit List'!Q412='Unit List'!$O$4, 'Unit List'!$AO$4, IF('Unit List'!Q412='Unit List'!$O$7, 'Unit List'!Q412 * 'Unit List'!$AO$7, 'Unit List'!Q412)))), IF('Unit List'!Q412='Unit List'!$O$5, 'Unit List'!$AO$5, IF('Unit List'!Q412='Unit List'!$O$4, 'Unit List'!$AO$4, IF('Unit List'!Q412='Unit List'!$O$7, 'Unit List'!Q412 * 'Unit List'!$AO$7, 'Unit List'!Q412)))), IF('Unit List'!AO412='Unit List'!$O$5, 'Unit List'!$AO$5, IF('Unit List'!AO412='Unit List'!$O$4, 'Unit List'!$AO$4, IF('Unit List'!AO412='Unit List'!$O$7, 'Unit List'!AO412 * 'Unit List'!$AO$7, 'Unit List'!AO412)))),",",)</f>
        <v>,</v>
      </c>
      <c r="J467" t="str">
        <f>CONCATENATE("'",IF(ISBLANK('Unit List'!AP412), IF(ISBLANK('Unit List'!R412), IF(ISBLANK('Unit List'!R412),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List'!R412='Unit List'!$O$5, 'Unit List'!$AP$5, IF('Unit List'!R412='Unit List'!$O$4, 'Unit List'!$AP$4, 'Unit List'!R412))), IF('Unit List'!R412='Unit List'!$O$5, 'Unit List'!$AP$5, IF('Unit List'!R412='Unit List'!$O$4, 'Unit List'!$AP$4, 'Unit List'!R412))), IF('Unit List'!AP412='Unit List'!$O$5, 'Unit List'!$AP$5, IF('Unit List'!AP412='Unit List'!$O$4, 'Unit List'!$AP$4, 'Unit List'!AP412))),"'",)</f>
        <v>'Archer'</v>
      </c>
      <c r="K467" t="s">
        <v>2312</v>
      </c>
    </row>
    <row r="468" spans="1:11" x14ac:dyDescent="0.25">
      <c r="A468" t="s">
        <v>2311</v>
      </c>
      <c r="B468" t="str">
        <f>CONCATENATE("'_",'Unit List'!B413,"',",)</f>
        <v>'_IROQUOIS',</v>
      </c>
      <c r="C468" t="str">
        <f>"'',"</f>
        <v>'',</v>
      </c>
      <c r="D468" t="str">
        <f>CONCATENATE("'",'Unit List'!D413,"',",)</f>
        <v>'CROSSBOWMAN',</v>
      </c>
      <c r="E468" t="str">
        <f>CONCATENATE("'",'Unit List'!E413,"',",)</f>
        <v>'CROSSBOWMAN',</v>
      </c>
      <c r="F468" t="str">
        <f>CONCATENATE("'_",'Unit List'!F413,"',",)</f>
        <v>'_V3',</v>
      </c>
      <c r="G468" t="str">
        <f>CONCATENATE("'",'Unit List'!G413,"',",)</f>
        <v>'civ5_irolb3',</v>
      </c>
      <c r="H468" t="str">
        <f>CONCATENATE(IF(ISBLANK('Unit List'!AN413), IF(ISBLANK('Unit List'!P413), IF(ISBLANK('Unit List'!P413),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List'!P413='Unit List'!$O$5, 'Unit List'!$AN$5, IF('Unit List'!P413='Unit List'!$O$4, 'Unit List'!$AN$4, IF('Unit List'!P413='Unit List'!$O$7, 'Unit List'!P413 * 'Unit List'!$AN$7, 'Unit List'!P413)))), IF('Unit List'!P413='Unit List'!$O$5, 'Unit List'!$AN$5, IF('Unit List'!P413='Unit List'!$O$4, 'Unit List'!$AN$4, IF('Unit List'!P413='Unit List'!$O$7, 'Unit List'!P413 * 'Unit List'!$AN$7, 'Unit List'!P413)))), IF('Unit List'!AN413='Unit List'!$O$5, 'Unit List'!$AN$5, IF('Unit List'!AN413='Unit List'!$O$4, 'Unit List'!$AN$4, IF('Unit List'!AN413='Unit List'!$O$7, 'Unit List'!AN413 * 'Unit List'!$AN$7, 'Unit List'!AN413)))),",",)</f>
        <v>1,</v>
      </c>
      <c r="I468" t="str">
        <f>CONCATENATE(IF(ISBLANK('Unit List'!AO413), IF(ISBLANK('Unit List'!Q413), IF(ISBLANK('Unit List'!Q413),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List'!Q413='Unit List'!$O$5, 'Unit List'!$AO$5, IF('Unit List'!Q413='Unit List'!$O$4, 'Unit List'!$AO$4, IF('Unit List'!Q413='Unit List'!$O$7, 'Unit List'!Q413 * 'Unit List'!$AO$7, 'Unit List'!Q413)))), IF('Unit List'!Q413='Unit List'!$O$5, 'Unit List'!$AO$5, IF('Unit List'!Q413='Unit List'!$O$4, 'Unit List'!$AO$4, IF('Unit List'!Q413='Unit List'!$O$7, 'Unit List'!Q413 * 'Unit List'!$AO$7, 'Unit List'!Q413)))), IF('Unit List'!AO413='Unit List'!$O$5, 'Unit List'!$AO$5, IF('Unit List'!AO413='Unit List'!$O$4, 'Unit List'!$AO$4, IF('Unit List'!AO413='Unit List'!$O$7, 'Unit List'!AO413 * 'Unit List'!$AO$7, 'Unit List'!AO413)))),",",)</f>
        <v>,</v>
      </c>
      <c r="J468" t="str">
        <f>CONCATENATE("'",IF(ISBLANK('Unit List'!AP413), IF(ISBLANK('Unit List'!R413), IF(ISBLANK('Unit List'!R413),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List'!R413='Unit List'!$O$5, 'Unit List'!$AP$5, IF('Unit List'!R413='Unit List'!$O$4, 'Unit List'!$AP$4, 'Unit List'!R413))), IF('Unit List'!R413='Unit List'!$O$5, 'Unit List'!$AP$5, IF('Unit List'!R413='Unit List'!$O$4, 'Unit List'!$AP$4, 'Unit List'!R413))), IF('Unit List'!AP413='Unit List'!$O$5, 'Unit List'!$AP$5, IF('Unit List'!AP413='Unit List'!$O$4, 'Unit List'!$AP$4, 'Unit List'!AP413))),"'",)</f>
        <v>'Archer'</v>
      </c>
      <c r="K468" t="s">
        <v>2312</v>
      </c>
    </row>
    <row r="469" spans="1:11" x14ac:dyDescent="0.25">
      <c r="A469" t="s">
        <v>2311</v>
      </c>
      <c r="B469" t="str">
        <f>CONCATENATE("'_",'Unit List'!B414,"',",)</f>
        <v>'_IROQUOIS',</v>
      </c>
      <c r="C469" t="str">
        <f>"'',"</f>
        <v>'',</v>
      </c>
      <c r="D469" t="str">
        <f>CONCATENATE("'",'Unit List'!D414,"',",)</f>
        <v>'CROSSBOWMAN',</v>
      </c>
      <c r="E469" t="str">
        <f>CONCATENATE("'",'Unit List'!E414,"',",)</f>
        <v>'CROSSBOWMAN',</v>
      </c>
      <c r="F469" t="str">
        <f>CONCATENATE("'_",'Unit List'!F414,"',",)</f>
        <v>'_V4',</v>
      </c>
      <c r="G469" t="str">
        <f>CONCATENATE("'",'Unit List'!G414,"',",)</f>
        <v>'civ5_irolb4',</v>
      </c>
      <c r="H469" t="str">
        <f>CONCATENATE(IF(ISBLANK('Unit List'!AN414), IF(ISBLANK('Unit List'!P414), IF(ISBLANK('Unit List'!P414), IF(ISBLANK('Unit List'!AN406), IF(ISBLANK('Unit List'!P406), IF(ISBLANK('Unit List'!P406), IF(ISBLANK('Unit List'!AN406), IF(ISBLANK('Unit List'!P406), IF(ISBLANK('Unit List'!P406),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List'!P406='Unit List'!$O$5, 'Unit List'!$AN$5, IF('Unit List'!P406='Unit List'!$O$4, 'Unit List'!$AN$4, IF('Unit List'!P406='Unit List'!$O$7, 'Unit List'!P406 * 'Unit List'!$AN$7, 'Unit List'!P406)))), IF('Unit List'!P406='Unit List'!$O$5, 'Unit List'!$AN$5, IF('Unit List'!P406='Unit List'!$O$4, 'Unit List'!$AN$4, IF('Unit List'!P406='Unit List'!$O$7, 'Unit List'!P406 * 'Unit List'!$AN$7, 'Unit List'!P406)))), IF('Unit List'!AN406='Unit List'!$O$5, 'Unit List'!$AN$5, IF('Unit List'!AN406='Unit List'!$O$4, 'Unit List'!$AN$4, IF('Unit List'!AN406='Unit List'!$O$7, 'Unit List'!AN406 * 'Unit List'!$AN$7, 'Unit List'!AN406)))), IF('Unit List'!P414='Unit List'!$O$5, 'Unit List'!$AN$5, IF('Unit List'!P414='Unit List'!$O$4, 'Unit List'!$AN$4, IF('Unit List'!P414='Unit List'!$O$7, 'Unit List'!P414 * 'Unit List'!$AN$7, 'Unit List'!P414)))), IF('Unit List'!P414='Unit List'!$O$5, 'Unit List'!$AN$5, IF('Unit List'!P414='Unit List'!$O$4, 'Unit List'!$AN$4, IF('Unit List'!P414='Unit List'!$O$7, 'Unit List'!P414 * 'Unit List'!$AN$7, 'Unit List'!P414)))), IF('Unit List'!AN414='Unit List'!$O$5, 'Unit List'!$AN$5, IF('Unit List'!AN414='Unit List'!$O$4, 'Unit List'!$AN$4, IF('Unit List'!AN414='Unit List'!$O$7, 'Unit List'!AN414 * 'Unit List'!$AN$7, 'Unit List'!AN414)))),",",)</f>
        <v>0,</v>
      </c>
      <c r="I469" t="str">
        <f>CONCATENATE(IF(ISBLANK('Unit List'!AO414), IF(ISBLANK('Unit List'!Q414), IF(ISBLANK('Unit List'!Q414), IF(ISBLANK('Unit List'!AO406), IF(ISBLANK('Unit List'!Q406), IF(ISBLANK('Unit List'!Q406), IF(ISBLANK('Unit List'!AO406), IF(ISBLANK('Unit List'!Q406), IF(ISBLANK('Unit List'!Q406),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List'!Q406='Unit List'!$O$5, 'Unit List'!$AO$5, IF('Unit List'!Q406='Unit List'!$O$4, 'Unit List'!$AO$4, IF('Unit List'!Q406='Unit List'!$O$7, 'Unit List'!Q406 * 'Unit List'!$AO$7, 'Unit List'!Q406)))), IF('Unit List'!Q406='Unit List'!$O$5, 'Unit List'!$AO$5, IF('Unit List'!Q406='Unit List'!$O$4, 'Unit List'!$AO$4, IF('Unit List'!Q406='Unit List'!$O$7, 'Unit List'!Q406 * 'Unit List'!$AO$7, 'Unit List'!Q406)))), IF('Unit List'!AO406='Unit List'!$O$5, 'Unit List'!$AO$5, IF('Unit List'!AO406='Unit List'!$O$4, 'Unit List'!$AO$4, IF('Unit List'!AO406='Unit List'!$O$7, 'Unit List'!AO406 * 'Unit List'!$AO$7, 'Unit List'!AO406)))), IF('Unit List'!Q414='Unit List'!$O$5, 'Unit List'!$AO$5, IF('Unit List'!Q414='Unit List'!$O$4, 'Unit List'!$AO$4, IF('Unit List'!Q414='Unit List'!$O$7, 'Unit List'!Q414 * 'Unit List'!$AO$7, 'Unit List'!Q414)))), IF('Unit List'!Q414='Unit List'!$O$5, 'Unit List'!$AO$5, IF('Unit List'!Q414='Unit List'!$O$4, 'Unit List'!$AO$4, IF('Unit List'!Q414='Unit List'!$O$7, 'Unit List'!Q414 * 'Unit List'!$AO$7, 'Unit List'!Q414)))), IF('Unit List'!AO414='Unit List'!$O$5, 'Unit List'!$AO$5, IF('Unit List'!AO414='Unit List'!$O$4, 'Unit List'!$AO$4, IF('Unit List'!AO414='Unit List'!$O$7, 'Unit List'!AO414 * 'Unit List'!$AO$7, 'Unit List'!AO414)))),",",)</f>
        <v>,</v>
      </c>
      <c r="J469" t="str">
        <f>CONCATENATE("'",IF(ISBLANK('Unit List'!AP414), IF(ISBLANK('Unit List'!R414), IF(ISBLANK('Unit List'!R414), IF(ISBLANK('Unit List'!AP406), IF(ISBLANK('Unit List'!R406), IF(ISBLANK('Unit List'!R406), IF(ISBLANK('Unit List'!AP406), IF(ISBLANK('Unit List'!R406), IF(ISBLANK('Unit List'!R406),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List'!R406='Unit List'!$O$5, 'Unit List'!$AP$5, IF('Unit List'!R406='Unit List'!$O$4, 'Unit List'!$AP$4, 'Unit List'!R406))), IF('Unit List'!R406='Unit List'!$O$5, 'Unit List'!$AP$5, IF('Unit List'!R406='Unit List'!$O$4, 'Unit List'!$AP$4, 'Unit List'!R406))), IF('Unit List'!AP406='Unit List'!$O$5, 'Unit List'!$AP$5, IF('Unit List'!AP406='Unit List'!$O$4, 'Unit List'!$AP$4, 'Unit List'!AP406))), IF('Unit List'!R414='Unit List'!$O$5, 'Unit List'!$AP$5, IF('Unit List'!R414='Unit List'!$O$4, 'Unit List'!$AP$4, 'Unit List'!R414))), IF('Unit List'!R414='Unit List'!$O$5, 'Unit List'!$AP$5, IF('Unit List'!R414='Unit List'!$O$4, 'Unit List'!$AP$4, 'Unit List'!R414))), IF('Unit List'!AP414='Unit List'!$O$5, 'Unit List'!$AP$5, IF('Unit List'!AP414='Unit List'!$O$4, 'Unit List'!$AP$4, 'Unit List'!AP414))),"'",)</f>
        <v>'Archer'</v>
      </c>
      <c r="K469" t="s">
        <v>2312</v>
      </c>
    </row>
    <row r="470" spans="1:11" x14ac:dyDescent="0.25">
      <c r="A470" t="s">
        <v>2311</v>
      </c>
      <c r="B470" t="str">
        <f>CONCATENATE("'_",'Unit List'!B415,"',",)</f>
        <v>'_ASIA',</v>
      </c>
      <c r="C470" t="str">
        <f>"'',"</f>
        <v>'',</v>
      </c>
      <c r="D470" t="str">
        <f>CONCATENATE("'",'Unit List'!D415,"',",)</f>
        <v>'CROSSBOWMAN',</v>
      </c>
      <c r="E470" t="str">
        <f>CONCATENATE("'",'Unit List'!E415,"',",)</f>
        <v>'CROSSBOWMAN',</v>
      </c>
      <c r="F470" t="str">
        <f>"'',"</f>
        <v>'',</v>
      </c>
      <c r="G470" t="str">
        <f>CONCATENATE("'",'Unit List'!G415,"',",)</f>
        <v>'Crossbowman_China',</v>
      </c>
      <c r="H470" t="str">
        <f>CONCATENATE(IF(ISBLANK('Unit List'!AN415), IF(ISBLANK('Unit List'!P415), IF(ISBLANK('Unit List'!P415),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List'!AN415)))),",",)</f>
        <v>,</v>
      </c>
      <c r="I470" t="str">
        <f>CONCATENATE(IF(ISBLANK('Unit List'!AO415), IF(ISBLANK('Unit List'!Q415), IF(ISBLANK('Unit List'!Q415),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List'!AO415)))),",",)</f>
        <v>,</v>
      </c>
      <c r="J470" t="str">
        <f>CONCATENATE("'",IF(ISBLANK('Unit List'!AP415), IF(ISBLANK('Unit List'!R415), IF(ISBLANK('Unit List'!R415),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List'!AP415))),"'",)</f>
        <v>'Archer'</v>
      </c>
      <c r="K470" t="s">
        <v>2312</v>
      </c>
    </row>
    <row r="471" spans="1:11" x14ac:dyDescent="0.25">
      <c r="A471" t="s">
        <v>2311</v>
      </c>
      <c r="B471" t="str">
        <f>CONCATENATE("'_",'Unit List'!B416,"',",)</f>
        <v>'_CHINA',</v>
      </c>
      <c r="C471" t="str">
        <f>CONCATENATE("'_",'Unit List'!C416,"',",)</f>
        <v>'_ASIA',</v>
      </c>
      <c r="D471" t="str">
        <f>CONCATENATE("'",'Unit List'!D416,"',",)</f>
        <v>'CROSSBOWMAN',</v>
      </c>
      <c r="E471" t="str">
        <f>CONCATENATE("'",'Unit List'!E416,"',",)</f>
        <v>'CROSSBOWMAN',</v>
      </c>
      <c r="F471" t="str">
        <f>"'',"</f>
        <v>'',</v>
      </c>
      <c r="G471" t="str">
        <f>CONCATENATE("'",'Unit List'!G415,"',",)</f>
        <v>'Crossbowman_China',</v>
      </c>
      <c r="H471" t="str">
        <f>CONCATENATE(IF(ISBLANK('Unit List'!AN416), IF(ISBLANK('Unit List'!P416), IF(ISBLANK('Unit List'!P416),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List'!P416='Unit List'!$O$5, 'Unit List'!$AN$5, IF('Unit List'!P416='Unit List'!$O$4, 'Unit List'!$AN$4, IF('Unit List'!P416='Unit List'!$O$7, 'Unit List'!P416 * 'Unit List'!$AN$7, 'Unit List'!P416)))), IF('Unit List'!P416='Unit List'!$O$5, 'Unit List'!$AN$5, IF('Unit List'!P416='Unit List'!$O$4, 'Unit List'!$AN$4, IF('Unit List'!P416='Unit List'!$O$7, 'Unit List'!P416 * 'Unit List'!$AN$7, 'Unit List'!P416)))), IF('Unit List'!AN416='Unit List'!$O$5, 'Unit List'!$AN$5, IF('Unit List'!AN416='Unit List'!$O$4, 'Unit List'!$AN$4, IF('Unit List'!AN416='Unit List'!$O$7, 'Unit List'!AN416 * 'Unit List'!$AN$7, 'Unit List'!AN416)))),",",)</f>
        <v>,</v>
      </c>
      <c r="I471" t="str">
        <f>CONCATENATE(IF(ISBLANK('Unit List'!AO416), IF(ISBLANK('Unit List'!Q416), IF(ISBLANK('Unit List'!Q416),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List'!Q416='Unit List'!$O$5, 'Unit List'!$AO$5, IF('Unit List'!Q416='Unit List'!$O$4, 'Unit List'!$AO$4, IF('Unit List'!Q416='Unit List'!$O$7, 'Unit List'!Q416 * 'Unit List'!$AO$7, 'Unit List'!Q416)))), IF('Unit List'!Q416='Unit List'!$O$5, 'Unit List'!$AO$5, IF('Unit List'!Q416='Unit List'!$O$4, 'Unit List'!$AO$4, IF('Unit List'!Q416='Unit List'!$O$7, 'Unit List'!Q416 * 'Unit List'!$AO$7, 'Unit List'!Q416)))), IF('Unit List'!AO416='Unit List'!$O$5, 'Unit List'!$AO$5, IF('Unit List'!AO416='Unit List'!$O$4, 'Unit List'!$AO$4, IF('Unit List'!AO416='Unit List'!$O$7, 'Unit List'!AO416 * 'Unit List'!$AO$7, 'Unit List'!AO416)))),",",)</f>
        <v>,</v>
      </c>
      <c r="J471" t="str">
        <f>CONCATENATE("'",IF(ISBLANK('Unit List'!AP416), IF(ISBLANK('Unit List'!R416), IF(ISBLANK('Unit List'!R416),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List'!R416='Unit List'!$O$5, 'Unit List'!$AP$5, IF('Unit List'!R416='Unit List'!$O$4, 'Unit List'!$AP$4, 'Unit List'!R416))), IF('Unit List'!R416='Unit List'!$O$5, 'Unit List'!$AP$5, IF('Unit List'!R416='Unit List'!$O$4, 'Unit List'!$AP$4, 'Unit List'!R416))), IF('Unit List'!AP416='Unit List'!$O$5, 'Unit List'!$AP$5, IF('Unit List'!AP416='Unit List'!$O$4, 'Unit List'!$AP$4, 'Unit List'!AP416))),"'",)</f>
        <v>'Archer'</v>
      </c>
      <c r="K471" t="s">
        <v>2312</v>
      </c>
    </row>
    <row r="472" spans="1:11" x14ac:dyDescent="0.25">
      <c r="A472" t="s">
        <v>2311</v>
      </c>
      <c r="B472" t="str">
        <f>CONCATENATE("'_",'Unit List'!B417,"',",)</f>
        <v>'_JAPAN',</v>
      </c>
      <c r="C472" t="str">
        <f>"'',"</f>
        <v>'',</v>
      </c>
      <c r="D472" t="str">
        <f>CONCATENATE("'",'Unit List'!D417,"',",)</f>
        <v>'CROSSBOWMAN',</v>
      </c>
      <c r="E472" t="str">
        <f>CONCATENATE("'",'Unit List'!E417,"',",)</f>
        <v>'CROSSBOWMAN',</v>
      </c>
      <c r="F472" t="str">
        <f>"'',"</f>
        <v>'',</v>
      </c>
      <c r="G472" t="str">
        <f>CONCATENATE("'",'Unit List'!G417,"',",)</f>
        <v>'Longbowman_Japan',</v>
      </c>
      <c r="H472" t="str">
        <f>CONCATENATE(IF(ISBLANK('Unit List'!AN417), IF(ISBLANK('Unit List'!P417), IF(ISBLANK('Unit List'!P417),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List'!P417='Unit List'!$O$5, 'Unit List'!$AN$5, IF('Unit List'!P417='Unit List'!$O$4, 'Unit List'!$AN$4, IF('Unit List'!P417='Unit List'!$O$7, 'Unit List'!P417 * 'Unit List'!$AN$7, 'Unit List'!P417)))), IF('Unit List'!P417='Unit List'!$O$5, 'Unit List'!$AN$5, IF('Unit List'!P417='Unit List'!$O$4, 'Unit List'!$AN$4, IF('Unit List'!P417='Unit List'!$O$7, 'Unit List'!P417 * 'Unit List'!$AN$7, 'Unit List'!P417)))), IF('Unit List'!AN417='Unit List'!$O$5, 'Unit List'!$AN$5, IF('Unit List'!AN417='Unit List'!$O$4, 'Unit List'!$AN$4, IF('Unit List'!AN417='Unit List'!$O$7, 'Unit List'!AN417 * 'Unit List'!$AN$7, 'Unit List'!AN417)))),",",)</f>
        <v>,</v>
      </c>
      <c r="I472" t="str">
        <f>CONCATENATE(IF(ISBLANK('Unit List'!AO417), IF(ISBLANK('Unit List'!Q417), IF(ISBLANK('Unit List'!Q417),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List'!Q417='Unit List'!$O$5, 'Unit List'!$AO$5, IF('Unit List'!Q417='Unit List'!$O$4, 'Unit List'!$AO$4, IF('Unit List'!Q417='Unit List'!$O$7, 'Unit List'!Q417 * 'Unit List'!$AO$7, 'Unit List'!Q417)))), IF('Unit List'!Q417='Unit List'!$O$5, 'Unit List'!$AO$5, IF('Unit List'!Q417='Unit List'!$O$4, 'Unit List'!$AO$4, IF('Unit List'!Q417='Unit List'!$O$7, 'Unit List'!Q417 * 'Unit List'!$AO$7, 'Unit List'!Q417)))), IF('Unit List'!AO417='Unit List'!$O$5, 'Unit List'!$AO$5, IF('Unit List'!AO417='Unit List'!$O$4, 'Unit List'!$AO$4, IF('Unit List'!AO417='Unit List'!$O$7, 'Unit List'!AO417 * 'Unit List'!$AO$7, 'Unit List'!AO417)))),",",)</f>
        <v>,</v>
      </c>
      <c r="J472" t="str">
        <f>CONCATENATE("'",IF(ISBLANK('Unit List'!AP417), IF(ISBLANK('Unit List'!R417), IF(ISBLANK('Unit List'!R417),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List'!R417='Unit List'!$O$5, 'Unit List'!$AP$5, IF('Unit List'!R417='Unit List'!$O$4, 'Unit List'!$AP$4, 'Unit List'!R417))), IF('Unit List'!R417='Unit List'!$O$5, 'Unit List'!$AP$5, IF('Unit List'!R417='Unit List'!$O$4, 'Unit List'!$AP$4, 'Unit List'!R417))), IF('Unit List'!AP417='Unit List'!$O$5, 'Unit List'!$AP$5, IF('Unit List'!AP417='Unit List'!$O$4, 'Unit List'!$AP$4, 'Unit List'!AP417))),"'",)</f>
        <v>'Archer'</v>
      </c>
      <c r="K472" t="s">
        <v>2312</v>
      </c>
    </row>
    <row r="473" spans="1:11" x14ac:dyDescent="0.25">
      <c r="A473" t="s">
        <v>2311</v>
      </c>
      <c r="B473" t="str">
        <f>CONCATENATE("'_",'Unit List'!B418,"',",)</f>
        <v>'_MONGOL',</v>
      </c>
      <c r="C473" t="str">
        <f>"'',"</f>
        <v>'',</v>
      </c>
      <c r="D473" t="str">
        <f>CONCATENATE("'",'Unit List'!D418,"',",)</f>
        <v>'CROSSBOWMAN',</v>
      </c>
      <c r="E473" t="str">
        <f>CONCATENATE("'",'Unit List'!E418,"',",)</f>
        <v>'CROSSBOWMAN',</v>
      </c>
      <c r="F473" t="str">
        <f>"'',"</f>
        <v>'',</v>
      </c>
      <c r="G473" t="str">
        <f>CONCATENATE("'",'Unit List'!G418,"',",)</f>
        <v>'Longbowman_Mongol',</v>
      </c>
      <c r="H473" t="str">
        <f>CONCATENATE(IF(ISBLANK('Unit List'!AN418), IF(ISBLANK('Unit List'!P418), IF(ISBLANK('Unit List'!P418),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List'!P418='Unit List'!$O$5, 'Unit List'!$AN$5, IF('Unit List'!P418='Unit List'!$O$4, 'Unit List'!$AN$4, IF('Unit List'!P418='Unit List'!$O$7, 'Unit List'!P418 * 'Unit List'!$AN$7, 'Unit List'!P418)))), IF('Unit List'!P418='Unit List'!$O$5, 'Unit List'!$AN$5, IF('Unit List'!P418='Unit List'!$O$4, 'Unit List'!$AN$4, IF('Unit List'!P418='Unit List'!$O$7, 'Unit List'!P418 * 'Unit List'!$AN$7, 'Unit List'!P418)))), IF('Unit List'!AN418='Unit List'!$O$5, 'Unit List'!$AN$5, IF('Unit List'!AN418='Unit List'!$O$4, 'Unit List'!$AN$4, IF('Unit List'!AN418='Unit List'!$O$7, 'Unit List'!AN418 * 'Unit List'!$AN$7, 'Unit List'!AN418)))),",",)</f>
        <v>,</v>
      </c>
      <c r="I473" t="str">
        <f>CONCATENATE(IF(ISBLANK('Unit List'!AO418), IF(ISBLANK('Unit List'!Q418), IF(ISBLANK('Unit List'!Q418),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List'!Q418='Unit List'!$O$5, 'Unit List'!$AO$5, IF('Unit List'!Q418='Unit List'!$O$4, 'Unit List'!$AO$4, IF('Unit List'!Q418='Unit List'!$O$7, 'Unit List'!Q418 * 'Unit List'!$AO$7, 'Unit List'!Q418)))), IF('Unit List'!Q418='Unit List'!$O$5, 'Unit List'!$AO$5, IF('Unit List'!Q418='Unit List'!$O$4, 'Unit List'!$AO$4, IF('Unit List'!Q418='Unit List'!$O$7, 'Unit List'!Q418 * 'Unit List'!$AO$7, 'Unit List'!Q418)))), IF('Unit List'!AO418='Unit List'!$O$5, 'Unit List'!$AO$5, IF('Unit List'!AO418='Unit List'!$O$4, 'Unit List'!$AO$4, IF('Unit List'!AO418='Unit List'!$O$7, 'Unit List'!AO418 * 'Unit List'!$AO$7, 'Unit List'!AO418)))),",",)</f>
        <v>,</v>
      </c>
      <c r="J473" t="str">
        <f>CONCATENATE("'",IF(ISBLANK('Unit List'!AP418), IF(ISBLANK('Unit List'!R418), IF(ISBLANK('Unit List'!R418),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List'!R418='Unit List'!$O$5, 'Unit List'!$AP$5, IF('Unit List'!R418='Unit List'!$O$4, 'Unit List'!$AP$4, 'Unit List'!R418))), IF('Unit List'!R418='Unit List'!$O$5, 'Unit List'!$AP$5, IF('Unit List'!R418='Unit List'!$O$4, 'Unit List'!$AP$4, 'Unit List'!R418))), IF('Unit List'!AP418='Unit List'!$O$5, 'Unit List'!$AP$5, IF('Unit List'!AP418='Unit List'!$O$4, 'Unit List'!$AP$4, 'Unit List'!AP418))),"'",)</f>
        <v>'Archer'</v>
      </c>
      <c r="K473" t="s">
        <v>2312</v>
      </c>
    </row>
    <row r="474" spans="1:11" x14ac:dyDescent="0.25">
      <c r="A474" t="s">
        <v>2311</v>
      </c>
      <c r="B474" t="str">
        <f>CONCATENATE("'_",'Unit List'!B419,"',",)</f>
        <v>'_CENTAS',</v>
      </c>
      <c r="C474" t="str">
        <f>"'',"</f>
        <v>'',</v>
      </c>
      <c r="D474" t="str">
        <f>CONCATENATE("'",'Unit List'!D419,"',",)</f>
        <v>'CROSSBOWMAN',</v>
      </c>
      <c r="E474" t="str">
        <f>CONCATENATE("'",'Unit List'!E419,"',",)</f>
        <v>'CROSSBOWMAN',</v>
      </c>
      <c r="F474" t="str">
        <f>"'',"</f>
        <v>'',</v>
      </c>
      <c r="G474" t="str">
        <f>CONCATENATE("'",'Unit List'!G419,"',",)</f>
        <v>'Crossbowman_Turkey',</v>
      </c>
      <c r="H474" t="str">
        <f>CONCATENATE(IF(ISBLANK('Unit List'!AN419), IF(ISBLANK('Unit List'!P419), IF(ISBLANK('Unit List'!P419), IF(ISBLANK('Unit List'!AN419), IF(ISBLANK('Unit List'!P419), IF(ISBLANK('Unit List'!P419), IF(ISBLANK('Unit List'!AN419), IF(ISBLANK('Unit List'!P419), IF(ISBLANK('Unit List'!P419),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 IF('Unit List'!P419='Unit List'!$O$5, 'Unit List'!$AN$5, IF('Unit List'!P419='Unit List'!$O$4, 'Unit List'!$AN$4, IF('Unit List'!P419='Unit List'!$O$7, 'Unit List'!P419 * 'Unit List'!$AN$7, 'Unit List'!P419)))), IF('Unit List'!P419='Unit List'!$O$5, 'Unit List'!$AN$5, IF('Unit List'!P419='Unit List'!$O$4, 'Unit List'!$AN$4, IF('Unit List'!P419='Unit List'!$O$7, 'Unit List'!P419 * 'Unit List'!$AN$7, 'Unit List'!P419)))), IF('Unit List'!AN419='Unit List'!$O$5, 'Unit List'!$AN$5, IF('Unit List'!AN419='Unit List'!$O$4, 'Unit List'!$AN$4, IF('Unit List'!AN419='Unit List'!$O$7, 'Unit List'!AN419 * 'Unit List'!$AN$7, 'Unit List'!AN419)))),",",)</f>
        <v>,</v>
      </c>
      <c r="I474" t="str">
        <f>CONCATENATE(IF(ISBLANK('Unit List'!AO419), IF(ISBLANK('Unit List'!Q419), IF(ISBLANK('Unit List'!Q419), IF(ISBLANK('Unit List'!AO419), IF(ISBLANK('Unit List'!Q419), IF(ISBLANK('Unit List'!Q419), IF(ISBLANK('Unit List'!AO419), IF(ISBLANK('Unit List'!Q419), IF(ISBLANK('Unit List'!Q419),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 IF('Unit List'!Q419='Unit List'!$O$5, 'Unit List'!$AO$5, IF('Unit List'!Q419='Unit List'!$O$4, 'Unit List'!$AO$4, IF('Unit List'!Q419='Unit List'!$O$7, 'Unit List'!Q419 * 'Unit List'!$AO$7, 'Unit List'!Q419)))), IF('Unit List'!Q419='Unit List'!$O$5, 'Unit List'!$AO$5, IF('Unit List'!Q419='Unit List'!$O$4, 'Unit List'!$AO$4, IF('Unit List'!Q419='Unit List'!$O$7, 'Unit List'!Q419 * 'Unit List'!$AO$7, 'Unit List'!Q419)))), IF('Unit List'!AO419='Unit List'!$O$5, 'Unit List'!$AO$5, IF('Unit List'!AO419='Unit List'!$O$4, 'Unit List'!$AO$4, IF('Unit List'!AO419='Unit List'!$O$7, 'Unit List'!AO419 * 'Unit List'!$AO$7, 'Unit List'!AO419)))),",",)</f>
        <v>,</v>
      </c>
      <c r="J474" t="str">
        <f>CONCATENATE("'",IF(ISBLANK('Unit List'!AP419), IF(ISBLANK('Unit List'!R419), IF(ISBLANK('Unit List'!R419), IF(ISBLANK('Unit List'!AP419), IF(ISBLANK('Unit List'!R419), IF(ISBLANK('Unit List'!R419), IF(ISBLANK('Unit List'!AP419), IF(ISBLANK('Unit List'!R419), IF(ISBLANK('Unit List'!R419),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 IF('Unit List'!R419='Unit List'!$O$5, 'Unit List'!$AP$5, IF('Unit List'!R419='Unit List'!$O$4, 'Unit List'!$AP$4, 'Unit List'!R419))), IF('Unit List'!R419='Unit List'!$O$5, 'Unit List'!$AP$5, IF('Unit List'!R419='Unit List'!$O$4, 'Unit List'!$AP$4, 'Unit List'!R419))), IF('Unit List'!AP419='Unit List'!$O$5, 'Unit List'!$AP$5, IF('Unit List'!AP419='Unit List'!$O$4, 'Unit List'!$AP$4, 'Unit List'!AP419))),"'",)</f>
        <v>'Archer'</v>
      </c>
      <c r="K474" t="s">
        <v>2312</v>
      </c>
    </row>
    <row r="475" spans="1:11" x14ac:dyDescent="0.25">
      <c r="A475" t="s">
        <v>2311</v>
      </c>
      <c r="B475" t="str">
        <f>CONCATENATE("'_",'Unit List'!B420,"',",)</f>
        <v>'_RUSSIA',</v>
      </c>
      <c r="C475" t="str">
        <f>"'',"</f>
        <v>'',</v>
      </c>
      <c r="D475" t="str">
        <f>CONCATENATE("'",'Unit List'!D420,"',",)</f>
        <v>'CROSSBOWMAN',</v>
      </c>
      <c r="E475" t="str">
        <f>CONCATENATE("'",'Unit List'!E420,"',",)</f>
        <v>'CROSSBOWMAN',</v>
      </c>
      <c r="F475" t="str">
        <f>"'',"</f>
        <v>'',</v>
      </c>
      <c r="G475" t="str">
        <f>CONCATENATE("'",'Unit List'!G420,"',",)</f>
        <v>'Crossbowman_Russia',</v>
      </c>
      <c r="H475" t="str">
        <f>CONCATENATE(IF(ISBLANK('Unit List'!AN420), IF(ISBLANK('Unit List'!P420), IF(ISBLANK('Unit List'!P420), IF(ISBLANK('Unit List'!AN420), IF(ISBLANK('Unit List'!P420), IF(ISBLANK('Unit List'!P420), IF(ISBLANK('Unit List'!AN420), IF(ISBLANK('Unit List'!P420), IF(ISBLANK('Unit List'!P420),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 IF('Unit List'!P420='Unit List'!$O$5, 'Unit List'!$AN$5, IF('Unit List'!P420='Unit List'!$O$4, 'Unit List'!$AN$4, IF('Unit List'!P420='Unit List'!$O$7, 'Unit List'!P420 * 'Unit List'!$AN$7, 'Unit List'!P420)))), IF('Unit List'!P420='Unit List'!$O$5, 'Unit List'!$AN$5, IF('Unit List'!P420='Unit List'!$O$4, 'Unit List'!$AN$4, IF('Unit List'!P420='Unit List'!$O$7, 'Unit List'!P420 * 'Unit List'!$AN$7, 'Unit List'!P420)))), IF('Unit List'!AN420='Unit List'!$O$5, 'Unit List'!$AN$5, IF('Unit List'!AN420='Unit List'!$O$4, 'Unit List'!$AN$4, IF('Unit List'!AN420='Unit List'!$O$7, 'Unit List'!AN420 * 'Unit List'!$AN$7, 'Unit List'!AN420)))),",",)</f>
        <v>,</v>
      </c>
      <c r="I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 IF('Unit List'!Q420='Unit List'!$O$5, 'Unit List'!$AO$5, IF('Unit List'!Q420='Unit List'!$O$4, 'Unit List'!$AO$4, IF('Unit List'!Q420='Unit List'!$O$7, 'Unit List'!Q420 * 'Unit List'!$AO$7, 'Unit List'!Q420)))), IF('Unit List'!Q420='Unit List'!$O$5, 'Unit List'!$AO$5, IF('Unit List'!Q420='Unit List'!$O$4, 'Unit List'!$AO$4, IF('Unit List'!Q420='Unit List'!$O$7, 'Unit List'!Q420 * 'Unit List'!$AO$7, 'Unit List'!Q420)))), IF('Unit List'!AO420='Unit List'!$O$5, 'Unit List'!$AO$5, IF('Unit List'!AO420='Unit List'!$O$4, 'Unit List'!$AO$4, IF('Unit List'!AO420='Unit List'!$O$7, 'Unit List'!AO420 * 'Unit List'!$AO$7, 'Unit List'!AO420)))),",",)</f>
        <v>,</v>
      </c>
      <c r="J475" t="str">
        <f>CONCATENATE("'",IF(ISBLANK('Unit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 IF('Unit List'!R420='Unit List'!$O$5, 'Unit List'!$AP$5, IF('Unit List'!R420='Unit List'!$O$4, 'Unit List'!$AP$4, 'Unit List'!R420))), IF('Unit List'!R420='Unit List'!$O$5, 'Unit List'!$AP$5, IF('Unit List'!R420='Unit List'!$O$4, 'Unit List'!$AP$4, 'Unit List'!R420))), IF('Unit List'!AP420='Unit List'!$O$5, 'Unit List'!$AP$5, IF('Unit List'!AP420='Unit List'!$O$4, 'Unit List'!$AP$4, 'Unit List'!AP420))),"'",)</f>
        <v>'Archer'</v>
      </c>
      <c r="K475" t="s">
        <v>2312</v>
      </c>
    </row>
    <row r="476" spans="1:11" x14ac:dyDescent="0.25">
      <c r="A476" t="s">
        <v>2311</v>
      </c>
      <c r="B476" t="str">
        <f>CONCATENATE("'_",'Unit List'!B421,"',",)</f>
        <v>'_AMERICA',</v>
      </c>
      <c r="C476" t="str">
        <f>"'',"</f>
        <v>'',</v>
      </c>
      <c r="D476" t="str">
        <f>CONCATENATE("'",'Unit List'!D421,"',",)</f>
        <v>'CROSSBOWMAN',</v>
      </c>
      <c r="E476" t="str">
        <f>CONCATENATE("'",'Unit List'!E421,"',",)</f>
        <v>'CROSSBOWMAN',</v>
      </c>
      <c r="F476" t="str">
        <f>"'',"</f>
        <v>'',</v>
      </c>
      <c r="G476" t="str">
        <f>CONCATENATE("'",'Unit List'!G421,"',",)</f>
        <v>'Longbowman_American',</v>
      </c>
      <c r="H476" t="str">
        <f>CONCATENATE(IF(ISBLANK('Unit List'!AN421), IF(ISBLANK('Unit List'!P421), IF(ISBLANK('Unit List'!P421), IF(ISBLANK('Unit List'!AN421), IF(ISBLANK('Unit List'!P421), IF(ISBLANK('Unit List'!P421), IF(ISBLANK('Unit List'!AN421), IF(ISBLANK('Unit List'!P421), IF(ISBLANK('Unit List'!P421),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 IF('Unit List'!P421='Unit List'!$O$5, 'Unit List'!$AN$5, IF('Unit List'!P421='Unit List'!$O$4, 'Unit List'!$AN$4, IF('Unit List'!P421='Unit List'!$O$7, 'Unit List'!P421 * 'Unit List'!$AN$7, 'Unit List'!P421)))), IF('Unit List'!P421='Unit List'!$O$5, 'Unit List'!$AN$5, IF('Unit List'!P421='Unit List'!$O$4, 'Unit List'!$AN$4, IF('Unit List'!P421='Unit List'!$O$7, 'Unit List'!P421 * 'Unit List'!$AN$7, 'Unit List'!P421)))), IF('Unit List'!AN421='Unit List'!$O$5, 'Unit List'!$AN$5, IF('Unit List'!AN421='Unit List'!$O$4, 'Unit List'!$AN$4, IF('Unit List'!AN421='Unit List'!$O$7, 'Unit List'!AN421 * 'Unit List'!$AN$7, 'Unit List'!AN421)))),",",)</f>
        <v>,</v>
      </c>
      <c r="I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 IF('Unit List'!Q421='Unit List'!$O$5, 'Unit List'!$AO$5, IF('Unit List'!Q421='Unit List'!$O$4, 'Unit List'!$AO$4, IF('Unit List'!Q421='Unit List'!$O$7, 'Unit List'!Q421 * 'Unit List'!$AO$7, 'Unit List'!Q421)))), IF('Unit List'!Q421='Unit List'!$O$5, 'Unit List'!$AO$5, IF('Unit List'!Q421='Unit List'!$O$4, 'Unit List'!$AO$4, IF('Unit List'!Q421='Unit List'!$O$7, 'Unit List'!Q421 * 'Unit List'!$AO$7, 'Unit List'!Q421)))), IF('Unit List'!AO421='Unit List'!$O$5, 'Unit List'!$AO$5, IF('Unit List'!AO421='Unit List'!$O$4, 'Unit List'!$AO$4, IF('Unit List'!AO421='Unit List'!$O$7, 'Unit List'!AO421 * 'Unit List'!$AO$7, 'Unit List'!AO421)))),",",)</f>
        <v>,</v>
      </c>
      <c r="J476" t="str">
        <f>CONCATENATE("'",IF(ISBLANK('Unit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 IF('Unit List'!R421='Unit List'!$O$5, 'Unit List'!$AP$5, IF('Unit List'!R421='Unit List'!$O$4, 'Unit List'!$AP$4, 'Unit List'!R421))), IF('Unit List'!R421='Unit List'!$O$5, 'Unit List'!$AP$5, IF('Unit List'!R421='Unit List'!$O$4, 'Unit List'!$AP$4, 'Unit List'!R421))), IF('Unit List'!AP421='Unit List'!$O$5, 'Unit List'!$AP$5, IF('Unit List'!AP421='Unit List'!$O$4, 'Unit List'!$AP$4, 'Unit List'!AP421))),"'",)</f>
        <v>'Archer'</v>
      </c>
      <c r="K476" t="s">
        <v>2312</v>
      </c>
    </row>
    <row r="477" spans="1:11" x14ac:dyDescent="0.25">
      <c r="A477" t="s">
        <v>2311</v>
      </c>
      <c r="B477" t="str">
        <f>CONCATENATE("'_",'Unit List'!B422,"',",)</f>
        <v>'_FRANCE',</v>
      </c>
      <c r="C477" t="str">
        <f>"'',"</f>
        <v>'',</v>
      </c>
      <c r="D477" t="str">
        <f>CONCATENATE("'",'Unit List'!D422,"',",)</f>
        <v>'CROSSBOWMAN',</v>
      </c>
      <c r="E477" t="str">
        <f>CONCATENATE("'",'Unit List'!E422,"',",)</f>
        <v>'CROSSBOWMAN',</v>
      </c>
      <c r="F477" t="str">
        <f>"'',"</f>
        <v>'',</v>
      </c>
      <c r="G477" t="str">
        <f>CONCATENATE("'",'Unit List'!G422,"',",)</f>
        <v>'Longbowman_France',</v>
      </c>
      <c r="H477" t="str">
        <f>CONCATENATE(IF(ISBLANK('Unit List'!AN422), IF(ISBLANK('Unit List'!P422), IF(ISBLANK('Unit List'!P422), IF(ISBLANK('Unit List'!AN422), IF(ISBLANK('Unit List'!P422), IF(ISBLANK('Unit List'!P422), IF(ISBLANK('Unit List'!AN422), IF(ISBLANK('Unit List'!P422), IF(ISBLANK('Unit List'!P422),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 IF('Unit List'!P422='Unit List'!$O$5, 'Unit List'!$AN$5, IF('Unit List'!P422='Unit List'!$O$4, 'Unit List'!$AN$4, IF('Unit List'!P422='Unit List'!$O$7, 'Unit List'!P422 * 'Unit List'!$AN$7, 'Unit List'!P422)))), IF('Unit List'!P422='Unit List'!$O$5, 'Unit List'!$AN$5, IF('Unit List'!P422='Unit List'!$O$4, 'Unit List'!$AN$4, IF('Unit List'!P422='Unit List'!$O$7, 'Unit List'!P422 * 'Unit List'!$AN$7, 'Unit List'!P422)))), IF('Unit List'!AN422='Unit List'!$O$5, 'Unit List'!$AN$5, IF('Unit List'!AN422='Unit List'!$O$4, 'Unit List'!$AN$4, IF('Unit List'!AN422='Unit List'!$O$7, 'Unit List'!AN422 * 'Unit List'!$AN$7, 'Unit List'!AN422)))),",",)</f>
        <v>,</v>
      </c>
      <c r="I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 IF('Unit List'!Q422='Unit List'!$O$5, 'Unit List'!$AO$5, IF('Unit List'!Q422='Unit List'!$O$4, 'Unit List'!$AO$4, IF('Unit List'!Q422='Unit List'!$O$7, 'Unit List'!Q422 * 'Unit List'!$AO$7, 'Unit List'!Q422)))), IF('Unit List'!Q422='Unit List'!$O$5, 'Unit List'!$AO$5, IF('Unit List'!Q422='Unit List'!$O$4, 'Unit List'!$AO$4, IF('Unit List'!Q422='Unit List'!$O$7, 'Unit List'!Q422 * 'Unit List'!$AO$7, 'Unit List'!Q422)))), IF('Unit List'!AO422='Unit List'!$O$5, 'Unit List'!$AO$5, IF('Unit List'!AO422='Unit List'!$O$4, 'Unit List'!$AO$4, IF('Unit List'!AO422='Unit List'!$O$7, 'Unit List'!AO422 * 'Unit List'!$AO$7, 'Unit List'!AO422)))),",",)</f>
        <v>,</v>
      </c>
      <c r="J477" t="str">
        <f>CONCATENATE("'",IF(ISBLANK('Unit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 IF('Unit List'!R422='Unit List'!$O$5, 'Unit List'!$AP$5, IF('Unit List'!R422='Unit List'!$O$4, 'Unit List'!$AP$4, 'Unit List'!R422))), IF('Unit List'!R422='Unit List'!$O$5, 'Unit List'!$AP$5, IF('Unit List'!R422='Unit List'!$O$4, 'Unit List'!$AP$4, 'Unit List'!R422))), IF('Unit List'!AP422='Unit List'!$O$5, 'Unit List'!$AP$5, IF('Unit List'!AP422='Unit List'!$O$4, 'Unit List'!$AP$4, 'Unit List'!AP422))),"'",)</f>
        <v>'Archer'</v>
      </c>
      <c r="K477" t="s">
        <v>2312</v>
      </c>
    </row>
    <row r="478" spans="1:11" x14ac:dyDescent="0.25">
      <c r="A478" t="s">
        <v>2311</v>
      </c>
      <c r="B478" t="str">
        <f>CONCATENATE("'_",'Unit List'!B423,"',",)</f>
        <v>'_GERMANY',</v>
      </c>
      <c r="C478" t="str">
        <f>"'',"</f>
        <v>'',</v>
      </c>
      <c r="D478" t="str">
        <f>CONCATENATE("'",'Unit List'!D423,"',",)</f>
        <v>'CROSSBOWMAN',</v>
      </c>
      <c r="E478" t="str">
        <f>CONCATENATE("'",'Unit List'!E423,"',",)</f>
        <v>'CROSSBOWMAN',</v>
      </c>
      <c r="F478" t="str">
        <f>"'',"</f>
        <v>'',</v>
      </c>
      <c r="G478" t="str">
        <f>CONCATENATE("'",'Unit List'!G423,"',",)</f>
        <v>'Crossbowman_German',</v>
      </c>
      <c r="H478" t="str">
        <f>CONCATENATE(IF(ISBLANK('Unit List'!AN423), IF(ISBLANK('Unit List'!P423), IF(ISBLANK('Unit List'!P423), IF(ISBLANK('Unit List'!AN423), IF(ISBLANK('Unit List'!P423), IF(ISBLANK('Unit List'!P423), IF(ISBLANK('Unit List'!AN423), IF(ISBLANK('Unit List'!P423), IF(ISBLANK('Unit List'!P423),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 IF('Unit List'!P423='Unit List'!$O$5, 'Unit List'!$AN$5, IF('Unit List'!P423='Unit List'!$O$4, 'Unit List'!$AN$4, IF('Unit List'!P423='Unit List'!$O$7, 'Unit List'!P423 * 'Unit List'!$AN$7, 'Unit List'!P423)))), IF('Unit List'!P423='Unit List'!$O$5, 'Unit List'!$AN$5, IF('Unit List'!P423='Unit List'!$O$4, 'Unit List'!$AN$4, IF('Unit List'!P423='Unit List'!$O$7, 'Unit List'!P423 * 'Unit List'!$AN$7, 'Unit List'!P423)))), IF('Unit List'!AN423='Unit List'!$O$5, 'Unit List'!$AN$5, IF('Unit List'!AN423='Unit List'!$O$4, 'Unit List'!$AN$4, IF('Unit List'!AN423='Unit List'!$O$7, 'Unit List'!AN423 * 'Unit List'!$AN$7, 'Unit List'!AN423)))),",",)</f>
        <v>,</v>
      </c>
      <c r="I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 IF('Unit List'!Q423='Unit List'!$O$5, 'Unit List'!$AO$5, IF('Unit List'!Q423='Unit List'!$O$4, 'Unit List'!$AO$4, IF('Unit List'!Q423='Unit List'!$O$7, 'Unit List'!Q423 * 'Unit List'!$AO$7, 'Unit List'!Q423)))), IF('Unit List'!Q423='Unit List'!$O$5, 'Unit List'!$AO$5, IF('Unit List'!Q423='Unit List'!$O$4, 'Unit List'!$AO$4, IF('Unit List'!Q423='Unit List'!$O$7, 'Unit List'!Q423 * 'Unit List'!$AO$7, 'Unit List'!Q423)))), IF('Unit List'!AO423='Unit List'!$O$5, 'Unit List'!$AO$5, IF('Unit List'!AO423='Unit List'!$O$4, 'Unit List'!$AO$4, IF('Unit List'!AO423='Unit List'!$O$7, 'Unit List'!AO423 * 'Unit List'!$AO$7, 'Unit List'!AO423)))),",",)</f>
        <v>,</v>
      </c>
      <c r="J478" t="str">
        <f>CONCATENATE("'",IF(ISBLANK('Unit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 IF('Unit List'!R423='Unit List'!$O$5, 'Unit List'!$AP$5, IF('Unit List'!R423='Unit List'!$O$4, 'Unit List'!$AP$4, 'Unit List'!R423))), IF('Unit List'!R423='Unit List'!$O$5, 'Unit List'!$AP$5, IF('Unit List'!R423='Unit List'!$O$4, 'Unit List'!$AP$4, 'Unit List'!R423))), IF('Unit List'!AP423='Unit List'!$O$5, 'Unit List'!$AP$5, IF('Unit List'!AP423='Unit List'!$O$4, 'Unit List'!$AP$4, 'Unit List'!AP423))),"'",)</f>
        <v>'Archer'</v>
      </c>
      <c r="K478" t="s">
        <v>2312</v>
      </c>
    </row>
    <row r="479" spans="1:11" x14ac:dyDescent="0.25">
      <c r="A479" t="s">
        <v>2311</v>
      </c>
      <c r="B479" t="str">
        <f>CONCATENATE("'_",'Unit List'!B424,"',",)</f>
        <v>'_MED',</v>
      </c>
      <c r="C479" t="str">
        <f>"'',"</f>
        <v>'',</v>
      </c>
      <c r="D479" t="str">
        <f>CONCATENATE("'",'Unit List'!D424,"',",)</f>
        <v>'CROSSBOWMAN',</v>
      </c>
      <c r="E479" t="str">
        <f>CONCATENATE("'",'Unit List'!E424,"',",)</f>
        <v>'CROSSBOWMAN',</v>
      </c>
      <c r="F479" t="str">
        <f>"'',"</f>
        <v>'',</v>
      </c>
      <c r="G479" t="str">
        <f>CONCATENATE("'",'Unit List'!G424,"',",)</f>
        <v>'Crossbowman_Spain',</v>
      </c>
      <c r="H479" t="str">
        <f>CONCATENATE(IF(ISBLANK('Unit List'!AN424), IF(ISBLANK('Unit List'!P424), IF(ISBLANK('Unit List'!P424),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List'!AN424)))),",",)</f>
        <v>,</v>
      </c>
      <c r="I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List'!AO424)))),",",)</f>
        <v>,</v>
      </c>
      <c r="J479" t="str">
        <f>CONCATENATE("'",IF(ISBLANK('Unit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List'!AP424))),"'",)</f>
        <v>'Archer'</v>
      </c>
      <c r="K479" t="s">
        <v>2312</v>
      </c>
    </row>
    <row r="480" spans="1:11" x14ac:dyDescent="0.25">
      <c r="A480" t="s">
        <v>2311</v>
      </c>
      <c r="B480" t="str">
        <f>CONCATENATE("'_",'Unit List'!B425,"',",)</f>
        <v>'_GREECE',</v>
      </c>
      <c r="C480" t="str">
        <f>"'',"</f>
        <v>'',</v>
      </c>
      <c r="D480" t="str">
        <f>CONCATENATE("'",'Unit List'!D425,"',",)</f>
        <v>'CROSSBOWMAN',</v>
      </c>
      <c r="E480" t="str">
        <f>CONCATENATE("'",'Unit List'!E425,"',",)</f>
        <v>'CROSSBOWMAN',</v>
      </c>
      <c r="F480" t="str">
        <f>"'',"</f>
        <v>'',</v>
      </c>
      <c r="G480" t="str">
        <f>CONCATENATE("'",'Unit List'!G425,"',",)</f>
        <v>'Longbowman_Greece',</v>
      </c>
      <c r="H480" t="str">
        <f>CONCATENATE(IF(ISBLANK('Unit List'!AN425), IF(ISBLANK('Unit List'!P425), IF(ISBLANK('Unit List'!P425),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List'!P425='Unit List'!$O$5, 'Unit List'!$AN$5, IF('Unit List'!P425='Unit List'!$O$4, 'Unit List'!$AN$4, IF('Unit List'!P425='Unit List'!$O$7, 'Unit List'!P425 * 'Unit List'!$AN$7, 'Unit List'!P425)))), IF('Unit List'!P425='Unit List'!$O$5, 'Unit List'!$AN$5, IF('Unit List'!P425='Unit List'!$O$4, 'Unit List'!$AN$4, IF('Unit List'!P425='Unit List'!$O$7, 'Unit List'!P425 * 'Unit List'!$AN$7, 'Unit List'!P425)))), IF('Unit List'!AN425='Unit List'!$O$5, 'Unit List'!$AN$5, IF('Unit List'!AN425='Unit List'!$O$4, 'Unit List'!$AN$4, IF('Unit List'!AN425='Unit List'!$O$7, 'Unit List'!AN425 * 'Unit List'!$AN$7, 'Unit List'!AN425)))),",",)</f>
        <v>,</v>
      </c>
      <c r="I480" t="str">
        <f>CONCATENATE(IF(ISBLANK('Unit List'!AO425), IF(ISBLANK('Unit List'!Q425), IF(ISBLANK('Unit List'!Q425),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List'!Q425='Unit List'!$O$5, 'Unit List'!$AO$5, IF('Unit List'!Q425='Unit List'!$O$4, 'Unit List'!$AO$4, IF('Unit List'!Q425='Unit List'!$O$7, 'Unit List'!Q425 * 'Unit List'!$AO$7, 'Unit List'!Q425)))), IF('Unit List'!Q425='Unit List'!$O$5, 'Unit List'!$AO$5, IF('Unit List'!Q425='Unit List'!$O$4, 'Unit List'!$AO$4, IF('Unit List'!Q425='Unit List'!$O$7, 'Unit List'!Q425 * 'Unit List'!$AO$7, 'Unit List'!Q425)))), IF('Unit List'!AO425='Unit List'!$O$5, 'Unit List'!$AO$5, IF('Unit List'!AO425='Unit List'!$O$4, 'Unit List'!$AO$4, IF('Unit List'!AO425='Unit List'!$O$7, 'Unit List'!AO425 * 'Unit List'!$AO$7, 'Unit List'!AO425)))),",",)</f>
        <v>,</v>
      </c>
      <c r="J480" t="str">
        <f>CONCATENATE("'",IF(ISBLANK('Unit List'!AP425), IF(ISBLANK('Unit List'!R425), IF(ISBLANK('Unit List'!R425),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List'!R425='Unit List'!$O$5, 'Unit List'!$AP$5, IF('Unit List'!R425='Unit List'!$O$4, 'Unit List'!$AP$4, 'Unit List'!R425))), IF('Unit List'!R425='Unit List'!$O$5, 'Unit List'!$AP$5, IF('Unit List'!R425='Unit List'!$O$4, 'Unit List'!$AP$4, 'Unit List'!R425))), IF('Unit List'!AP425='Unit List'!$O$5, 'Unit List'!$AP$5, IF('Unit List'!AP425='Unit List'!$O$4, 'Unit List'!$AP$4, 'Unit List'!AP425))),"'",)</f>
        <v>'Archer'</v>
      </c>
      <c r="K480" t="s">
        <v>2312</v>
      </c>
    </row>
    <row r="481" spans="1:11" x14ac:dyDescent="0.25">
      <c r="A481" t="s">
        <v>2311</v>
      </c>
      <c r="B481" t="str">
        <f>CONCATENATE("'_",'Unit List'!B426,"',",)</f>
        <v>'_ROME',</v>
      </c>
      <c r="C481" t="str">
        <f>"'',"</f>
        <v>'',</v>
      </c>
      <c r="D481" t="str">
        <f>CONCATENATE("'",'Unit List'!D426,"',",)</f>
        <v>'CROSSBOWMAN',</v>
      </c>
      <c r="E481" t="str">
        <f>CONCATENATE("'",'Unit List'!E426,"',",)</f>
        <v>'CROSSBOWMAN',</v>
      </c>
      <c r="F481" t="str">
        <f>"'',"</f>
        <v>'',</v>
      </c>
      <c r="G481" t="str">
        <f>CONCATENATE("'",'Unit List'!G426,"',",)</f>
        <v>'Crossbowman_Rome',</v>
      </c>
      <c r="H481" t="str">
        <f>CONCATENATE(IF(ISBLANK('Unit List'!AN426), IF(ISBLANK('Unit List'!P426), IF(ISBLANK('Unit List'!P426),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List'!P426='Unit List'!$O$5, 'Unit List'!$AN$5, IF('Unit List'!P426='Unit List'!$O$4, 'Unit List'!$AN$4, IF('Unit List'!P426='Unit List'!$O$7, 'Unit List'!P426 * 'Unit List'!$AN$7, 'Unit List'!P426)))), IF('Unit List'!P426='Unit List'!$O$5, 'Unit List'!$AN$5, IF('Unit List'!P426='Unit List'!$O$4, 'Unit List'!$AN$4, IF('Unit List'!P426='Unit List'!$O$7, 'Unit List'!P426 * 'Unit List'!$AN$7, 'Unit List'!P426)))), IF('Unit List'!AN426='Unit List'!$O$5, 'Unit List'!$AN$5, IF('Unit List'!AN426='Unit List'!$O$4, 'Unit List'!$AN$4, IF('Unit List'!AN426='Unit List'!$O$7, 'Unit List'!AN426 * 'Unit List'!$AN$7, 'Unit List'!AN426)))),",",)</f>
        <v>,</v>
      </c>
      <c r="I481" t="str">
        <f>CONCATENATE(IF(ISBLANK('Unit List'!AO426), IF(ISBLANK('Unit List'!Q426), IF(ISBLANK('Unit List'!Q426),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List'!Q426='Unit List'!$O$5, 'Unit List'!$AO$5, IF('Unit List'!Q426='Unit List'!$O$4, 'Unit List'!$AO$4, IF('Unit List'!Q426='Unit List'!$O$7, 'Unit List'!Q426 * 'Unit List'!$AO$7, 'Unit List'!Q426)))), IF('Unit List'!Q426='Unit List'!$O$5, 'Unit List'!$AO$5, IF('Unit List'!Q426='Unit List'!$O$4, 'Unit List'!$AO$4, IF('Unit List'!Q426='Unit List'!$O$7, 'Unit List'!Q426 * 'Unit List'!$AO$7, 'Unit List'!Q426)))), IF('Unit List'!AO426='Unit List'!$O$5, 'Unit List'!$AO$5, IF('Unit List'!AO426='Unit List'!$O$4, 'Unit List'!$AO$4, IF('Unit List'!AO426='Unit List'!$O$7, 'Unit List'!AO426 * 'Unit List'!$AO$7, 'Unit List'!AO426)))),",",)</f>
        <v>,</v>
      </c>
      <c r="J481" t="str">
        <f>CONCATENATE("'",IF(ISBLANK('Unit List'!AP426), IF(ISBLANK('Unit List'!R426), IF(ISBLANK('Unit List'!R426),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List'!R426='Unit List'!$O$5, 'Unit List'!$AP$5, IF('Unit List'!R426='Unit List'!$O$4, 'Unit List'!$AP$4, 'Unit List'!R426))), IF('Unit List'!R426='Unit List'!$O$5, 'Unit List'!$AP$5, IF('Unit List'!R426='Unit List'!$O$4, 'Unit List'!$AP$4, 'Unit List'!R426))), IF('Unit List'!AP426='Unit List'!$O$5, 'Unit List'!$AP$5, IF('Unit List'!AP426='Unit List'!$O$4, 'Unit List'!$AP$4, 'Unit List'!AP426))),"'",)</f>
        <v>'Archer'</v>
      </c>
      <c r="K481" t="s">
        <v>2312</v>
      </c>
    </row>
    <row r="482" spans="1:11" x14ac:dyDescent="0.25">
      <c r="A482" t="s">
        <v>2311</v>
      </c>
      <c r="B482" t="str">
        <f>CONCATENATE("'_",'Unit List'!B427,"',",)</f>
        <v>'_SPAIN',</v>
      </c>
      <c r="C482" t="str">
        <f>CONCATENATE("'_",'Unit List'!C427,"',",)</f>
        <v>'_MED',</v>
      </c>
      <c r="D482" t="str">
        <f>CONCATENATE("'",'Unit List'!D427,"',",)</f>
        <v>'CROSSBOWMAN',</v>
      </c>
      <c r="E482" t="str">
        <f>CONCATENATE("'",'Unit List'!E427,"',",)</f>
        <v>'CROSSBOWMAN',</v>
      </c>
      <c r="F482" t="str">
        <f>"'',"</f>
        <v>'',</v>
      </c>
      <c r="G482" t="str">
        <f>CONCATENATE("'",'Unit List'!G424,"',",)</f>
        <v>'Crossbowman_Spain',</v>
      </c>
      <c r="H482" t="str">
        <f>CONCATENATE(IF(ISBLANK('Unit List'!AN427), IF(ISBLANK('Unit List'!P427), IF(ISBLANK('Unit List'!P427), IF(ISBLANK('Unit List'!AN424), IF(ISBLANK('Unit List'!P424), IF(ISBLANK('Unit List'!P424), IF(ISBLANK('Unit List'!AN424), IF(ISBLANK('Unit List'!P424), IF(ISBLANK('Unit List'!P424),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List'!P424='Unit List'!$O$5, 'Unit List'!$AN$5, IF('Unit List'!P424='Unit List'!$O$4, 'Unit List'!$AN$4, IF('Unit List'!P424='Unit List'!$O$7, 'Unit List'!P424 * 'Unit List'!$AN$7, 'Unit List'!P424)))), IF('Unit List'!P424='Unit List'!$O$5, 'Unit List'!$AN$5, IF('Unit List'!P424='Unit List'!$O$4, 'Unit List'!$AN$4, IF('Unit List'!P424='Unit List'!$O$7, 'Unit List'!P424 * 'Unit List'!$AN$7, 'Unit List'!P424)))), IF('Unit List'!AN424='Unit List'!$O$5, 'Unit List'!$AN$5, IF('Unit List'!AN424='Unit List'!$O$4, 'Unit List'!$AN$4, IF('Unit List'!AN424='Unit List'!$O$7, 'Unit List'!AN424 * 'Unit List'!$AN$7, 'Unit List'!AN424)))), IF('Unit List'!P427='Unit List'!$O$5, 'Unit List'!$AN$5, IF('Unit List'!P427='Unit List'!$O$4, 'Unit List'!$AN$4, IF('Unit List'!P427='Unit List'!$O$7, 'Unit List'!P427 * 'Unit List'!$AN$7, 'Unit List'!P427)))), IF('Unit List'!P427='Unit List'!$O$5, 'Unit List'!$AN$5, IF('Unit List'!P427='Unit List'!$O$4, 'Unit List'!$AN$4, IF('Unit List'!P427='Unit List'!$O$7, 'Unit List'!P427 * 'Unit List'!$AN$7, 'Unit List'!P427)))), IF('Unit List'!AN427='Unit List'!$O$5, 'Unit List'!$AN$5, IF('Unit List'!AN427='Unit List'!$O$4, 'Unit List'!$AN$4, IF('Unit List'!AN427='Unit List'!$O$7, 'Unit List'!AN427 * 'Unit List'!$AN$7, 'Unit List'!AN427)))),",",)</f>
        <v>,</v>
      </c>
      <c r="I482" t="str">
        <f>CONCATENATE(IF(ISBLANK('Unit List'!AO427), IF(ISBLANK('Unit List'!Q427), IF(ISBLANK('Unit List'!Q427), IF(ISBLANK('Unit List'!AO424), IF(ISBLANK('Unit List'!Q424), IF(ISBLANK('Unit List'!Q424), IF(ISBLANK('Unit List'!AO424), IF(ISBLANK('Unit List'!Q424), IF(ISBLANK('Unit List'!Q424),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List'!Q424='Unit List'!$O$5, 'Unit List'!$AO$5, IF('Unit List'!Q424='Unit List'!$O$4, 'Unit List'!$AO$4, IF('Unit List'!Q424='Unit List'!$O$7, 'Unit List'!Q424 * 'Unit List'!$AO$7, 'Unit List'!Q424)))), IF('Unit List'!Q424='Unit List'!$O$5, 'Unit List'!$AO$5, IF('Unit List'!Q424='Unit List'!$O$4, 'Unit List'!$AO$4, IF('Unit List'!Q424='Unit List'!$O$7, 'Unit List'!Q424 * 'Unit List'!$AO$7, 'Unit List'!Q424)))), IF('Unit List'!AO424='Unit List'!$O$5, 'Unit List'!$AO$5, IF('Unit List'!AO424='Unit List'!$O$4, 'Unit List'!$AO$4, IF('Unit List'!AO424='Unit List'!$O$7, 'Unit List'!AO424 * 'Unit List'!$AO$7, 'Unit List'!AO424)))), IF('Unit List'!Q427='Unit List'!$O$5, 'Unit List'!$AO$5, IF('Unit List'!Q427='Unit List'!$O$4, 'Unit List'!$AO$4, IF('Unit List'!Q427='Unit List'!$O$7, 'Unit List'!Q427 * 'Unit List'!$AO$7, 'Unit List'!Q427)))), IF('Unit List'!Q427='Unit List'!$O$5, 'Unit List'!$AO$5, IF('Unit List'!Q427='Unit List'!$O$4, 'Unit List'!$AO$4, IF('Unit List'!Q427='Unit List'!$O$7, 'Unit List'!Q427 * 'Unit List'!$AO$7, 'Unit List'!Q427)))), IF('Unit List'!AO427='Unit List'!$O$5, 'Unit List'!$AO$5, IF('Unit List'!AO427='Unit List'!$O$4, 'Unit List'!$AO$4, IF('Unit List'!AO427='Unit List'!$O$7, 'Unit List'!AO427 * 'Unit List'!$AO$7, 'Unit List'!AO427)))),",",)</f>
        <v>,</v>
      </c>
      <c r="J482" t="str">
        <f>CONCATENATE("'",IF(ISBLANK('Unit List'!AP427), IF(ISBLANK('Unit List'!R427), IF(ISBLANK('Unit List'!R427), IF(ISBLANK('Unit List'!AP424), IF(ISBLANK('Unit List'!R424), IF(ISBLANK('Unit List'!R424), IF(ISBLANK('Unit List'!AP424), IF(ISBLANK('Unit List'!R424), IF(ISBLANK('Unit List'!R424),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List'!R424='Unit List'!$O$5, 'Unit List'!$AP$5, IF('Unit List'!R424='Unit List'!$O$4, 'Unit List'!$AP$4, 'Unit List'!R424))), IF('Unit List'!R424='Unit List'!$O$5, 'Unit List'!$AP$5, IF('Unit List'!R424='Unit List'!$O$4, 'Unit List'!$AP$4, 'Unit List'!R424))), IF('Unit List'!AP424='Unit List'!$O$5, 'Unit List'!$AP$5, IF('Unit List'!AP424='Unit List'!$O$4, 'Unit List'!$AP$4, 'Unit List'!AP424))), IF('Unit List'!R427='Unit List'!$O$5, 'Unit List'!$AP$5, IF('Unit List'!R427='Unit List'!$O$4, 'Unit List'!$AP$4, 'Unit List'!R427))), IF('Unit List'!R427='Unit List'!$O$5, 'Unit List'!$AP$5, IF('Unit List'!R427='Unit List'!$O$4, 'Unit List'!$AP$4, 'Unit List'!R427))), IF('Unit List'!AP427='Unit List'!$O$5, 'Unit List'!$AP$5, IF('Unit List'!AP427='Unit List'!$O$4, 'Unit List'!$AP$4, 'Unit List'!AP427))),"'",)</f>
        <v>'Archer'</v>
      </c>
      <c r="K482" t="s">
        <v>2312</v>
      </c>
    </row>
    <row r="483" spans="1:11" x14ac:dyDescent="0.25">
      <c r="A483" t="s">
        <v>2311</v>
      </c>
      <c r="B483" t="str">
        <f>CONCATENATE("'_",'Unit List'!B428,"',",)</f>
        <v>'_MIDEAST',</v>
      </c>
      <c r="C483" t="str">
        <f>"'',"</f>
        <v>'',</v>
      </c>
      <c r="D483" t="str">
        <f>CONCATENATE("'",'Unit List'!D428,"',",)</f>
        <v>'CROSSBOWMAN',</v>
      </c>
      <c r="E483" t="str">
        <f>CONCATENATE("'",'Unit List'!E428,"',",)</f>
        <v>'CROSSBOWMAN',</v>
      </c>
      <c r="F483" t="str">
        <f>"'',"</f>
        <v>'',</v>
      </c>
      <c r="G483" t="str">
        <f>CONCATENATE("'",'Unit List'!G428,"',",)</f>
        <v>'Longbowman_Arabia',</v>
      </c>
      <c r="H483" t="str">
        <f>CONCATENATE(IF(ISBLANK('Unit List'!AN428), IF(ISBLANK('Unit List'!P428), IF(ISBLANK('Unit List'!P428),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List'!AN428)))),",",)</f>
        <v>,</v>
      </c>
      <c r="I483" t="str">
        <f>CONCATENATE(IF(ISBLANK('Unit List'!AO428), IF(ISBLANK('Unit List'!Q428), IF(ISBLANK('Unit List'!Q428),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List'!AO428)))),",",)</f>
        <v>,</v>
      </c>
      <c r="J483" t="str">
        <f>CONCATENATE("'",IF(ISBLANK('Unit List'!AP428), IF(ISBLANK('Unit List'!R428), IF(ISBLANK('Unit List'!R428),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List'!AP428))),"'",)</f>
        <v>'Archer'</v>
      </c>
      <c r="K483" t="s">
        <v>2312</v>
      </c>
    </row>
    <row r="484" spans="1:11" x14ac:dyDescent="0.25">
      <c r="A484" t="s">
        <v>2311</v>
      </c>
      <c r="B484" t="str">
        <f>CONCATENATE("'_",'Unit List'!B429,"',",)</f>
        <v>'_ARABIA',</v>
      </c>
      <c r="C484" t="str">
        <f>CONCATENATE("'_",'Unit List'!C429,"',",)</f>
        <v>'_MIDEAST',</v>
      </c>
      <c r="D484" t="str">
        <f>CONCATENATE("'",'Unit List'!D429,"',",)</f>
        <v>'CROSSBOWMAN',</v>
      </c>
      <c r="E484" t="str">
        <f>CONCATENATE("'",'Unit List'!E429,"',",)</f>
        <v>'CROSSBOWMAN',</v>
      </c>
      <c r="F484" t="str">
        <f>"'',"</f>
        <v>'',</v>
      </c>
      <c r="G484" t="str">
        <f>CONCATENATE("'",'Unit List'!G428,"',",)</f>
        <v>'Longbowman_Arabia',</v>
      </c>
      <c r="H484" t="str">
        <f>CONCATENATE(IF(ISBLANK('Unit List'!AN429), IF(ISBLANK('Unit List'!P429), IF(ISBLANK('Unit List'!P429),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List'!P429='Unit List'!$O$5, 'Unit List'!$AN$5, IF('Unit List'!P429='Unit List'!$O$4, 'Unit List'!$AN$4, IF('Unit List'!P429='Unit List'!$O$7, 'Unit List'!P429 * 'Unit List'!$AN$7, 'Unit List'!P429)))), IF('Unit List'!P429='Unit List'!$O$5, 'Unit List'!$AN$5, IF('Unit List'!P429='Unit List'!$O$4, 'Unit List'!$AN$4, IF('Unit List'!P429='Unit List'!$O$7, 'Unit List'!P429 * 'Unit List'!$AN$7, 'Unit List'!P429)))), IF('Unit List'!AN429='Unit List'!$O$5, 'Unit List'!$AN$5, IF('Unit List'!AN429='Unit List'!$O$4, 'Unit List'!$AN$4, IF('Unit List'!AN429='Unit List'!$O$7, 'Unit List'!AN429 * 'Unit List'!$AN$7, 'Unit List'!AN429)))),",",)</f>
        <v>,</v>
      </c>
      <c r="I484" t="str">
        <f>CONCATENATE(IF(ISBLANK('Unit List'!AO429), IF(ISBLANK('Unit List'!Q429), IF(ISBLANK('Unit List'!Q429),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List'!Q429='Unit List'!$O$5, 'Unit List'!$AO$5, IF('Unit List'!Q429='Unit List'!$O$4, 'Unit List'!$AO$4, IF('Unit List'!Q429='Unit List'!$O$7, 'Unit List'!Q429 * 'Unit List'!$AO$7, 'Unit List'!Q429)))), IF('Unit List'!Q429='Unit List'!$O$5, 'Unit List'!$AO$5, IF('Unit List'!Q429='Unit List'!$O$4, 'Unit List'!$AO$4, IF('Unit List'!Q429='Unit List'!$O$7, 'Unit List'!Q429 * 'Unit List'!$AO$7, 'Unit List'!Q429)))), IF('Unit List'!AO429='Unit List'!$O$5, 'Unit List'!$AO$5, IF('Unit List'!AO429='Unit List'!$O$4, 'Unit List'!$AO$4, IF('Unit List'!AO429='Unit List'!$O$7, 'Unit List'!AO429 * 'Unit List'!$AO$7, 'Unit List'!AO429)))),",",)</f>
        <v>,</v>
      </c>
      <c r="J484" t="str">
        <f>CONCATENATE("'",IF(ISBLANK('Unit List'!AP429), IF(ISBLANK('Unit List'!R429), IF(ISBLANK('Unit List'!R429),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List'!R429='Unit List'!$O$5, 'Unit List'!$AP$5, IF('Unit List'!R429='Unit List'!$O$4, 'Unit List'!$AP$4, 'Unit List'!R429))), IF('Unit List'!R429='Unit List'!$O$5, 'Unit List'!$AP$5, IF('Unit List'!R429='Unit List'!$O$4, 'Unit List'!$AP$4, 'Unit List'!R429))), IF('Unit List'!AP429='Unit List'!$O$5, 'Unit List'!$AP$5, IF('Unit List'!AP429='Unit List'!$O$4, 'Unit List'!$AP$4, 'Unit List'!AP429))),"'",)</f>
        <v>'Archer'</v>
      </c>
      <c r="K484" t="s">
        <v>2312</v>
      </c>
    </row>
    <row r="485" spans="1:11" x14ac:dyDescent="0.25">
      <c r="A485" t="s">
        <v>2311</v>
      </c>
      <c r="B485" t="str">
        <f>CONCATENATE("'_",'Unit List'!B430,"',",)</f>
        <v>'_BABYLON',</v>
      </c>
      <c r="C485" t="str">
        <f>"'',"</f>
        <v>'',</v>
      </c>
      <c r="D485" t="str">
        <f>CONCATENATE("'",'Unit List'!D430,"',",)</f>
        <v>'CROSSBOWMAN',</v>
      </c>
      <c r="E485" t="str">
        <f>CONCATENATE("'",'Unit List'!E430,"',",)</f>
        <v>'CROSSBOWMAN',</v>
      </c>
      <c r="F485" t="str">
        <f>"'',"</f>
        <v>'',</v>
      </c>
      <c r="G485" t="str">
        <f>CONCATENATE("'",'Unit List'!G430,"',",)</f>
        <v>'Longbowman_Babylon',</v>
      </c>
      <c r="H485" t="str">
        <f>CONCATENATE(IF(ISBLANK('Unit List'!AN430), IF(ISBLANK('Unit List'!P430), IF(ISBLANK('Unit List'!P430),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List'!P430='Unit List'!$O$5, 'Unit List'!$AN$5, IF('Unit List'!P430='Unit List'!$O$4, 'Unit List'!$AN$4, IF('Unit List'!P430='Unit List'!$O$7, 'Unit List'!P430 * 'Unit List'!$AN$7, 'Unit List'!P430)))), IF('Unit List'!P430='Unit List'!$O$5, 'Unit List'!$AN$5, IF('Unit List'!P430='Unit List'!$O$4, 'Unit List'!$AN$4, IF('Unit List'!P430='Unit List'!$O$7, 'Unit List'!P430 * 'Unit List'!$AN$7, 'Unit List'!P430)))), IF('Unit List'!AN430='Unit List'!$O$5, 'Unit List'!$AN$5, IF('Unit List'!AN430='Unit List'!$O$4, 'Unit List'!$AN$4, IF('Unit List'!AN430='Unit List'!$O$7, 'Unit List'!AN430 * 'Unit List'!$AN$7, 'Unit List'!AN430)))),",",)</f>
        <v>,</v>
      </c>
      <c r="I485" t="str">
        <f>CONCATENATE(IF(ISBLANK('Unit List'!AO430), IF(ISBLANK('Unit List'!Q430), IF(ISBLANK('Unit List'!Q430),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List'!Q430='Unit List'!$O$5, 'Unit List'!$AO$5, IF('Unit List'!Q430='Unit List'!$O$4, 'Unit List'!$AO$4, IF('Unit List'!Q430='Unit List'!$O$7, 'Unit List'!Q430 * 'Unit List'!$AO$7, 'Unit List'!Q430)))), IF('Unit List'!Q430='Unit List'!$O$5, 'Unit List'!$AO$5, IF('Unit List'!Q430='Unit List'!$O$4, 'Unit List'!$AO$4, IF('Unit List'!Q430='Unit List'!$O$7, 'Unit List'!Q430 * 'Unit List'!$AO$7, 'Unit List'!Q430)))), IF('Unit List'!AO430='Unit List'!$O$5, 'Unit List'!$AO$5, IF('Unit List'!AO430='Unit List'!$O$4, 'Unit List'!$AO$4, IF('Unit List'!AO430='Unit List'!$O$7, 'Unit List'!AO430 * 'Unit List'!$AO$7, 'Unit List'!AO430)))),",",)</f>
        <v>,</v>
      </c>
      <c r="J485" t="str">
        <f>CONCATENATE("'",IF(ISBLANK('Unit List'!AP430), IF(ISBLANK('Unit List'!R430), IF(ISBLANK('Unit List'!R430),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List'!R430='Unit List'!$O$5, 'Unit List'!$AP$5, IF('Unit List'!R430='Unit List'!$O$4, 'Unit List'!$AP$4, 'Unit List'!R430))), IF('Unit List'!R430='Unit List'!$O$5, 'Unit List'!$AP$5, IF('Unit List'!R430='Unit List'!$O$4, 'Unit List'!$AP$4, 'Unit List'!R430))), IF('Unit List'!AP430='Unit List'!$O$5, 'Unit List'!$AP$5, IF('Unit List'!AP430='Unit List'!$O$4, 'Unit List'!$AP$4, 'Unit List'!AP430))),"'",)</f>
        <v>'Archer'</v>
      </c>
      <c r="K485" t="s">
        <v>2312</v>
      </c>
    </row>
    <row r="486" spans="1:11" x14ac:dyDescent="0.25">
      <c r="A486" t="s">
        <v>2311</v>
      </c>
      <c r="B486" t="str">
        <f>CONCATENATE("'_",'Unit List'!B431,"',",)</f>
        <v>'_EGYPT',</v>
      </c>
      <c r="C486" t="str">
        <f>"'',"</f>
        <v>'',</v>
      </c>
      <c r="D486" t="str">
        <f>CONCATENATE("'",'Unit List'!D431,"',",)</f>
        <v>'CROSSBOWMAN',</v>
      </c>
      <c r="E486" t="str">
        <f>CONCATENATE("'",'Unit List'!E431,"',",)</f>
        <v>'CROSSBOWMAN',</v>
      </c>
      <c r="F486" t="str">
        <f>"'',"</f>
        <v>'',</v>
      </c>
      <c r="G486" t="str">
        <f>CONCATENATE("'",'Unit List'!G431,"',",)</f>
        <v>'Composite_Bowman_Egypt',</v>
      </c>
      <c r="H486" t="str">
        <f>CONCATENATE(IF(ISBLANK('Unit List'!AN431), IF(ISBLANK('Unit List'!P431), IF(ISBLANK('Unit List'!P431),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List'!P431='Unit List'!$O$5, 'Unit List'!$AN$5, IF('Unit List'!P431='Unit List'!$O$4, 'Unit List'!$AN$4, IF('Unit List'!P431='Unit List'!$O$7, 'Unit List'!P431 * 'Unit List'!$AN$7, 'Unit List'!P431)))), IF('Unit List'!P431='Unit List'!$O$5, 'Unit List'!$AN$5, IF('Unit List'!P431='Unit List'!$O$4, 'Unit List'!$AN$4, IF('Unit List'!P431='Unit List'!$O$7, 'Unit List'!P431 * 'Unit List'!$AN$7, 'Unit List'!P431)))), IF('Unit List'!AN431='Unit List'!$O$5, 'Unit List'!$AN$5, IF('Unit List'!AN431='Unit List'!$O$4, 'Unit List'!$AN$4, IF('Unit List'!AN431='Unit List'!$O$7, 'Unit List'!AN431 * 'Unit List'!$AN$7, 'Unit List'!AN431)))),",",)</f>
        <v>,</v>
      </c>
      <c r="I486" t="str">
        <f>CONCATENATE(IF(ISBLANK('Unit List'!AO431), IF(ISBLANK('Unit List'!Q431), IF(ISBLANK('Unit List'!Q431),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List'!Q431='Unit List'!$O$5, 'Unit List'!$AO$5, IF('Unit List'!Q431='Unit List'!$O$4, 'Unit List'!$AO$4, IF('Unit List'!Q431='Unit List'!$O$7, 'Unit List'!Q431 * 'Unit List'!$AO$7, 'Unit List'!Q431)))), IF('Unit List'!Q431='Unit List'!$O$5, 'Unit List'!$AO$5, IF('Unit List'!Q431='Unit List'!$O$4, 'Unit List'!$AO$4, IF('Unit List'!Q431='Unit List'!$O$7, 'Unit List'!Q431 * 'Unit List'!$AO$7, 'Unit List'!Q431)))), IF('Unit List'!AO431='Unit List'!$O$5, 'Unit List'!$AO$5, IF('Unit List'!AO431='Unit List'!$O$4, 'Unit List'!$AO$4, IF('Unit List'!AO431='Unit List'!$O$7, 'Unit List'!AO431 * 'Unit List'!$AO$7, 'Unit List'!AO431)))),",",)</f>
        <v>,</v>
      </c>
      <c r="J486" t="str">
        <f>CONCATENATE("'",IF(ISBLANK('Unit List'!AP431), IF(ISBLANK('Unit List'!R431), IF(ISBLANK('Unit List'!R431),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List'!R431='Unit List'!$O$5, 'Unit List'!$AP$5, IF('Unit List'!R431='Unit List'!$O$4, 'Unit List'!$AP$4, 'Unit List'!R431))), IF('Unit List'!R431='Unit List'!$O$5, 'Unit List'!$AP$5, IF('Unit List'!R431='Unit List'!$O$4, 'Unit List'!$AP$4, 'Unit List'!R431))), IF('Unit List'!AP431='Unit List'!$O$5, 'Unit List'!$AP$5, IF('Unit List'!AP431='Unit List'!$O$4, 'Unit List'!$AP$4, 'Unit List'!AP431))),"'",)</f>
        <v>'Archer'</v>
      </c>
      <c r="K486" t="s">
        <v>2312</v>
      </c>
    </row>
    <row r="487" spans="1:11" x14ac:dyDescent="0.25">
      <c r="A487" t="s">
        <v>2311</v>
      </c>
      <c r="B487" t="str">
        <f>CONCATENATE("'_",'Unit List'!B432,"',",)</f>
        <v>'_LEVANT',</v>
      </c>
      <c r="C487" t="str">
        <f>"'',"</f>
        <v>'',</v>
      </c>
      <c r="D487" t="str">
        <f>CONCATENATE("'",'Unit List'!D432,"',",)</f>
        <v>'CROSSBOWMAN',</v>
      </c>
      <c r="E487" t="str">
        <f>CONCATENATE("'",'Unit List'!E432,"',",)</f>
        <v>'CROSSBOWMAN',</v>
      </c>
      <c r="F487" t="str">
        <f>"'',"</f>
        <v>'',</v>
      </c>
      <c r="G487" t="str">
        <f>CONCATENATE("'",'Unit List'!G432,"',",)</f>
        <v>'Crossbowman_Jerusalem',</v>
      </c>
      <c r="H487" t="str">
        <f>CONCATENATE(IF(ISBLANK('Unit List'!AN432), IF(ISBLANK('Unit List'!P432), IF(ISBLANK('Unit List'!P432),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List'!P432='Unit List'!$O$5, 'Unit List'!$AN$5, IF('Unit List'!P432='Unit List'!$O$4, 'Unit List'!$AN$4, IF('Unit List'!P432='Unit List'!$O$7, 'Unit List'!P432 * 'Unit List'!$AN$7, 'Unit List'!P432)))), IF('Unit List'!P432='Unit List'!$O$5, 'Unit List'!$AN$5, IF('Unit List'!P432='Unit List'!$O$4, 'Unit List'!$AN$4, IF('Unit List'!P432='Unit List'!$O$7, 'Unit List'!P432 * 'Unit List'!$AN$7, 'Unit List'!P432)))), IF('Unit List'!AN432='Unit List'!$O$5, 'Unit List'!$AN$5, IF('Unit List'!AN432='Unit List'!$O$4, 'Unit List'!$AN$4, IF('Unit List'!AN432='Unit List'!$O$7, 'Unit List'!AN432 * 'Unit List'!$AN$7, 'Unit List'!AN432)))),",",)</f>
        <v>,</v>
      </c>
      <c r="I487" t="str">
        <f>CONCATENATE(IF(ISBLANK('Unit List'!AO432), IF(ISBLANK('Unit List'!Q432), IF(ISBLANK('Unit List'!Q432),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List'!Q432='Unit List'!$O$5, 'Unit List'!$AO$5, IF('Unit List'!Q432='Unit List'!$O$4, 'Unit List'!$AO$4, IF('Unit List'!Q432='Unit List'!$O$7, 'Unit List'!Q432 * 'Unit List'!$AO$7, 'Unit List'!Q432)))), IF('Unit List'!Q432='Unit List'!$O$5, 'Unit List'!$AO$5, IF('Unit List'!Q432='Unit List'!$O$4, 'Unit List'!$AO$4, IF('Unit List'!Q432='Unit List'!$O$7, 'Unit List'!Q432 * 'Unit List'!$AO$7, 'Unit List'!Q432)))), IF('Unit List'!AO432='Unit List'!$O$5, 'Unit List'!$AO$5, IF('Unit List'!AO432='Unit List'!$O$4, 'Unit List'!$AO$4, IF('Unit List'!AO432='Unit List'!$O$7, 'Unit List'!AO432 * 'Unit List'!$AO$7, 'Unit List'!AO432)))),",",)</f>
        <v>,</v>
      </c>
      <c r="J487" t="str">
        <f>CONCATENATE("'",IF(ISBLANK('Unit List'!AP432), IF(ISBLANK('Unit List'!R432), IF(ISBLANK('Unit List'!R432),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List'!R432='Unit List'!$O$5, 'Unit List'!$AP$5, IF('Unit List'!R432='Unit List'!$O$4, 'Unit List'!$AP$4, 'Unit List'!R432))), IF('Unit List'!R432='Unit List'!$O$5, 'Unit List'!$AP$5, IF('Unit List'!R432='Unit List'!$O$4, 'Unit List'!$AP$4, 'Unit List'!R432))), IF('Unit List'!AP432='Unit List'!$O$5, 'Unit List'!$AP$5, IF('Unit List'!AP432='Unit List'!$O$4, 'Unit List'!$AP$4, 'Unit List'!AP432))),"'",)</f>
        <v>'Archer'</v>
      </c>
      <c r="K487" t="s">
        <v>2312</v>
      </c>
    </row>
    <row r="488" spans="1:11" x14ac:dyDescent="0.25">
      <c r="A488" t="s">
        <v>2311</v>
      </c>
      <c r="B488" t="str">
        <f>CONCATENATE("'_",'Unit List'!B433,"',",)</f>
        <v>'_PERSIA',</v>
      </c>
      <c r="C488" t="str">
        <f>"'',"</f>
        <v>'',</v>
      </c>
      <c r="D488" t="str">
        <f>CONCATENATE("'",'Unit List'!D433,"',",)</f>
        <v>'CROSSBOWMAN',</v>
      </c>
      <c r="E488" t="str">
        <f>CONCATENATE("'",'Unit List'!E433,"',",)</f>
        <v>'CROSSBOWMAN',</v>
      </c>
      <c r="F488" t="str">
        <f>"'',"</f>
        <v>'',</v>
      </c>
      <c r="G488" t="str">
        <f>CONCATENATE("'",'Unit List'!G433,"',",)</f>
        <v>'Longbowman_Persia',</v>
      </c>
      <c r="H488" t="str">
        <f>CONCATENATE(IF(ISBLANK('Unit List'!AN433), IF(ISBLANK('Unit List'!P433), IF(ISBLANK('Unit List'!P433), IF(ISBLANK('Unit List'!AN428), IF(ISBLANK('Unit List'!P428), IF(ISBLANK('Unit List'!P428), IF(ISBLANK('Unit List'!AN428), IF(ISBLANK('Unit List'!P428), IF(ISBLANK('Unit List'!P428),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List'!P428='Unit List'!$O$5, 'Unit List'!$AN$5, IF('Unit List'!P428='Unit List'!$O$4, 'Unit List'!$AN$4, IF('Unit List'!P428='Unit List'!$O$7, 'Unit List'!P428 * 'Unit List'!$AN$7, 'Unit List'!P428)))), IF('Unit List'!P428='Unit List'!$O$5, 'Unit List'!$AN$5, IF('Unit List'!P428='Unit List'!$O$4, 'Unit List'!$AN$4, IF('Unit List'!P428='Unit List'!$O$7, 'Unit List'!P428 * 'Unit List'!$AN$7, 'Unit List'!P428)))), IF('Unit List'!AN428='Unit List'!$O$5, 'Unit List'!$AN$5, IF('Unit List'!AN428='Unit List'!$O$4, 'Unit List'!$AN$4, IF('Unit List'!AN428='Unit List'!$O$7, 'Unit List'!AN428 * 'Unit List'!$AN$7, 'Unit List'!AN428)))), IF('Unit List'!P433='Unit List'!$O$5, 'Unit List'!$AN$5, IF('Unit List'!P433='Unit List'!$O$4, 'Unit List'!$AN$4, IF('Unit List'!P433='Unit List'!$O$7, 'Unit List'!P433 * 'Unit List'!$AN$7, 'Unit List'!P433)))), IF('Unit List'!P433='Unit List'!$O$5, 'Unit List'!$AN$5, IF('Unit List'!P433='Unit List'!$O$4, 'Unit List'!$AN$4, IF('Unit List'!P433='Unit List'!$O$7, 'Unit List'!P433 * 'Unit List'!$AN$7, 'Unit List'!P433)))), IF('Unit List'!AN433='Unit List'!$O$5, 'Unit List'!$AN$5, IF('Unit List'!AN433='Unit List'!$O$4, 'Unit List'!$AN$4, IF('Unit List'!AN433='Unit List'!$O$7, 'Unit List'!AN433 * 'Unit List'!$AN$7, 'Unit List'!AN433)))),",",)</f>
        <v>,</v>
      </c>
      <c r="I488" t="str">
        <f>CONCATENATE(IF(ISBLANK('Unit List'!AO433), IF(ISBLANK('Unit List'!Q433), IF(ISBLANK('Unit List'!Q433), IF(ISBLANK('Unit List'!AO428), IF(ISBLANK('Unit List'!Q428), IF(ISBLANK('Unit List'!Q428), IF(ISBLANK('Unit List'!AO428), IF(ISBLANK('Unit List'!Q428), IF(ISBLANK('Unit List'!Q428),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List'!Q428='Unit List'!$O$5, 'Unit List'!$AO$5, IF('Unit List'!Q428='Unit List'!$O$4, 'Unit List'!$AO$4, IF('Unit List'!Q428='Unit List'!$O$7, 'Unit List'!Q428 * 'Unit List'!$AO$7, 'Unit List'!Q428)))), IF('Unit List'!Q428='Unit List'!$O$5, 'Unit List'!$AO$5, IF('Unit List'!Q428='Unit List'!$O$4, 'Unit List'!$AO$4, IF('Unit List'!Q428='Unit List'!$O$7, 'Unit List'!Q428 * 'Unit List'!$AO$7, 'Unit List'!Q428)))), IF('Unit List'!AO428='Unit List'!$O$5, 'Unit List'!$AO$5, IF('Unit List'!AO428='Unit List'!$O$4, 'Unit List'!$AO$4, IF('Unit List'!AO428='Unit List'!$O$7, 'Unit List'!AO428 * 'Unit List'!$AO$7, 'Unit List'!AO428)))), IF('Unit List'!Q433='Unit List'!$O$5, 'Unit List'!$AO$5, IF('Unit List'!Q433='Unit List'!$O$4, 'Unit List'!$AO$4, IF('Unit List'!Q433='Unit List'!$O$7, 'Unit List'!Q433 * 'Unit List'!$AO$7, 'Unit List'!Q433)))), IF('Unit List'!Q433='Unit List'!$O$5, 'Unit List'!$AO$5, IF('Unit List'!Q433='Unit List'!$O$4, 'Unit List'!$AO$4, IF('Unit List'!Q433='Unit List'!$O$7, 'Unit List'!Q433 * 'Unit List'!$AO$7, 'Unit List'!Q433)))), IF('Unit List'!AO433='Unit List'!$O$5, 'Unit List'!$AO$5, IF('Unit List'!AO433='Unit List'!$O$4, 'Unit List'!$AO$4, IF('Unit List'!AO433='Unit List'!$O$7, 'Unit List'!AO433 * 'Unit List'!$AO$7, 'Unit List'!AO433)))),",",)</f>
        <v>,</v>
      </c>
      <c r="J488" t="str">
        <f>CONCATENATE("'",IF(ISBLANK('Unit List'!AP433), IF(ISBLANK('Unit List'!R433), IF(ISBLANK('Unit List'!R433), IF(ISBLANK('Unit List'!AP428), IF(ISBLANK('Unit List'!R428), IF(ISBLANK('Unit List'!R428), IF(ISBLANK('Unit List'!AP428), IF(ISBLANK('Unit List'!R428), IF(ISBLANK('Unit List'!R428),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List'!R428='Unit List'!$O$5, 'Unit List'!$AP$5, IF('Unit List'!R428='Unit List'!$O$4, 'Unit List'!$AP$4, 'Unit List'!R428))), IF('Unit List'!R428='Unit List'!$O$5, 'Unit List'!$AP$5, IF('Unit List'!R428='Unit List'!$O$4, 'Unit List'!$AP$4, 'Unit List'!R428))), IF('Unit List'!AP428='Unit List'!$O$5, 'Unit List'!$AP$5, IF('Unit List'!AP428='Unit List'!$O$4, 'Unit List'!$AP$4, 'Unit List'!AP428))), IF('Unit List'!R433='Unit List'!$O$5, 'Unit List'!$AP$5, IF('Unit List'!R433='Unit List'!$O$4, 'Unit List'!$AP$4, 'Unit List'!R433))), IF('Unit List'!R433='Unit List'!$O$5, 'Unit List'!$AP$5, IF('Unit List'!R433='Unit List'!$O$4, 'Unit List'!$AP$4, 'Unit List'!R433))), IF('Unit List'!AP433='Unit List'!$O$5, 'Unit List'!$AP$5, IF('Unit List'!AP433='Unit List'!$O$4, 'Unit List'!$AP$4, 'Unit List'!AP433))),"'",)</f>
        <v>'Archer'</v>
      </c>
      <c r="K488" t="s">
        <v>2312</v>
      </c>
    </row>
    <row r="489" spans="1:11" x14ac:dyDescent="0.25">
      <c r="A489" t="s">
        <v>2311</v>
      </c>
      <c r="B489" t="str">
        <f>CONCATENATE("'_",'Unit List'!B434,"',",)</f>
        <v>'_NORTHAF',</v>
      </c>
      <c r="C489" t="str">
        <f>"'',"</f>
        <v>'',</v>
      </c>
      <c r="D489" t="str">
        <f>CONCATENATE("'",'Unit List'!D434,"',",)</f>
        <v>'CROSSBOWMAN',</v>
      </c>
      <c r="E489" t="str">
        <f>CONCATENATE("'",'Unit List'!E434,"',",)</f>
        <v>'CROSSBOWMAN',</v>
      </c>
      <c r="F489" t="str">
        <f>"'',"</f>
        <v>'',</v>
      </c>
      <c r="G489" t="str">
        <f>CONCATENATE("'",'Unit List'!G434,"',",)</f>
        <v>'Berber_Crossbowman',</v>
      </c>
      <c r="H489" t="str">
        <f>CONCATENATE(IF(ISBLANK('Unit List'!AN434), IF(ISBLANK('Unit List'!P434), IF(ISBLANK('Unit List'!P434), IF(ISBLANK('Unit List'!AN434), IF(ISBLANK('Unit List'!P434), IF(ISBLANK('Unit List'!P434), IF(ISBLANK('Unit List'!AN434), IF(ISBLANK('Unit List'!P434), IF(ISBLANK('Unit List'!P434),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 IF('Unit List'!P434='Unit List'!$O$5, 'Unit List'!$AN$5, IF('Unit List'!P434='Unit List'!$O$4, 'Unit List'!$AN$4, IF('Unit List'!P434='Unit List'!$O$7, 'Unit List'!P434 * 'Unit List'!$AN$7, 'Unit List'!P434)))), IF('Unit List'!P434='Unit List'!$O$5, 'Unit List'!$AN$5, IF('Unit List'!P434='Unit List'!$O$4, 'Unit List'!$AN$4, IF('Unit List'!P434='Unit List'!$O$7, 'Unit List'!P434 * 'Unit List'!$AN$7, 'Unit List'!P434)))), IF('Unit List'!AN434='Unit List'!$O$5, 'Unit List'!$AN$5, IF('Unit List'!AN434='Unit List'!$O$4, 'Unit List'!$AN$4, IF('Unit List'!AN434='Unit List'!$O$7, 'Unit List'!AN434 * 'Unit List'!$AN$7, 'Unit List'!AN434)))),",",)</f>
        <v>,</v>
      </c>
      <c r="I489" t="str">
        <f>CONCATENATE(IF(ISBLANK('Unit List'!AO434), IF(ISBLANK('Unit List'!Q434), IF(ISBLANK('Unit List'!Q434), IF(ISBLANK('Unit List'!AO434), IF(ISBLANK('Unit List'!Q434), IF(ISBLANK('Unit List'!Q434), IF(ISBLANK('Unit List'!AO434), IF(ISBLANK('Unit List'!Q434), IF(ISBLANK('Unit List'!Q434),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 IF('Unit List'!Q434='Unit List'!$O$5, 'Unit List'!$AO$5, IF('Unit List'!Q434='Unit List'!$O$4, 'Unit List'!$AO$4, IF('Unit List'!Q434='Unit List'!$O$7, 'Unit List'!Q434 * 'Unit List'!$AO$7, 'Unit List'!Q434)))), IF('Unit List'!Q434='Unit List'!$O$5, 'Unit List'!$AO$5, IF('Unit List'!Q434='Unit List'!$O$4, 'Unit List'!$AO$4, IF('Unit List'!Q434='Unit List'!$O$7, 'Unit List'!Q434 * 'Unit List'!$AO$7, 'Unit List'!Q434)))), IF('Unit List'!AO434='Unit List'!$O$5, 'Unit List'!$AO$5, IF('Unit List'!AO434='Unit List'!$O$4, 'Unit List'!$AO$4, IF('Unit List'!AO434='Unit List'!$O$7, 'Unit List'!AO434 * 'Unit List'!$AO$7, 'Unit List'!AO434)))),",",)</f>
        <v>,</v>
      </c>
      <c r="J489" t="str">
        <f>CONCATENATE("'",IF(ISBLANK('Unit List'!AP434), IF(ISBLANK('Unit List'!R434), IF(ISBLANK('Unit List'!R434), IF(ISBLANK('Unit List'!AP434), IF(ISBLANK('Unit List'!R434), IF(ISBLANK('Unit List'!R434), IF(ISBLANK('Unit List'!AP434), IF(ISBLANK('Unit List'!R434), IF(ISBLANK('Unit List'!R434),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 IF('Unit List'!R434='Unit List'!$O$5, 'Unit List'!$AP$5, IF('Unit List'!R434='Unit List'!$O$4, 'Unit List'!$AP$4, 'Unit List'!R434))), IF('Unit List'!R434='Unit List'!$O$5, 'Unit List'!$AP$5, IF('Unit List'!R434='Unit List'!$O$4, 'Unit List'!$AP$4, 'Unit List'!R434))), IF('Unit List'!AP434='Unit List'!$O$5, 'Unit List'!$AP$5, IF('Unit List'!AP434='Unit List'!$O$4, 'Unit List'!$AP$4, 'Unit List'!AP434))),"'",)</f>
        <v>'Archer'</v>
      </c>
      <c r="K489" t="s">
        <v>2312</v>
      </c>
    </row>
    <row r="490" spans="1:11" x14ac:dyDescent="0.25">
      <c r="A490" t="s">
        <v>2311</v>
      </c>
      <c r="B490" t="str">
        <f>CONCATENATE("'_",'Unit List'!B435,"',",)</f>
        <v>'_NORTHEU',</v>
      </c>
      <c r="C490" t="str">
        <f>"'',"</f>
        <v>'',</v>
      </c>
      <c r="D490" t="str">
        <f>CONCATENATE("'",'Unit List'!D435,"',",)</f>
        <v>'CROSSBOWMAN',</v>
      </c>
      <c r="E490" t="str">
        <f>CONCATENATE("'",'Unit List'!E435,"',",)</f>
        <v>'CROSSBOWMAN',</v>
      </c>
      <c r="F490" t="str">
        <f>"'',"</f>
        <v>'',</v>
      </c>
      <c r="G490" t="str">
        <f>CONCATENATE("'",'Unit List'!G435,"',",)</f>
        <v>'Crossbowman_Viking',</v>
      </c>
      <c r="H490" t="str">
        <f>CONCATENATE(IF(ISBLANK('Unit List'!AN435), IF(ISBLANK('Unit List'!P435), IF(ISBLANK('Unit List'!P435), IF(ISBLANK('Unit List'!AN435), IF(ISBLANK('Unit List'!P435), IF(ISBLANK('Unit List'!P435), IF(ISBLANK('Unit List'!AN435), IF(ISBLANK('Unit List'!P435), IF(ISBLANK('Unit List'!P435),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 IF('Unit List'!P435='Unit List'!$O$5, 'Unit List'!$AN$5, IF('Unit List'!P435='Unit List'!$O$4, 'Unit List'!$AN$4, IF('Unit List'!P435='Unit List'!$O$7, 'Unit List'!P435 * 'Unit List'!$AN$7, 'Unit List'!P435)))), IF('Unit List'!P435='Unit List'!$O$5, 'Unit List'!$AN$5, IF('Unit List'!P435='Unit List'!$O$4, 'Unit List'!$AN$4, IF('Unit List'!P435='Unit List'!$O$7, 'Unit List'!P435 * 'Unit List'!$AN$7, 'Unit List'!P435)))), IF('Unit List'!AN435='Unit List'!$O$5, 'Unit List'!$AN$5, IF('Unit List'!AN435='Unit List'!$O$4, 'Unit List'!$AN$4, IF('Unit List'!AN435='Unit List'!$O$7, 'Unit List'!AN435 * 'Unit List'!$AN$7, 'Unit List'!AN435)))),",",)</f>
        <v>,</v>
      </c>
      <c r="I490" t="str">
        <f>CONCATENATE(IF(ISBLANK('Unit List'!AO435), IF(ISBLANK('Unit List'!Q435), IF(ISBLANK('Unit List'!Q435), IF(ISBLANK('Unit List'!AO435), IF(ISBLANK('Unit List'!Q435), IF(ISBLANK('Unit List'!Q435), IF(ISBLANK('Unit List'!AO435), IF(ISBLANK('Unit List'!Q435), IF(ISBLANK('Unit List'!Q435),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 IF('Unit List'!Q435='Unit List'!$O$5, 'Unit List'!$AO$5, IF('Unit List'!Q435='Unit List'!$O$4, 'Unit List'!$AO$4, IF('Unit List'!Q435='Unit List'!$O$7, 'Unit List'!Q435 * 'Unit List'!$AO$7, 'Unit List'!Q435)))), IF('Unit List'!Q435='Unit List'!$O$5, 'Unit List'!$AO$5, IF('Unit List'!Q435='Unit List'!$O$4, 'Unit List'!$AO$4, IF('Unit List'!Q435='Unit List'!$O$7, 'Unit List'!Q435 * 'Unit List'!$AO$7, 'Unit List'!Q435)))), IF('Unit List'!AO435='Unit List'!$O$5, 'Unit List'!$AO$5, IF('Unit List'!AO435='Unit List'!$O$4, 'Unit List'!$AO$4, IF('Unit List'!AO435='Unit List'!$O$7, 'Unit List'!AO435 * 'Unit List'!$AO$7, 'Unit List'!AO435)))),",",)</f>
        <v>,</v>
      </c>
      <c r="J490" t="str">
        <f>CONCATENATE("'",IF(ISBLANK('Unit List'!AP435), IF(ISBLANK('Unit List'!R435), IF(ISBLANK('Unit List'!R435), IF(ISBLANK('Unit List'!AP435), IF(ISBLANK('Unit List'!R435), IF(ISBLANK('Unit List'!R435), IF(ISBLANK('Unit List'!AP435), IF(ISBLANK('Unit List'!R435), IF(ISBLANK('Unit List'!R435),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 IF('Unit List'!R435='Unit List'!$O$5, 'Unit List'!$AP$5, IF('Unit List'!R435='Unit List'!$O$4, 'Unit List'!$AP$4, 'Unit List'!R435))), IF('Unit List'!R435='Unit List'!$O$5, 'Unit List'!$AP$5, IF('Unit List'!R435='Unit List'!$O$4, 'Unit List'!$AP$4, 'Unit List'!R435))), IF('Unit List'!AP435='Unit List'!$O$5, 'Unit List'!$AP$5, IF('Unit List'!AP435='Unit List'!$O$4, 'Unit List'!$AP$4, 'Unit List'!AP435))),"'",)</f>
        <v>'Archer'</v>
      </c>
      <c r="K490" t="s">
        <v>2312</v>
      </c>
    </row>
    <row r="491" spans="1:11" x14ac:dyDescent="0.25">
      <c r="A491" t="s">
        <v>2311</v>
      </c>
      <c r="B491" t="str">
        <f>CONCATENATE("'_",'Unit List'!B436,"',",)</f>
        <v>'_OCEAN',</v>
      </c>
      <c r="C491" t="str">
        <f>CONCATENATE("'_",'Unit List'!C436,"',",)</f>
        <v>'_SOUTHAM',</v>
      </c>
      <c r="D491" t="str">
        <f>CONCATENATE("'",'Unit List'!D436,"',",)</f>
        <v>'CROSSBOWMAN',</v>
      </c>
      <c r="E491" t="str">
        <f>CONCATENATE("'",'Unit List'!E436,"',",)</f>
        <v>'CROSSBOWMAN',</v>
      </c>
      <c r="F491" t="str">
        <f>"'',"</f>
        <v>'',</v>
      </c>
      <c r="G491" t="str">
        <f>CONCATENATE("'",'Unit List'!G438,"',",)</f>
        <v>'Longbowman_Aztec',</v>
      </c>
      <c r="H491" t="str">
        <f>CONCATENATE(IF(ISBLANK('Unit List'!AN436), IF(ISBLANK('Unit List'!P436), IF(ISBLANK('Unit List'!P436),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List'!P436='Unit List'!$O$5, 'Unit List'!$AN$5, IF('Unit List'!P436='Unit List'!$O$4, 'Unit List'!$AN$4, IF('Unit List'!P436='Unit List'!$O$7, 'Unit List'!P436 * 'Unit List'!$AN$7, 'Unit List'!P436)))), IF('Unit List'!P436='Unit List'!$O$5, 'Unit List'!$AN$5, IF('Unit List'!P436='Unit List'!$O$4, 'Unit List'!$AN$4, IF('Unit List'!P436='Unit List'!$O$7, 'Unit List'!P436 * 'Unit List'!$AN$7, 'Unit List'!P436)))), IF('Unit List'!AN436='Unit List'!$O$5, 'Unit List'!$AN$5, IF('Unit List'!AN436='Unit List'!$O$4, 'Unit List'!$AN$4, IF('Unit List'!AN436='Unit List'!$O$7, 'Unit List'!AN436 * 'Unit List'!$AN$7, 'Unit List'!AN436)))),",",)</f>
        <v>,</v>
      </c>
      <c r="I491" t="str">
        <f>CONCATENATE(IF(ISBLANK('Unit List'!AO436), IF(ISBLANK('Unit List'!Q436), IF(ISBLANK('Unit List'!Q436),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List'!Q436='Unit List'!$O$5, 'Unit List'!$AO$5, IF('Unit List'!Q436='Unit List'!$O$4, 'Unit List'!$AO$4, IF('Unit List'!Q436='Unit List'!$O$7, 'Unit List'!Q436 * 'Unit List'!$AO$7, 'Unit List'!Q436)))), IF('Unit List'!Q436='Unit List'!$O$5, 'Unit List'!$AO$5, IF('Unit List'!Q436='Unit List'!$O$4, 'Unit List'!$AO$4, IF('Unit List'!Q436='Unit List'!$O$7, 'Unit List'!Q436 * 'Unit List'!$AO$7, 'Unit List'!Q436)))), IF('Unit List'!AO436='Unit List'!$O$5, 'Unit List'!$AO$5, IF('Unit List'!AO436='Unit List'!$O$4, 'Unit List'!$AO$4, IF('Unit List'!AO436='Unit List'!$O$7, 'Unit List'!AO436 * 'Unit List'!$AO$7, 'Unit List'!AO436)))),",",)</f>
        <v>,</v>
      </c>
      <c r="J491" t="str">
        <f>CONCATENATE("'",IF(ISBLANK('Unit List'!AP436), IF(ISBLANK('Unit List'!R436), IF(ISBLANK('Unit List'!R436),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List'!R436='Unit List'!$O$5, 'Unit List'!$AP$5, IF('Unit List'!R436='Unit List'!$O$4, 'Unit List'!$AP$4, 'Unit List'!R436))), IF('Unit List'!R436='Unit List'!$O$5, 'Unit List'!$AP$5, IF('Unit List'!R436='Unit List'!$O$4, 'Unit List'!$AP$4, 'Unit List'!R436))), IF('Unit List'!AP436='Unit List'!$O$5, 'Unit List'!$AP$5, IF('Unit List'!AP436='Unit List'!$O$4, 'Unit List'!$AP$4, 'Unit List'!AP436))),"'",)</f>
        <v>'Archer'</v>
      </c>
      <c r="K491" t="s">
        <v>2312</v>
      </c>
    </row>
    <row r="492" spans="1:11" x14ac:dyDescent="0.25">
      <c r="A492" t="s">
        <v>2311</v>
      </c>
      <c r="B492" t="str">
        <f>CONCATENATE("'_",'Unit List'!B437,"',",)</f>
        <v>'_SEASIA',</v>
      </c>
      <c r="C492" t="str">
        <f>CONCATENATE("'_",'Unit List'!C437,"',",)</f>
        <v>'_ASIA',</v>
      </c>
      <c r="D492" t="str">
        <f>CONCATENATE("'",'Unit List'!D437,"',",)</f>
        <v>'CROSSBOWMAN',</v>
      </c>
      <c r="E492" t="str">
        <f>CONCATENATE("'",'Unit List'!E437,"',",)</f>
        <v>'CROSSBOWMAN',</v>
      </c>
      <c r="F492" t="str">
        <f>"'',"</f>
        <v>'',</v>
      </c>
      <c r="G492" t="str">
        <f>CONCATENATE("'",'Unit List'!G415,"',",)</f>
        <v>'Crossbowman_China',</v>
      </c>
      <c r="H492" t="str">
        <f>CONCATENATE(IF(ISBLANK('Unit List'!AN437), IF(ISBLANK('Unit List'!P437), IF(ISBLANK('Unit List'!P437), IF(ISBLANK('Unit List'!AN415), IF(ISBLANK('Unit List'!P415), IF(ISBLANK('Unit List'!P415), IF(ISBLANK('Unit List'!AN415), IF(ISBLANK('Unit List'!P415), IF(ISBLANK('Unit List'!P415),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List'!P415='Unit List'!$O$5, 'Unit List'!$AN$5, IF('Unit List'!P415='Unit List'!$O$4, 'Unit List'!$AN$4, IF('Unit List'!P415='Unit List'!$O$7, 'Unit List'!P415 * 'Unit List'!$AN$7, 'Unit List'!P415)))), IF('Unit List'!P415='Unit List'!$O$5, 'Unit List'!$AN$5, IF('Unit List'!P415='Unit List'!$O$4, 'Unit List'!$AN$4, IF('Unit List'!P415='Unit List'!$O$7, 'Unit List'!P415 * 'Unit List'!$AN$7, 'Unit List'!P415)))), IF('Unit List'!AN415='Unit List'!$O$5, 'Unit List'!$AN$5, IF('Unit List'!AN415='Unit List'!$O$4, 'Unit List'!$AN$4, IF('Unit List'!AN415='Unit List'!$O$7, 'Unit List'!AN415 * 'Unit List'!$AN$7, 'Unit List'!AN415)))), IF('Unit List'!P437='Unit List'!$O$5, 'Unit List'!$AN$5, IF('Unit List'!P437='Unit List'!$O$4, 'Unit List'!$AN$4, IF('Unit List'!P437='Unit List'!$O$7, 'Unit List'!P437 * 'Unit List'!$AN$7, 'Unit List'!P437)))), IF('Unit List'!P437='Unit List'!$O$5, 'Unit List'!$AN$5, IF('Unit List'!P437='Unit List'!$O$4, 'Unit List'!$AN$4, IF('Unit List'!P437='Unit List'!$O$7, 'Unit List'!P437 * 'Unit List'!$AN$7, 'Unit List'!P437)))), IF('Unit List'!AN437='Unit List'!$O$5, 'Unit List'!$AN$5, IF('Unit List'!AN437='Unit List'!$O$4, 'Unit List'!$AN$4, IF('Unit List'!AN437='Unit List'!$O$7, 'Unit List'!AN437 * 'Unit List'!$AN$7, 'Unit List'!AN437)))),",",)</f>
        <v>,</v>
      </c>
      <c r="I492" t="str">
        <f>CONCATENATE(IF(ISBLANK('Unit List'!AO437), IF(ISBLANK('Unit List'!Q437), IF(ISBLANK('Unit List'!Q437), IF(ISBLANK('Unit List'!AO415), IF(ISBLANK('Unit List'!Q415), IF(ISBLANK('Unit List'!Q415), IF(ISBLANK('Unit List'!AO415), IF(ISBLANK('Unit List'!Q415), IF(ISBLANK('Unit List'!Q415),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List'!Q415='Unit List'!$O$5, 'Unit List'!$AO$5, IF('Unit List'!Q415='Unit List'!$O$4, 'Unit List'!$AO$4, IF('Unit List'!Q415='Unit List'!$O$7, 'Unit List'!Q415 * 'Unit List'!$AO$7, 'Unit List'!Q415)))), IF('Unit List'!Q415='Unit List'!$O$5, 'Unit List'!$AO$5, IF('Unit List'!Q415='Unit List'!$O$4, 'Unit List'!$AO$4, IF('Unit List'!Q415='Unit List'!$O$7, 'Unit List'!Q415 * 'Unit List'!$AO$7, 'Unit List'!Q415)))), IF('Unit List'!AO415='Unit List'!$O$5, 'Unit List'!$AO$5, IF('Unit List'!AO415='Unit List'!$O$4, 'Unit List'!$AO$4, IF('Unit List'!AO415='Unit List'!$O$7, 'Unit List'!AO415 * 'Unit List'!$AO$7, 'Unit List'!AO415)))), IF('Unit List'!Q437='Unit List'!$O$5, 'Unit List'!$AO$5, IF('Unit List'!Q437='Unit List'!$O$4, 'Unit List'!$AO$4, IF('Unit List'!Q437='Unit List'!$O$7, 'Unit List'!Q437 * 'Unit List'!$AO$7, 'Unit List'!Q437)))), IF('Unit List'!Q437='Unit List'!$O$5, 'Unit List'!$AO$5, IF('Unit List'!Q437='Unit List'!$O$4, 'Unit List'!$AO$4, IF('Unit List'!Q437='Unit List'!$O$7, 'Unit List'!Q437 * 'Unit List'!$AO$7, 'Unit List'!Q437)))), IF('Unit List'!AO437='Unit List'!$O$5, 'Unit List'!$AO$5, IF('Unit List'!AO437='Unit List'!$O$4, 'Unit List'!$AO$4, IF('Unit List'!AO437='Unit List'!$O$7, 'Unit List'!AO437 * 'Unit List'!$AO$7, 'Unit List'!AO437)))),",",)</f>
        <v>,</v>
      </c>
      <c r="J492" t="str">
        <f>CONCATENATE("'",IF(ISBLANK('Unit List'!AP437), IF(ISBLANK('Unit List'!R437), IF(ISBLANK('Unit List'!R437), IF(ISBLANK('Unit List'!AP415), IF(ISBLANK('Unit List'!R415), IF(ISBLANK('Unit List'!R415), IF(ISBLANK('Unit List'!AP415), IF(ISBLANK('Unit List'!R415), IF(ISBLANK('Unit List'!R415),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List'!R415='Unit List'!$O$5, 'Unit List'!$AP$5, IF('Unit List'!R415='Unit List'!$O$4, 'Unit List'!$AP$4, 'Unit List'!R415))), IF('Unit List'!R415='Unit List'!$O$5, 'Unit List'!$AP$5, IF('Unit List'!R415='Unit List'!$O$4, 'Unit List'!$AP$4, 'Unit List'!R415))), IF('Unit List'!AP415='Unit List'!$O$5, 'Unit List'!$AP$5, IF('Unit List'!AP415='Unit List'!$O$4, 'Unit List'!$AP$4, 'Unit List'!AP415))), IF('Unit List'!R437='Unit List'!$O$5, 'Unit List'!$AP$5, IF('Unit List'!R437='Unit List'!$O$4, 'Unit List'!$AP$4, 'Unit List'!R437))), IF('Unit List'!R437='Unit List'!$O$5, 'Unit List'!$AP$5, IF('Unit List'!R437='Unit List'!$O$4, 'Unit List'!$AP$4, 'Unit List'!R437))), IF('Unit List'!AP437='Unit List'!$O$5, 'Unit List'!$AP$5, IF('Unit List'!AP437='Unit List'!$O$4, 'Unit List'!$AP$4, 'Unit List'!AP437))),"'",)</f>
        <v>'Archer'</v>
      </c>
      <c r="K492" t="s">
        <v>2312</v>
      </c>
    </row>
    <row r="493" spans="1:11" x14ac:dyDescent="0.25">
      <c r="A493" t="s">
        <v>2311</v>
      </c>
      <c r="B493" t="str">
        <f>CONCATENATE("'_",'Unit List'!B438,"',",)</f>
        <v>'_SOUTHAM',</v>
      </c>
      <c r="C493" t="str">
        <f>"'',"</f>
        <v>'',</v>
      </c>
      <c r="D493" t="str">
        <f>CONCATENATE("'",'Unit List'!D438,"',",)</f>
        <v>'CROSSBOWMAN',</v>
      </c>
      <c r="E493" t="str">
        <f>CONCATENATE("'",'Unit List'!E438,"',",)</f>
        <v>'CROSSBOWMAN',</v>
      </c>
      <c r="F493" t="str">
        <f>"'',"</f>
        <v>'',</v>
      </c>
      <c r="G493" t="str">
        <f>CONCATENATE("'",'Unit List'!G438,"',",)</f>
        <v>'Longbowman_Aztec',</v>
      </c>
      <c r="H493" t="str">
        <f>CONCATENATE(IF(ISBLANK('Unit List'!AN438), IF(ISBLANK('Unit List'!P438), IF(ISBLANK('Unit List'!P438),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List'!AN438)))),",",)</f>
        <v>,</v>
      </c>
      <c r="I493" t="str">
        <f>CONCATENATE(IF(ISBLANK('Unit List'!AO438), IF(ISBLANK('Unit List'!Q438), IF(ISBLANK('Unit List'!Q438),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List'!AO438)))),",",)</f>
        <v>,</v>
      </c>
      <c r="J493" t="str">
        <f>CONCATENATE("'",IF(ISBLANK('Unit List'!AP438), IF(ISBLANK('Unit List'!R438), IF(ISBLANK('Unit List'!R438),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List'!AP438))),"'",)</f>
        <v>'Archer'</v>
      </c>
      <c r="K493" t="s">
        <v>2312</v>
      </c>
    </row>
    <row r="494" spans="1:11" x14ac:dyDescent="0.25">
      <c r="A494" t="s">
        <v>2311</v>
      </c>
      <c r="B494" t="str">
        <f>CONCATENATE("'_",'Unit List'!B439,"',",)</f>
        <v>'_AZTEC',</v>
      </c>
      <c r="C494" t="str">
        <f>CONCATENATE("'_",'Unit List'!C439,"',",)</f>
        <v>'_SOUTHAM',</v>
      </c>
      <c r="D494" t="str">
        <f>CONCATENATE("'",'Unit List'!D439,"',",)</f>
        <v>'CROSSBOWMAN',</v>
      </c>
      <c r="E494" t="str">
        <f>CONCATENATE("'",'Unit List'!E439,"',",)</f>
        <v>'CROSSBOWMAN',</v>
      </c>
      <c r="F494" t="str">
        <f>"'',"</f>
        <v>'',</v>
      </c>
      <c r="G494" t="str">
        <f>CONCATENATE("'",'Unit List'!G438,"',",)</f>
        <v>'Longbowman_Aztec',</v>
      </c>
      <c r="H494" t="str">
        <f>CONCATENATE(IF(ISBLANK('Unit List'!AN439), IF(ISBLANK('Unit List'!P439), IF(ISBLANK('Unit List'!P439),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List'!P439='Unit List'!$O$5, 'Unit List'!$AN$5, IF('Unit List'!P439='Unit List'!$O$4, 'Unit List'!$AN$4, IF('Unit List'!P439='Unit List'!$O$7, 'Unit List'!P439 * 'Unit List'!$AN$7, 'Unit List'!P439)))), IF('Unit List'!P439='Unit List'!$O$5, 'Unit List'!$AN$5, IF('Unit List'!P439='Unit List'!$O$4, 'Unit List'!$AN$4, IF('Unit List'!P439='Unit List'!$O$7, 'Unit List'!P439 * 'Unit List'!$AN$7, 'Unit List'!P439)))), IF('Unit List'!AN439='Unit List'!$O$5, 'Unit List'!$AN$5, IF('Unit List'!AN439='Unit List'!$O$4, 'Unit List'!$AN$4, IF('Unit List'!AN439='Unit List'!$O$7, 'Unit List'!AN439 * 'Unit List'!$AN$7, 'Unit List'!AN439)))),",",)</f>
        <v>,</v>
      </c>
      <c r="I494" t="str">
        <f>CONCATENATE(IF(ISBLANK('Unit List'!AO439), IF(ISBLANK('Unit List'!Q439), IF(ISBLANK('Unit List'!Q439),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List'!Q439='Unit List'!$O$5, 'Unit List'!$AO$5, IF('Unit List'!Q439='Unit List'!$O$4, 'Unit List'!$AO$4, IF('Unit List'!Q439='Unit List'!$O$7, 'Unit List'!Q439 * 'Unit List'!$AO$7, 'Unit List'!Q439)))), IF('Unit List'!Q439='Unit List'!$O$5, 'Unit List'!$AO$5, IF('Unit List'!Q439='Unit List'!$O$4, 'Unit List'!$AO$4, IF('Unit List'!Q439='Unit List'!$O$7, 'Unit List'!Q439 * 'Unit List'!$AO$7, 'Unit List'!Q439)))), IF('Unit List'!AO439='Unit List'!$O$5, 'Unit List'!$AO$5, IF('Unit List'!AO439='Unit List'!$O$4, 'Unit List'!$AO$4, IF('Unit List'!AO439='Unit List'!$O$7, 'Unit List'!AO439 * 'Unit List'!$AO$7, 'Unit List'!AO439)))),",",)</f>
        <v>,</v>
      </c>
      <c r="J494" t="str">
        <f>CONCATENATE("'",IF(ISBLANK('Unit List'!AP439), IF(ISBLANK('Unit List'!R439), IF(ISBLANK('Unit List'!R439),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List'!R439='Unit List'!$O$5, 'Unit List'!$AP$5, IF('Unit List'!R439='Unit List'!$O$4, 'Unit List'!$AP$4, 'Unit List'!R439))), IF('Unit List'!R439='Unit List'!$O$5, 'Unit List'!$AP$5, IF('Unit List'!R439='Unit List'!$O$4, 'Unit List'!$AP$4, 'Unit List'!R439))), IF('Unit List'!AP439='Unit List'!$O$5, 'Unit List'!$AP$5, IF('Unit List'!AP439='Unit List'!$O$4, 'Unit List'!$AP$4, 'Unit List'!AP439))),"'",)</f>
        <v>'Archer'</v>
      </c>
      <c r="K494" t="s">
        <v>2312</v>
      </c>
    </row>
    <row r="495" spans="1:11" x14ac:dyDescent="0.25">
      <c r="A495" t="s">
        <v>2311</v>
      </c>
      <c r="B495" t="str">
        <f>CONCATENATE("'_",'Unit List'!B440,"',",)</f>
        <v>'_INCA',</v>
      </c>
      <c r="C495" t="str">
        <f>"'',"</f>
        <v>'',</v>
      </c>
      <c r="D495" t="str">
        <f>CONCATENATE("'",'Unit List'!D440,"',",)</f>
        <v>'CROSSBOWMAN',</v>
      </c>
      <c r="E495" t="str">
        <f>CONCATENATE("'",'Unit List'!E440,"',",)</f>
        <v>'CROSSBOWMAN',</v>
      </c>
      <c r="F495" t="str">
        <f>"'',"</f>
        <v>'',</v>
      </c>
      <c r="G495" t="str">
        <f>CONCATENATE("'",'Unit List'!G440,"',",)</f>
        <v>'Longbowman_Inca',</v>
      </c>
      <c r="H495" t="str">
        <f>CONCATENATE(IF(ISBLANK('Unit List'!AN440), IF(ISBLANK('Unit List'!P440), IF(ISBLANK('Unit List'!P440),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List'!P440='Unit List'!$O$5, 'Unit List'!$AN$5, IF('Unit List'!P440='Unit List'!$O$4, 'Unit List'!$AN$4, IF('Unit List'!P440='Unit List'!$O$7, 'Unit List'!P440 * 'Unit List'!$AN$7, 'Unit List'!P440)))), IF('Unit List'!P440='Unit List'!$O$5, 'Unit List'!$AN$5, IF('Unit List'!P440='Unit List'!$O$4, 'Unit List'!$AN$4, IF('Unit List'!P440='Unit List'!$O$7, 'Unit List'!P440 * 'Unit List'!$AN$7, 'Unit List'!P440)))), IF('Unit List'!AN440='Unit List'!$O$5, 'Unit List'!$AN$5, IF('Unit List'!AN440='Unit List'!$O$4, 'Unit List'!$AN$4, IF('Unit List'!AN440='Unit List'!$O$7, 'Unit List'!AN440 * 'Unit List'!$AN$7, 'Unit List'!AN440)))),",",)</f>
        <v>,</v>
      </c>
      <c r="I495" t="str">
        <f>CONCATENATE(IF(ISBLANK('Unit List'!AO440), IF(ISBLANK('Unit List'!Q440), IF(ISBLANK('Unit List'!Q440),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List'!Q440='Unit List'!$O$5, 'Unit List'!$AO$5, IF('Unit List'!Q440='Unit List'!$O$4, 'Unit List'!$AO$4, IF('Unit List'!Q440='Unit List'!$O$7, 'Unit List'!Q440 * 'Unit List'!$AO$7, 'Unit List'!Q440)))), IF('Unit List'!Q440='Unit List'!$O$5, 'Unit List'!$AO$5, IF('Unit List'!Q440='Unit List'!$O$4, 'Unit List'!$AO$4, IF('Unit List'!Q440='Unit List'!$O$7, 'Unit List'!Q440 * 'Unit List'!$AO$7, 'Unit List'!Q440)))), IF('Unit List'!AO440='Unit List'!$O$5, 'Unit List'!$AO$5, IF('Unit List'!AO440='Unit List'!$O$4, 'Unit List'!$AO$4, IF('Unit List'!AO440='Unit List'!$O$7, 'Unit List'!AO440 * 'Unit List'!$AO$7, 'Unit List'!AO440)))),",",)</f>
        <v>,</v>
      </c>
      <c r="J495" t="str">
        <f>CONCATENATE("'",IF(ISBLANK('Unit List'!AP440), IF(ISBLANK('Unit List'!R440), IF(ISBLANK('Unit List'!R440),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List'!R440='Unit List'!$O$5, 'Unit List'!$AP$5, IF('Unit List'!R440='Unit List'!$O$4, 'Unit List'!$AP$4, 'Unit List'!R440))), IF('Unit List'!R440='Unit List'!$O$5, 'Unit List'!$AP$5, IF('Unit List'!R440='Unit List'!$O$4, 'Unit List'!$AP$4, 'Unit List'!R440))), IF('Unit List'!AP440='Unit List'!$O$5, 'Unit List'!$AP$5, IF('Unit List'!AP440='Unit List'!$O$4, 'Unit List'!$AP$4, 'Unit List'!AP440))),"'",)</f>
        <v>'Archer'</v>
      </c>
      <c r="K495" t="s">
        <v>2312</v>
      </c>
    </row>
    <row r="496" spans="1:11" x14ac:dyDescent="0.25">
      <c r="A496" t="s">
        <v>2311</v>
      </c>
      <c r="B496" t="str">
        <f>CONCATENATE("'_",'Unit List'!B441,"',",)</f>
        <v>'_MAYA',</v>
      </c>
      <c r="C496" t="str">
        <f>"'',"</f>
        <v>'',</v>
      </c>
      <c r="D496" t="str">
        <f>CONCATENATE("'",'Unit List'!D441,"',",)</f>
        <v>'CROSSBOWMAN',</v>
      </c>
      <c r="E496" t="str">
        <f>CONCATENATE("'",'Unit List'!E441,"',",)</f>
        <v>'CROSSBOWMAN',</v>
      </c>
      <c r="F496" t="str">
        <f>"'',"</f>
        <v>'',</v>
      </c>
      <c r="G496" t="str">
        <f>CONCATENATE("'",'Unit List'!G441,"',",)</f>
        <v>'Longbowman_Maya',</v>
      </c>
      <c r="H496" t="str">
        <f>CONCATENATE(IF(ISBLANK('Unit List'!AN441), IF(ISBLANK('Unit List'!P441), IF(ISBLANK('Unit List'!P441), IF(ISBLANK('Unit List'!AN438), IF(ISBLANK('Unit List'!P438), IF(ISBLANK('Unit List'!P438), IF(ISBLANK('Unit List'!AN438), IF(ISBLANK('Unit List'!P438), IF(ISBLANK('Unit List'!P438),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List'!P438='Unit List'!$O$5, 'Unit List'!$AN$5, IF('Unit List'!P438='Unit List'!$O$4, 'Unit List'!$AN$4, IF('Unit List'!P438='Unit List'!$O$7, 'Unit List'!P438 * 'Unit List'!$AN$7, 'Unit List'!P438)))), IF('Unit List'!P438='Unit List'!$O$5, 'Unit List'!$AN$5, IF('Unit List'!P438='Unit List'!$O$4, 'Unit List'!$AN$4, IF('Unit List'!P438='Unit List'!$O$7, 'Unit List'!P438 * 'Unit List'!$AN$7, 'Unit List'!P438)))), IF('Unit List'!AN438='Unit List'!$O$5, 'Unit List'!$AN$5, IF('Unit List'!AN438='Unit List'!$O$4, 'Unit List'!$AN$4, IF('Unit List'!AN438='Unit List'!$O$7, 'Unit List'!AN438 * 'Unit List'!$AN$7, 'Unit List'!AN438)))), IF('Unit List'!P441='Unit List'!$O$5, 'Unit List'!$AN$5, IF('Unit List'!P441='Unit List'!$O$4, 'Unit List'!$AN$4, IF('Unit List'!P441='Unit List'!$O$7, 'Unit List'!P441 * 'Unit List'!$AN$7, 'Unit List'!P441)))), IF('Unit List'!P441='Unit List'!$O$5, 'Unit List'!$AN$5, IF('Unit List'!P441='Unit List'!$O$4, 'Unit List'!$AN$4, IF('Unit List'!P441='Unit List'!$O$7, 'Unit List'!P441 * 'Unit List'!$AN$7, 'Unit List'!P441)))), IF('Unit List'!AN441='Unit List'!$O$5, 'Unit List'!$AN$5, IF('Unit List'!AN441='Unit List'!$O$4, 'Unit List'!$AN$4, IF('Unit List'!AN441='Unit List'!$O$7, 'Unit List'!AN441 * 'Unit List'!$AN$7, 'Unit List'!AN441)))),",",)</f>
        <v>,</v>
      </c>
      <c r="I496" t="str">
        <f>CONCATENATE(IF(ISBLANK('Unit List'!AO441), IF(ISBLANK('Unit List'!Q441), IF(ISBLANK('Unit List'!Q441), IF(ISBLANK('Unit List'!AO438), IF(ISBLANK('Unit List'!Q438), IF(ISBLANK('Unit List'!Q438), IF(ISBLANK('Unit List'!AO438), IF(ISBLANK('Unit List'!Q438), IF(ISBLANK('Unit List'!Q438),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List'!Q438='Unit List'!$O$5, 'Unit List'!$AO$5, IF('Unit List'!Q438='Unit List'!$O$4, 'Unit List'!$AO$4, IF('Unit List'!Q438='Unit List'!$O$7, 'Unit List'!Q438 * 'Unit List'!$AO$7, 'Unit List'!Q438)))), IF('Unit List'!Q438='Unit List'!$O$5, 'Unit List'!$AO$5, IF('Unit List'!Q438='Unit List'!$O$4, 'Unit List'!$AO$4, IF('Unit List'!Q438='Unit List'!$O$7, 'Unit List'!Q438 * 'Unit List'!$AO$7, 'Unit List'!Q438)))), IF('Unit List'!AO438='Unit List'!$O$5, 'Unit List'!$AO$5, IF('Unit List'!AO438='Unit List'!$O$4, 'Unit List'!$AO$4, IF('Unit List'!AO438='Unit List'!$O$7, 'Unit List'!AO438 * 'Unit List'!$AO$7, 'Unit List'!AO438)))), IF('Unit List'!Q441='Unit List'!$O$5, 'Unit List'!$AO$5, IF('Unit List'!Q441='Unit List'!$O$4, 'Unit List'!$AO$4, IF('Unit List'!Q441='Unit List'!$O$7, 'Unit List'!Q441 * 'Unit List'!$AO$7, 'Unit List'!Q441)))), IF('Unit List'!Q441='Unit List'!$O$5, 'Unit List'!$AO$5, IF('Unit List'!Q441='Unit List'!$O$4, 'Unit List'!$AO$4, IF('Unit List'!Q441='Unit List'!$O$7, 'Unit List'!Q441 * 'Unit List'!$AO$7, 'Unit List'!Q441)))), IF('Unit List'!AO441='Unit List'!$O$5, 'Unit List'!$AO$5, IF('Unit List'!AO441='Unit List'!$O$4, 'Unit List'!$AO$4, IF('Unit List'!AO441='Unit List'!$O$7, 'Unit List'!AO441 * 'Unit List'!$AO$7, 'Unit List'!AO441)))),",",)</f>
        <v>,</v>
      </c>
      <c r="J496" t="str">
        <f>CONCATENATE("'",IF(ISBLANK('Unit List'!AP441), IF(ISBLANK('Unit List'!R441), IF(ISBLANK('Unit List'!R441), IF(ISBLANK('Unit List'!AP438), IF(ISBLANK('Unit List'!R438), IF(ISBLANK('Unit List'!R438), IF(ISBLANK('Unit List'!AP438), IF(ISBLANK('Unit List'!R438), IF(ISBLANK('Unit List'!R438),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List'!R438='Unit List'!$O$5, 'Unit List'!$AP$5, IF('Unit List'!R438='Unit List'!$O$4, 'Unit List'!$AP$4, 'Unit List'!R438))), IF('Unit List'!R438='Unit List'!$O$5, 'Unit List'!$AP$5, IF('Unit List'!R438='Unit List'!$O$4, 'Unit List'!$AP$4, 'Unit List'!R438))), IF('Unit List'!AP438='Unit List'!$O$5, 'Unit List'!$AP$5, IF('Unit List'!AP438='Unit List'!$O$4, 'Unit List'!$AP$4, 'Unit List'!AP438))), IF('Unit List'!R441='Unit List'!$O$5, 'Unit List'!$AP$5, IF('Unit List'!R441='Unit List'!$O$4, 'Unit List'!$AP$4, 'Unit List'!R441))), IF('Unit List'!R441='Unit List'!$O$5, 'Unit List'!$AP$5, IF('Unit List'!R441='Unit List'!$O$4, 'Unit List'!$AP$4, 'Unit List'!R441))), IF('Unit List'!AP441='Unit List'!$O$5, 'Unit List'!$AP$5, IF('Unit List'!AP441='Unit List'!$O$4, 'Unit List'!$AP$4, 'Unit List'!AP441))),"'",)</f>
        <v>'Archer'</v>
      </c>
      <c r="K496" t="s">
        <v>2312</v>
      </c>
    </row>
    <row r="497" spans="1:11" x14ac:dyDescent="0.25">
      <c r="A497" t="s">
        <v>2311</v>
      </c>
      <c r="B497" t="str">
        <f>CONCATENATE("'_",'Unit List'!B442,"',",)</f>
        <v>'_SOUTHAS',</v>
      </c>
      <c r="C497" t="str">
        <f>"'',"</f>
        <v>'',</v>
      </c>
      <c r="D497" t="str">
        <f>CONCATENATE("'",'Unit List'!D442,"',",)</f>
        <v>'CROSSBOWMAN',</v>
      </c>
      <c r="E497" t="str">
        <f>CONCATENATE("'",'Unit List'!E442,"',",)</f>
        <v>'CROSSBOWMAN',</v>
      </c>
      <c r="F497" t="str">
        <f>"'',"</f>
        <v>'',</v>
      </c>
      <c r="G497" t="str">
        <f>CONCATENATE("'",'Unit List'!G442,"',",)</f>
        <v>'Longbowman_India',</v>
      </c>
      <c r="H497" t="str">
        <f>CONCATENATE(IF(ISBLANK('Unit List'!AN442), IF(ISBLANK('Unit List'!P442), IF(ISBLANK('Unit List'!P442), IF(ISBLANK('Unit List'!AN442), IF(ISBLANK('Unit List'!P442), IF(ISBLANK('Unit List'!P442), IF(ISBLANK('Unit List'!AN442), IF(ISBLANK('Unit List'!P442), IF(ISBLANK('Unit List'!P442), IF(ISBLANK('Unit List'!AN403), IF(ISBLANK('Unit List'!P403), IF(ISBLANK('Unit List'!P403), "1", IF('Unit List'!P403='Unit List'!$O$5, 'Unit List'!$AN$5, IF('Unit List'!P403='Unit List'!$O$4, 'Unit List'!$AN$4, IF('Unit List'!P403='Unit List'!$O$7, 'Unit List'!P403 * 'Unit List'!$AN$7, 'Unit List'!P403)))), IF('Unit List'!P403='Unit List'!$O$5, 'Unit List'!$AN$5, IF('Unit List'!P403='Unit List'!$O$4, 'Unit List'!$AN$4, IF('Unit List'!P403='Unit List'!$O$7, 'Unit List'!P403 * 'Unit List'!$AN$7, 'Unit List'!P403)))), IF('Unit List'!AN403='Unit List'!$O$5, 'Unit List'!$AN$5, IF('Unit List'!AN403='Unit List'!$O$4, 'Unit List'!$AN$4, IF('Unit List'!AN403='Unit List'!$O$7, 'Unit List'!AN403 * 'Unit List'!$AN$7, 'Unit List'!AN403)))),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 IF('Unit List'!P442='Unit List'!$O$5, 'Unit List'!$AN$5, IF('Unit List'!P442='Unit List'!$O$4, 'Unit List'!$AN$4, IF('Unit List'!P442='Unit List'!$O$7, 'Unit List'!P442 * 'Unit List'!$AN$7, 'Unit List'!P442)))), IF('Unit List'!P442='Unit List'!$O$5, 'Unit List'!$AN$5, IF('Unit List'!P442='Unit List'!$O$4, 'Unit List'!$AN$4, IF('Unit List'!P442='Unit List'!$O$7, 'Unit List'!P442 * 'Unit List'!$AN$7, 'Unit List'!P442)))), IF('Unit List'!AN442='Unit List'!$O$5, 'Unit List'!$AN$5, IF('Unit List'!AN442='Unit List'!$O$4, 'Unit List'!$AN$4, IF('Unit List'!AN442='Unit List'!$O$7, 'Unit List'!AN442 * 'Unit List'!$AN$7, 'Unit List'!AN442)))),",",)</f>
        <v>,</v>
      </c>
      <c r="I497" t="str">
        <f>CONCATENATE(IF(ISBLANK('Unit List'!AO442), IF(ISBLANK('Unit List'!Q442), IF(ISBLANK('Unit List'!Q442), IF(ISBLANK('Unit List'!AO442), IF(ISBLANK('Unit List'!Q442), IF(ISBLANK('Unit List'!Q442), IF(ISBLANK('Unit List'!AO442), IF(ISBLANK('Unit List'!Q442), IF(ISBLANK('Unit List'!Q442), IF(ISBLANK('Unit List'!AO403), IF(ISBLANK('Unit List'!Q403), IF(ISBLANK('Unit List'!Q403), 'Unit List'!$AO$4, IF('Unit List'!Q403='Unit List'!$O$5, 'Unit List'!$AO$5, IF('Unit List'!Q403='Unit List'!$O$4, 'Unit List'!$AO$4, IF('Unit List'!Q403='Unit List'!$O$7, 'Unit List'!Q403 * 'Unit List'!$AO$7, 'Unit List'!Q403)))), IF('Unit List'!Q403='Unit List'!$O$5, 'Unit List'!$AO$5, IF('Unit List'!Q403='Unit List'!$O$4, 'Unit List'!$AO$4, IF('Unit List'!Q403='Unit List'!$O$7, 'Unit List'!Q403 * 'Unit List'!$AO$7, 'Unit List'!Q403)))), IF('Unit List'!AO403='Unit List'!$O$5, 'Unit List'!$AO$5, IF('Unit List'!AO403='Unit List'!$O$4, 'Unit List'!$AO$4, IF('Unit List'!AO403='Unit List'!$O$7, 'Unit List'!AO403 * 'Unit List'!$AO$7, 'Unit List'!AO403)))),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 IF('Unit List'!Q442='Unit List'!$O$5, 'Unit List'!$AO$5, IF('Unit List'!Q442='Unit List'!$O$4, 'Unit List'!$AO$4, IF('Unit List'!Q442='Unit List'!$O$7, 'Unit List'!Q442 * 'Unit List'!$AO$7, 'Unit List'!Q442)))), IF('Unit List'!Q442='Unit List'!$O$5, 'Unit List'!$AO$5, IF('Unit List'!Q442='Unit List'!$O$4, 'Unit List'!$AO$4, IF('Unit List'!Q442='Unit List'!$O$7, 'Unit List'!Q442 * 'Unit List'!$AO$7, 'Unit List'!Q442)))), IF('Unit List'!AO442='Unit List'!$O$5, 'Unit List'!$AO$5, IF('Unit List'!AO442='Unit List'!$O$4, 'Unit List'!$AO$4, IF('Unit List'!AO442='Unit List'!$O$7, 'Unit List'!AO442 * 'Unit List'!$AO$7, 'Unit List'!AO442)))),",",)</f>
        <v>,</v>
      </c>
      <c r="J497" t="str">
        <f>CONCATENATE("'",IF(ISBLANK('Unit List'!AP442), IF(ISBLANK('Unit List'!R442), IF(ISBLANK('Unit List'!R442), IF(ISBLANK('Unit List'!AP442), IF(ISBLANK('Unit List'!R442), IF(ISBLANK('Unit List'!R442), IF(ISBLANK('Unit List'!AP442), IF(ISBLANK('Unit List'!R442), IF(ISBLANK('Unit List'!R442), IF(ISBLANK('Unit List'!AP403), IF(ISBLANK('Unit List'!R403), IF(ISBLANK('Unit List'!R403), "", IF('Unit List'!R403='Unit List'!$O$5, 'Unit List'!$AP$5, IF('Unit List'!R403='Unit List'!$O$4, 'Unit List'!$AP$4, 'Unit List'!R403))), IF('Unit List'!R403='Unit List'!$O$5, 'Unit List'!$AP$5, IF('Unit List'!R403='Unit List'!$O$4, 'Unit List'!$AP$4, 'Unit List'!R403))), IF('Unit List'!AP403='Unit List'!$O$5, 'Unit List'!$AP$5, IF('Unit List'!AP403='Unit List'!$O$4, 'Unit List'!$AP$4, 'Unit List'!AP403))),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 IF('Unit List'!R442='Unit List'!$O$5, 'Unit List'!$AP$5, IF('Unit List'!R442='Unit List'!$O$4, 'Unit List'!$AP$4, 'Unit List'!R442))), IF('Unit List'!R442='Unit List'!$O$5, 'Unit List'!$AP$5, IF('Unit List'!R442='Unit List'!$O$4, 'Unit List'!$AP$4, 'Unit List'!R442))), IF('Unit List'!AP442='Unit List'!$O$5, 'Unit List'!$AP$5, IF('Unit List'!AP442='Unit List'!$O$4, 'Unit List'!$AP$4, 'Unit List'!AP442))),"'",)</f>
        <v>'Archer'</v>
      </c>
      <c r="K497" t="s">
        <v>2312</v>
      </c>
    </row>
    <row r="498" spans="1:11" x14ac:dyDescent="0.25">
      <c r="A498" t="s">
        <v>2311</v>
      </c>
      <c r="B498" t="str">
        <f>"'',"</f>
        <v>'',</v>
      </c>
      <c r="C498" t="str">
        <f>"'',"</f>
        <v>'',</v>
      </c>
      <c r="D498" t="str">
        <f>CONCATENATE("'",'Unit List'!D443,"',",)</f>
        <v>'DESTROYER',</v>
      </c>
      <c r="E498" t="str">
        <f>CONCATENATE("'",'Unit List'!E443,"',",)</f>
        <v>'DESTROYER',</v>
      </c>
      <c r="F498" t="str">
        <f>"'',"</f>
        <v>'',</v>
      </c>
      <c r="G498" t="str">
        <f>CONCATENATE("'",'Unit List'!G443,"',",)</f>
        <v>'Destroyer_Generic',</v>
      </c>
      <c r="H498" t="str">
        <f>CONCATENATE(IF(ISBLANK('Unit List'!AN443), IF(ISBLANK('Unit List'!P443), IF(ISBLANK('Unit List'!P443), IF(ISBLANK('Unit List'!AN443), IF(ISBLANK('Unit List'!P443), IF(ISBLANK('Unit List'!P443), IF(ISBLANK('Unit List'!AN443), IF(ISBLANK('Unit List'!P443), IF(ISBLANK('Unit List'!P443),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List'!AN443)))),",",)</f>
        <v>1,</v>
      </c>
      <c r="I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List'!AO443)))),",",)</f>
        <v>,</v>
      </c>
      <c r="J498" t="str">
        <f>CONCATENATE("'",IF(ISBLANK('Unit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List'!AP443))),"'",)</f>
        <v>''</v>
      </c>
      <c r="K498" t="s">
        <v>2312</v>
      </c>
    </row>
    <row r="499" spans="1:11" x14ac:dyDescent="0.25">
      <c r="A499" t="s">
        <v>2311</v>
      </c>
      <c r="B499" t="str">
        <f>CONCATENATE("'_",'Unit List'!B444,"',",)</f>
        <v>'_AMER',</v>
      </c>
      <c r="C499" t="str">
        <f>CONCATENATE("'_",'Unit List'!C444,"',",)</f>
        <v>'_AMERICA',</v>
      </c>
      <c r="D499" t="str">
        <f>CONCATENATE("'",'Unit List'!D444,"',",)</f>
        <v>'DESTROYER',</v>
      </c>
      <c r="E499" t="str">
        <f>CONCATENATE("'",'Unit List'!E444,"',",)</f>
        <v>'DESTROYER',</v>
      </c>
      <c r="F499" t="str">
        <f>"'',"</f>
        <v>'',</v>
      </c>
      <c r="G499" t="str">
        <f>CONCATENATE("'",'Unit List'!G450,"',",)</f>
        <v>'Fletcher_Class',</v>
      </c>
      <c r="H499" t="str">
        <f>CONCATENATE(IF(ISBLANK('Unit List'!AN444), IF(ISBLANK('Unit List'!P444), IF(ISBLANK('Unit List'!P444),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List'!P444='Unit List'!$O$5, 'Unit List'!$AN$5, IF('Unit List'!P444='Unit List'!$O$4, 'Unit List'!$AN$4, IF('Unit List'!P444='Unit List'!$O$7, 'Unit List'!P444 * 'Unit List'!$AN$7, 'Unit List'!P444)))), IF('Unit List'!P444='Unit List'!$O$5, 'Unit List'!$AN$5, IF('Unit List'!P444='Unit List'!$O$4, 'Unit List'!$AN$4, IF('Unit List'!P444='Unit List'!$O$7, 'Unit List'!P444 * 'Unit List'!$AN$7, 'Unit List'!P444)))), IF('Unit List'!AN444='Unit List'!$O$5, 'Unit List'!$AN$5, IF('Unit List'!AN444='Unit List'!$O$4, 'Unit List'!$AN$4, IF('Unit List'!AN444='Unit List'!$O$7, 'Unit List'!AN444 * 'Unit List'!$AN$7, 'Unit List'!AN444)))),",",)</f>
        <v>1,</v>
      </c>
      <c r="I499" t="str">
        <f>CONCATENATE(IF(ISBLANK('Unit List'!AO444), IF(ISBLANK('Unit List'!Q444), IF(ISBLANK('Unit List'!Q444),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List'!Q444='Unit List'!$O$5, 'Unit List'!$AO$5, IF('Unit List'!Q444='Unit List'!$O$4, 'Unit List'!$AO$4, IF('Unit List'!Q444='Unit List'!$O$7, 'Unit List'!Q444 * 'Unit List'!$AO$7, 'Unit List'!Q444)))), IF('Unit List'!Q444='Unit List'!$O$5, 'Unit List'!$AO$5, IF('Unit List'!Q444='Unit List'!$O$4, 'Unit List'!$AO$4, IF('Unit List'!Q444='Unit List'!$O$7, 'Unit List'!Q444 * 'Unit List'!$AO$7, 'Unit List'!Q444)))), IF('Unit List'!AO444='Unit List'!$O$5, 'Unit List'!$AO$5, IF('Unit List'!AO444='Unit List'!$O$4, 'Unit List'!$AO$4, IF('Unit List'!AO444='Unit List'!$O$7, 'Unit List'!AO444 * 'Unit List'!$AO$7, 'Unit List'!AO444)))),",",)</f>
        <v>,</v>
      </c>
      <c r="J499" t="str">
        <f>CONCATENATE("'",IF(ISBLANK('Unit List'!AP444), IF(ISBLANK('Unit List'!R444), IF(ISBLANK('Unit List'!R444),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List'!R444='Unit List'!$O$5, 'Unit List'!$AP$5, IF('Unit List'!R444='Unit List'!$O$4, 'Unit List'!$AP$4, 'Unit List'!R444))), IF('Unit List'!R444='Unit List'!$O$5, 'Unit List'!$AP$5, IF('Unit List'!R444='Unit List'!$O$4, 'Unit List'!$AP$4, 'Unit List'!R444))), IF('Unit List'!AP444='Unit List'!$O$5, 'Unit List'!$AP$5, IF('Unit List'!AP444='Unit List'!$O$4, 'Unit List'!$AP$4, 'Unit List'!AP444))),"'",)</f>
        <v>''</v>
      </c>
      <c r="K499" t="s">
        <v>2312</v>
      </c>
    </row>
    <row r="500" spans="1:11" x14ac:dyDescent="0.25">
      <c r="A500" t="s">
        <v>2311</v>
      </c>
      <c r="B500" t="str">
        <f>CONCATENATE("'_",'Unit List'!B445,"',",)</f>
        <v>'_ASIA',</v>
      </c>
      <c r="C500" t="str">
        <f>CONCATENATE("'_",'Unit List'!C445,"',",)</f>
        <v>'_EASTEU',</v>
      </c>
      <c r="D500" t="str">
        <f>CONCATENATE("'",'Unit List'!D445,"',",)</f>
        <v>'DESTROYER',</v>
      </c>
      <c r="E500" t="str">
        <f>CONCATENATE("'",'Unit List'!E445,"',",)</f>
        <v>'DESTROYER',</v>
      </c>
      <c r="F500" t="str">
        <f>"'',"</f>
        <v>'',</v>
      </c>
      <c r="G500" t="str">
        <f>CONCATENATE("'",'Unit List'!G447,"',",)</f>
        <v>'Gnevny_Class',</v>
      </c>
      <c r="H500" t="str">
        <f>CONCATENATE(IF(ISBLANK('Unit List'!AN445), IF(ISBLANK('Unit List'!P445), IF(ISBLANK('Unit List'!P445),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List'!AN445)))),",",)</f>
        <v>1,</v>
      </c>
      <c r="I500" t="str">
        <f>CONCATENATE(IF(ISBLANK('Unit List'!AO445), IF(ISBLANK('Unit List'!Q445), IF(ISBLANK('Unit List'!Q445),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List'!AO445)))),",",)</f>
        <v>,</v>
      </c>
      <c r="J500" t="str">
        <f>CONCATENATE("'",IF(ISBLANK('Unit List'!AP445), IF(ISBLANK('Unit List'!R445), IF(ISBLANK('Unit List'!R445),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List'!AP445))),"'",)</f>
        <v>''</v>
      </c>
      <c r="K500" t="s">
        <v>2312</v>
      </c>
    </row>
    <row r="501" spans="1:11" x14ac:dyDescent="0.25">
      <c r="A501" t="s">
        <v>2311</v>
      </c>
      <c r="B501" t="str">
        <f>CONCATENATE("'_",'Unit List'!B446,"',",)</f>
        <v>'_JAPAN',</v>
      </c>
      <c r="C501" t="str">
        <f>"'',"</f>
        <v>'',</v>
      </c>
      <c r="D501" t="str">
        <f>CONCATENATE("'",'Unit List'!D446,"',",)</f>
        <v>'DESTROYER',</v>
      </c>
      <c r="E501" t="str">
        <f>CONCATENATE("'",'Unit List'!E446,"',",)</f>
        <v>'DESTROYER',</v>
      </c>
      <c r="F501" t="str">
        <f>"'',"</f>
        <v>'',</v>
      </c>
      <c r="G501" t="str">
        <f>CONCATENATE("'",'Unit List'!G446,"',",)</f>
        <v>'Kagero_Class',</v>
      </c>
      <c r="H501" t="str">
        <f>CONCATENATE(IF(ISBLANK('Unit List'!AN446), IF(ISBLANK('Unit List'!P446), IF(ISBLANK('Unit List'!P446), IF(ISBLANK('Unit List'!AN445), IF(ISBLANK('Unit List'!P445), IF(ISBLANK('Unit List'!P445), IF(ISBLANK('Unit List'!AN445), IF(ISBLANK('Unit List'!P445), IF(ISBLANK('Unit List'!P445),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 IF('Unit List'!P445='Unit List'!$O$5, 'Unit List'!$AN$5, IF('Unit List'!P445='Unit List'!$O$4, 'Unit List'!$AN$4, IF('Unit List'!P445='Unit List'!$O$7, 'Unit List'!P445 * 'Unit List'!$AN$7, 'Unit List'!P445)))), IF('Unit List'!P445='Unit List'!$O$5, 'Unit List'!$AN$5, IF('Unit List'!P445='Unit List'!$O$4, 'Unit List'!$AN$4, IF('Unit List'!P445='Unit List'!$O$7, 'Unit List'!P445 * 'Unit List'!$AN$7, 'Unit List'!P445)))), IF('Unit List'!AN445='Unit List'!$O$5, 'Unit List'!$AN$5, IF('Unit List'!AN445='Unit List'!$O$4, 'Unit List'!$AN$4, IF('Unit List'!AN445='Unit List'!$O$7, 'Unit List'!AN445 * 'Unit List'!$AN$7, 'Unit List'!AN445)))), IF('Unit List'!P446='Unit List'!$O$5, 'Unit List'!$AN$5, IF('Unit List'!P446='Unit List'!$O$4, 'Unit List'!$AN$4, IF('Unit List'!P446='Unit List'!$O$7, 'Unit List'!P446 * 'Unit List'!$AN$7, 'Unit List'!P446)))), IF('Unit List'!P446='Unit List'!$O$5, 'Unit List'!$AN$5, IF('Unit List'!P446='Unit List'!$O$4, 'Unit List'!$AN$4, IF('Unit List'!P446='Unit List'!$O$7, 'Unit List'!P446 * 'Unit List'!$AN$7, 'Unit List'!P446)))), IF('Unit List'!AN446='Unit List'!$O$5, 'Unit List'!$AN$5, IF('Unit List'!AN446='Unit List'!$O$4, 'Unit List'!$AN$4, IF('Unit List'!AN446='Unit List'!$O$7, 'Unit List'!AN446 * 'Unit List'!$AN$7, 'Unit List'!AN446)))),",",)</f>
        <v>1,</v>
      </c>
      <c r="I501" t="str">
        <f>CONCATENATE(IF(ISBLANK('Unit List'!AO446), IF(ISBLANK('Unit List'!Q446), IF(ISBLANK('Unit List'!Q446), IF(ISBLANK('Unit List'!AO445), IF(ISBLANK('Unit List'!Q445), IF(ISBLANK('Unit List'!Q445), IF(ISBLANK('Unit List'!AO445), IF(ISBLANK('Unit List'!Q445), IF(ISBLANK('Unit List'!Q445),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 IF('Unit List'!Q445='Unit List'!$O$5, 'Unit List'!$AO$5, IF('Unit List'!Q445='Unit List'!$O$4, 'Unit List'!$AO$4, IF('Unit List'!Q445='Unit List'!$O$7, 'Unit List'!Q445 * 'Unit List'!$AO$7, 'Unit List'!Q445)))), IF('Unit List'!Q445='Unit List'!$O$5, 'Unit List'!$AO$5, IF('Unit List'!Q445='Unit List'!$O$4, 'Unit List'!$AO$4, IF('Unit List'!Q445='Unit List'!$O$7, 'Unit List'!Q445 * 'Unit List'!$AO$7, 'Unit List'!Q445)))), IF('Unit List'!AO445='Unit List'!$O$5, 'Unit List'!$AO$5, IF('Unit List'!AO445='Unit List'!$O$4, 'Unit List'!$AO$4, IF('Unit List'!AO445='Unit List'!$O$7, 'Unit List'!AO445 * 'Unit List'!$AO$7, 'Unit List'!AO445)))), IF('Unit List'!Q446='Unit List'!$O$5, 'Unit List'!$AO$5, IF('Unit List'!Q446='Unit List'!$O$4, 'Unit List'!$AO$4, IF('Unit List'!Q446='Unit List'!$O$7, 'Unit List'!Q446 * 'Unit List'!$AO$7, 'Unit List'!Q446)))), IF('Unit List'!Q446='Unit List'!$O$5, 'Unit List'!$AO$5, IF('Unit List'!Q446='Unit List'!$O$4, 'Unit List'!$AO$4, IF('Unit List'!Q446='Unit List'!$O$7, 'Unit List'!Q446 * 'Unit List'!$AO$7, 'Unit List'!Q446)))), IF('Unit List'!AO446='Unit List'!$O$5, 'Unit List'!$AO$5, IF('Unit List'!AO446='Unit List'!$O$4, 'Unit List'!$AO$4, IF('Unit List'!AO446='Unit List'!$O$7, 'Unit List'!AO446 * 'Unit List'!$AO$7, 'Unit List'!AO446)))),",",)</f>
        <v>,</v>
      </c>
      <c r="J501" t="str">
        <f>CONCATENATE("'",IF(ISBLANK('Unit List'!AP446), IF(ISBLANK('Unit List'!R446), IF(ISBLANK('Unit List'!R446), IF(ISBLANK('Unit List'!AP445), IF(ISBLANK('Unit List'!R445), IF(ISBLANK('Unit List'!R445), IF(ISBLANK('Unit List'!AP445), IF(ISBLANK('Unit List'!R445), IF(ISBLANK('Unit List'!R445),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 IF('Unit List'!R445='Unit List'!$O$5, 'Unit List'!$AP$5, IF('Unit List'!R445='Unit List'!$O$4, 'Unit List'!$AP$4, 'Unit List'!R445))), IF('Unit List'!R445='Unit List'!$O$5, 'Unit List'!$AP$5, IF('Unit List'!R445='Unit List'!$O$4, 'Unit List'!$AP$4, 'Unit List'!R445))), IF('Unit List'!AP445='Unit List'!$O$5, 'Unit List'!$AP$5, IF('Unit List'!AP445='Unit List'!$O$4, 'Unit List'!$AP$4, 'Unit List'!AP445))), IF('Unit List'!R446='Unit List'!$O$5, 'Unit List'!$AP$5, IF('Unit List'!R446='Unit List'!$O$4, 'Unit List'!$AP$4, 'Unit List'!R446))), IF('Unit List'!R446='Unit List'!$O$5, 'Unit List'!$AP$5, IF('Unit List'!R446='Unit List'!$O$4, 'Unit List'!$AP$4, 'Unit List'!R446))), IF('Unit List'!AP446='Unit List'!$O$5, 'Unit List'!$AP$5, IF('Unit List'!AP446='Unit List'!$O$4, 'Unit List'!$AP$4, 'Unit List'!AP446))),"'",)</f>
        <v>''</v>
      </c>
      <c r="K501" t="s">
        <v>2312</v>
      </c>
    </row>
    <row r="502" spans="1:11" x14ac:dyDescent="0.25">
      <c r="A502" t="s">
        <v>2311</v>
      </c>
      <c r="B502" t="str">
        <f>CONCATENATE("'_",'Unit List'!B447,"',",)</f>
        <v>'_EASTEU',</v>
      </c>
      <c r="C502" t="str">
        <f>"'',"</f>
        <v>'',</v>
      </c>
      <c r="D502" t="str">
        <f>CONCATENATE("'",'Unit List'!D447,"',",)</f>
        <v>'DESTROYER',</v>
      </c>
      <c r="E502" t="str">
        <f>CONCATENATE("'",'Unit List'!E447,"',",)</f>
        <v>'DESTROYER',</v>
      </c>
      <c r="F502" t="str">
        <f>"'',"</f>
        <v>'',</v>
      </c>
      <c r="G502" t="str">
        <f>CONCATENATE("'",'Unit List'!G447,"',",)</f>
        <v>'Gnevny_Class',</v>
      </c>
      <c r="H502" t="str">
        <f>CONCATENATE(IF(ISBLANK('Unit List'!AN447), IF(ISBLANK('Unit List'!P447), IF(ISBLANK('Unit List'!P447),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List'!AN447)))),",",)</f>
        <v>1,</v>
      </c>
      <c r="I502" t="str">
        <f>CONCATENATE(IF(ISBLANK('Unit List'!AO447), IF(ISBLANK('Unit List'!Q447), IF(ISBLANK('Unit List'!Q447),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List'!AO447)))),",",)</f>
        <v>,</v>
      </c>
      <c r="J502" t="str">
        <f>CONCATENATE("'",IF(ISBLANK('Unit List'!AP447), IF(ISBLANK('Unit List'!R447), IF(ISBLANK('Unit List'!R447),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List'!AP447))),"'",)</f>
        <v>''</v>
      </c>
      <c r="K502" t="s">
        <v>2312</v>
      </c>
    </row>
    <row r="503" spans="1:11" x14ac:dyDescent="0.25">
      <c r="A503" t="s">
        <v>2311</v>
      </c>
      <c r="B503" t="str">
        <f>CONCATENATE("'_",'Unit List'!B448,"',",)</f>
        <v>'_POLAND',</v>
      </c>
      <c r="C503" t="str">
        <f>"'',"</f>
        <v>'',</v>
      </c>
      <c r="D503" t="str">
        <f>CONCATENATE("'",'Unit List'!D448,"',",)</f>
        <v>'DESTROYER',</v>
      </c>
      <c r="E503" t="str">
        <f>CONCATENATE("'",'Unit List'!E448,"',",)</f>
        <v>'DESTROYER',</v>
      </c>
      <c r="F503" t="str">
        <f>"'',"</f>
        <v>'',</v>
      </c>
      <c r="G503" t="str">
        <f>CONCATENATE("'",'Unit List'!G448,"',",)</f>
        <v>'Grom_Class',</v>
      </c>
      <c r="H503" t="str">
        <f>CONCATENATE(IF(ISBLANK('Unit List'!AN448), IF(ISBLANK('Unit List'!P448), IF(ISBLANK('Unit List'!P448),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List'!P448='Unit List'!$O$5, 'Unit List'!$AN$5, IF('Unit List'!P448='Unit List'!$O$4, 'Unit List'!$AN$4, IF('Unit List'!P448='Unit List'!$O$7, 'Unit List'!P448 * 'Unit List'!$AN$7, 'Unit List'!P448)))), IF('Unit List'!P448='Unit List'!$O$5, 'Unit List'!$AN$5, IF('Unit List'!P448='Unit List'!$O$4, 'Unit List'!$AN$4, IF('Unit List'!P448='Unit List'!$O$7, 'Unit List'!P448 * 'Unit List'!$AN$7, 'Unit List'!P448)))), IF('Unit List'!AN448='Unit List'!$O$5, 'Unit List'!$AN$5, IF('Unit List'!AN448='Unit List'!$O$4, 'Unit List'!$AN$4, IF('Unit List'!AN448='Unit List'!$O$7, 'Unit List'!AN448 * 'Unit List'!$AN$7, 'Unit List'!AN448)))),",",)</f>
        <v>1,</v>
      </c>
      <c r="I503" t="str">
        <f>CONCATENATE(IF(ISBLANK('Unit List'!AO448), IF(ISBLANK('Unit List'!Q448), IF(ISBLANK('Unit List'!Q448),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List'!Q448='Unit List'!$O$5, 'Unit List'!$AO$5, IF('Unit List'!Q448='Unit List'!$O$4, 'Unit List'!$AO$4, IF('Unit List'!Q448='Unit List'!$O$7, 'Unit List'!Q448 * 'Unit List'!$AO$7, 'Unit List'!Q448)))), IF('Unit List'!Q448='Unit List'!$O$5, 'Unit List'!$AO$5, IF('Unit List'!Q448='Unit List'!$O$4, 'Unit List'!$AO$4, IF('Unit List'!Q448='Unit List'!$O$7, 'Unit List'!Q448 * 'Unit List'!$AO$7, 'Unit List'!Q448)))), IF('Unit List'!AO448='Unit List'!$O$5, 'Unit List'!$AO$5, IF('Unit List'!AO448='Unit List'!$O$4, 'Unit List'!$AO$4, IF('Unit List'!AO448='Unit List'!$O$7, 'Unit List'!AO448 * 'Unit List'!$AO$7, 'Unit List'!AO448)))),",",)</f>
        <v>,</v>
      </c>
      <c r="J503" t="str">
        <f>CONCATENATE("'",IF(ISBLANK('Unit List'!AP448), IF(ISBLANK('Unit List'!R448), IF(ISBLANK('Unit List'!R448),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List'!R448='Unit List'!$O$5, 'Unit List'!$AP$5, IF('Unit List'!R448='Unit List'!$O$4, 'Unit List'!$AP$4, 'Unit List'!R448))), IF('Unit List'!R448='Unit List'!$O$5, 'Unit List'!$AP$5, IF('Unit List'!R448='Unit List'!$O$4, 'Unit List'!$AP$4, 'Unit List'!R448))), IF('Unit List'!AP448='Unit List'!$O$5, 'Unit List'!$AP$5, IF('Unit List'!AP448='Unit List'!$O$4, 'Unit List'!$AP$4, 'Unit List'!AP448))),"'",)</f>
        <v>''</v>
      </c>
      <c r="K503" t="s">
        <v>2312</v>
      </c>
    </row>
    <row r="504" spans="1:11" x14ac:dyDescent="0.25">
      <c r="A504" t="s">
        <v>2311</v>
      </c>
      <c r="B504" t="str">
        <f>CONCATENATE("'_",'Unit List'!B449,"',",)</f>
        <v>'_RUSSIA',</v>
      </c>
      <c r="C504" t="str">
        <f>CONCATENATE("'_",'Unit List'!C449,"',",)</f>
        <v>'_EASTEU',</v>
      </c>
      <c r="D504" t="str">
        <f>CONCATENATE("'",'Unit List'!D449,"',",)</f>
        <v>'DESTROYER',</v>
      </c>
      <c r="E504" t="str">
        <f>CONCATENATE("'",'Unit List'!E449,"',",)</f>
        <v>'DESTROYER',</v>
      </c>
      <c r="F504" t="str">
        <f>"'',"</f>
        <v>'',</v>
      </c>
      <c r="G504" t="str">
        <f>CONCATENATE("'",'Unit List'!G447,"',",)</f>
        <v>'Gnevny_Class',</v>
      </c>
      <c r="H504" t="str">
        <f>CONCATENATE(IF(ISBLANK('Unit List'!AN449), IF(ISBLANK('Unit List'!P449), IF(ISBLANK('Unit List'!P449), IF(ISBLANK('Unit List'!AN447), IF(ISBLANK('Unit List'!P447), IF(ISBLANK('Unit List'!P447), IF(ISBLANK('Unit List'!AN447), IF(ISBLANK('Unit List'!P447), IF(ISBLANK('Unit List'!P447),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List'!P447='Unit List'!$O$5, 'Unit List'!$AN$5, IF('Unit List'!P447='Unit List'!$O$4, 'Unit List'!$AN$4, IF('Unit List'!P447='Unit List'!$O$7, 'Unit List'!P447 * 'Unit List'!$AN$7, 'Unit List'!P447)))), IF('Unit List'!P447='Unit List'!$O$5, 'Unit List'!$AN$5, IF('Unit List'!P447='Unit List'!$O$4, 'Unit List'!$AN$4, IF('Unit List'!P447='Unit List'!$O$7, 'Unit List'!P447 * 'Unit List'!$AN$7, 'Unit List'!P447)))), IF('Unit List'!AN447='Unit List'!$O$5, 'Unit List'!$AN$5, IF('Unit List'!AN447='Unit List'!$O$4, 'Unit List'!$AN$4, IF('Unit List'!AN447='Unit List'!$O$7, 'Unit List'!AN447 * 'Unit List'!$AN$7, 'Unit List'!AN447)))), IF('Unit List'!P449='Unit List'!$O$5, 'Unit List'!$AN$5, IF('Unit List'!P449='Unit List'!$O$4, 'Unit List'!$AN$4, IF('Unit List'!P449='Unit List'!$O$7, 'Unit List'!P449 * 'Unit List'!$AN$7, 'Unit List'!P449)))), IF('Unit List'!P449='Unit List'!$O$5, 'Unit List'!$AN$5, IF('Unit List'!P449='Unit List'!$O$4, 'Unit List'!$AN$4, IF('Unit List'!P449='Unit List'!$O$7, 'Unit List'!P449 * 'Unit List'!$AN$7, 'Unit List'!P449)))), IF('Unit List'!AN449='Unit List'!$O$5, 'Unit List'!$AN$5, IF('Unit List'!AN449='Unit List'!$O$4, 'Unit List'!$AN$4, IF('Unit List'!AN449='Unit List'!$O$7, 'Unit List'!AN449 * 'Unit List'!$AN$7, 'Unit List'!AN449)))),",",)</f>
        <v>1,</v>
      </c>
      <c r="I504" t="str">
        <f>CONCATENATE(IF(ISBLANK('Unit List'!AO449), IF(ISBLANK('Unit List'!Q449), IF(ISBLANK('Unit List'!Q449), IF(ISBLANK('Unit List'!AO447), IF(ISBLANK('Unit List'!Q447), IF(ISBLANK('Unit List'!Q447), IF(ISBLANK('Unit List'!AO447), IF(ISBLANK('Unit List'!Q447), IF(ISBLANK('Unit List'!Q447),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List'!Q447='Unit List'!$O$5, 'Unit List'!$AO$5, IF('Unit List'!Q447='Unit List'!$O$4, 'Unit List'!$AO$4, IF('Unit List'!Q447='Unit List'!$O$7, 'Unit List'!Q447 * 'Unit List'!$AO$7, 'Unit List'!Q447)))), IF('Unit List'!Q447='Unit List'!$O$5, 'Unit List'!$AO$5, IF('Unit List'!Q447='Unit List'!$O$4, 'Unit List'!$AO$4, IF('Unit List'!Q447='Unit List'!$O$7, 'Unit List'!Q447 * 'Unit List'!$AO$7, 'Unit List'!Q447)))), IF('Unit List'!AO447='Unit List'!$O$5, 'Unit List'!$AO$5, IF('Unit List'!AO447='Unit List'!$O$4, 'Unit List'!$AO$4, IF('Unit List'!AO447='Unit List'!$O$7, 'Unit List'!AO447 * 'Unit List'!$AO$7, 'Unit List'!AO447)))), IF('Unit List'!Q449='Unit List'!$O$5, 'Unit List'!$AO$5, IF('Unit List'!Q449='Unit List'!$O$4, 'Unit List'!$AO$4, IF('Unit List'!Q449='Unit List'!$O$7, 'Unit List'!Q449 * 'Unit List'!$AO$7, 'Unit List'!Q449)))), IF('Unit List'!Q449='Unit List'!$O$5, 'Unit List'!$AO$5, IF('Unit List'!Q449='Unit List'!$O$4, 'Unit List'!$AO$4, IF('Unit List'!Q449='Unit List'!$O$7, 'Unit List'!Q449 * 'Unit List'!$AO$7, 'Unit List'!Q449)))), IF('Unit List'!AO449='Unit List'!$O$5, 'Unit List'!$AO$5, IF('Unit List'!AO449='Unit List'!$O$4, 'Unit List'!$AO$4, IF('Unit List'!AO449='Unit List'!$O$7, 'Unit List'!AO449 * 'Unit List'!$AO$7, 'Unit List'!AO449)))),",",)</f>
        <v>,</v>
      </c>
      <c r="J504" t="str">
        <f>CONCATENATE("'",IF(ISBLANK('Unit List'!AP449), IF(ISBLANK('Unit List'!R449), IF(ISBLANK('Unit List'!R449), IF(ISBLANK('Unit List'!AP447), IF(ISBLANK('Unit List'!R447), IF(ISBLANK('Unit List'!R447), IF(ISBLANK('Unit List'!AP447), IF(ISBLANK('Unit List'!R447), IF(ISBLANK('Unit List'!R447),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List'!R447='Unit List'!$O$5, 'Unit List'!$AP$5, IF('Unit List'!R447='Unit List'!$O$4, 'Unit List'!$AP$4, 'Unit List'!R447))), IF('Unit List'!R447='Unit List'!$O$5, 'Unit List'!$AP$5, IF('Unit List'!R447='Unit List'!$O$4, 'Unit List'!$AP$4, 'Unit List'!R447))), IF('Unit List'!AP447='Unit List'!$O$5, 'Unit List'!$AP$5, IF('Unit List'!AP447='Unit List'!$O$4, 'Unit List'!$AP$4, 'Unit List'!AP447))), IF('Unit List'!R449='Unit List'!$O$5, 'Unit List'!$AP$5, IF('Unit List'!R449='Unit List'!$O$4, 'Unit List'!$AP$4, 'Unit List'!R449))), IF('Unit List'!R449='Unit List'!$O$5, 'Unit List'!$AP$5, IF('Unit List'!R449='Unit List'!$O$4, 'Unit List'!$AP$4, 'Unit List'!R449))), IF('Unit List'!AP449='Unit List'!$O$5, 'Unit List'!$AP$5, IF('Unit List'!AP449='Unit List'!$O$4, 'Unit List'!$AP$4, 'Unit List'!AP449))),"'",)</f>
        <v>''</v>
      </c>
      <c r="K504" t="s">
        <v>2312</v>
      </c>
    </row>
    <row r="505" spans="1:11" x14ac:dyDescent="0.25">
      <c r="A505" t="s">
        <v>2311</v>
      </c>
      <c r="B505" t="str">
        <f>CONCATENATE("'_",'Unit List'!B450,"',",)</f>
        <v>'_AMERICA',</v>
      </c>
      <c r="C505" t="str">
        <f>"'',"</f>
        <v>'',</v>
      </c>
      <c r="D505" t="str">
        <f>CONCATENATE("'",'Unit List'!D450,"',",)</f>
        <v>'DESTROYER',</v>
      </c>
      <c r="E505" t="str">
        <f>CONCATENATE("'",'Unit List'!E450,"',",)</f>
        <v>'DESTROYER',</v>
      </c>
      <c r="F505" t="str">
        <f>"'',"</f>
        <v>'',</v>
      </c>
      <c r="G505" t="str">
        <f>CONCATENATE("'",'Unit List'!G450,"',",)</f>
        <v>'Fletcher_Class',</v>
      </c>
      <c r="H505" t="str">
        <f>CONCATENATE(IF(ISBLANK('Unit List'!AN450), IF(ISBLANK('Unit List'!P450), IF(ISBLANK('Unit List'!P450),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List'!AN450)))),",",)</f>
        <v>1,</v>
      </c>
      <c r="I505" t="str">
        <f>CONCATENATE(IF(ISBLANK('Unit List'!AO450), IF(ISBLANK('Unit List'!Q450), IF(ISBLANK('Unit List'!Q450),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List'!AO450)))),",",)</f>
        <v>,</v>
      </c>
      <c r="J505" t="str">
        <f>CONCATENATE("'",IF(ISBLANK('Unit List'!AP450), IF(ISBLANK('Unit List'!R450), IF(ISBLANK('Unit List'!R450),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List'!AP450))),"'",)</f>
        <v>''</v>
      </c>
      <c r="K505" t="s">
        <v>2312</v>
      </c>
    </row>
    <row r="506" spans="1:11" x14ac:dyDescent="0.25">
      <c r="A506" t="s">
        <v>2311</v>
      </c>
      <c r="B506" t="str">
        <f>CONCATENATE("'_",'Unit List'!B451,"',",)</f>
        <v>'_AUSTRALIA',</v>
      </c>
      <c r="C506" t="str">
        <f>CONCATENATE("'_",'Unit List'!C451,"',",)</f>
        <v>'_ENGLAND',</v>
      </c>
      <c r="D506" t="str">
        <f>CONCATENATE("'",'Unit List'!D451,"',",)</f>
        <v>'DESTROYER',</v>
      </c>
      <c r="E506" t="str">
        <f>CONCATENATE("'",'Unit List'!E451,"',",)</f>
        <v>'DESTROYER',</v>
      </c>
      <c r="F506" t="str">
        <f>"'',"</f>
        <v>'',</v>
      </c>
      <c r="G506" t="str">
        <f>CONCATENATE("'",'Unit List'!G455,"',",)</f>
        <v>'Triba_Class',</v>
      </c>
      <c r="H506" t="str">
        <f>CONCATENATE(IF(ISBLANK('Unit List'!AN451), IF(ISBLANK('Unit List'!P451), IF(ISBLANK('Unit List'!P451),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List'!P451='Unit List'!$O$5, 'Unit List'!$AN$5, IF('Unit List'!P451='Unit List'!$O$4, 'Unit List'!$AN$4, IF('Unit List'!P451='Unit List'!$O$7, 'Unit List'!P451 * 'Unit List'!$AN$7, 'Unit List'!P451)))), IF('Unit List'!P451='Unit List'!$O$5, 'Unit List'!$AN$5, IF('Unit List'!P451='Unit List'!$O$4, 'Unit List'!$AN$4, IF('Unit List'!P451='Unit List'!$O$7, 'Unit List'!P451 * 'Unit List'!$AN$7, 'Unit List'!P451)))), IF('Unit List'!AN451='Unit List'!$O$5, 'Unit List'!$AN$5, IF('Unit List'!AN451='Unit List'!$O$4, 'Unit List'!$AN$4, IF('Unit List'!AN451='Unit List'!$O$7, 'Unit List'!AN451 * 'Unit List'!$AN$7, 'Unit List'!AN451)))),",",)</f>
        <v>1,</v>
      </c>
      <c r="I506" t="str">
        <f>CONCATENATE(IF(ISBLANK('Unit List'!AO451), IF(ISBLANK('Unit List'!Q451), IF(ISBLANK('Unit List'!Q451),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List'!Q451='Unit List'!$O$5, 'Unit List'!$AO$5, IF('Unit List'!Q451='Unit List'!$O$4, 'Unit List'!$AO$4, IF('Unit List'!Q451='Unit List'!$O$7, 'Unit List'!Q451 * 'Unit List'!$AO$7, 'Unit List'!Q451)))), IF('Unit List'!Q451='Unit List'!$O$5, 'Unit List'!$AO$5, IF('Unit List'!Q451='Unit List'!$O$4, 'Unit List'!$AO$4, IF('Unit List'!Q451='Unit List'!$O$7, 'Unit List'!Q451 * 'Unit List'!$AO$7, 'Unit List'!Q451)))), IF('Unit List'!AO451='Unit List'!$O$5, 'Unit List'!$AO$5, IF('Unit List'!AO451='Unit List'!$O$4, 'Unit List'!$AO$4, IF('Unit List'!AO451='Unit List'!$O$7, 'Unit List'!AO451 * 'Unit List'!$AO$7, 'Unit List'!AO451)))),",",)</f>
        <v>,</v>
      </c>
      <c r="J506" t="str">
        <f>CONCATENATE("'",IF(ISBLANK('Unit List'!AP451), IF(ISBLANK('Unit List'!R451), IF(ISBLANK('Unit List'!R451),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List'!R451='Unit List'!$O$5, 'Unit List'!$AP$5, IF('Unit List'!R451='Unit List'!$O$4, 'Unit List'!$AP$4, 'Unit List'!R451))), IF('Unit List'!R451='Unit List'!$O$5, 'Unit List'!$AP$5, IF('Unit List'!R451='Unit List'!$O$4, 'Unit List'!$AP$4, 'Unit List'!R451))), IF('Unit List'!AP451='Unit List'!$O$5, 'Unit List'!$AP$5, IF('Unit List'!AP451='Unit List'!$O$4, 'Unit List'!$AP$4, 'Unit List'!AP451))),"'",)</f>
        <v>''</v>
      </c>
      <c r="K506" t="s">
        <v>2312</v>
      </c>
    </row>
    <row r="507" spans="1:11" x14ac:dyDescent="0.25">
      <c r="A507" t="s">
        <v>2311</v>
      </c>
      <c r="B507" t="str">
        <f>CONCATENATE("'_",'Unit List'!B452,"',",)</f>
        <v>'_AUSTRIA',</v>
      </c>
      <c r="C507" t="str">
        <f>CONCATENATE("'_",'Unit List'!C452,"',",)</f>
        <v>'_GERMANY',</v>
      </c>
      <c r="D507" t="str">
        <f>CONCATENATE("'",'Unit List'!D452,"',",)</f>
        <v>'DESTROYER',</v>
      </c>
      <c r="E507" t="str">
        <f>CONCATENATE("'",'Unit List'!E452,"',",)</f>
        <v>'DESTROYER',</v>
      </c>
      <c r="F507" t="str">
        <f>"'',"</f>
        <v>'',</v>
      </c>
      <c r="G507" t="str">
        <f>CONCATENATE("'",'Unit List'!G457,"',",)</f>
        <v>'Z23_Class',</v>
      </c>
      <c r="H507" t="str">
        <f>CONCATENATE(IF(ISBLANK('Unit List'!AN452), IF(ISBLANK('Unit List'!P452), IF(ISBLANK('Unit List'!P452), IF(ISBLANK('Unit List'!AN457), IF(ISBLANK('Unit List'!P457), IF(ISBLANK('Unit List'!P457), IF(ISBLANK('Unit List'!AN457), IF(ISBLANK('Unit List'!P457), IF(ISBLANK('Unit List'!P457),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List'!P452='Unit List'!$O$5, 'Unit List'!$AN$5, IF('Unit List'!P452='Unit List'!$O$4, 'Unit List'!$AN$4, IF('Unit List'!P452='Unit List'!$O$7, 'Unit List'!P452 * 'Unit List'!$AN$7, 'Unit List'!P452)))), IF('Unit List'!P452='Unit List'!$O$5, 'Unit List'!$AN$5, IF('Unit List'!P452='Unit List'!$O$4, 'Unit List'!$AN$4, IF('Unit List'!P452='Unit List'!$O$7, 'Unit List'!P452 * 'Unit List'!$AN$7, 'Unit List'!P452)))), IF('Unit List'!AN452='Unit List'!$O$5, 'Unit List'!$AN$5, IF('Unit List'!AN452='Unit List'!$O$4, 'Unit List'!$AN$4, IF('Unit List'!AN452='Unit List'!$O$7, 'Unit List'!AN452 * 'Unit List'!$AN$7, 'Unit List'!AN452)))),",",)</f>
        <v>1,</v>
      </c>
      <c r="I507" t="str">
        <f>CONCATENATE(IF(ISBLANK('Unit List'!AO452), IF(ISBLANK('Unit List'!Q452), IF(ISBLANK('Unit List'!Q452), IF(ISBLANK('Unit List'!AO457), IF(ISBLANK('Unit List'!Q457), IF(ISBLANK('Unit List'!Q457), IF(ISBLANK('Unit List'!AO457), IF(ISBLANK('Unit List'!Q457), IF(ISBLANK('Unit List'!Q457),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List'!Q452='Unit List'!$O$5, 'Unit List'!$AO$5, IF('Unit List'!Q452='Unit List'!$O$4, 'Unit List'!$AO$4, IF('Unit List'!Q452='Unit List'!$O$7, 'Unit List'!Q452 * 'Unit List'!$AO$7, 'Unit List'!Q452)))), IF('Unit List'!Q452='Unit List'!$O$5, 'Unit List'!$AO$5, IF('Unit List'!Q452='Unit List'!$O$4, 'Unit List'!$AO$4, IF('Unit List'!Q452='Unit List'!$O$7, 'Unit List'!Q452 * 'Unit List'!$AO$7, 'Unit List'!Q452)))), IF('Unit List'!AO452='Unit List'!$O$5, 'Unit List'!$AO$5, IF('Unit List'!AO452='Unit List'!$O$4, 'Unit List'!$AO$4, IF('Unit List'!AO452='Unit List'!$O$7, 'Unit List'!AO452 * 'Unit List'!$AO$7, 'Unit List'!AO452)))),",",)</f>
        <v>,</v>
      </c>
      <c r="J507" t="str">
        <f>CONCATENATE("'",IF(ISBLANK('Unit List'!AP452), IF(ISBLANK('Unit List'!R452), IF(ISBLANK('Unit List'!R452), IF(ISBLANK('Unit List'!AP457), IF(ISBLANK('Unit List'!R457), IF(ISBLANK('Unit List'!R457), IF(ISBLANK('Unit List'!AP457), IF(ISBLANK('Unit List'!R457), IF(ISBLANK('Unit List'!R457),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List'!R452='Unit List'!$O$5, 'Unit List'!$AP$5, IF('Unit List'!R452='Unit List'!$O$4, 'Unit List'!$AP$4, 'Unit List'!R452))), IF('Unit List'!R452='Unit List'!$O$5, 'Unit List'!$AP$5, IF('Unit List'!R452='Unit List'!$O$4, 'Unit List'!$AP$4, 'Unit List'!R452))), IF('Unit List'!AP452='Unit List'!$O$5, 'Unit List'!$AP$5, IF('Unit List'!AP452='Unit List'!$O$4, 'Unit List'!$AP$4, 'Unit List'!AP452))),"'",)</f>
        <v>''</v>
      </c>
      <c r="K507" t="s">
        <v>2312</v>
      </c>
    </row>
    <row r="508" spans="1:11" x14ac:dyDescent="0.25">
      <c r="A508" t="s">
        <v>2311</v>
      </c>
      <c r="B508" t="str">
        <f>CONCATENATE("'_",'Unit List'!B453,"',",)</f>
        <v>'_CANADA',</v>
      </c>
      <c r="C508" t="str">
        <f>CONCATENATE("'_",'Unit List'!C453,"',",)</f>
        <v>'_ENGLAND',</v>
      </c>
      <c r="D508" t="str">
        <f>CONCATENATE("'",'Unit List'!D453,"',",)</f>
        <v>'DESTROYER',</v>
      </c>
      <c r="E508" t="str">
        <f>CONCATENATE("'",'Unit List'!E453,"',",)</f>
        <v>'DESTROYER',</v>
      </c>
      <c r="F508" t="str">
        <f>"'',"</f>
        <v>'',</v>
      </c>
      <c r="G508" t="str">
        <f>CONCATENATE("'",'Unit List'!G455,"',",)</f>
        <v>'Triba_Class',</v>
      </c>
      <c r="H508" t="str">
        <f>CONCATENATE(IF(ISBLANK('Unit List'!AN453), IF(ISBLANK('Unit List'!P453), IF(ISBLANK('Unit List'!P453),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List'!P453='Unit List'!$O$5, 'Unit List'!$AN$5, IF('Unit List'!P453='Unit List'!$O$4, 'Unit List'!$AN$4, IF('Unit List'!P453='Unit List'!$O$7, 'Unit List'!P453 * 'Unit List'!$AN$7, 'Unit List'!P453)))), IF('Unit List'!P453='Unit List'!$O$5, 'Unit List'!$AN$5, IF('Unit List'!P453='Unit List'!$O$4, 'Unit List'!$AN$4, IF('Unit List'!P453='Unit List'!$O$7, 'Unit List'!P453 * 'Unit List'!$AN$7, 'Unit List'!P453)))), IF('Unit List'!AN453='Unit List'!$O$5, 'Unit List'!$AN$5, IF('Unit List'!AN453='Unit List'!$O$4, 'Unit List'!$AN$4, IF('Unit List'!AN453='Unit List'!$O$7, 'Unit List'!AN453 * 'Unit List'!$AN$7, 'Unit List'!AN453)))),",",)</f>
        <v>1,</v>
      </c>
      <c r="I508" t="str">
        <f>CONCATENATE(IF(ISBLANK('Unit List'!AO453), IF(ISBLANK('Unit List'!Q453), IF(ISBLANK('Unit List'!Q453),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List'!Q453='Unit List'!$O$5, 'Unit List'!$AO$5, IF('Unit List'!Q453='Unit List'!$O$4, 'Unit List'!$AO$4, IF('Unit List'!Q453='Unit List'!$O$7, 'Unit List'!Q453 * 'Unit List'!$AO$7, 'Unit List'!Q453)))), IF('Unit List'!Q453='Unit List'!$O$5, 'Unit List'!$AO$5, IF('Unit List'!Q453='Unit List'!$O$4, 'Unit List'!$AO$4, IF('Unit List'!Q453='Unit List'!$O$7, 'Unit List'!Q453 * 'Unit List'!$AO$7, 'Unit List'!Q453)))), IF('Unit List'!AO453='Unit List'!$O$5, 'Unit List'!$AO$5, IF('Unit List'!AO453='Unit List'!$O$4, 'Unit List'!$AO$4, IF('Unit List'!AO453='Unit List'!$O$7, 'Unit List'!AO453 * 'Unit List'!$AO$7, 'Unit List'!AO453)))),",",)</f>
        <v>,</v>
      </c>
      <c r="J508" t="str">
        <f>CONCATENATE("'",IF(ISBLANK('Unit List'!AP453), IF(ISBLANK('Unit List'!R453), IF(ISBLANK('Unit List'!R453),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List'!R453='Unit List'!$O$5, 'Unit List'!$AP$5, IF('Unit List'!R453='Unit List'!$O$4, 'Unit List'!$AP$4, 'Unit List'!R453))), IF('Unit List'!R453='Unit List'!$O$5, 'Unit List'!$AP$5, IF('Unit List'!R453='Unit List'!$O$4, 'Unit List'!$AP$4, 'Unit List'!R453))), IF('Unit List'!AP453='Unit List'!$O$5, 'Unit List'!$AP$5, IF('Unit List'!AP453='Unit List'!$O$4, 'Unit List'!$AP$4, 'Unit List'!AP453))),"'",)</f>
        <v>''</v>
      </c>
      <c r="K508" t="s">
        <v>2312</v>
      </c>
    </row>
    <row r="509" spans="1:11" x14ac:dyDescent="0.25">
      <c r="A509" t="s">
        <v>2311</v>
      </c>
      <c r="B509" t="str">
        <f>CONCATENATE("'_",'Unit List'!B454,"',",)</f>
        <v>'_CELTS',</v>
      </c>
      <c r="C509" t="str">
        <f>CONCATENATE("'_",'Unit List'!C454,"',",)</f>
        <v>'_ENGLAND',</v>
      </c>
      <c r="D509" t="str">
        <f>CONCATENATE("'",'Unit List'!D454,"',",)</f>
        <v>'DESTROYER',</v>
      </c>
      <c r="E509" t="str">
        <f>CONCATENATE("'",'Unit List'!E454,"',",)</f>
        <v>'DESTROYER',</v>
      </c>
      <c r="F509" t="str">
        <f>"'',"</f>
        <v>'',</v>
      </c>
      <c r="G509" t="str">
        <f>CONCATENATE("'",'Unit List'!G455,"',",)</f>
        <v>'Triba_Class',</v>
      </c>
      <c r="H509" t="str">
        <f>CONCATENATE(IF(ISBLANK('Unit List'!AN454), IF(ISBLANK('Unit List'!P454), IF(ISBLANK('Unit List'!P454),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List'!P454='Unit List'!$O$5, 'Unit List'!$AN$5, IF('Unit List'!P454='Unit List'!$O$4, 'Unit List'!$AN$4, IF('Unit List'!P454='Unit List'!$O$7, 'Unit List'!P454 * 'Unit List'!$AN$7, 'Unit List'!P454)))), IF('Unit List'!P454='Unit List'!$O$5, 'Unit List'!$AN$5, IF('Unit List'!P454='Unit List'!$O$4, 'Unit List'!$AN$4, IF('Unit List'!P454='Unit List'!$O$7, 'Unit List'!P454 * 'Unit List'!$AN$7, 'Unit List'!P454)))), IF('Unit List'!AN454='Unit List'!$O$5, 'Unit List'!$AN$5, IF('Unit List'!AN454='Unit List'!$O$4, 'Unit List'!$AN$4, IF('Unit List'!AN454='Unit List'!$O$7, 'Unit List'!AN454 * 'Unit List'!$AN$7, 'Unit List'!AN454)))),",",)</f>
        <v>1,</v>
      </c>
      <c r="I509" t="str">
        <f>CONCATENATE(IF(ISBLANK('Unit List'!AO454), IF(ISBLANK('Unit List'!Q454), IF(ISBLANK('Unit List'!Q454),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List'!Q454='Unit List'!$O$5, 'Unit List'!$AO$5, IF('Unit List'!Q454='Unit List'!$O$4, 'Unit List'!$AO$4, IF('Unit List'!Q454='Unit List'!$O$7, 'Unit List'!Q454 * 'Unit List'!$AO$7, 'Unit List'!Q454)))), IF('Unit List'!Q454='Unit List'!$O$5, 'Unit List'!$AO$5, IF('Unit List'!Q454='Unit List'!$O$4, 'Unit List'!$AO$4, IF('Unit List'!Q454='Unit List'!$O$7, 'Unit List'!Q454 * 'Unit List'!$AO$7, 'Unit List'!Q454)))), IF('Unit List'!AO454='Unit List'!$O$5, 'Unit List'!$AO$5, IF('Unit List'!AO454='Unit List'!$O$4, 'Unit List'!$AO$4, IF('Unit List'!AO454='Unit List'!$O$7, 'Unit List'!AO454 * 'Unit List'!$AO$7, 'Unit List'!AO454)))),",",)</f>
        <v>,</v>
      </c>
      <c r="J509" t="str">
        <f>CONCATENATE("'",IF(ISBLANK('Unit List'!AP454), IF(ISBLANK('Unit List'!R454), IF(ISBLANK('Unit List'!R454),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List'!R454='Unit List'!$O$5, 'Unit List'!$AP$5, IF('Unit List'!R454='Unit List'!$O$4, 'Unit List'!$AP$4, 'Unit List'!R454))), IF('Unit List'!R454='Unit List'!$O$5, 'Unit List'!$AP$5, IF('Unit List'!R454='Unit List'!$O$4, 'Unit List'!$AP$4, 'Unit List'!R454))), IF('Unit List'!AP454='Unit List'!$O$5, 'Unit List'!$AP$5, IF('Unit List'!AP454='Unit List'!$O$4, 'Unit List'!$AP$4, 'Unit List'!AP454))),"'",)</f>
        <v>''</v>
      </c>
      <c r="K509" t="s">
        <v>2312</v>
      </c>
    </row>
    <row r="510" spans="1:11" x14ac:dyDescent="0.25">
      <c r="A510" t="s">
        <v>2311</v>
      </c>
      <c r="B510" t="str">
        <f>CONCATENATE("'_",'Unit List'!B455,"',",)</f>
        <v>'_ENGLAND',</v>
      </c>
      <c r="C510" t="str">
        <f>"'',"</f>
        <v>'',</v>
      </c>
      <c r="D510" t="str">
        <f>CONCATENATE("'",'Unit List'!D455,"',",)</f>
        <v>'DESTROYER',</v>
      </c>
      <c r="E510" t="str">
        <f>CONCATENATE("'",'Unit List'!E455,"',",)</f>
        <v>'DESTROYER',</v>
      </c>
      <c r="F510" t="str">
        <f>"'',"</f>
        <v>'',</v>
      </c>
      <c r="G510" t="str">
        <f>CONCATENATE("'",'Unit List'!G455,"',",)</f>
        <v>'Triba_Class',</v>
      </c>
      <c r="H510" t="str">
        <f>CONCATENATE(IF(ISBLANK('Unit List'!AN455), IF(ISBLANK('Unit List'!P455), IF(ISBLANK('Unit List'!P455), IF(ISBLANK('Unit List'!AN455), IF(ISBLANK('Unit List'!P455), IF(ISBLANK('Unit List'!P455), IF(ISBLANK('Unit List'!AN455), IF(ISBLANK('Unit List'!P455), IF(ISBLANK('Unit List'!P455),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 IF('Unit List'!P455='Unit List'!$O$5, 'Unit List'!$AN$5, IF('Unit List'!P455='Unit List'!$O$4, 'Unit List'!$AN$4, IF('Unit List'!P455='Unit List'!$O$7, 'Unit List'!P455 * 'Unit List'!$AN$7, 'Unit List'!P455)))), IF('Unit List'!P455='Unit List'!$O$5, 'Unit List'!$AN$5, IF('Unit List'!P455='Unit List'!$O$4, 'Unit List'!$AN$4, IF('Unit List'!P455='Unit List'!$O$7, 'Unit List'!P455 * 'Unit List'!$AN$7, 'Unit List'!P455)))), IF('Unit List'!AN455='Unit List'!$O$5, 'Unit List'!$AN$5, IF('Unit List'!AN455='Unit List'!$O$4, 'Unit List'!$AN$4, IF('Unit List'!AN455='Unit List'!$O$7, 'Unit List'!AN455 * 'Unit List'!$AN$7, 'Unit List'!AN455)))),",",)</f>
        <v>1,</v>
      </c>
      <c r="I510" t="str">
        <f>CONCATENATE(IF(ISBLANK('Unit List'!AO455), IF(ISBLANK('Unit List'!Q455), IF(ISBLANK('Unit List'!Q455), IF(ISBLANK('Unit List'!AO455), IF(ISBLANK('Unit List'!Q455), IF(ISBLANK('Unit List'!Q455), IF(ISBLANK('Unit List'!AO455), IF(ISBLANK('Unit List'!Q455), IF(ISBLANK('Unit List'!Q455),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 IF('Unit List'!Q455='Unit List'!$O$5, 'Unit List'!$AO$5, IF('Unit List'!Q455='Unit List'!$O$4, 'Unit List'!$AO$4, IF('Unit List'!Q455='Unit List'!$O$7, 'Unit List'!Q455 * 'Unit List'!$AO$7, 'Unit List'!Q455)))), IF('Unit List'!Q455='Unit List'!$O$5, 'Unit List'!$AO$5, IF('Unit List'!Q455='Unit List'!$O$4, 'Unit List'!$AO$4, IF('Unit List'!Q455='Unit List'!$O$7, 'Unit List'!Q455 * 'Unit List'!$AO$7, 'Unit List'!Q455)))), IF('Unit List'!AO455='Unit List'!$O$5, 'Unit List'!$AO$5, IF('Unit List'!AO455='Unit List'!$O$4, 'Unit List'!$AO$4, IF('Unit List'!AO455='Unit List'!$O$7, 'Unit List'!AO455 * 'Unit List'!$AO$7, 'Unit List'!AO455)))),",",)</f>
        <v>,</v>
      </c>
      <c r="J510" t="str">
        <f>CONCATENATE("'",IF(ISBLANK('Unit List'!AP455), IF(ISBLANK('Unit List'!R455), IF(ISBLANK('Unit List'!R455), IF(ISBLANK('Unit List'!AP455), IF(ISBLANK('Unit List'!R455), IF(ISBLANK('Unit List'!R455), IF(ISBLANK('Unit List'!AP455), IF(ISBLANK('Unit List'!R455), IF(ISBLANK('Unit List'!R455),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 IF('Unit List'!R455='Unit List'!$O$5, 'Unit List'!$AP$5, IF('Unit List'!R455='Unit List'!$O$4, 'Unit List'!$AP$4, 'Unit List'!R455))), IF('Unit List'!R455='Unit List'!$O$5, 'Unit List'!$AP$5, IF('Unit List'!R455='Unit List'!$O$4, 'Unit List'!$AP$4, 'Unit List'!R455))), IF('Unit List'!AP455='Unit List'!$O$5, 'Unit List'!$AP$5, IF('Unit List'!AP455='Unit List'!$O$4, 'Unit List'!$AP$4, 'Unit List'!AP455))),"'",)</f>
        <v>''</v>
      </c>
      <c r="K510" t="s">
        <v>2312</v>
      </c>
    </row>
    <row r="511" spans="1:11" x14ac:dyDescent="0.25">
      <c r="A511" t="s">
        <v>2311</v>
      </c>
      <c r="B511" t="str">
        <f>CONCATENATE("'_",'Unit List'!B456,"',",)</f>
        <v>'_FRANCE',</v>
      </c>
      <c r="C511" t="str">
        <f>"'',"</f>
        <v>'',</v>
      </c>
      <c r="D511" t="str">
        <f>CONCATENATE("'",'Unit List'!D456,"',",)</f>
        <v>'DESTROYER',</v>
      </c>
      <c r="E511" t="str">
        <f>CONCATENATE("'",'Unit List'!E456,"',",)</f>
        <v>'DESTROYER',</v>
      </c>
      <c r="F511" t="str">
        <f>"'',"</f>
        <v>'',</v>
      </c>
      <c r="G511" t="str">
        <f>CONCATENATE("'",'Unit List'!G456,"',",)</f>
        <v>'Fantasque_Class',</v>
      </c>
      <c r="H511" t="str">
        <f>CONCATENATE(IF(ISBLANK('Unit List'!AN456), IF(ISBLANK('Unit List'!P456), IF(ISBLANK('Unit List'!P456), IF(ISBLANK('Unit List'!AN456), IF(ISBLANK('Unit List'!P456), IF(ISBLANK('Unit List'!P456), IF(ISBLANK('Unit List'!AN456), IF(ISBLANK('Unit List'!P456), IF(ISBLANK('Unit List'!P456),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 IF('Unit List'!P456='Unit List'!$O$5, 'Unit List'!$AN$5, IF('Unit List'!P456='Unit List'!$O$4, 'Unit List'!$AN$4, IF('Unit List'!P456='Unit List'!$O$7, 'Unit List'!P456 * 'Unit List'!$AN$7, 'Unit List'!P456)))), IF('Unit List'!P456='Unit List'!$O$5, 'Unit List'!$AN$5, IF('Unit List'!P456='Unit List'!$O$4, 'Unit List'!$AN$4, IF('Unit List'!P456='Unit List'!$O$7, 'Unit List'!P456 * 'Unit List'!$AN$7, 'Unit List'!P456)))), IF('Unit List'!AN456='Unit List'!$O$5, 'Unit List'!$AN$5, IF('Unit List'!AN456='Unit List'!$O$4, 'Unit List'!$AN$4, IF('Unit List'!AN456='Unit List'!$O$7, 'Unit List'!AN456 * 'Unit List'!$AN$7, 'Unit List'!AN456)))),",",)</f>
        <v>1,</v>
      </c>
      <c r="I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 IF('Unit List'!Q456='Unit List'!$O$5, 'Unit List'!$AO$5, IF('Unit List'!Q456='Unit List'!$O$4, 'Unit List'!$AO$4, IF('Unit List'!Q456='Unit List'!$O$7, 'Unit List'!Q456 * 'Unit List'!$AO$7, 'Unit List'!Q456)))), IF('Unit List'!Q456='Unit List'!$O$5, 'Unit List'!$AO$5, IF('Unit List'!Q456='Unit List'!$O$4, 'Unit List'!$AO$4, IF('Unit List'!Q456='Unit List'!$O$7, 'Unit List'!Q456 * 'Unit List'!$AO$7, 'Unit List'!Q456)))), IF('Unit List'!AO456='Unit List'!$O$5, 'Unit List'!$AO$5, IF('Unit List'!AO456='Unit List'!$O$4, 'Unit List'!$AO$4, IF('Unit List'!AO456='Unit List'!$O$7, 'Unit List'!AO456 * 'Unit List'!$AO$7, 'Unit List'!AO456)))),",",)</f>
        <v>,</v>
      </c>
      <c r="J511" t="str">
        <f>CONCATENATE("'",IF(ISBLANK('Unit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 IF('Unit List'!R456='Unit List'!$O$5, 'Unit List'!$AP$5, IF('Unit List'!R456='Unit List'!$O$4, 'Unit List'!$AP$4, 'Unit List'!R456))), IF('Unit List'!R456='Unit List'!$O$5, 'Unit List'!$AP$5, IF('Unit List'!R456='Unit List'!$O$4, 'Unit List'!$AP$4, 'Unit List'!R456))), IF('Unit List'!AP456='Unit List'!$O$5, 'Unit List'!$AP$5, IF('Unit List'!AP456='Unit List'!$O$4, 'Unit List'!$AP$4, 'Unit List'!AP456))),"'",)</f>
        <v>''</v>
      </c>
      <c r="K511" t="s">
        <v>2312</v>
      </c>
    </row>
    <row r="512" spans="1:11" x14ac:dyDescent="0.25">
      <c r="A512" t="s">
        <v>2313</v>
      </c>
    </row>
    <row r="513" spans="1:11" x14ac:dyDescent="0.25">
      <c r="A513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514" spans="1:11" x14ac:dyDescent="0.25">
      <c r="A514" t="s">
        <v>2311</v>
      </c>
      <c r="B514" t="str">
        <f>CONCATENATE("'_",'Unit List'!B457,"',",)</f>
        <v>'_GERMANY',</v>
      </c>
      <c r="C514" t="str">
        <f>"'',"</f>
        <v>'',</v>
      </c>
      <c r="D514" t="str">
        <f>CONCATENATE("'",'Unit List'!D457,"',",)</f>
        <v>'DESTROYER',</v>
      </c>
      <c r="E514" t="str">
        <f>CONCATENATE("'",'Unit List'!E457,"',",)</f>
        <v>'DESTROYER',</v>
      </c>
      <c r="F514" t="str">
        <f>"'',"</f>
        <v>'',</v>
      </c>
      <c r="G514" t="str">
        <f>CONCATENATE("'",'Unit List'!G457,"',",)</f>
        <v>'Z23_Class',</v>
      </c>
      <c r="H514" t="str">
        <f>CONCATENATE(IF(ISBLANK('Unit List'!AN457), IF(ISBLANK('Unit List'!P457), IF(ISBLANK('Unit List'!P457), IF(ISBLANK('Unit List'!AN457), IF(ISBLANK('Unit List'!P457), IF(ISBLANK('Unit List'!P457), IF(ISBLANK('Unit List'!AN457), IF(ISBLANK('Unit List'!P457), IF(ISBLANK('Unit List'!P457),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 IF('Unit List'!P457='Unit List'!$O$5, 'Unit List'!$AN$5, IF('Unit List'!P457='Unit List'!$O$4, 'Unit List'!$AN$4, IF('Unit List'!P457='Unit List'!$O$7, 'Unit List'!P457 * 'Unit List'!$AN$7, 'Unit List'!P457)))), IF('Unit List'!P457='Unit List'!$O$5, 'Unit List'!$AN$5, IF('Unit List'!P457='Unit List'!$O$4, 'Unit List'!$AN$4, IF('Unit List'!P457='Unit List'!$O$7, 'Unit List'!P457 * 'Unit List'!$AN$7, 'Unit List'!P457)))), IF('Unit List'!AN457='Unit List'!$O$5, 'Unit List'!$AN$5, IF('Unit List'!AN457='Unit List'!$O$4, 'Unit List'!$AN$4, IF('Unit List'!AN457='Unit List'!$O$7, 'Unit List'!AN457 * 'Unit List'!$AN$7, 'Unit List'!AN457)))),",",)</f>
        <v>1,</v>
      </c>
      <c r="I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 IF('Unit List'!Q457='Unit List'!$O$5, 'Unit List'!$AO$5, IF('Unit List'!Q457='Unit List'!$O$4, 'Unit List'!$AO$4, IF('Unit List'!Q457='Unit List'!$O$7, 'Unit List'!Q457 * 'Unit List'!$AO$7, 'Unit List'!Q457)))), IF('Unit List'!Q457='Unit List'!$O$5, 'Unit List'!$AO$5, IF('Unit List'!Q457='Unit List'!$O$4, 'Unit List'!$AO$4, IF('Unit List'!Q457='Unit List'!$O$7, 'Unit List'!Q457 * 'Unit List'!$AO$7, 'Unit List'!Q457)))), IF('Unit List'!AO457='Unit List'!$O$5, 'Unit List'!$AO$5, IF('Unit List'!AO457='Unit List'!$O$4, 'Unit List'!$AO$4, IF('Unit List'!AO457='Unit List'!$O$7, 'Unit List'!AO457 * 'Unit List'!$AO$7, 'Unit List'!AO457)))),",",)</f>
        <v>,</v>
      </c>
      <c r="J514" t="str">
        <f>CONCATENATE("'",IF(ISBLANK('Unit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 IF('Unit List'!R457='Unit List'!$O$5, 'Unit List'!$AP$5, IF('Unit List'!R457='Unit List'!$O$4, 'Unit List'!$AP$4, 'Unit List'!R457))), IF('Unit List'!R457='Unit List'!$O$5, 'Unit List'!$AP$5, IF('Unit List'!R457='Unit List'!$O$4, 'Unit List'!$AP$4, 'Unit List'!R457))), IF('Unit List'!AP457='Unit List'!$O$5, 'Unit List'!$AP$5, IF('Unit List'!AP457='Unit List'!$O$4, 'Unit List'!$AP$4, 'Unit List'!AP457))),"'",)</f>
        <v>''</v>
      </c>
      <c r="K514" t="s">
        <v>2312</v>
      </c>
    </row>
    <row r="515" spans="1:11" x14ac:dyDescent="0.25">
      <c r="A515" t="s">
        <v>2311</v>
      </c>
      <c r="B515" t="str">
        <f>CONCATENATE("'_",'Unit List'!B458,"',",)</f>
        <v>'_NETHERLANDS',</v>
      </c>
      <c r="C515" t="str">
        <f>"'',"</f>
        <v>'',</v>
      </c>
      <c r="D515" t="str">
        <f>CONCATENATE("'",'Unit List'!D458,"',",)</f>
        <v>'DESTROYER',</v>
      </c>
      <c r="E515" t="str">
        <f>CONCATENATE("'",'Unit List'!E458,"',",)</f>
        <v>'DESTROYER',</v>
      </c>
      <c r="F515" t="str">
        <f>"'',"</f>
        <v>'',</v>
      </c>
      <c r="G515" t="str">
        <f>CONCATENATE("'",'Unit List'!G458,"',",)</f>
        <v>'Admiralen_Class',</v>
      </c>
      <c r="H515" t="str">
        <f>CONCATENATE(IF(ISBLANK('Unit List'!AN458), IF(ISBLANK('Unit List'!P458), IF(ISBLANK('Unit List'!P458), IF(ISBLANK('Unit List'!AN458), IF(ISBLANK('Unit List'!P458), IF(ISBLANK('Unit List'!P458), IF(ISBLANK('Unit List'!AN458), IF(ISBLANK('Unit List'!P458), IF(ISBLANK('Unit List'!P458),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 IF('Unit List'!P458='Unit List'!$O$5, 'Unit List'!$AN$5, IF('Unit List'!P458='Unit List'!$O$4, 'Unit List'!$AN$4, IF('Unit List'!P458='Unit List'!$O$7, 'Unit List'!P458 * 'Unit List'!$AN$7, 'Unit List'!P458)))), IF('Unit List'!P458='Unit List'!$O$5, 'Unit List'!$AN$5, IF('Unit List'!P458='Unit List'!$O$4, 'Unit List'!$AN$4, IF('Unit List'!P458='Unit List'!$O$7, 'Unit List'!P458 * 'Unit List'!$AN$7, 'Unit List'!P458)))), IF('Unit List'!AN458='Unit List'!$O$5, 'Unit List'!$AN$5, IF('Unit List'!AN458='Unit List'!$O$4, 'Unit List'!$AN$4, IF('Unit List'!AN458='Unit List'!$O$7, 'Unit List'!AN458 * 'Unit List'!$AN$7, 'Unit List'!AN458)))),",",)</f>
        <v>1,</v>
      </c>
      <c r="I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 IF('Unit List'!Q458='Unit List'!$O$5, 'Unit List'!$AO$5, IF('Unit List'!Q458='Unit List'!$O$4, 'Unit List'!$AO$4, IF('Unit List'!Q458='Unit List'!$O$7, 'Unit List'!Q458 * 'Unit List'!$AO$7, 'Unit List'!Q458)))), IF('Unit List'!Q458='Unit List'!$O$5, 'Unit List'!$AO$5, IF('Unit List'!Q458='Unit List'!$O$4, 'Unit List'!$AO$4, IF('Unit List'!Q458='Unit List'!$O$7, 'Unit List'!Q458 * 'Unit List'!$AO$7, 'Unit List'!Q458)))), IF('Unit List'!AO458='Unit List'!$O$5, 'Unit List'!$AO$5, IF('Unit List'!AO458='Unit List'!$O$4, 'Unit List'!$AO$4, IF('Unit List'!AO458='Unit List'!$O$7, 'Unit List'!AO458 * 'Unit List'!$AO$7, 'Unit List'!AO458)))),",",)</f>
        <v>,</v>
      </c>
      <c r="J515" t="str">
        <f>CONCATENATE("'",IF(ISBLANK('Unit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 IF('Unit List'!R458='Unit List'!$O$5, 'Unit List'!$AP$5, IF('Unit List'!R458='Unit List'!$O$4, 'Unit List'!$AP$4, 'Unit List'!R458))), IF('Unit List'!R458='Unit List'!$O$5, 'Unit List'!$AP$5, IF('Unit List'!R458='Unit List'!$O$4, 'Unit List'!$AP$4, 'Unit List'!R458))), IF('Unit List'!AP458='Unit List'!$O$5, 'Unit List'!$AP$5, IF('Unit List'!AP458='Unit List'!$O$4, 'Unit List'!$AP$4, 'Unit List'!AP458))),"'",)</f>
        <v>''</v>
      </c>
      <c r="K515" t="s">
        <v>2312</v>
      </c>
    </row>
    <row r="516" spans="1:11" x14ac:dyDescent="0.25">
      <c r="A516" t="s">
        <v>2311</v>
      </c>
      <c r="B516" t="str">
        <f>CONCATENATE("'_",'Unit List'!B459,"',",)</f>
        <v>'_GREECE',</v>
      </c>
      <c r="C516" t="str">
        <f>"'',"</f>
        <v>'',</v>
      </c>
      <c r="D516" t="str">
        <f>CONCATENATE("'",'Unit List'!D459,"',",)</f>
        <v>'DESTROYER',</v>
      </c>
      <c r="E516" t="str">
        <f>CONCATENATE("'",'Unit List'!E459,"',",)</f>
        <v>'DESTROYER',</v>
      </c>
      <c r="F516" t="str">
        <f>"'',"</f>
        <v>'',</v>
      </c>
      <c r="G516" t="str">
        <f>CONCATENATE("'",'Unit List'!G459,"',",)</f>
        <v>'Vasilefs_Georgios_Class',</v>
      </c>
      <c r="H516" t="str">
        <f>CONCATENATE(IF(ISBLANK('Unit List'!AN459), IF(ISBLANK('Unit List'!P459), IF(ISBLANK('Unit List'!P459), IF(ISBLANK('Unit List'!AN459), IF(ISBLANK('Unit List'!P459), IF(ISBLANK('Unit List'!P459), IF(ISBLANK('Unit List'!AN459), IF(ISBLANK('Unit List'!P459), IF(ISBLANK('Unit List'!P459),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 IF('Unit List'!P459='Unit List'!$O$5, 'Unit List'!$AN$5, IF('Unit List'!P459='Unit List'!$O$4, 'Unit List'!$AN$4, IF('Unit List'!P459='Unit List'!$O$7, 'Unit List'!P459 * 'Unit List'!$AN$7, 'Unit List'!P459)))), IF('Unit List'!P459='Unit List'!$O$5, 'Unit List'!$AN$5, IF('Unit List'!P459='Unit List'!$O$4, 'Unit List'!$AN$4, IF('Unit List'!P459='Unit List'!$O$7, 'Unit List'!P459 * 'Unit List'!$AN$7, 'Unit List'!P459)))), IF('Unit List'!AN459='Unit List'!$O$5, 'Unit List'!$AN$5, IF('Unit List'!AN459='Unit List'!$O$4, 'Unit List'!$AN$4, IF('Unit List'!AN459='Unit List'!$O$7, 'Unit List'!AN459 * 'Unit List'!$AN$7, 'Unit List'!AN459)))),",",)</f>
        <v>1,</v>
      </c>
      <c r="I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 IF('Unit List'!Q459='Unit List'!$O$5, 'Unit List'!$AO$5, IF('Unit List'!Q459='Unit List'!$O$4, 'Unit List'!$AO$4, IF('Unit List'!Q459='Unit List'!$O$7, 'Unit List'!Q459 * 'Unit List'!$AO$7, 'Unit List'!Q459)))), IF('Unit List'!Q459='Unit List'!$O$5, 'Unit List'!$AO$5, IF('Unit List'!Q459='Unit List'!$O$4, 'Unit List'!$AO$4, IF('Unit List'!Q459='Unit List'!$O$7, 'Unit List'!Q459 * 'Unit List'!$AO$7, 'Unit List'!Q459)))), IF('Unit List'!AO459='Unit List'!$O$5, 'Unit List'!$AO$5, IF('Unit List'!AO459='Unit List'!$O$4, 'Unit List'!$AO$4, IF('Unit List'!AO459='Unit List'!$O$7, 'Unit List'!AO459 * 'Unit List'!$AO$7, 'Unit List'!AO459)))),",",)</f>
        <v>,</v>
      </c>
      <c r="J516" t="str">
        <f>CONCATENATE("'",IF(ISBLANK('Unit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 IF('Unit List'!R459='Unit List'!$O$5, 'Unit List'!$AP$5, IF('Unit List'!R459='Unit List'!$O$4, 'Unit List'!$AP$4, 'Unit List'!R459))), IF('Unit List'!R459='Unit List'!$O$5, 'Unit List'!$AP$5, IF('Unit List'!R459='Unit List'!$O$4, 'Unit List'!$AP$4, 'Unit List'!R459))), IF('Unit List'!AP459='Unit List'!$O$5, 'Unit List'!$AP$5, IF('Unit List'!AP459='Unit List'!$O$4, 'Unit List'!$AP$4, 'Unit List'!AP459))),"'",)</f>
        <v>''</v>
      </c>
      <c r="K516" t="s">
        <v>2312</v>
      </c>
    </row>
    <row r="517" spans="1:11" x14ac:dyDescent="0.25">
      <c r="A517" t="s">
        <v>2311</v>
      </c>
      <c r="B517" t="str">
        <f>CONCATENATE("'_",'Unit List'!B460,"',",)</f>
        <v>'_ROME',</v>
      </c>
      <c r="C517" t="str">
        <f>"'',"</f>
        <v>'',</v>
      </c>
      <c r="D517" t="str">
        <f>CONCATENATE("'",'Unit List'!D460,"',",)</f>
        <v>'DESTROYER',</v>
      </c>
      <c r="E517" t="str">
        <f>CONCATENATE("'",'Unit List'!E460,"',",)</f>
        <v>'DESTROYER',</v>
      </c>
      <c r="F517" t="str">
        <f>"'',"</f>
        <v>'',</v>
      </c>
      <c r="G517" t="str">
        <f>CONCATENATE("'",'Unit List'!G460,"',",)</f>
        <v>'Soldati_Class',</v>
      </c>
      <c r="H517" t="str">
        <f>CONCATENATE(IF(ISBLANK('Unit List'!AN460), IF(ISBLANK('Unit List'!P460), IF(ISBLANK('Unit List'!P460), IF(ISBLANK('Unit List'!AN460), IF(ISBLANK('Unit List'!P460), IF(ISBLANK('Unit List'!P460), IF(ISBLANK('Unit List'!AN460), IF(ISBLANK('Unit List'!P460), IF(ISBLANK('Unit List'!P460),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 IF('Unit List'!P460='Unit List'!$O$5, 'Unit List'!$AN$5, IF('Unit List'!P460='Unit List'!$O$4, 'Unit List'!$AN$4, IF('Unit List'!P460='Unit List'!$O$7, 'Unit List'!P460 * 'Unit List'!$AN$7, 'Unit List'!P460)))), IF('Unit List'!P460='Unit List'!$O$5, 'Unit List'!$AN$5, IF('Unit List'!P460='Unit List'!$O$4, 'Unit List'!$AN$4, IF('Unit List'!P460='Unit List'!$O$7, 'Unit List'!P460 * 'Unit List'!$AN$7, 'Unit List'!P460)))), IF('Unit List'!AN460='Unit List'!$O$5, 'Unit List'!$AN$5, IF('Unit List'!AN460='Unit List'!$O$4, 'Unit List'!$AN$4, IF('Unit List'!AN460='Unit List'!$O$7, 'Unit List'!AN460 * 'Unit List'!$AN$7, 'Unit List'!AN460)))),",",)</f>
        <v>1,</v>
      </c>
      <c r="I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 IF('Unit List'!Q460='Unit List'!$O$5, 'Unit List'!$AO$5, IF('Unit List'!Q460='Unit List'!$O$4, 'Unit List'!$AO$4, IF('Unit List'!Q460='Unit List'!$O$7, 'Unit List'!Q460 * 'Unit List'!$AO$7, 'Unit List'!Q460)))), IF('Unit List'!Q460='Unit List'!$O$5, 'Unit List'!$AO$5, IF('Unit List'!Q460='Unit List'!$O$4, 'Unit List'!$AO$4, IF('Unit List'!Q460='Unit List'!$O$7, 'Unit List'!Q460 * 'Unit List'!$AO$7, 'Unit List'!Q460)))), IF('Unit List'!AO460='Unit List'!$O$5, 'Unit List'!$AO$5, IF('Unit List'!AO460='Unit List'!$O$4, 'Unit List'!$AO$4, IF('Unit List'!AO460='Unit List'!$O$7, 'Unit List'!AO460 * 'Unit List'!$AO$7, 'Unit List'!AO460)))),",",)</f>
        <v>,</v>
      </c>
      <c r="J517" t="str">
        <f>CONCATENATE("'",IF(ISBLANK('Unit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 IF('Unit List'!R460='Unit List'!$O$5, 'Unit List'!$AP$5, IF('Unit List'!R460='Unit List'!$O$4, 'Unit List'!$AP$4, 'Unit List'!R460))), IF('Unit List'!R460='Unit List'!$O$5, 'Unit List'!$AP$5, IF('Unit List'!R460='Unit List'!$O$4, 'Unit List'!$AP$4, 'Unit List'!R460))), IF('Unit List'!AP460='Unit List'!$O$5, 'Unit List'!$AP$5, IF('Unit List'!AP460='Unit List'!$O$4, 'Unit List'!$AP$4, 'Unit List'!AP460))),"'",)</f>
        <v>''</v>
      </c>
      <c r="K517" t="s">
        <v>2312</v>
      </c>
    </row>
    <row r="518" spans="1:11" x14ac:dyDescent="0.25">
      <c r="A518" t="s">
        <v>2311</v>
      </c>
      <c r="B518" t="str">
        <f>CONCATENATE("'_",'Unit List'!B461,"',",)</f>
        <v>'_SWEDEN',</v>
      </c>
      <c r="C518" t="str">
        <f>"'',"</f>
        <v>'',</v>
      </c>
      <c r="D518" t="str">
        <f>CONCATENATE("'",'Unit List'!D461,"',",)</f>
        <v>'DESTROYER',</v>
      </c>
      <c r="E518" t="str">
        <f>CONCATENATE("'",'Unit List'!E461,"',",)</f>
        <v>'DESTROYER',</v>
      </c>
      <c r="F518" t="str">
        <f>"'',"</f>
        <v>'',</v>
      </c>
      <c r="G518" t="str">
        <f>CONCATENATE("'",'Unit List'!G461,"',",)</f>
        <v>'Goteborg_Class',</v>
      </c>
      <c r="H518" t="str">
        <f>CONCATENATE(IF(ISBLANK('Unit List'!AN461), IF(ISBLANK('Unit List'!P461), IF(ISBLANK('Unit List'!P461), IF(ISBLANK('Unit List'!AN461), IF(ISBLANK('Unit List'!P461), IF(ISBLANK('Unit List'!P461), IF(ISBLANK('Unit List'!AN461), IF(ISBLANK('Unit List'!P461), IF(ISBLANK('Unit List'!P461),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 IF('Unit List'!P461='Unit List'!$O$5, 'Unit List'!$AN$5, IF('Unit List'!P461='Unit List'!$O$4, 'Unit List'!$AN$4, IF('Unit List'!P461='Unit List'!$O$7, 'Unit List'!P461 * 'Unit List'!$AN$7, 'Unit List'!P461)))), IF('Unit List'!P461='Unit List'!$O$5, 'Unit List'!$AN$5, IF('Unit List'!P461='Unit List'!$O$4, 'Unit List'!$AN$4, IF('Unit List'!P461='Unit List'!$O$7, 'Unit List'!P461 * 'Unit List'!$AN$7, 'Unit List'!P461)))), IF('Unit List'!AN461='Unit List'!$O$5, 'Unit List'!$AN$5, IF('Unit List'!AN461='Unit List'!$O$4, 'Unit List'!$AN$4, IF('Unit List'!AN461='Unit List'!$O$7, 'Unit List'!AN461 * 'Unit List'!$AN$7, 'Unit List'!AN461)))),",",)</f>
        <v>1,</v>
      </c>
      <c r="I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 IF('Unit List'!Q461='Unit List'!$O$5, 'Unit List'!$AO$5, IF('Unit List'!Q461='Unit List'!$O$4, 'Unit List'!$AO$4, IF('Unit List'!Q461='Unit List'!$O$7, 'Unit List'!Q461 * 'Unit List'!$AO$7, 'Unit List'!Q461)))), IF('Unit List'!Q461='Unit List'!$O$5, 'Unit List'!$AO$5, IF('Unit List'!Q461='Unit List'!$O$4, 'Unit List'!$AO$4, IF('Unit List'!Q461='Unit List'!$O$7, 'Unit List'!Q461 * 'Unit List'!$AO$7, 'Unit List'!Q461)))), IF('Unit List'!AO461='Unit List'!$O$5, 'Unit List'!$AO$5, IF('Unit List'!AO461='Unit List'!$O$4, 'Unit List'!$AO$4, IF('Unit List'!AO461='Unit List'!$O$7, 'Unit List'!AO461 * 'Unit List'!$AO$7, 'Unit List'!AO461)))),",",)</f>
        <v>,</v>
      </c>
      <c r="J518" t="str">
        <f>CONCATENATE("'",IF(ISBLANK('Unit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 IF('Unit List'!R461='Unit List'!$O$5, 'Unit List'!$AP$5, IF('Unit List'!R461='Unit List'!$O$4, 'Unit List'!$AP$4, 'Unit List'!R461))), IF('Unit List'!R461='Unit List'!$O$5, 'Unit List'!$AP$5, IF('Unit List'!R461='Unit List'!$O$4, 'Unit List'!$AP$4, 'Unit List'!R461))), IF('Unit List'!AP461='Unit List'!$O$5, 'Unit List'!$AP$5, IF('Unit List'!AP461='Unit List'!$O$4, 'Unit List'!$AP$4, 'Unit List'!AP461))),"'",)</f>
        <v>''</v>
      </c>
      <c r="K518" t="s">
        <v>2312</v>
      </c>
    </row>
    <row r="519" spans="1:11" x14ac:dyDescent="0.25">
      <c r="A519" t="s">
        <v>2311</v>
      </c>
      <c r="B519" t="str">
        <f>CONCATENATE("'_",'Unit List'!B462,"',",)</f>
        <v>'_OCEAN',</v>
      </c>
      <c r="C519" t="str">
        <f>CONCATENATE("'_",'Unit List'!C462,"',",)</f>
        <v>'_AMERICA',</v>
      </c>
      <c r="D519" t="str">
        <f>CONCATENATE("'",'Unit List'!D462,"',",)</f>
        <v>'DESTROYER',</v>
      </c>
      <c r="E519" t="str">
        <f>CONCATENATE("'",'Unit List'!E462,"',",)</f>
        <v>'DESTROYER',</v>
      </c>
      <c r="F519" t="str">
        <f>"'',"</f>
        <v>'',</v>
      </c>
      <c r="G519" t="str">
        <f>CONCATENATE("'",'Unit List'!G450,"',",)</f>
        <v>'Fletcher_Class',</v>
      </c>
      <c r="H519" t="str">
        <f>CONCATENATE(IF(ISBLANK('Unit List'!AN462), IF(ISBLANK('Unit List'!P462), IF(ISBLANK('Unit List'!P462), IF(ISBLANK('Unit List'!AN450), IF(ISBLANK('Unit List'!P450), IF(ISBLANK('Unit List'!P450), IF(ISBLANK('Unit List'!AN450), IF(ISBLANK('Unit List'!P450), IF(ISBLANK('Unit List'!P450), IF(ISBLANK('Unit List'!AN443), IF(ISBLANK('Unit List'!P443), IF(ISBLANK('Unit List'!P443), "1", IF('Unit List'!P443='Unit List'!$O$5, 'Unit List'!$AN$5, IF('Unit List'!P443='Unit List'!$O$4, 'Unit List'!$AN$4, IF('Unit List'!P443='Unit List'!$O$7, 'Unit List'!P443 * 'Unit List'!$AN$7, 'Unit List'!P443)))), IF('Unit List'!P443='Unit List'!$O$5, 'Unit List'!$AN$5, IF('Unit List'!P443='Unit List'!$O$4, 'Unit List'!$AN$4, IF('Unit List'!P443='Unit List'!$O$7, 'Unit List'!P443 * 'Unit List'!$AN$7, 'Unit List'!P443)))), IF('Unit List'!AN443='Unit List'!$O$5, 'Unit List'!$AN$5, IF('Unit List'!AN443='Unit List'!$O$4, 'Unit List'!$AN$4, IF('Unit List'!AN443='Unit List'!$O$7, 'Unit List'!AN443 * 'Unit List'!$AN$7, 'Unit List'!AN443)))),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List'!P450='Unit List'!$O$5, 'Unit List'!$AN$5, IF('Unit List'!P450='Unit List'!$O$4, 'Unit List'!$AN$4, IF('Unit List'!P450='Unit List'!$O$7, 'Unit List'!P450 * 'Unit List'!$AN$7, 'Unit List'!P450)))), IF('Unit List'!P450='Unit List'!$O$5, 'Unit List'!$AN$5, IF('Unit List'!P450='Unit List'!$O$4, 'Unit List'!$AN$4, IF('Unit List'!P450='Unit List'!$O$7, 'Unit List'!P450 * 'Unit List'!$AN$7, 'Unit List'!P450)))), IF('Unit List'!AN450='Unit List'!$O$5, 'Unit List'!$AN$5, IF('Unit List'!AN450='Unit List'!$O$4, 'Unit List'!$AN$4, IF('Unit List'!AN450='Unit List'!$O$7, 'Unit List'!AN450 * 'Unit List'!$AN$7, 'Unit List'!AN450)))), IF('Unit List'!P462='Unit List'!$O$5, 'Unit List'!$AN$5, IF('Unit List'!P462='Unit List'!$O$4, 'Unit List'!$AN$4, IF('Unit List'!P462='Unit List'!$O$7, 'Unit List'!P462 * 'Unit List'!$AN$7, 'Unit List'!P462)))), IF('Unit List'!P462='Unit List'!$O$5, 'Unit List'!$AN$5, IF('Unit List'!P462='Unit List'!$O$4, 'Unit List'!$AN$4, IF('Unit List'!P462='Unit List'!$O$7, 'Unit List'!P462 * 'Unit List'!$AN$7, 'Unit List'!P462)))), IF('Unit List'!AN462='Unit List'!$O$5, 'Unit List'!$AN$5, IF('Unit List'!AN462='Unit List'!$O$4, 'Unit List'!$AN$4, IF('Unit List'!AN462='Unit List'!$O$7, 'Unit List'!AN462 * 'Unit List'!$AN$7, 'Unit List'!AN462)))),",",)</f>
        <v>1,</v>
      </c>
      <c r="I519" t="str">
        <f>CONCATENATE(IF(ISBLANK('Unit List'!AO462), IF(ISBLANK('Unit List'!Q462), IF(ISBLANK('Unit List'!Q462), IF(ISBLANK('Unit List'!AO450), IF(ISBLANK('Unit List'!Q450), IF(ISBLANK('Unit List'!Q450), IF(ISBLANK('Unit List'!AO450), IF(ISBLANK('Unit List'!Q450), IF(ISBLANK('Unit List'!Q450), IF(ISBLANK('Unit List'!AO443), IF(ISBLANK('Unit List'!Q443), IF(ISBLANK('Unit List'!Q443), 'Unit List'!$AO$4, IF('Unit List'!Q443='Unit List'!$O$5, 'Unit List'!$AO$5, IF('Unit List'!Q443='Unit List'!$O$4, 'Unit List'!$AO$4, IF('Unit List'!Q443='Unit List'!$O$7, 'Unit List'!Q443 * 'Unit List'!$AO$7, 'Unit List'!Q443)))), IF('Unit List'!Q443='Unit List'!$O$5, 'Unit List'!$AO$5, IF('Unit List'!Q443='Unit List'!$O$4, 'Unit List'!$AO$4, IF('Unit List'!Q443='Unit List'!$O$7, 'Unit List'!Q443 * 'Unit List'!$AO$7, 'Unit List'!Q443)))), IF('Unit List'!AO443='Unit List'!$O$5, 'Unit List'!$AO$5, IF('Unit List'!AO443='Unit List'!$O$4, 'Unit List'!$AO$4, IF('Unit List'!AO443='Unit List'!$O$7, 'Unit List'!AO443 * 'Unit List'!$AO$7, 'Unit List'!AO443)))),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List'!Q450='Unit List'!$O$5, 'Unit List'!$AO$5, IF('Unit List'!Q450='Unit List'!$O$4, 'Unit List'!$AO$4, IF('Unit List'!Q450='Unit List'!$O$7, 'Unit List'!Q450 * 'Unit List'!$AO$7, 'Unit List'!Q450)))), IF('Unit List'!Q450='Unit List'!$O$5, 'Unit List'!$AO$5, IF('Unit List'!Q450='Unit List'!$O$4, 'Unit List'!$AO$4, IF('Unit List'!Q450='Unit List'!$O$7, 'Unit List'!Q450 * 'Unit List'!$AO$7, 'Unit List'!Q450)))), IF('Unit List'!AO450='Unit List'!$O$5, 'Unit List'!$AO$5, IF('Unit List'!AO450='Unit List'!$O$4, 'Unit List'!$AO$4, IF('Unit List'!AO450='Unit List'!$O$7, 'Unit List'!AO450 * 'Unit List'!$AO$7, 'Unit List'!AO450)))), IF('Unit List'!Q462='Unit List'!$O$5, 'Unit List'!$AO$5, IF('Unit List'!Q462='Unit List'!$O$4, 'Unit List'!$AO$4, IF('Unit List'!Q462='Unit List'!$O$7, 'Unit List'!Q462 * 'Unit List'!$AO$7, 'Unit List'!Q462)))), IF('Unit List'!Q462='Unit List'!$O$5, 'Unit List'!$AO$5, IF('Unit List'!Q462='Unit List'!$O$4, 'Unit List'!$AO$4, IF('Unit List'!Q462='Unit List'!$O$7, 'Unit List'!Q462 * 'Unit List'!$AO$7, 'Unit List'!Q462)))), IF('Unit List'!AO462='Unit List'!$O$5, 'Unit List'!$AO$5, IF('Unit List'!AO462='Unit List'!$O$4, 'Unit List'!$AO$4, IF('Unit List'!AO462='Unit List'!$O$7, 'Unit List'!AO462 * 'Unit List'!$AO$7, 'Unit List'!AO462)))),",",)</f>
        <v>,</v>
      </c>
      <c r="J519" t="str">
        <f>CONCATENATE("'",IF(ISBLANK('Unit List'!AP462), IF(ISBLANK('Unit List'!R462), IF(ISBLANK('Unit List'!R462), IF(ISBLANK('Unit List'!AP450), IF(ISBLANK('Unit List'!R450), IF(ISBLANK('Unit List'!R450), IF(ISBLANK('Unit List'!AP450), IF(ISBLANK('Unit List'!R450), IF(ISBLANK('Unit List'!R450), IF(ISBLANK('Unit List'!AP443), IF(ISBLANK('Unit List'!R443), IF(ISBLANK('Unit List'!R443), "", IF('Unit List'!R443='Unit List'!$O$5, 'Unit List'!$AP$5, IF('Unit List'!R443='Unit List'!$O$4, 'Unit List'!$AP$4, 'Unit List'!R443))), IF('Unit List'!R443='Unit List'!$O$5, 'Unit List'!$AP$5, IF('Unit List'!R443='Unit List'!$O$4, 'Unit List'!$AP$4, 'Unit List'!R443))), IF('Unit List'!AP443='Unit List'!$O$5, 'Unit List'!$AP$5, IF('Unit List'!AP443='Unit List'!$O$4, 'Unit List'!$AP$4, 'Unit List'!AP443))),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List'!R450='Unit List'!$O$5, 'Unit List'!$AP$5, IF('Unit List'!R450='Unit List'!$O$4, 'Unit List'!$AP$4, 'Unit List'!R450))), IF('Unit List'!R450='Unit List'!$O$5, 'Unit List'!$AP$5, IF('Unit List'!R450='Unit List'!$O$4, 'Unit List'!$AP$4, 'Unit List'!R450))), IF('Unit List'!AP450='Unit List'!$O$5, 'Unit List'!$AP$5, IF('Unit List'!AP450='Unit List'!$O$4, 'Unit List'!$AP$4, 'Unit List'!AP450))), IF('Unit List'!R462='Unit List'!$O$5, 'Unit List'!$AP$5, IF('Unit List'!R462='Unit List'!$O$4, 'Unit List'!$AP$4, 'Unit List'!R462))), IF('Unit List'!R462='Unit List'!$O$5, 'Unit List'!$AP$5, IF('Unit List'!R462='Unit List'!$O$4, 'Unit List'!$AP$4, 'Unit List'!R462))), IF('Unit List'!AP462='Unit List'!$O$5, 'Unit List'!$AP$5, IF('Unit List'!AP462='Unit List'!$O$4, 'Unit List'!$AP$4, 'Unit List'!AP462))),"'",)</f>
        <v>''</v>
      </c>
      <c r="K519" t="s">
        <v>2312</v>
      </c>
    </row>
    <row r="520" spans="1:11" x14ac:dyDescent="0.25">
      <c r="A520" t="s">
        <v>2311</v>
      </c>
      <c r="B520" t="str">
        <f>"'',"</f>
        <v>'',</v>
      </c>
      <c r="C520" t="str">
        <f>"'',"</f>
        <v>'',</v>
      </c>
      <c r="D520" t="str">
        <f>CONCATENATE("'",'Unit List'!D463,"',",)</f>
        <v>'ENGINEER',</v>
      </c>
      <c r="E520" t="str">
        <f>CONCATENATE("'",'Unit List'!E463,"',",)</f>
        <v>'GREATENGINEER_EARLY',</v>
      </c>
      <c r="F520" t="str">
        <f>"'',"</f>
        <v>'',</v>
      </c>
      <c r="G520" t="str">
        <f>CONCATENATE("'",'Unit List'!G463,"',",)</f>
        <v>'GreatEngineer_Early',</v>
      </c>
      <c r="H520" t="str">
        <f>CONCATENATE(IF(ISBLANK('Unit List'!AN463), IF(ISBLANK('Unit List'!P463), IF(ISBLANK('Unit List'!P463), IF(ISBLANK('Unit List'!AN463), IF(ISBLANK('Unit List'!P463), IF(ISBLANK('Unit List'!P463), IF(ISBLANK('Unit List'!AN463), IF(ISBLANK('Unit List'!P463), IF(ISBLANK('Unit List'!P463), IF(ISBLANK('Unit List'!AN463), IF(ISBLANK('Unit List'!P463), IF(ISBLANK('Unit List'!P463), "1",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 IF('Unit List'!P463='Unit List'!$O$5, 'Unit List'!$AN$5, IF('Unit List'!P463='Unit List'!$O$4, 'Unit List'!$AN$4, IF('Unit List'!P463='Unit List'!$O$7, 'Unit List'!P463 * 'Unit List'!$AN$7, 'Unit List'!P463)))), IF('Unit List'!P463='Unit List'!$O$5, 'Unit List'!$AN$5, IF('Unit List'!P463='Unit List'!$O$4, 'Unit List'!$AN$4, IF('Unit List'!P463='Unit List'!$O$7, 'Unit List'!P463 * 'Unit List'!$AN$7, 'Unit List'!P463)))), IF('Unit List'!AN463='Unit List'!$O$5, 'Unit List'!$AN$5, IF('Unit List'!AN463='Unit List'!$O$4, 'Unit List'!$AN$4, IF('Unit List'!AN463='Unit List'!$O$7, 'Unit List'!AN463 * 'Unit List'!$AN$7, 'Unit List'!AN463)))),",",)</f>
        <v>1,</v>
      </c>
      <c r="I520" t="str">
        <f>CONCATENATE(IF(ISBLANK('Unit List'!AO463), IF(ISBLANK('Unit List'!Q463), IF(ISBLANK('Unit List'!Q463), IF(ISBLANK('Unit List'!AO463), IF(ISBLANK('Unit List'!Q463), IF(ISBLANK('Unit List'!Q463), IF(ISBLANK('Unit List'!AO463), IF(ISBLANK('Unit List'!Q463), IF(ISBLANK('Unit List'!Q463), IF(ISBLANK('Unit List'!AO463), IF(ISBLANK('Unit List'!Q463), IF(ISBLANK('Unit List'!Q463), 'Unit List'!$AO$4,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 IF('Unit List'!Q463='Unit List'!$O$5, 'Unit List'!$AO$5, IF('Unit List'!Q463='Unit List'!$O$4, 'Unit List'!$AO$4, IF('Unit List'!Q463='Unit List'!$O$7, 'Unit List'!Q463 * 'Unit List'!$AO$7, 'Unit List'!Q463)))), IF('Unit List'!Q463='Unit List'!$O$5, 'Unit List'!$AO$5, IF('Unit List'!Q463='Unit List'!$O$4, 'Unit List'!$AO$4, IF('Unit List'!Q463='Unit List'!$O$7, 'Unit List'!Q463 * 'Unit List'!$AO$7, 'Unit List'!Q463)))), IF('Unit List'!AO463='Unit List'!$O$5, 'Unit List'!$AO$5, IF('Unit List'!AO463='Unit List'!$O$4, 'Unit List'!$AO$4, IF('Unit List'!AO463='Unit List'!$O$7, 'Unit List'!AO463 * 'Unit List'!$AO$7, 'Unit List'!AO463)))),",",)</f>
        <v>,</v>
      </c>
      <c r="J520" t="str">
        <f>CONCATENATE("'",IF(ISBLANK('Unit List'!AP463), IF(ISBLANK('Unit List'!R463), IF(ISBLANK('Unit List'!R463), IF(ISBLANK('Unit List'!AP463), IF(ISBLANK('Unit List'!R463), IF(ISBLANK('Unit List'!R463), IF(ISBLANK('Unit List'!AP463), IF(ISBLANK('Unit List'!R463), IF(ISBLANK('Unit List'!R463), IF(ISBLANK('Unit List'!AP463), IF(ISBLANK('Unit List'!R463), IF(ISBLANK('Unit List'!R463), "",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 IF('Unit List'!R463='Unit List'!$O$5, 'Unit List'!$AP$5, IF('Unit List'!R463='Unit List'!$O$4, 'Unit List'!$AP$4, 'Unit List'!R463))), IF('Unit List'!R463='Unit List'!$O$5, 'Unit List'!$AP$5, IF('Unit List'!R463='Unit List'!$O$4, 'Unit List'!$AP$4, 'Unit List'!R463))), IF('Unit List'!AP463='Unit List'!$O$5, 'Unit List'!$AP$5, IF('Unit List'!AP463='Unit List'!$O$4, 'Unit List'!$AP$4, 'Unit List'!AP463))),"'",)</f>
        <v>''</v>
      </c>
      <c r="K520" t="s">
        <v>2312</v>
      </c>
    </row>
    <row r="521" spans="1:11" x14ac:dyDescent="0.25">
      <c r="A521" t="s">
        <v>2311</v>
      </c>
      <c r="B521" t="str">
        <f>"'',"</f>
        <v>'',</v>
      </c>
      <c r="C521" t="str">
        <f>"'',"</f>
        <v>'',</v>
      </c>
      <c r="D521" t="str">
        <f>CONCATENATE("'",'Unit List'!D464,"',",)</f>
        <v>'ENGINEER_LATE',</v>
      </c>
      <c r="E521" t="str">
        <f>CONCATENATE("'",'Unit List'!E464,"',",)</f>
        <v>'GREATENGINEER_LATE',</v>
      </c>
      <c r="F521" t="str">
        <f>"'',"</f>
        <v>'',</v>
      </c>
      <c r="G521" t="str">
        <f>CONCATENATE("'",'Unit List'!G464,"',",)</f>
        <v>'GreatEngineer_Late',</v>
      </c>
      <c r="H521" t="str">
        <f>CONCATENATE(IF(ISBLANK('Unit List'!AN464), IF(ISBLANK('Unit List'!P464), IF(ISBLANK('Unit List'!P464), IF(ISBLANK('Unit List'!AN464), IF(ISBLANK('Unit List'!P464), IF(ISBLANK('Unit List'!P464), IF(ISBLANK('Unit List'!AN464), IF(ISBLANK('Unit List'!P464), IF(ISBLANK('Unit List'!P464), IF(ISBLANK('Unit List'!AN464), IF(ISBLANK('Unit List'!P464), IF(ISBLANK('Unit List'!P464), "1",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 IF('Unit List'!P464='Unit List'!$O$5, 'Unit List'!$AN$5, IF('Unit List'!P464='Unit List'!$O$4, 'Unit List'!$AN$4, IF('Unit List'!P464='Unit List'!$O$7, 'Unit List'!P464 * 'Unit List'!$AN$7, 'Unit List'!P464)))), IF('Unit List'!P464='Unit List'!$O$5, 'Unit List'!$AN$5, IF('Unit List'!P464='Unit List'!$O$4, 'Unit List'!$AN$4, IF('Unit List'!P464='Unit List'!$O$7, 'Unit List'!P464 * 'Unit List'!$AN$7, 'Unit List'!P464)))), IF('Unit List'!AN464='Unit List'!$O$5, 'Unit List'!$AN$5, IF('Unit List'!AN464='Unit List'!$O$4, 'Unit List'!$AN$4, IF('Unit List'!AN464='Unit List'!$O$7, 'Unit List'!AN464 * 'Unit List'!$AN$7, 'Unit List'!AN464)))),",",)</f>
        <v>1,</v>
      </c>
      <c r="I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List'!AO464), IF(ISBLANK('Unit List'!Q464), IF(ISBLANK('Unit List'!Q464), 'Unit List'!$AO$4,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 IF('Unit List'!Q464='Unit List'!$O$5, 'Unit List'!$AO$5, IF('Unit List'!Q464='Unit List'!$O$4, 'Unit List'!$AO$4, IF('Unit List'!Q464='Unit List'!$O$7, 'Unit List'!Q464 * 'Unit List'!$AO$7, 'Unit List'!Q464)))), IF('Unit List'!Q464='Unit List'!$O$5, 'Unit List'!$AO$5, IF('Unit List'!Q464='Unit List'!$O$4, 'Unit List'!$AO$4, IF('Unit List'!Q464='Unit List'!$O$7, 'Unit List'!Q464 * 'Unit List'!$AO$7, 'Unit List'!Q464)))), IF('Unit List'!AO464='Unit List'!$O$5, 'Unit List'!$AO$5, IF('Unit List'!AO464='Unit List'!$O$4, 'Unit List'!$AO$4, IF('Unit List'!AO464='Unit List'!$O$7, 'Unit List'!AO464 * 'Unit List'!$AO$7, 'Unit List'!AO464)))),",",)</f>
        <v>0.09,</v>
      </c>
      <c r="J521" t="str">
        <f>CONCATENATE("'",IF(ISBLANK('Unit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List'!AP464), IF(ISBLANK('Unit List'!R464), IF(ISBLANK('Unit List'!R464), "",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 IF('Unit List'!R464='Unit List'!$O$5, 'Unit List'!$AP$5, IF('Unit List'!R464='Unit List'!$O$4, 'Unit List'!$AP$4, 'Unit List'!R464))), IF('Unit List'!R464='Unit List'!$O$5, 'Unit List'!$AP$5, IF('Unit List'!R464='Unit List'!$O$4, 'Unit List'!$AP$4, 'Unit List'!R464))), IF('Unit List'!AP464='Unit List'!$O$5, 'Unit List'!$AP$5, IF('Unit List'!AP464='Unit List'!$O$4, 'Unit List'!$AP$4, 'Unit List'!AP464))),"'",)</f>
        <v>''</v>
      </c>
      <c r="K521" t="s">
        <v>2312</v>
      </c>
    </row>
    <row r="522" spans="1:11" x14ac:dyDescent="0.25">
      <c r="A522" t="s">
        <v>2311</v>
      </c>
      <c r="B522" t="str">
        <f>"'',"</f>
        <v>'',</v>
      </c>
      <c r="C522" t="str">
        <f>"'',"</f>
        <v>'',</v>
      </c>
      <c r="D522" t="str">
        <f>CONCATENATE("'",'Unit List'!D465,"',",)</f>
        <v>'EXPLORER',</v>
      </c>
      <c r="E522" t="str">
        <f>CONCATENATE("'",'Unit List'!E465,"',",)</f>
        <v>'GREAT_EXPLORER',</v>
      </c>
      <c r="F522" t="str">
        <f>"'',"</f>
        <v>'',</v>
      </c>
      <c r="G522" t="str">
        <f>CONCATENATE("'",'Unit List'!G465,"',",)</f>
        <v>'Great_Explorer',</v>
      </c>
      <c r="H522" t="str">
        <f>CONCATENATE(IF(ISBLANK('Unit List'!AN465), IF(ISBLANK('Unit List'!P465), IF(ISBLANK('Unit List'!P465), IF(ISBLANK('Unit List'!AN465), IF(ISBLANK('Unit List'!P465), IF(ISBLANK('Unit List'!P465), IF(ISBLANK('Unit List'!AN465), IF(ISBLANK('Unit List'!P465), IF(ISBLANK('Unit List'!P465),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List'!AN465)))),",",)</f>
        <v>1,</v>
      </c>
      <c r="I522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List'!AO465)))),",",)</f>
        <v>,</v>
      </c>
      <c r="J522" t="str">
        <f>CONCATENATE("'",IF(ISBLANK('Unit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List'!AP465))),"'",)</f>
        <v>'EarlyGreatArtist'</v>
      </c>
      <c r="K522" t="s">
        <v>2312</v>
      </c>
    </row>
    <row r="523" spans="1:11" x14ac:dyDescent="0.25">
      <c r="A523" t="s">
        <v>2311</v>
      </c>
      <c r="B523" t="str">
        <f>"'',"</f>
        <v>'',</v>
      </c>
      <c r="C523" t="str">
        <f>"'',"</f>
        <v>'',</v>
      </c>
      <c r="D523" t="str">
        <f>CONCATENATE("'",'Unit List'!D466,"',",)</f>
        <v>'EXPLORER',</v>
      </c>
      <c r="E523" t="str">
        <f>CONCATENATE("'",'Unit List'!E466,"',",)</f>
        <v>'GREAT_EXPLORER',</v>
      </c>
      <c r="F523" t="str">
        <f>CONCATENATE("'_",'Unit List'!F466,"',",)</f>
        <v>'_F1',</v>
      </c>
      <c r="G523" t="str">
        <f>CONCATENATE("'",'Unit List'!G466,"',",)</f>
        <v>'Great_Explorer_F1',</v>
      </c>
      <c r="H523" t="str">
        <f>CONCATENATE(IF(ISBLANK('Unit List'!AN466), IF(ISBLANK('Unit List'!P466), IF(ISBLANK('Unit List'!P466), IF(ISBLANK('Unit List'!AN466), IF(ISBLANK('Unit List'!P466), IF(ISBLANK('Unit List'!P466), IF(ISBLANK('Unit List'!AN466), IF(ISBLANK('Unit List'!P466), IF(ISBLANK('Unit List'!P466),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 IF('Unit List'!P466='Unit List'!$O$5, 'Unit List'!$AN$5, IF('Unit List'!P466='Unit List'!$O$4, 'Unit List'!$AN$4, IF('Unit List'!P466='Unit List'!$O$7, 'Unit List'!P466 * 'Unit List'!$AN$7, 'Unit List'!P466)))), IF('Unit List'!P466='Unit List'!$O$5, 'Unit List'!$AN$5, IF('Unit List'!P466='Unit List'!$O$4, 'Unit List'!$AN$4, IF('Unit List'!P466='Unit List'!$O$7, 'Unit List'!P466 * 'Unit List'!$AN$7, 'Unit List'!P466)))), IF('Unit List'!AN466='Unit List'!$O$5, 'Unit List'!$AN$5, IF('Unit List'!AN466='Unit List'!$O$4, 'Unit List'!$AN$4, IF('Unit List'!AN466='Unit List'!$O$7, 'Unit List'!AN466 * 'Unit List'!$AN$7, 'Unit List'!AN466)))),",",)</f>
        <v>6,</v>
      </c>
      <c r="I523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 IF('Unit List'!Q466='Unit List'!$O$5, 'Unit List'!$AO$5, IF('Unit List'!Q466='Unit List'!$O$4, 'Unit List'!$AO$4, IF('Unit List'!Q466='Unit List'!$O$7, 'Unit List'!Q466 * 'Unit List'!$AO$7, 'Unit List'!Q466)))), IF('Unit List'!Q466='Unit List'!$O$5, 'Unit List'!$AO$5, IF('Unit List'!Q466='Unit List'!$O$4, 'Unit List'!$AO$4, IF('Unit List'!Q466='Unit List'!$O$7, 'Unit List'!Q466 * 'Unit List'!$AO$7, 'Unit List'!Q466)))), IF('Unit List'!AO466='Unit List'!$O$5, 'Unit List'!$AO$5, IF('Unit List'!AO466='Unit List'!$O$4, 'Unit List'!$AO$4, IF('Unit List'!AO466='Unit List'!$O$7, 'Unit List'!AO466 * 'Unit List'!$AO$7, 'Unit List'!AO466)))),",",)</f>
        <v>,</v>
      </c>
      <c r="J523" t="str">
        <f>CONCATENATE("'",IF(ISBLANK('Unit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 IF('Unit List'!R466='Unit List'!$O$5, 'Unit List'!$AP$5, IF('Unit List'!R466='Unit List'!$O$4, 'Unit List'!$AP$4, 'Unit List'!R466))), IF('Unit List'!R466='Unit List'!$O$5, 'Unit List'!$AP$5, IF('Unit List'!R466='Unit List'!$O$4, 'Unit List'!$AP$4, 'Unit List'!R466))), IF('Unit List'!AP466='Unit List'!$O$5, 'Unit List'!$AP$5, IF('Unit List'!AP466='Unit List'!$O$4, 'Unit List'!$AP$4, 'Unit List'!AP466))),"'",)</f>
        <v>'EarlyGreatArtist'</v>
      </c>
      <c r="K523" t="s">
        <v>2312</v>
      </c>
    </row>
    <row r="524" spans="1:11" x14ac:dyDescent="0.25">
      <c r="A524" t="s">
        <v>2311</v>
      </c>
      <c r="B524" t="str">
        <f>"'',"</f>
        <v>'',</v>
      </c>
      <c r="C524" t="str">
        <f>"'',"</f>
        <v>'',</v>
      </c>
      <c r="D524" t="str">
        <f>CONCATENATE("'",'Unit List'!D467,"',",)</f>
        <v>'EXPLORER',</v>
      </c>
      <c r="E524" t="str">
        <f>CONCATENATE("'",'Unit List'!E467,"',",)</f>
        <v>'GREAT_EXPLORER',</v>
      </c>
      <c r="F524" t="str">
        <f>CONCATENATE("'_",'Unit List'!F467,"',",)</f>
        <v>'_F2',</v>
      </c>
      <c r="G524" t="str">
        <f>CONCATENATE("'",'Unit List'!G467,"',",)</f>
        <v>'Great_Explorer_F2',</v>
      </c>
      <c r="H524" t="str">
        <f>CONCATENATE(IF(ISBLANK('Unit List'!AN467), IF(ISBLANK('Unit List'!P467), IF(ISBLANK('Unit List'!P467), IF(ISBLANK('Unit List'!AN467), IF(ISBLANK('Unit List'!P467), IF(ISBLANK('Unit List'!P467), IF(ISBLANK('Unit List'!AN467), IF(ISBLANK('Unit List'!P467), IF(ISBLANK('Unit List'!P467), IF(ISBLANK('Unit List'!AN465), IF(ISBLANK('Unit List'!P465), IF(ISBLANK('Unit List'!P465), "1", IF('Unit List'!P465='Unit List'!$O$5, 'Unit List'!$AN$5, IF('Unit List'!P465='Unit List'!$O$4, 'Unit List'!$AN$4, IF('Unit List'!P465='Unit List'!$O$7, 'Unit List'!P465 * 'Unit List'!$AN$7, 'Unit List'!P465)))), IF('Unit List'!P465='Unit List'!$O$5, 'Unit List'!$AN$5, IF('Unit List'!P465='Unit List'!$O$4, 'Unit List'!$AN$4, IF('Unit List'!P465='Unit List'!$O$7, 'Unit List'!P465 * 'Unit List'!$AN$7, 'Unit List'!P465)))), IF('Unit List'!AN465='Unit List'!$O$5, 'Unit List'!$AN$5, IF('Unit List'!AN465='Unit List'!$O$4, 'Unit List'!$AN$4, IF('Unit List'!AN465='Unit List'!$O$7, 'Unit List'!AN465 * 'Unit List'!$AN$7, 'Unit List'!AN465)))),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 IF('Unit List'!P467='Unit List'!$O$5, 'Unit List'!$AN$5, IF('Unit List'!P467='Unit List'!$O$4, 'Unit List'!$AN$4, IF('Unit List'!P467='Unit List'!$O$7, 'Unit List'!P467 * 'Unit List'!$AN$7, 'Unit List'!P467)))), IF('Unit List'!P467='Unit List'!$O$5, 'Unit List'!$AN$5, IF('Unit List'!P467='Unit List'!$O$4, 'Unit List'!$AN$4, IF('Unit List'!P467='Unit List'!$O$7, 'Unit List'!P467 * 'Unit List'!$AN$7, 'Unit List'!P467)))), IF('Unit List'!AN467='Unit List'!$O$5, 'Unit List'!$AN$5, IF('Unit List'!AN467='Unit List'!$O$4, 'Unit List'!$AN$4, IF('Unit List'!AN467='Unit List'!$O$7, 'Unit List'!AN467 * 'Unit List'!$AN$7, 'Unit List'!AN467)))),",",)</f>
        <v>1,</v>
      </c>
      <c r="I524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List'!AO465), IF(ISBLANK('Unit List'!Q465), IF(ISBLANK('Unit List'!Q465), 'Unit List'!$AO$4, IF('Unit List'!Q465='Unit List'!$O$5, 'Unit List'!$AO$5, IF('Unit List'!Q465='Unit List'!$O$4, 'Unit List'!$AO$4, IF('Unit List'!Q465='Unit List'!$O$7, 'Unit List'!Q465 * 'Unit List'!$AO$7, 'Unit List'!Q465)))), IF('Unit List'!Q465='Unit List'!$O$5, 'Unit List'!$AO$5, IF('Unit List'!Q465='Unit List'!$O$4, 'Unit List'!$AO$4, IF('Unit List'!Q465='Unit List'!$O$7, 'Unit List'!Q465 * 'Unit List'!$AO$7, 'Unit List'!Q465)))), IF('Unit List'!AO465='Unit List'!$O$5, 'Unit List'!$AO$5, IF('Unit List'!AO465='Unit List'!$O$4, 'Unit List'!$AO$4, IF('Unit List'!AO465='Unit List'!$O$7, 'Unit List'!AO465 * 'Unit List'!$AO$7, 'Unit List'!AO465)))),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 IF('Unit List'!Q467='Unit List'!$O$5, 'Unit List'!$AO$5, IF('Unit List'!Q467='Unit List'!$O$4, 'Unit List'!$AO$4, IF('Unit List'!Q467='Unit List'!$O$7, 'Unit List'!Q467 * 'Unit List'!$AO$7, 'Unit List'!Q467)))), IF('Unit List'!Q467='Unit List'!$O$5, 'Unit List'!$AO$5, IF('Unit List'!Q467='Unit List'!$O$4, 'Unit List'!$AO$4, IF('Unit List'!Q467='Unit List'!$O$7, 'Unit List'!Q467 * 'Unit List'!$AO$7, 'Unit List'!Q467)))), IF('Unit List'!AO467='Unit List'!$O$5, 'Unit List'!$AO$5, IF('Unit List'!AO467='Unit List'!$O$4, 'Unit List'!$AO$4, IF('Unit List'!AO467='Unit List'!$O$7, 'Unit List'!AO467 * 'Unit List'!$AO$7, 'Unit List'!AO467)))),",",)</f>
        <v>,</v>
      </c>
      <c r="J524" t="str">
        <f>CONCATENATE("'",IF(ISBLANK('Unit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List'!AP465), IF(ISBLANK('Unit List'!R465), IF(ISBLANK('Unit List'!R465), "", IF('Unit List'!R465='Unit List'!$O$5, 'Unit List'!$AP$5, IF('Unit List'!R465='Unit List'!$O$4, 'Unit List'!$AP$4, 'Unit List'!R465))), IF('Unit List'!R465='Unit List'!$O$5, 'Unit List'!$AP$5, IF('Unit List'!R465='Unit List'!$O$4, 'Unit List'!$AP$4, 'Unit List'!R465))), IF('Unit List'!AP465='Unit List'!$O$5, 'Unit List'!$AP$5, IF('Unit List'!AP465='Unit List'!$O$4, 'Unit List'!$AP$4, 'Unit List'!AP465))),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 IF('Unit List'!R467='Unit List'!$O$5, 'Unit List'!$AP$5, IF('Unit List'!R467='Unit List'!$O$4, 'Unit List'!$AP$4, 'Unit List'!R467))), IF('Unit List'!R467='Unit List'!$O$5, 'Unit List'!$AP$5, IF('Unit List'!R467='Unit List'!$O$4, 'Unit List'!$AP$4, 'Unit List'!R467))), IF('Unit List'!AP467='Unit List'!$O$5, 'Unit List'!$AP$5, IF('Unit List'!AP467='Unit List'!$O$4, 'Unit List'!$AP$4, 'Unit List'!AP467))),"'",)</f>
        <v>'EarlyGreatArtist'</v>
      </c>
      <c r="K524" t="s">
        <v>2312</v>
      </c>
    </row>
    <row r="525" spans="1:11" x14ac:dyDescent="0.25">
      <c r="A525" t="s">
        <v>2311</v>
      </c>
      <c r="B525" t="str">
        <f>"'',"</f>
        <v>'',</v>
      </c>
      <c r="C525" t="str">
        <f>"'',"</f>
        <v>'',</v>
      </c>
      <c r="D525" t="str">
        <f>CONCATENATE("'",'Unit List'!D468,"',",)</f>
        <v>'FIGHTER',</v>
      </c>
      <c r="E525" t="str">
        <f>CONCATENATE("'",'Unit List'!E468,"',",)</f>
        <v>'FIGHTER',</v>
      </c>
      <c r="F525" t="str">
        <f>"'',"</f>
        <v>'',</v>
      </c>
      <c r="G525" t="str">
        <f>CONCATENATE("'",'Unit List'!G468,"',",)</f>
        <v>'Fighter',</v>
      </c>
      <c r="H525" t="str">
        <f>CONCATENATE(IF(ISBLANK('Unit List'!AN468), IF(ISBLANK('Unit List'!P468), IF(ISBLANK('Unit List'!P468), IF(ISBLANK('Unit List'!AN468), IF(ISBLANK('Unit List'!P468), IF(ISBLANK('Unit List'!P468), IF(ISBLANK('Unit List'!AN468), IF(ISBLANK('Unit List'!P468), IF(ISBLANK('Unit List'!P468),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List'!AN468)))),",",)</f>
        <v>3,</v>
      </c>
      <c r="I525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List'!AO468)))),",",)</f>
        <v>0.075,</v>
      </c>
      <c r="J525" t="str">
        <f>CONCATENATE("'",IF(ISBLANK('Unit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List'!AP468))),"'",)</f>
        <v>'FighterWing'</v>
      </c>
      <c r="K525" t="s">
        <v>2312</v>
      </c>
    </row>
    <row r="526" spans="1:11" x14ac:dyDescent="0.25">
      <c r="A526" t="s">
        <v>2311</v>
      </c>
      <c r="B526" t="str">
        <f>CONCATENATE("'_",'Unit List'!B469,"',",)</f>
        <v>'_AFRI',</v>
      </c>
      <c r="C526" t="str">
        <f>CONCATENATE("'_",'Unit List'!C469,"',",)</f>
        <v>'_MIDEAST',</v>
      </c>
      <c r="D526" t="str">
        <f>CONCATENATE("'",'Unit List'!D469,"',",)</f>
        <v>'FIGHTER',</v>
      </c>
      <c r="E526" t="str">
        <f>CONCATENATE("'",'Unit List'!E469,"',",)</f>
        <v>'FIGHTER',</v>
      </c>
      <c r="F526" t="str">
        <f>"'',"</f>
        <v>'',</v>
      </c>
      <c r="G526" t="str">
        <f>CONCATENATE("'",'Unit List'!G490,"',",)</f>
        <v>'Fighter_Default',</v>
      </c>
      <c r="H526" t="str">
        <f>CONCATENATE(IF(ISBLANK('Unit List'!AN469), IF(ISBLANK('Unit List'!P469), IF(ISBLANK('Unit List'!P469),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List'!P469='Unit List'!$O$5, 'Unit List'!$AN$5, IF('Unit List'!P469='Unit List'!$O$4, 'Unit List'!$AN$4, IF('Unit List'!P469='Unit List'!$O$7, 'Unit List'!P469 * 'Unit List'!$AN$7, 'Unit List'!P469)))), IF('Unit List'!P469='Unit List'!$O$5, 'Unit List'!$AN$5, IF('Unit List'!P469='Unit List'!$O$4, 'Unit List'!$AN$4, IF('Unit List'!P469='Unit List'!$O$7, 'Unit List'!P469 * 'Unit List'!$AN$7, 'Unit List'!P469)))), IF('Unit List'!AN469='Unit List'!$O$5, 'Unit List'!$AN$5, IF('Unit List'!AN469='Unit List'!$O$4, 'Unit List'!$AN$4, IF('Unit List'!AN469='Unit List'!$O$7, 'Unit List'!AN469 * 'Unit List'!$AN$7, 'Unit List'!AN469)))),",",)</f>
        <v>3,</v>
      </c>
      <c r="I526" t="str">
        <f>CONCATENATE(IF(ISBLANK('Unit List'!AO469), IF(ISBLANK('Unit List'!Q469), IF(ISBLANK('Unit List'!Q469),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List'!Q469='Unit List'!$O$5, 'Unit List'!$AO$5, IF('Unit List'!Q469='Unit List'!$O$4, 'Unit List'!$AO$4, IF('Unit List'!Q469='Unit List'!$O$7, 'Unit List'!Q469 * 'Unit List'!$AO$7, 'Unit List'!Q469)))), IF('Unit List'!Q469='Unit List'!$O$5, 'Unit List'!$AO$5, IF('Unit List'!Q469='Unit List'!$O$4, 'Unit List'!$AO$4, IF('Unit List'!Q469='Unit List'!$O$7, 'Unit List'!Q469 * 'Unit List'!$AO$7, 'Unit List'!Q469)))), IF('Unit List'!AO469='Unit List'!$O$5, 'Unit List'!$AO$5, IF('Unit List'!AO469='Unit List'!$O$4, 'Unit List'!$AO$4, IF('Unit List'!AO469='Unit List'!$O$7, 'Unit List'!AO469 * 'Unit List'!$AO$7, 'Unit List'!AO469)))),",",)</f>
        <v>0.075,</v>
      </c>
      <c r="J526" t="str">
        <f>CONCATENATE("'",IF(ISBLANK('Unit List'!AP469), IF(ISBLANK('Unit List'!R469), IF(ISBLANK('Unit List'!R469),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List'!R469='Unit List'!$O$5, 'Unit List'!$AP$5, IF('Unit List'!R469='Unit List'!$O$4, 'Unit List'!$AP$4, 'Unit List'!R469))), IF('Unit List'!R469='Unit List'!$O$5, 'Unit List'!$AP$5, IF('Unit List'!R469='Unit List'!$O$4, 'Unit List'!$AP$4, 'Unit List'!R469))), IF('Unit List'!AP469='Unit List'!$O$5, 'Unit List'!$AP$5, IF('Unit List'!AP469='Unit List'!$O$4, 'Unit List'!$AP$4, 'Unit List'!AP469))),"'",)</f>
        <v>'FighterWing'</v>
      </c>
      <c r="K526" t="s">
        <v>2312</v>
      </c>
    </row>
    <row r="527" spans="1:11" x14ac:dyDescent="0.25">
      <c r="A527" t="s">
        <v>2311</v>
      </c>
      <c r="B527" t="str">
        <f>CONCATENATE("'_",'Unit List'!B470,"',",)</f>
        <v>'_AMER',</v>
      </c>
      <c r="C527" t="str">
        <f>CONCATENATE("'_",'Unit List'!C470,"',",)</f>
        <v>'_MIDEAST',</v>
      </c>
      <c r="D527" t="str">
        <f>CONCATENATE("'",'Unit List'!D470,"',",)</f>
        <v>'FIGHTER',</v>
      </c>
      <c r="E527" t="str">
        <f>CONCATENATE("'",'Unit List'!E470,"',",)</f>
        <v>'FIGHTER',</v>
      </c>
      <c r="F527" t="str">
        <f>"'',"</f>
        <v>'',</v>
      </c>
      <c r="G527" t="str">
        <f>CONCATENATE("'",'Unit List'!G490,"',",)</f>
        <v>'Fighter_Default',</v>
      </c>
      <c r="H527" t="str">
        <f>CONCATENATE(IF(ISBLANK('Unit List'!AN470), IF(ISBLANK('Unit List'!P470), IF(ISBLANK('Unit List'!P470),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List'!P470='Unit List'!$O$5, 'Unit List'!$AN$5, IF('Unit List'!P470='Unit List'!$O$4, 'Unit List'!$AN$4, IF('Unit List'!P470='Unit List'!$O$7, 'Unit List'!P470 * 'Unit List'!$AN$7, 'Unit List'!P470)))), IF('Unit List'!P470='Unit List'!$O$5, 'Unit List'!$AN$5, IF('Unit List'!P470='Unit List'!$O$4, 'Unit List'!$AN$4, IF('Unit List'!P470='Unit List'!$O$7, 'Unit List'!P470 * 'Unit List'!$AN$7, 'Unit List'!P470)))), IF('Unit List'!AN470='Unit List'!$O$5, 'Unit List'!$AN$5, IF('Unit List'!AN470='Unit List'!$O$4, 'Unit List'!$AN$4, IF('Unit List'!AN470='Unit List'!$O$7, 'Unit List'!AN470 * 'Unit List'!$AN$7, 'Unit List'!AN470)))),",",)</f>
        <v>3,</v>
      </c>
      <c r="I527" t="str">
        <f>CONCATENATE(IF(ISBLANK('Unit List'!AO470), IF(ISBLANK('Unit List'!Q470), IF(ISBLANK('Unit List'!Q470),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List'!Q470='Unit List'!$O$5, 'Unit List'!$AO$5, IF('Unit List'!Q470='Unit List'!$O$4, 'Unit List'!$AO$4, IF('Unit List'!Q470='Unit List'!$O$7, 'Unit List'!Q470 * 'Unit List'!$AO$7, 'Unit List'!Q470)))), IF('Unit List'!Q470='Unit List'!$O$5, 'Unit List'!$AO$5, IF('Unit List'!Q470='Unit List'!$O$4, 'Unit List'!$AO$4, IF('Unit List'!Q470='Unit List'!$O$7, 'Unit List'!Q470 * 'Unit List'!$AO$7, 'Unit List'!Q470)))), IF('Unit List'!AO470='Unit List'!$O$5, 'Unit List'!$AO$5, IF('Unit List'!AO470='Unit List'!$O$4, 'Unit List'!$AO$4, IF('Unit List'!AO470='Unit List'!$O$7, 'Unit List'!AO470 * 'Unit List'!$AO$7, 'Unit List'!AO470)))),",",)</f>
        <v>0.075,</v>
      </c>
      <c r="J527" t="str">
        <f>CONCATENATE("'",IF(ISBLANK('Unit List'!AP470), IF(ISBLANK('Unit List'!R470), IF(ISBLANK('Unit List'!R470),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List'!R470='Unit List'!$O$5, 'Unit List'!$AP$5, IF('Unit List'!R470='Unit List'!$O$4, 'Unit List'!$AP$4, 'Unit List'!R470))), IF('Unit List'!R470='Unit List'!$O$5, 'Unit List'!$AP$5, IF('Unit List'!R470='Unit List'!$O$4, 'Unit List'!$AP$4, 'Unit List'!R470))), IF('Unit List'!AP470='Unit List'!$O$5, 'Unit List'!$AP$5, IF('Unit List'!AP470='Unit List'!$O$4, 'Unit List'!$AP$4, 'Unit List'!AP470))),"'",)</f>
        <v>'FighterWing'</v>
      </c>
      <c r="K527" t="s">
        <v>2312</v>
      </c>
    </row>
    <row r="528" spans="1:11" x14ac:dyDescent="0.25">
      <c r="A528" t="s">
        <v>2311</v>
      </c>
      <c r="B528" t="str">
        <f>CONCATENATE("'_",'Unit List'!B471,"',",)</f>
        <v>'_CHINA',</v>
      </c>
      <c r="C528" t="str">
        <f>"'',"</f>
        <v>'',</v>
      </c>
      <c r="D528" t="str">
        <f>CONCATENATE("'",'Unit List'!D471,"',",)</f>
        <v>'FIGHTER',</v>
      </c>
      <c r="E528" t="str">
        <f>CONCATENATE("'",'Unit List'!E471,"',",)</f>
        <v>'FIGHTER',</v>
      </c>
      <c r="F528" t="str">
        <f>"'',"</f>
        <v>'',</v>
      </c>
      <c r="G528" t="str">
        <f>CONCATENATE("'",'Unit List'!G471,"',",)</f>
        <v>'P-40_Warhawk_China',</v>
      </c>
      <c r="H528" t="str">
        <f>CONCATENATE(IF(ISBLANK('Unit List'!AN471), IF(ISBLANK('Unit List'!P471), IF(ISBLANK('Unit List'!P471), IF(ISBLANK('Unit List'!AN471), IF(ISBLANK('Unit List'!P471), IF(ISBLANK('Unit List'!P471), IF(ISBLANK('Unit List'!AN471), IF(ISBLANK('Unit List'!P471), IF(ISBLANK('Unit List'!P471),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 IF('Unit List'!P471='Unit List'!$O$5, 'Unit List'!$AN$5, IF('Unit List'!P471='Unit List'!$O$4, 'Unit List'!$AN$4, IF('Unit List'!P471='Unit List'!$O$7, 'Unit List'!P471 * 'Unit List'!$AN$7, 'Unit List'!P471)))), IF('Unit List'!P471='Unit List'!$O$5, 'Unit List'!$AN$5, IF('Unit List'!P471='Unit List'!$O$4, 'Unit List'!$AN$4, IF('Unit List'!P471='Unit List'!$O$7, 'Unit List'!P471 * 'Unit List'!$AN$7, 'Unit List'!P471)))), IF('Unit List'!AN471='Unit List'!$O$5, 'Unit List'!$AN$5, IF('Unit List'!AN471='Unit List'!$O$4, 'Unit List'!$AN$4, IF('Unit List'!AN471='Unit List'!$O$7, 'Unit List'!AN471 * 'Unit List'!$AN$7, 'Unit List'!AN471)))),",",)</f>
        <v>3,</v>
      </c>
      <c r="I528" t="str">
        <f>CONCATENATE(IF(ISBLANK('Unit List'!AO471), IF(ISBLANK('Unit List'!Q471), IF(ISBLANK('Unit List'!Q471), IF(ISBLANK('Unit List'!AO471), IF(ISBLANK('Unit List'!Q471), IF(ISBLANK('Unit List'!Q471), IF(ISBLANK('Unit List'!AO471), IF(ISBLANK('Unit List'!Q471), IF(ISBLANK('Unit List'!Q471),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 IF('Unit List'!Q471='Unit List'!$O$5, 'Unit List'!$AO$5, IF('Unit List'!Q471='Unit List'!$O$4, 'Unit List'!$AO$4, IF('Unit List'!Q471='Unit List'!$O$7, 'Unit List'!Q471 * 'Unit List'!$AO$7, 'Unit List'!Q471)))), IF('Unit List'!Q471='Unit List'!$O$5, 'Unit List'!$AO$5, IF('Unit List'!Q471='Unit List'!$O$4, 'Unit List'!$AO$4, IF('Unit List'!Q471='Unit List'!$O$7, 'Unit List'!Q471 * 'Unit List'!$AO$7, 'Unit List'!Q471)))), IF('Unit List'!AO471='Unit List'!$O$5, 'Unit List'!$AO$5, IF('Unit List'!AO471='Unit List'!$O$4, 'Unit List'!$AO$4, IF('Unit List'!AO471='Unit List'!$O$7, 'Unit List'!AO471 * 'Unit List'!$AO$7, 'Unit List'!AO471)))),",",)</f>
        <v>0.075,</v>
      </c>
      <c r="J528" t="str">
        <f>CONCATENATE("'",IF(ISBLANK('Unit List'!AP471), IF(ISBLANK('Unit List'!R471), IF(ISBLANK('Unit List'!R471), IF(ISBLANK('Unit List'!AP471), IF(ISBLANK('Unit List'!R471), IF(ISBLANK('Unit List'!R471), IF(ISBLANK('Unit List'!AP471), IF(ISBLANK('Unit List'!R471), IF(ISBLANK('Unit List'!R471),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 IF('Unit List'!R471='Unit List'!$O$5, 'Unit List'!$AP$5, IF('Unit List'!R471='Unit List'!$O$4, 'Unit List'!$AP$4, 'Unit List'!R471))), IF('Unit List'!R471='Unit List'!$O$5, 'Unit List'!$AP$5, IF('Unit List'!R471='Unit List'!$O$4, 'Unit List'!$AP$4, 'Unit List'!R471))), IF('Unit List'!AP471='Unit List'!$O$5, 'Unit List'!$AP$5, IF('Unit List'!AP471='Unit List'!$O$4, 'Unit List'!$AP$4, 'Unit List'!AP471))),"'",)</f>
        <v>'FighterWing'</v>
      </c>
      <c r="K528" t="s">
        <v>2312</v>
      </c>
    </row>
    <row r="529" spans="1:11" x14ac:dyDescent="0.25">
      <c r="A529" t="s">
        <v>2311</v>
      </c>
      <c r="B529" t="str">
        <f>CONCATENATE("'_",'Unit List'!B472,"',",)</f>
        <v>'_OTTOMAN',</v>
      </c>
      <c r="C529" t="str">
        <f>"'',"</f>
        <v>'',</v>
      </c>
      <c r="D529" t="str">
        <f>CONCATENATE("'",'Unit List'!D472,"',",)</f>
        <v>'FIGHTER',</v>
      </c>
      <c r="E529" t="str">
        <f>CONCATENATE("'",'Unit List'!E472,"',",)</f>
        <v>'FIGHTER',</v>
      </c>
      <c r="F529" t="str">
        <f>"'',"</f>
        <v>'',</v>
      </c>
      <c r="G529" t="str">
        <f>CONCATENATE("'",'Unit List'!G472,"',",)</f>
        <v>'P40Turkey',</v>
      </c>
      <c r="H529" t="str">
        <f>CONCATENATE(IF(ISBLANK('Unit List'!AN472), IF(ISBLANK('Unit List'!P472), IF(ISBLANK('Unit List'!P472), IF(ISBLANK('Unit List'!AN472), IF(ISBLANK('Unit List'!P472), IF(ISBLANK('Unit List'!P472), IF(ISBLANK('Unit List'!AN472), IF(ISBLANK('Unit List'!P472), IF(ISBLANK('Unit List'!P472),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 IF('Unit List'!P472='Unit List'!$O$5, 'Unit List'!$AN$5, IF('Unit List'!P472='Unit List'!$O$4, 'Unit List'!$AN$4, IF('Unit List'!P472='Unit List'!$O$7, 'Unit List'!P472 * 'Unit List'!$AN$7, 'Unit List'!P472)))), IF('Unit List'!P472='Unit List'!$O$5, 'Unit List'!$AN$5, IF('Unit List'!P472='Unit List'!$O$4, 'Unit List'!$AN$4, IF('Unit List'!P472='Unit List'!$O$7, 'Unit List'!P472 * 'Unit List'!$AN$7, 'Unit List'!P472)))), IF('Unit List'!AN472='Unit List'!$O$5, 'Unit List'!$AN$5, IF('Unit List'!AN472='Unit List'!$O$4, 'Unit List'!$AN$4, IF('Unit List'!AN472='Unit List'!$O$7, 'Unit List'!AN472 * 'Unit List'!$AN$7, 'Unit List'!AN472)))),",",)</f>
        <v>3,</v>
      </c>
      <c r="I529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 IF('Unit List'!Q472='Unit List'!$O$5, 'Unit List'!$AO$5, IF('Unit List'!Q472='Unit List'!$O$4, 'Unit List'!$AO$4, IF('Unit List'!Q472='Unit List'!$O$7, 'Unit List'!Q472 * 'Unit List'!$AO$7, 'Unit List'!Q472)))), IF('Unit List'!Q472='Unit List'!$O$5, 'Unit List'!$AO$5, IF('Unit List'!Q472='Unit List'!$O$4, 'Unit List'!$AO$4, IF('Unit List'!Q472='Unit List'!$O$7, 'Unit List'!Q472 * 'Unit List'!$AO$7, 'Unit List'!Q472)))), IF('Unit List'!AO472='Unit List'!$O$5, 'Unit List'!$AO$5, IF('Unit List'!AO472='Unit List'!$O$4, 'Unit List'!$AO$4, IF('Unit List'!AO472='Unit List'!$O$7, 'Unit List'!AO472 * 'Unit List'!$AO$7, 'Unit List'!AO472)))),",",)</f>
        <v>0.075,</v>
      </c>
      <c r="J529" t="str">
        <f>CONCATENATE("'",IF(ISBLANK('Unit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 IF('Unit List'!R472='Unit List'!$O$5, 'Unit List'!$AP$5, IF('Unit List'!R472='Unit List'!$O$4, 'Unit List'!$AP$4, 'Unit List'!R472))), IF('Unit List'!R472='Unit List'!$O$5, 'Unit List'!$AP$5, IF('Unit List'!R472='Unit List'!$O$4, 'Unit List'!$AP$4, 'Unit List'!R472))), IF('Unit List'!AP472='Unit List'!$O$5, 'Unit List'!$AP$5, IF('Unit List'!AP472='Unit List'!$O$4, 'Unit List'!$AP$4, 'Unit List'!AP472))),"'",)</f>
        <v>'FighterWing'</v>
      </c>
      <c r="K529" t="s">
        <v>2312</v>
      </c>
    </row>
    <row r="530" spans="1:11" x14ac:dyDescent="0.25">
      <c r="A530" t="s">
        <v>2311</v>
      </c>
      <c r="B530" t="str">
        <f>CONCATENATE("'_",'Unit List'!B473,"',",)</f>
        <v>'_EASTEU',</v>
      </c>
      <c r="C530" t="str">
        <f>"'',"</f>
        <v>'',</v>
      </c>
      <c r="D530" t="str">
        <f>CONCATENATE("'",'Unit List'!D473,"',",)</f>
        <v>'FIGHTER',</v>
      </c>
      <c r="E530" t="str">
        <f>CONCATENATE("'",'Unit List'!E473,"',",)</f>
        <v>'FIGHTER',</v>
      </c>
      <c r="F530" t="str">
        <f>"'',"</f>
        <v>'',</v>
      </c>
      <c r="G530" t="str">
        <f>CONCATENATE("'",'Unit List'!G473,"',",)</f>
        <v>'Yakovlev_Yak-9',</v>
      </c>
      <c r="H530" t="str">
        <f>CONCATENATE(IF(ISBLANK('Unit List'!AN473), IF(ISBLANK('Unit List'!P473), IF(ISBLANK('Unit List'!P473),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List'!AN473)))),",",)</f>
        <v>3,</v>
      </c>
      <c r="I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List'!AO473)))),",",)</f>
        <v>0.075,</v>
      </c>
      <c r="J530" t="str">
        <f>CONCATENATE("'",IF(ISBLANK('Unit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List'!AP473))),"'",)</f>
        <v>'FighterWing'</v>
      </c>
      <c r="K530" t="s">
        <v>2312</v>
      </c>
    </row>
    <row r="531" spans="1:11" x14ac:dyDescent="0.25">
      <c r="A531" t="s">
        <v>2311</v>
      </c>
      <c r="B531" t="str">
        <f>CONCATENATE("'_",'Unit List'!B474,"',",)</f>
        <v>'_HUNS',</v>
      </c>
      <c r="C531" t="str">
        <f>"'',"</f>
        <v>'',</v>
      </c>
      <c r="D531" t="str">
        <f>CONCATENATE("'",'Unit List'!D474,"',",)</f>
        <v>'FIGHTER',</v>
      </c>
      <c r="E531" t="str">
        <f>CONCATENATE("'",'Unit List'!E474,"',",)</f>
        <v>'FIGHTER',</v>
      </c>
      <c r="F531" t="str">
        <f>"'',"</f>
        <v>'',</v>
      </c>
      <c r="G531" t="str">
        <f>CONCATENATE("'",'Unit List'!G474,"',",)</f>
        <v>'Me_Bf-109_Hungary',</v>
      </c>
      <c r="H531" t="str">
        <f>CONCATENATE(IF(ISBLANK('Unit List'!AN474), IF(ISBLANK('Unit List'!P474), IF(ISBLANK('Unit List'!P474), IF(ISBLANK('Unit List'!AN474), IF(ISBLANK('Unit List'!P474), IF(ISBLANK('Unit List'!P474), IF(ISBLANK('Unit List'!AN474), IF(ISBLANK('Unit List'!P474), IF(ISBLANK('Unit List'!P474),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 IF('Unit List'!P474='Unit List'!$O$5, 'Unit List'!$AN$5, IF('Unit List'!P474='Unit List'!$O$4, 'Unit List'!$AN$4, IF('Unit List'!P474='Unit List'!$O$7, 'Unit List'!P474 * 'Unit List'!$AN$7, 'Unit List'!P474)))), IF('Unit List'!P474='Unit List'!$O$5, 'Unit List'!$AN$5, IF('Unit List'!P474='Unit List'!$O$4, 'Unit List'!$AN$4, IF('Unit List'!P474='Unit List'!$O$7, 'Unit List'!P474 * 'Unit List'!$AN$7, 'Unit List'!P474)))), IF('Unit List'!AN474='Unit List'!$O$5, 'Unit List'!$AN$5, IF('Unit List'!AN474='Unit List'!$O$4, 'Unit List'!$AN$4, IF('Unit List'!AN474='Unit List'!$O$7, 'Unit List'!AN474 * 'Unit List'!$AN$7, 'Unit List'!AN474)))),",",)</f>
        <v>3,</v>
      </c>
      <c r="I531" t="str">
        <f>CONCATENATE(IF(ISBLANK('Unit List'!AO474), IF(ISBLANK('Unit List'!Q474), IF(ISBLANK('Unit List'!Q474), IF(ISBLANK('Unit List'!AO474), IF(ISBLANK('Unit List'!Q474), IF(ISBLANK('Unit List'!Q474), IF(ISBLANK('Unit List'!AO474), IF(ISBLANK('Unit List'!Q474), IF(ISBLANK('Unit List'!Q474),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 IF('Unit List'!Q474='Unit List'!$O$5, 'Unit List'!$AO$5, IF('Unit List'!Q474='Unit List'!$O$4, 'Unit List'!$AO$4, IF('Unit List'!Q474='Unit List'!$O$7, 'Unit List'!Q474 * 'Unit List'!$AO$7, 'Unit List'!Q474)))), IF('Unit List'!Q474='Unit List'!$O$5, 'Unit List'!$AO$5, IF('Unit List'!Q474='Unit List'!$O$4, 'Unit List'!$AO$4, IF('Unit List'!Q474='Unit List'!$O$7, 'Unit List'!Q474 * 'Unit List'!$AO$7, 'Unit List'!Q474)))), IF('Unit List'!AO474='Unit List'!$O$5, 'Unit List'!$AO$5, IF('Unit List'!AO474='Unit List'!$O$4, 'Unit List'!$AO$4, IF('Unit List'!AO474='Unit List'!$O$7, 'Unit List'!AO474 * 'Unit List'!$AO$7, 'Unit List'!AO474)))),",",)</f>
        <v>0.075,</v>
      </c>
      <c r="J531" t="str">
        <f>CONCATENATE("'",IF(ISBLANK('Unit List'!AP474), IF(ISBLANK('Unit List'!R474), IF(ISBLANK('Unit List'!R474), IF(ISBLANK('Unit List'!AP474), IF(ISBLANK('Unit List'!R474), IF(ISBLANK('Unit List'!R474), IF(ISBLANK('Unit List'!AP474), IF(ISBLANK('Unit List'!R474), IF(ISBLANK('Unit List'!R474),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 IF('Unit List'!R474='Unit List'!$O$5, 'Unit List'!$AP$5, IF('Unit List'!R474='Unit List'!$O$4, 'Unit List'!$AP$4, 'Unit List'!R474))), IF('Unit List'!R474='Unit List'!$O$5, 'Unit List'!$AP$5, IF('Unit List'!R474='Unit List'!$O$4, 'Unit List'!$AP$4, 'Unit List'!R474))), IF('Unit List'!AP474='Unit List'!$O$5, 'Unit List'!$AP$5, IF('Unit List'!AP474='Unit List'!$O$4, 'Unit List'!$AP$4, 'Unit List'!AP474))),"'",)</f>
        <v>'FighterWing'</v>
      </c>
      <c r="K531" t="s">
        <v>2312</v>
      </c>
    </row>
    <row r="532" spans="1:11" x14ac:dyDescent="0.25">
      <c r="A532" t="s">
        <v>2311</v>
      </c>
      <c r="B532" t="str">
        <f>CONCATENATE("'_",'Unit List'!B475,"',",)</f>
        <v>'_POLAND',</v>
      </c>
      <c r="C532" t="str">
        <f>"'',"</f>
        <v>'',</v>
      </c>
      <c r="D532" t="str">
        <f>CONCATENATE("'",'Unit List'!D475,"',",)</f>
        <v>'FIGHTER',</v>
      </c>
      <c r="E532" t="str">
        <f>CONCATENATE("'",'Unit List'!E475,"',",)</f>
        <v>'FIGHTER',</v>
      </c>
      <c r="F532" t="str">
        <f>"'',"</f>
        <v>'',</v>
      </c>
      <c r="G532" t="str">
        <f>CONCATENATE("'",'Unit List'!G475,"',",)</f>
        <v>'PZL_P.50_Jastrzab',</v>
      </c>
      <c r="H532" t="str">
        <f>CONCATENATE(IF(ISBLANK('Unit List'!AN475), IF(ISBLANK('Unit List'!P475), IF(ISBLANK('Unit List'!P475),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List'!P475='Unit List'!$O$5, 'Unit List'!$AN$5, IF('Unit List'!P475='Unit List'!$O$4, 'Unit List'!$AN$4, IF('Unit List'!P475='Unit List'!$O$7, 'Unit List'!P475 * 'Unit List'!$AN$7, 'Unit List'!P475)))), IF('Unit List'!P475='Unit List'!$O$5, 'Unit List'!$AN$5, IF('Unit List'!P475='Unit List'!$O$4, 'Unit List'!$AN$4, IF('Unit List'!P475='Unit List'!$O$7, 'Unit List'!P475 * 'Unit List'!$AN$7, 'Unit List'!P475)))), IF('Unit List'!AN475='Unit List'!$O$5, 'Unit List'!$AN$5, IF('Unit List'!AN475='Unit List'!$O$4, 'Unit List'!$AN$4, IF('Unit List'!AN475='Unit List'!$O$7, 'Unit List'!AN475 * 'Unit List'!$AN$7, 'Unit List'!AN475)))),",",)</f>
        <v>3,</v>
      </c>
      <c r="I532" t="str">
        <f>CONCATENATE(IF(ISBLANK('Unit List'!AO475), IF(ISBLANK('Unit List'!Q475), IF(ISBLANK('Unit List'!Q475),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List'!Q475='Unit List'!$O$5, 'Unit List'!$AO$5, IF('Unit List'!Q475='Unit List'!$O$4, 'Unit List'!$AO$4, IF('Unit List'!Q475='Unit List'!$O$7, 'Unit List'!Q475 * 'Unit List'!$AO$7, 'Unit List'!Q475)))), IF('Unit List'!Q475='Unit List'!$O$5, 'Unit List'!$AO$5, IF('Unit List'!Q475='Unit List'!$O$4, 'Unit List'!$AO$4, IF('Unit List'!Q475='Unit List'!$O$7, 'Unit List'!Q475 * 'Unit List'!$AO$7, 'Unit List'!Q475)))), IF('Unit List'!AO475='Unit List'!$O$5, 'Unit List'!$AO$5, IF('Unit List'!AO475='Unit List'!$O$4, 'Unit List'!$AO$4, IF('Unit List'!AO475='Unit List'!$O$7, 'Unit List'!AO475 * 'Unit List'!$AO$7, 'Unit List'!AO475)))),",",)</f>
        <v>0.075,</v>
      </c>
      <c r="J532" t="str">
        <f>CONCATENATE("'",IF(ISBLANK('Unit List'!AP475), IF(ISBLANK('Unit List'!R475), IF(ISBLANK('Unit List'!R475),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List'!R475='Unit List'!$O$5, 'Unit List'!$AP$5, IF('Unit List'!R475='Unit List'!$O$4, 'Unit List'!$AP$4, 'Unit List'!R475))), IF('Unit List'!R475='Unit List'!$O$5, 'Unit List'!$AP$5, IF('Unit List'!R475='Unit List'!$O$4, 'Unit List'!$AP$4, 'Unit List'!R475))), IF('Unit List'!AP475='Unit List'!$O$5, 'Unit List'!$AP$5, IF('Unit List'!AP475='Unit List'!$O$4, 'Unit List'!$AP$4, 'Unit List'!AP475))),"'",)</f>
        <v>'FighterWing'</v>
      </c>
      <c r="K532" t="s">
        <v>2312</v>
      </c>
    </row>
    <row r="533" spans="1:11" x14ac:dyDescent="0.25">
      <c r="A533" t="s">
        <v>2311</v>
      </c>
      <c r="B533" t="str">
        <f>CONCATENATE("'_",'Unit List'!B476,"',",)</f>
        <v>'_RUSSIA',</v>
      </c>
      <c r="C533" t="str">
        <f>CONCATENATE("'_",'Unit List'!C476,"',",)</f>
        <v>'_EASTEU',</v>
      </c>
      <c r="D533" t="str">
        <f>CONCATENATE("'",'Unit List'!D476,"',",)</f>
        <v>'FIGHTER',</v>
      </c>
      <c r="E533" t="str">
        <f>CONCATENATE("'",'Unit List'!E476,"',",)</f>
        <v>'FIGHTER',</v>
      </c>
      <c r="F533" t="str">
        <f>"'',"</f>
        <v>'',</v>
      </c>
      <c r="G533" t="str">
        <f>CONCATENATE("'",'Unit List'!G473,"',",)</f>
        <v>'Yakovlev_Yak-9',</v>
      </c>
      <c r="H533" t="str">
        <f>CONCATENATE(IF(ISBLANK('Unit List'!AN476), IF(ISBLANK('Unit List'!P476), IF(ISBLANK('Unit List'!P476), IF(ISBLANK('Unit List'!AN473), IF(ISBLANK('Unit List'!P473), IF(ISBLANK('Unit List'!P473), IF(ISBLANK('Unit List'!AN473), IF(ISBLANK('Unit List'!P473), IF(ISBLANK('Unit List'!P473),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List'!P473='Unit List'!$O$5, 'Unit List'!$AN$5, IF('Unit List'!P473='Unit List'!$O$4, 'Unit List'!$AN$4, IF('Unit List'!P473='Unit List'!$O$7, 'Unit List'!P473 * 'Unit List'!$AN$7, 'Unit List'!P473)))), IF('Unit List'!P473='Unit List'!$O$5, 'Unit List'!$AN$5, IF('Unit List'!P473='Unit List'!$O$4, 'Unit List'!$AN$4, IF('Unit List'!P473='Unit List'!$O$7, 'Unit List'!P473 * 'Unit List'!$AN$7, 'Unit List'!P473)))), IF('Unit List'!AN473='Unit List'!$O$5, 'Unit List'!$AN$5, IF('Unit List'!AN473='Unit List'!$O$4, 'Unit List'!$AN$4, IF('Unit List'!AN473='Unit List'!$O$7, 'Unit List'!AN473 * 'Unit List'!$AN$7, 'Unit List'!AN473)))), IF('Unit List'!P476='Unit List'!$O$5, 'Unit List'!$AN$5, IF('Unit List'!P476='Unit List'!$O$4, 'Unit List'!$AN$4, IF('Unit List'!P476='Unit List'!$O$7, 'Unit List'!P476 * 'Unit List'!$AN$7, 'Unit List'!P476)))), IF('Unit List'!P476='Unit List'!$O$5, 'Unit List'!$AN$5, IF('Unit List'!P476='Unit List'!$O$4, 'Unit List'!$AN$4, IF('Unit List'!P476='Unit List'!$O$7, 'Unit List'!P476 * 'Unit List'!$AN$7, 'Unit List'!P476)))), IF('Unit List'!AN476='Unit List'!$O$5, 'Unit List'!$AN$5, IF('Unit List'!AN476='Unit List'!$O$4, 'Unit List'!$AN$4, IF('Unit List'!AN476='Unit List'!$O$7, 'Unit List'!AN476 * 'Unit List'!$AN$7, 'Unit List'!AN476)))),",",)</f>
        <v>3,</v>
      </c>
      <c r="I533" t="str">
        <f>CONCATENATE(IF(ISBLANK('Unit List'!AO476), IF(ISBLANK('Unit List'!Q476), IF(ISBLANK('Unit List'!Q476), IF(ISBLANK('Unit List'!AO473), IF(ISBLANK('Unit List'!Q473), IF(ISBLANK('Unit List'!Q473), IF(ISBLANK('Unit List'!AO473), IF(ISBLANK('Unit List'!Q473), IF(ISBLANK('Unit List'!Q473),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List'!Q473='Unit List'!$O$5, 'Unit List'!$AO$5, IF('Unit List'!Q473='Unit List'!$O$4, 'Unit List'!$AO$4, IF('Unit List'!Q473='Unit List'!$O$7, 'Unit List'!Q473 * 'Unit List'!$AO$7, 'Unit List'!Q473)))), IF('Unit List'!Q473='Unit List'!$O$5, 'Unit List'!$AO$5, IF('Unit List'!Q473='Unit List'!$O$4, 'Unit List'!$AO$4, IF('Unit List'!Q473='Unit List'!$O$7, 'Unit List'!Q473 * 'Unit List'!$AO$7, 'Unit List'!Q473)))), IF('Unit List'!AO473='Unit List'!$O$5, 'Unit List'!$AO$5, IF('Unit List'!AO473='Unit List'!$O$4, 'Unit List'!$AO$4, IF('Unit List'!AO473='Unit List'!$O$7, 'Unit List'!AO473 * 'Unit List'!$AO$7, 'Unit List'!AO473)))), IF('Unit List'!Q476='Unit List'!$O$5, 'Unit List'!$AO$5, IF('Unit List'!Q476='Unit List'!$O$4, 'Unit List'!$AO$4, IF('Unit List'!Q476='Unit List'!$O$7, 'Unit List'!Q476 * 'Unit List'!$AO$7, 'Unit List'!Q476)))), IF('Unit List'!Q476='Unit List'!$O$5, 'Unit List'!$AO$5, IF('Unit List'!Q476='Unit List'!$O$4, 'Unit List'!$AO$4, IF('Unit List'!Q476='Unit List'!$O$7, 'Unit List'!Q476 * 'Unit List'!$AO$7, 'Unit List'!Q476)))), IF('Unit List'!AO476='Unit List'!$O$5, 'Unit List'!$AO$5, IF('Unit List'!AO476='Unit List'!$O$4, 'Unit List'!$AO$4, IF('Unit List'!AO476='Unit List'!$O$7, 'Unit List'!AO476 * 'Unit List'!$AO$7, 'Unit List'!AO476)))),",",)</f>
        <v>0.075,</v>
      </c>
      <c r="J533" t="str">
        <f>CONCATENATE("'",IF(ISBLANK('Unit List'!AP476), IF(ISBLANK('Unit List'!R476), IF(ISBLANK('Unit List'!R476), IF(ISBLANK('Unit List'!AP473), IF(ISBLANK('Unit List'!R473), IF(ISBLANK('Unit List'!R473), IF(ISBLANK('Unit List'!AP473), IF(ISBLANK('Unit List'!R473), IF(ISBLANK('Unit List'!R473),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List'!R473='Unit List'!$O$5, 'Unit List'!$AP$5, IF('Unit List'!R473='Unit List'!$O$4, 'Unit List'!$AP$4, 'Unit List'!R473))), IF('Unit List'!R473='Unit List'!$O$5, 'Unit List'!$AP$5, IF('Unit List'!R473='Unit List'!$O$4, 'Unit List'!$AP$4, 'Unit List'!R473))), IF('Unit List'!AP473='Unit List'!$O$5, 'Unit List'!$AP$5, IF('Unit List'!AP473='Unit List'!$O$4, 'Unit List'!$AP$4, 'Unit List'!AP473))), IF('Unit List'!R476='Unit List'!$O$5, 'Unit List'!$AP$5, IF('Unit List'!R476='Unit List'!$O$4, 'Unit List'!$AP$4, 'Unit List'!R476))), IF('Unit List'!R476='Unit List'!$O$5, 'Unit List'!$AP$5, IF('Unit List'!R476='Unit List'!$O$4, 'Unit List'!$AP$4, 'Unit List'!R476))), IF('Unit List'!AP476='Unit List'!$O$5, 'Unit List'!$AP$5, IF('Unit List'!AP476='Unit List'!$O$4, 'Unit List'!$AP$4, 'Unit List'!AP476))),"'",)</f>
        <v>'FighterWing'</v>
      </c>
      <c r="K533" t="s">
        <v>2312</v>
      </c>
    </row>
    <row r="534" spans="1:11" x14ac:dyDescent="0.25">
      <c r="A534" t="s">
        <v>2311</v>
      </c>
      <c r="B534" t="str">
        <f>CONCATENATE("'_",'Unit List'!B477,"',",)</f>
        <v>'_AMERICA',</v>
      </c>
      <c r="C534" t="str">
        <f>"'',"</f>
        <v>'',</v>
      </c>
      <c r="D534" t="str">
        <f>CONCATENATE("'",'Unit List'!D477,"',",)</f>
        <v>'FIGHTER',</v>
      </c>
      <c r="E534" t="str">
        <f>CONCATENATE("'",'Unit List'!E477,"',",)</f>
        <v>'FIGHTER',</v>
      </c>
      <c r="F534" t="str">
        <f>"'',"</f>
        <v>'',</v>
      </c>
      <c r="G534" t="str">
        <f>CONCATENATE("'",'Unit List'!G477,"',",)</f>
        <v>'P-51_Mustang',</v>
      </c>
      <c r="H534" t="str">
        <f>CONCATENATE(IF(ISBLANK('Unit List'!AN477), IF(ISBLANK('Unit List'!P477), IF(ISBLANK('Unit List'!P477), IF(ISBLANK('Unit List'!AN477), IF(ISBLANK('Unit List'!P477), IF(ISBLANK('Unit List'!P477), IF(ISBLANK('Unit List'!AN477), IF(ISBLANK('Unit List'!P477), IF(ISBLANK('Unit List'!P477),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 IF('Unit List'!P477='Unit List'!$O$5, 'Unit List'!$AN$5, IF('Unit List'!P477='Unit List'!$O$4, 'Unit List'!$AN$4, IF('Unit List'!P477='Unit List'!$O$7, 'Unit List'!P477 * 'Unit List'!$AN$7, 'Unit List'!P477)))), IF('Unit List'!P477='Unit List'!$O$5, 'Unit List'!$AN$5, IF('Unit List'!P477='Unit List'!$O$4, 'Unit List'!$AN$4, IF('Unit List'!P477='Unit List'!$O$7, 'Unit List'!P477 * 'Unit List'!$AN$7, 'Unit List'!P477)))), IF('Unit List'!AN477='Unit List'!$O$5, 'Unit List'!$AN$5, IF('Unit List'!AN477='Unit List'!$O$4, 'Unit List'!$AN$4, IF('Unit List'!AN477='Unit List'!$O$7, 'Unit List'!AN477 * 'Unit List'!$AN$7, 'Unit List'!AN477)))),",",)</f>
        <v>3,</v>
      </c>
      <c r="I534" t="str">
        <f>CONCATENATE(IF(ISBLANK('Unit List'!AO477), IF(ISBLANK('Unit List'!Q477), IF(ISBLANK('Unit List'!Q477), IF(ISBLANK('Unit List'!AO477), IF(ISBLANK('Unit List'!Q477), IF(ISBLANK('Unit List'!Q477), IF(ISBLANK('Unit List'!AO477), IF(ISBLANK('Unit List'!Q477), IF(ISBLANK('Unit List'!Q477),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 IF('Unit List'!Q477='Unit List'!$O$5, 'Unit List'!$AO$5, IF('Unit List'!Q477='Unit List'!$O$4, 'Unit List'!$AO$4, IF('Unit List'!Q477='Unit List'!$O$7, 'Unit List'!Q477 * 'Unit List'!$AO$7, 'Unit List'!Q477)))), IF('Unit List'!Q477='Unit List'!$O$5, 'Unit List'!$AO$5, IF('Unit List'!Q477='Unit List'!$O$4, 'Unit List'!$AO$4, IF('Unit List'!Q477='Unit List'!$O$7, 'Unit List'!Q477 * 'Unit List'!$AO$7, 'Unit List'!Q477)))), IF('Unit List'!AO477='Unit List'!$O$5, 'Unit List'!$AO$5, IF('Unit List'!AO477='Unit List'!$O$4, 'Unit List'!$AO$4, IF('Unit List'!AO477='Unit List'!$O$7, 'Unit List'!AO477 * 'Unit List'!$AO$7, 'Unit List'!AO477)))),",",)</f>
        <v>0.075,</v>
      </c>
      <c r="J534" t="str">
        <f>CONCATENATE("'",IF(ISBLANK('Unit List'!AP477), IF(ISBLANK('Unit List'!R477), IF(ISBLANK('Unit List'!R477), IF(ISBLANK('Unit List'!AP477), IF(ISBLANK('Unit List'!R477), IF(ISBLANK('Unit List'!R477), IF(ISBLANK('Unit List'!AP477), IF(ISBLANK('Unit List'!R477), IF(ISBLANK('Unit List'!R477),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 IF('Unit List'!R477='Unit List'!$O$5, 'Unit List'!$AP$5, IF('Unit List'!R477='Unit List'!$O$4, 'Unit List'!$AP$4, 'Unit List'!R477))), IF('Unit List'!R477='Unit List'!$O$5, 'Unit List'!$AP$5, IF('Unit List'!R477='Unit List'!$O$4, 'Unit List'!$AP$4, 'Unit List'!R477))), IF('Unit List'!AP477='Unit List'!$O$5, 'Unit List'!$AP$5, IF('Unit List'!AP477='Unit List'!$O$4, 'Unit List'!$AP$4, 'Unit List'!AP477))),"'",)</f>
        <v>'FighterWing'</v>
      </c>
      <c r="K534" t="s">
        <v>2312</v>
      </c>
    </row>
    <row r="535" spans="1:11" x14ac:dyDescent="0.25">
      <c r="A535" t="s">
        <v>2311</v>
      </c>
      <c r="B535" t="str">
        <f>CONCATENATE("'_",'Unit List'!B478,"',",)</f>
        <v>'_AUSTRALIA',</v>
      </c>
      <c r="C535" t="str">
        <f>"'',"</f>
        <v>'',</v>
      </c>
      <c r="D535" t="str">
        <f>CONCATENATE("'",'Unit List'!D478,"',",)</f>
        <v>'FIGHTER',</v>
      </c>
      <c r="E535" t="str">
        <f>CONCATENATE("'",'Unit List'!E478,"',",)</f>
        <v>'FIGHTER',</v>
      </c>
      <c r="F535" t="str">
        <f>"'',"</f>
        <v>'',</v>
      </c>
      <c r="G535" t="str">
        <f>CONCATENATE("'",'Unit List'!G478,"',",)</f>
        <v>'CACBoomerang',</v>
      </c>
      <c r="H535" t="str">
        <f>CONCATENATE(IF(ISBLANK('Unit List'!AN478), IF(ISBLANK('Unit List'!P478), IF(ISBLANK('Unit List'!P478), IF(ISBLANK('Unit List'!AN478), IF(ISBLANK('Unit List'!P478), IF(ISBLANK('Unit List'!P478), IF(ISBLANK('Unit List'!AN478), IF(ISBLANK('Unit List'!P478), IF(ISBLANK('Unit List'!P478),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List'!AN478)))),",",)</f>
        <v>3,</v>
      </c>
      <c r="I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List'!AO478)))),",",)</f>
        <v>0.075,</v>
      </c>
      <c r="J535" t="str">
        <f>CONCATENATE("'",IF(ISBLANK('Unit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List'!AP478))),"'",)</f>
        <v>'FighterWing'</v>
      </c>
      <c r="K535" t="s">
        <v>2312</v>
      </c>
    </row>
    <row r="536" spans="1:11" x14ac:dyDescent="0.25">
      <c r="A536" t="s">
        <v>2311</v>
      </c>
      <c r="B536" t="str">
        <f>CONCATENATE("'_",'Unit List'!B479,"',",)</f>
        <v>'_AUSTRIA',</v>
      </c>
      <c r="C536" t="str">
        <f>"'',"</f>
        <v>'',</v>
      </c>
      <c r="D536" t="str">
        <f>CONCATENATE("'",'Unit List'!D479,"',",)</f>
        <v>'FIGHTER',</v>
      </c>
      <c r="E536" t="str">
        <f>CONCATENATE("'",'Unit List'!E479,"',",)</f>
        <v>'FIGHTER',</v>
      </c>
      <c r="F536" t="str">
        <f>"'',"</f>
        <v>'',</v>
      </c>
      <c r="G536" t="str">
        <f>CONCATENATE("'",'Unit List'!G479,"',",)</f>
        <v>'Messerschmitt_Bf-109F',</v>
      </c>
      <c r="H536" t="str">
        <f>CONCATENATE(IF(ISBLANK('Unit List'!AN479), IF(ISBLANK('Unit List'!P479), IF(ISBLANK('Unit List'!P479), IF(ISBLANK('Unit List'!AN479), IF(ISBLANK('Unit List'!P479), IF(ISBLANK('Unit List'!P479), IF(ISBLANK('Unit List'!AN479), IF(ISBLANK('Unit List'!P479), IF(ISBLANK('Unit List'!P479),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 IF('Unit List'!P479='Unit List'!$O$5, 'Unit List'!$AN$5, IF('Unit List'!P479='Unit List'!$O$4, 'Unit List'!$AN$4, IF('Unit List'!P479='Unit List'!$O$7, 'Unit List'!P479 * 'Unit List'!$AN$7, 'Unit List'!P479)))), IF('Unit List'!P479='Unit List'!$O$5, 'Unit List'!$AN$5, IF('Unit List'!P479='Unit List'!$O$4, 'Unit List'!$AN$4, IF('Unit List'!P479='Unit List'!$O$7, 'Unit List'!P479 * 'Unit List'!$AN$7, 'Unit List'!P479)))), IF('Unit List'!AN479='Unit List'!$O$5, 'Unit List'!$AN$5, IF('Unit List'!AN479='Unit List'!$O$4, 'Unit List'!$AN$4, IF('Unit List'!AN479='Unit List'!$O$7, 'Unit List'!AN479 * 'Unit List'!$AN$7, 'Unit List'!AN479)))),",",)</f>
        <v>3,</v>
      </c>
      <c r="I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 IF('Unit List'!Q479='Unit List'!$O$5, 'Unit List'!$AO$5, IF('Unit List'!Q479='Unit List'!$O$4, 'Unit List'!$AO$4, IF('Unit List'!Q479='Unit List'!$O$7, 'Unit List'!Q479 * 'Unit List'!$AO$7, 'Unit List'!Q479)))), IF('Unit List'!Q479='Unit List'!$O$5, 'Unit List'!$AO$5, IF('Unit List'!Q479='Unit List'!$O$4, 'Unit List'!$AO$4, IF('Unit List'!Q479='Unit List'!$O$7, 'Unit List'!Q479 * 'Unit List'!$AO$7, 'Unit List'!Q479)))), IF('Unit List'!AO479='Unit List'!$O$5, 'Unit List'!$AO$5, IF('Unit List'!AO479='Unit List'!$O$4, 'Unit List'!$AO$4, IF('Unit List'!AO479='Unit List'!$O$7, 'Unit List'!AO479 * 'Unit List'!$AO$7, 'Unit List'!AO479)))),",",)</f>
        <v>0.075,</v>
      </c>
      <c r="J536" t="str">
        <f>CONCATENATE("'",IF(ISBLANK('Unit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 IF('Unit List'!R479='Unit List'!$O$5, 'Unit List'!$AP$5, IF('Unit List'!R479='Unit List'!$O$4, 'Unit List'!$AP$4, 'Unit List'!R479))), IF('Unit List'!R479='Unit List'!$O$5, 'Unit List'!$AP$5, IF('Unit List'!R479='Unit List'!$O$4, 'Unit List'!$AP$4, 'Unit List'!R479))), IF('Unit List'!AP479='Unit List'!$O$5, 'Unit List'!$AP$5, IF('Unit List'!AP479='Unit List'!$O$4, 'Unit List'!$AP$4, 'Unit List'!AP479))),"'",)</f>
        <v>'FighterWing'</v>
      </c>
      <c r="K536" t="s">
        <v>2312</v>
      </c>
    </row>
    <row r="537" spans="1:11" x14ac:dyDescent="0.25">
      <c r="A537" t="s">
        <v>2311</v>
      </c>
      <c r="B537" t="str">
        <f>CONCATENATE("'_",'Unit List'!B480,"',",)</f>
        <v>'_CANADA',</v>
      </c>
      <c r="C537" t="str">
        <f>CONCATENATE("'_",'Unit List'!C480,"',",)</f>
        <v>'_ENGLAND',</v>
      </c>
      <c r="D537" t="str">
        <f>CONCATENATE("'",'Unit List'!D480,"',",)</f>
        <v>'FIGHTER',</v>
      </c>
      <c r="E537" t="str">
        <f>CONCATENATE("'",'Unit List'!E480,"',",)</f>
        <v>'FIGHTER',</v>
      </c>
      <c r="F537" t="str">
        <f>"'',"</f>
        <v>'',</v>
      </c>
      <c r="G537" t="str">
        <f>CONCATENATE("'",'Unit List'!G482,"',",)</f>
        <v>'Supermarine_Spitfire_MK_V',</v>
      </c>
      <c r="H537" t="str">
        <f>CONCATENATE(IF(ISBLANK('Unit List'!AN480), IF(ISBLANK('Unit List'!P480), IF(ISBLANK('Unit List'!P480),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List'!P480='Unit List'!$O$5, 'Unit List'!$AN$5, IF('Unit List'!P480='Unit List'!$O$4, 'Unit List'!$AN$4, IF('Unit List'!P480='Unit List'!$O$7, 'Unit List'!P480 * 'Unit List'!$AN$7, 'Unit List'!P480)))), IF('Unit List'!P480='Unit List'!$O$5, 'Unit List'!$AN$5, IF('Unit List'!P480='Unit List'!$O$4, 'Unit List'!$AN$4, IF('Unit List'!P480='Unit List'!$O$7, 'Unit List'!P480 * 'Unit List'!$AN$7, 'Unit List'!P480)))), IF('Unit List'!AN480='Unit List'!$O$5, 'Unit List'!$AN$5, IF('Unit List'!AN480='Unit List'!$O$4, 'Unit List'!$AN$4, IF('Unit List'!AN480='Unit List'!$O$7, 'Unit List'!AN480 * 'Unit List'!$AN$7, 'Unit List'!AN480)))),",",)</f>
        <v>3,</v>
      </c>
      <c r="I537" t="str">
        <f>CONCATENATE(IF(ISBLANK('Unit List'!AO480), IF(ISBLANK('Unit List'!Q480), IF(ISBLANK('Unit List'!Q480),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List'!Q480='Unit List'!$O$5, 'Unit List'!$AO$5, IF('Unit List'!Q480='Unit List'!$O$4, 'Unit List'!$AO$4, IF('Unit List'!Q480='Unit List'!$O$7, 'Unit List'!Q480 * 'Unit List'!$AO$7, 'Unit List'!Q480)))), IF('Unit List'!Q480='Unit List'!$O$5, 'Unit List'!$AO$5, IF('Unit List'!Q480='Unit List'!$O$4, 'Unit List'!$AO$4, IF('Unit List'!Q480='Unit List'!$O$7, 'Unit List'!Q480 * 'Unit List'!$AO$7, 'Unit List'!Q480)))), IF('Unit List'!AO480='Unit List'!$O$5, 'Unit List'!$AO$5, IF('Unit List'!AO480='Unit List'!$O$4, 'Unit List'!$AO$4, IF('Unit List'!AO480='Unit List'!$O$7, 'Unit List'!AO480 * 'Unit List'!$AO$7, 'Unit List'!AO480)))),",",)</f>
        <v>0.075,</v>
      </c>
      <c r="J537" t="str">
        <f>CONCATENATE("'",IF(ISBLANK('Unit List'!AP480), IF(ISBLANK('Unit List'!R480), IF(ISBLANK('Unit List'!R480),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List'!R480='Unit List'!$O$5, 'Unit List'!$AP$5, IF('Unit List'!R480='Unit List'!$O$4, 'Unit List'!$AP$4, 'Unit List'!R480))), IF('Unit List'!R480='Unit List'!$O$5, 'Unit List'!$AP$5, IF('Unit List'!R480='Unit List'!$O$4, 'Unit List'!$AP$4, 'Unit List'!R480))), IF('Unit List'!AP480='Unit List'!$O$5, 'Unit List'!$AP$5, IF('Unit List'!AP480='Unit List'!$O$4, 'Unit List'!$AP$4, 'Unit List'!AP480))),"'",)</f>
        <v>'FighterWing'</v>
      </c>
      <c r="K537" t="s">
        <v>2312</v>
      </c>
    </row>
    <row r="538" spans="1:11" x14ac:dyDescent="0.25">
      <c r="A538" t="s">
        <v>2311</v>
      </c>
      <c r="B538" t="str">
        <f>CONCATENATE("'_",'Unit List'!B481,"',",)</f>
        <v>'_CELTS',</v>
      </c>
      <c r="C538" t="str">
        <f>CONCATENATE("'_",'Unit List'!C481,"',",)</f>
        <v>'_ENGLAND',</v>
      </c>
      <c r="D538" t="str">
        <f>CONCATENATE("'",'Unit List'!D481,"',",)</f>
        <v>'FIGHTER',</v>
      </c>
      <c r="E538" t="str">
        <f>CONCATENATE("'",'Unit List'!E481,"',",)</f>
        <v>'FIGHTER',</v>
      </c>
      <c r="F538" t="str">
        <f>"'',"</f>
        <v>'',</v>
      </c>
      <c r="G538" t="str">
        <f>CONCATENATE("'",'Unit List'!G482,"',",)</f>
        <v>'Supermarine_Spitfire_MK_V',</v>
      </c>
      <c r="H538" t="str">
        <f>CONCATENATE(IF(ISBLANK('Unit List'!AN481), IF(ISBLANK('Unit List'!P481), IF(ISBLANK('Unit List'!P481),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List'!P481='Unit List'!$O$5, 'Unit List'!$AN$5, IF('Unit List'!P481='Unit List'!$O$4, 'Unit List'!$AN$4, IF('Unit List'!P481='Unit List'!$O$7, 'Unit List'!P481 * 'Unit List'!$AN$7, 'Unit List'!P481)))), IF('Unit List'!P481='Unit List'!$O$5, 'Unit List'!$AN$5, IF('Unit List'!P481='Unit List'!$O$4, 'Unit List'!$AN$4, IF('Unit List'!P481='Unit List'!$O$7, 'Unit List'!P481 * 'Unit List'!$AN$7, 'Unit List'!P481)))), IF('Unit List'!AN481='Unit List'!$O$5, 'Unit List'!$AN$5, IF('Unit List'!AN481='Unit List'!$O$4, 'Unit List'!$AN$4, IF('Unit List'!AN481='Unit List'!$O$7, 'Unit List'!AN481 * 'Unit List'!$AN$7, 'Unit List'!AN481)))),",",)</f>
        <v>3,</v>
      </c>
      <c r="I538" t="str">
        <f>CONCATENATE(IF(ISBLANK('Unit List'!AO481), IF(ISBLANK('Unit List'!Q481), IF(ISBLANK('Unit List'!Q481),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List'!Q481='Unit List'!$O$5, 'Unit List'!$AO$5, IF('Unit List'!Q481='Unit List'!$O$4, 'Unit List'!$AO$4, IF('Unit List'!Q481='Unit List'!$O$7, 'Unit List'!Q481 * 'Unit List'!$AO$7, 'Unit List'!Q481)))), IF('Unit List'!Q481='Unit List'!$O$5, 'Unit List'!$AO$5, IF('Unit List'!Q481='Unit List'!$O$4, 'Unit List'!$AO$4, IF('Unit List'!Q481='Unit List'!$O$7, 'Unit List'!Q481 * 'Unit List'!$AO$7, 'Unit List'!Q481)))), IF('Unit List'!AO481='Unit List'!$O$5, 'Unit List'!$AO$5, IF('Unit List'!AO481='Unit List'!$O$4, 'Unit List'!$AO$4, IF('Unit List'!AO481='Unit List'!$O$7, 'Unit List'!AO481 * 'Unit List'!$AO$7, 'Unit List'!AO481)))),",",)</f>
        <v>0.075,</v>
      </c>
      <c r="J538" t="str">
        <f>CONCATENATE("'",IF(ISBLANK('Unit List'!AP481), IF(ISBLANK('Unit List'!R481), IF(ISBLANK('Unit List'!R481),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List'!R481='Unit List'!$O$5, 'Unit List'!$AP$5, IF('Unit List'!R481='Unit List'!$O$4, 'Unit List'!$AP$4, 'Unit List'!R481))), IF('Unit List'!R481='Unit List'!$O$5, 'Unit List'!$AP$5, IF('Unit List'!R481='Unit List'!$O$4, 'Unit List'!$AP$4, 'Unit List'!R481))), IF('Unit List'!AP481='Unit List'!$O$5, 'Unit List'!$AP$5, IF('Unit List'!AP481='Unit List'!$O$4, 'Unit List'!$AP$4, 'Unit List'!AP481))),"'",)</f>
        <v>'FighterWing'</v>
      </c>
      <c r="K538" t="s">
        <v>2312</v>
      </c>
    </row>
    <row r="539" spans="1:11" x14ac:dyDescent="0.25">
      <c r="A539" t="s">
        <v>2311</v>
      </c>
      <c r="B539" t="str">
        <f>CONCATENATE("'_",'Unit List'!B482,"',",)</f>
        <v>'_ENGLAND',</v>
      </c>
      <c r="C539" t="str">
        <f>"'',"</f>
        <v>'',</v>
      </c>
      <c r="D539" t="str">
        <f>CONCATENATE("'",'Unit List'!D482,"',",)</f>
        <v>'FIGHTER',</v>
      </c>
      <c r="E539" t="str">
        <f>CONCATENATE("'",'Unit List'!E482,"',",)</f>
        <v>'FIGHTER',</v>
      </c>
      <c r="F539" t="str">
        <f>"'',"</f>
        <v>'',</v>
      </c>
      <c r="G539" t="str">
        <f>CONCATENATE("'",'Unit List'!G482,"',",)</f>
        <v>'Supermarine_Spitfire_MK_V',</v>
      </c>
      <c r="H539" t="str">
        <f>CONCATENATE(IF(ISBLANK('Unit List'!AN482), IF(ISBLANK('Unit List'!P482), IF(ISBLANK('Unit List'!P482), IF(ISBLANK('Unit List'!AN482), IF(ISBLANK('Unit List'!P482), IF(ISBLANK('Unit List'!P482), IF(ISBLANK('Unit List'!AN482), IF(ISBLANK('Unit List'!P482), IF(ISBLANK('Unit List'!P482),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 IF('Unit List'!P482='Unit List'!$O$5, 'Unit List'!$AN$5, IF('Unit List'!P482='Unit List'!$O$4, 'Unit List'!$AN$4, IF('Unit List'!P482='Unit List'!$O$7, 'Unit List'!P482 * 'Unit List'!$AN$7, 'Unit List'!P482)))), IF('Unit List'!P482='Unit List'!$O$5, 'Unit List'!$AN$5, IF('Unit List'!P482='Unit List'!$O$4, 'Unit List'!$AN$4, IF('Unit List'!P482='Unit List'!$O$7, 'Unit List'!P482 * 'Unit List'!$AN$7, 'Unit List'!P482)))), IF('Unit List'!AN482='Unit List'!$O$5, 'Unit List'!$AN$5, IF('Unit List'!AN482='Unit List'!$O$4, 'Unit List'!$AN$4, IF('Unit List'!AN482='Unit List'!$O$7, 'Unit List'!AN482 * 'Unit List'!$AN$7, 'Unit List'!AN482)))),",",)</f>
        <v>3,</v>
      </c>
      <c r="I539" t="str">
        <f>CONCATENATE(IF(ISBLANK('Unit List'!AO482), IF(ISBLANK('Unit List'!Q482), IF(ISBLANK('Unit List'!Q482), IF(ISBLANK('Unit List'!AO482), IF(ISBLANK('Unit List'!Q482), IF(ISBLANK('Unit List'!Q482), IF(ISBLANK('Unit List'!AO482), IF(ISBLANK('Unit List'!Q482), IF(ISBLANK('Unit List'!Q482),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 IF('Unit List'!Q482='Unit List'!$O$5, 'Unit List'!$AO$5, IF('Unit List'!Q482='Unit List'!$O$4, 'Unit List'!$AO$4, IF('Unit List'!Q482='Unit List'!$O$7, 'Unit List'!Q482 * 'Unit List'!$AO$7, 'Unit List'!Q482)))), IF('Unit List'!Q482='Unit List'!$O$5, 'Unit List'!$AO$5, IF('Unit List'!Q482='Unit List'!$O$4, 'Unit List'!$AO$4, IF('Unit List'!Q482='Unit List'!$O$7, 'Unit List'!Q482 * 'Unit List'!$AO$7, 'Unit List'!Q482)))), IF('Unit List'!AO482='Unit List'!$O$5, 'Unit List'!$AO$5, IF('Unit List'!AO482='Unit List'!$O$4, 'Unit List'!$AO$4, IF('Unit List'!AO482='Unit List'!$O$7, 'Unit List'!AO482 * 'Unit List'!$AO$7, 'Unit List'!AO482)))),",",)</f>
        <v>0.075,</v>
      </c>
      <c r="J539" t="str">
        <f>CONCATENATE("'",IF(ISBLANK('Unit List'!AP482), IF(ISBLANK('Unit List'!R482), IF(ISBLANK('Unit List'!R482), IF(ISBLANK('Unit List'!AP482), IF(ISBLANK('Unit List'!R482), IF(ISBLANK('Unit List'!R482), IF(ISBLANK('Unit List'!AP482), IF(ISBLANK('Unit List'!R482), IF(ISBLANK('Unit List'!R482),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 IF('Unit List'!R482='Unit List'!$O$5, 'Unit List'!$AP$5, IF('Unit List'!R482='Unit List'!$O$4, 'Unit List'!$AP$4, 'Unit List'!R482))), IF('Unit List'!R482='Unit List'!$O$5, 'Unit List'!$AP$5, IF('Unit List'!R482='Unit List'!$O$4, 'Unit List'!$AP$4, 'Unit List'!R482))), IF('Unit List'!AP482='Unit List'!$O$5, 'Unit List'!$AP$5, IF('Unit List'!AP482='Unit List'!$O$4, 'Unit List'!$AP$4, 'Unit List'!AP482))),"'",)</f>
        <v>'FighterWing'</v>
      </c>
      <c r="K539" t="s">
        <v>2312</v>
      </c>
    </row>
    <row r="540" spans="1:11" x14ac:dyDescent="0.25">
      <c r="A540" t="s">
        <v>2311</v>
      </c>
      <c r="B540" t="str">
        <f>CONCATENATE("'_",'Unit List'!B483,"',",)</f>
        <v>'_FRANCE',</v>
      </c>
      <c r="C540" t="str">
        <f>"'',"</f>
        <v>'',</v>
      </c>
      <c r="D540" t="str">
        <f>CONCATENATE("'",'Unit List'!D483,"',",)</f>
        <v>'FIGHTER',</v>
      </c>
      <c r="E540" t="str">
        <f>CONCATENATE("'",'Unit List'!E483,"',",)</f>
        <v>'FIGHTER',</v>
      </c>
      <c r="F540" t="str">
        <f>"'',"</f>
        <v>'',</v>
      </c>
      <c r="G540" t="str">
        <f>CONCATENATE("'",'Unit List'!G483,"',",)</f>
        <v>'Dewoitine_D.520',</v>
      </c>
      <c r="H540" t="str">
        <f>CONCATENATE(IF(ISBLANK('Unit List'!AN483), IF(ISBLANK('Unit List'!P483), IF(ISBLANK('Unit List'!P483), IF(ISBLANK('Unit List'!AN483), IF(ISBLANK('Unit List'!P483), IF(ISBLANK('Unit List'!P483), IF(ISBLANK('Unit List'!AN483), IF(ISBLANK('Unit List'!P483), IF(ISBLANK('Unit List'!P483),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 IF('Unit List'!P483='Unit List'!$O$5, 'Unit List'!$AN$5, IF('Unit List'!P483='Unit List'!$O$4, 'Unit List'!$AN$4, IF('Unit List'!P483='Unit List'!$O$7, 'Unit List'!P483 * 'Unit List'!$AN$7, 'Unit List'!P483)))), IF('Unit List'!P483='Unit List'!$O$5, 'Unit List'!$AN$5, IF('Unit List'!P483='Unit List'!$O$4, 'Unit List'!$AN$4, IF('Unit List'!P483='Unit List'!$O$7, 'Unit List'!P483 * 'Unit List'!$AN$7, 'Unit List'!P483)))), IF('Unit List'!AN483='Unit List'!$O$5, 'Unit List'!$AN$5, IF('Unit List'!AN483='Unit List'!$O$4, 'Unit List'!$AN$4, IF('Unit List'!AN483='Unit List'!$O$7, 'Unit List'!AN483 * 'Unit List'!$AN$7, 'Unit List'!AN483)))),",",)</f>
        <v>3,</v>
      </c>
      <c r="I540" t="str">
        <f>CONCATENATE(IF(ISBLANK('Unit List'!AO483), IF(ISBLANK('Unit List'!Q483), IF(ISBLANK('Unit List'!Q483), IF(ISBLANK('Unit List'!AO483), IF(ISBLANK('Unit List'!Q483), IF(ISBLANK('Unit List'!Q483), IF(ISBLANK('Unit List'!AO483), IF(ISBLANK('Unit List'!Q483), IF(ISBLANK('Unit List'!Q483),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 IF('Unit List'!Q483='Unit List'!$O$5, 'Unit List'!$AO$5, IF('Unit List'!Q483='Unit List'!$O$4, 'Unit List'!$AO$4, IF('Unit List'!Q483='Unit List'!$O$7, 'Unit List'!Q483 * 'Unit List'!$AO$7, 'Unit List'!Q483)))), IF('Unit List'!Q483='Unit List'!$O$5, 'Unit List'!$AO$5, IF('Unit List'!Q483='Unit List'!$O$4, 'Unit List'!$AO$4, IF('Unit List'!Q483='Unit List'!$O$7, 'Unit List'!Q483 * 'Unit List'!$AO$7, 'Unit List'!Q483)))), IF('Unit List'!AO483='Unit List'!$O$5, 'Unit List'!$AO$5, IF('Unit List'!AO483='Unit List'!$O$4, 'Unit List'!$AO$4, IF('Unit List'!AO483='Unit List'!$O$7, 'Unit List'!AO483 * 'Unit List'!$AO$7, 'Unit List'!AO483)))),",",)</f>
        <v>0.075,</v>
      </c>
      <c r="J540" t="str">
        <f>CONCATENATE("'",IF(ISBLANK('Unit List'!AP483), IF(ISBLANK('Unit List'!R483), IF(ISBLANK('Unit List'!R483), IF(ISBLANK('Unit List'!AP483), IF(ISBLANK('Unit List'!R483), IF(ISBLANK('Unit List'!R483), IF(ISBLANK('Unit List'!AP483), IF(ISBLANK('Unit List'!R483), IF(ISBLANK('Unit List'!R483),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 IF('Unit List'!R483='Unit List'!$O$5, 'Unit List'!$AP$5, IF('Unit List'!R483='Unit List'!$O$4, 'Unit List'!$AP$4, 'Unit List'!R483))), IF('Unit List'!R483='Unit List'!$O$5, 'Unit List'!$AP$5, IF('Unit List'!R483='Unit List'!$O$4, 'Unit List'!$AP$4, 'Unit List'!R483))), IF('Unit List'!AP483='Unit List'!$O$5, 'Unit List'!$AP$5, IF('Unit List'!AP483='Unit List'!$O$4, 'Unit List'!$AP$4, 'Unit List'!AP483))),"'",)</f>
        <v>'FighterWing'</v>
      </c>
      <c r="K540" t="s">
        <v>2312</v>
      </c>
    </row>
    <row r="541" spans="1:11" x14ac:dyDescent="0.25">
      <c r="A541" t="s">
        <v>2311</v>
      </c>
      <c r="B541" t="str">
        <f>CONCATENATE("'_",'Unit List'!B484,"',",)</f>
        <v>'_GERMANY',</v>
      </c>
      <c r="C541" t="str">
        <f>"'',"</f>
        <v>'',</v>
      </c>
      <c r="D541" t="str">
        <f>CONCATENATE("'",'Unit List'!D484,"',",)</f>
        <v>'FIGHTER',</v>
      </c>
      <c r="E541" t="str">
        <f>CONCATENATE("'",'Unit List'!E484,"',",)</f>
        <v>'FIGHTER',</v>
      </c>
      <c r="F541" t="str">
        <f>"'',"</f>
        <v>'',</v>
      </c>
      <c r="G541" t="str">
        <f>CONCATENATE("'",'Unit List'!G484,"',",)</f>
        <v>'Focke-Wulf_Fw-190',</v>
      </c>
      <c r="H541" t="str">
        <f>CONCATENATE(IF(ISBLANK('Unit List'!AN484), IF(ISBLANK('Unit List'!P484), IF(ISBLANK('Unit List'!P484), IF(ISBLANK('Unit List'!AN484), IF(ISBLANK('Unit List'!P484), IF(ISBLANK('Unit List'!P484), IF(ISBLANK('Unit List'!AN484), IF(ISBLANK('Unit List'!P484), IF(ISBLANK('Unit List'!P484),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 IF('Unit List'!P484='Unit List'!$O$5, 'Unit List'!$AN$5, IF('Unit List'!P484='Unit List'!$O$4, 'Unit List'!$AN$4, IF('Unit List'!P484='Unit List'!$O$7, 'Unit List'!P484 * 'Unit List'!$AN$7, 'Unit List'!P484)))), IF('Unit List'!P484='Unit List'!$O$5, 'Unit List'!$AN$5, IF('Unit List'!P484='Unit List'!$O$4, 'Unit List'!$AN$4, IF('Unit List'!P484='Unit List'!$O$7, 'Unit List'!P484 * 'Unit List'!$AN$7, 'Unit List'!P484)))), IF('Unit List'!AN484='Unit List'!$O$5, 'Unit List'!$AN$5, IF('Unit List'!AN484='Unit List'!$O$4, 'Unit List'!$AN$4, IF('Unit List'!AN484='Unit List'!$O$7, 'Unit List'!AN484 * 'Unit List'!$AN$7, 'Unit List'!AN484)))),",",)</f>
        <v>3,</v>
      </c>
      <c r="I541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 IF('Unit List'!Q484='Unit List'!$O$5, 'Unit List'!$AO$5, IF('Unit List'!Q484='Unit List'!$O$4, 'Unit List'!$AO$4, IF('Unit List'!Q484='Unit List'!$O$7, 'Unit List'!Q484 * 'Unit List'!$AO$7, 'Unit List'!Q484)))), IF('Unit List'!Q484='Unit List'!$O$5, 'Unit List'!$AO$5, IF('Unit List'!Q484='Unit List'!$O$4, 'Unit List'!$AO$4, IF('Unit List'!Q484='Unit List'!$O$7, 'Unit List'!Q484 * 'Unit List'!$AO$7, 'Unit List'!Q484)))), IF('Unit List'!AO484='Unit List'!$O$5, 'Unit List'!$AO$5, IF('Unit List'!AO484='Unit List'!$O$4, 'Unit List'!$AO$4, IF('Unit List'!AO484='Unit List'!$O$7, 'Unit List'!AO484 * 'Unit List'!$AO$7, 'Unit List'!AO484)))),",",)</f>
        <v>0.075,</v>
      </c>
      <c r="J541" t="str">
        <f>CONCATENATE("'",IF(ISBLANK('Unit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 IF('Unit List'!R484='Unit List'!$O$5, 'Unit List'!$AP$5, IF('Unit List'!R484='Unit List'!$O$4, 'Unit List'!$AP$4, 'Unit List'!R484))), IF('Unit List'!R484='Unit List'!$O$5, 'Unit List'!$AP$5, IF('Unit List'!R484='Unit List'!$O$4, 'Unit List'!$AP$4, 'Unit List'!R484))), IF('Unit List'!AP484='Unit List'!$O$5, 'Unit List'!$AP$5, IF('Unit List'!AP484='Unit List'!$O$4, 'Unit List'!$AP$4, 'Unit List'!AP484))),"'",)</f>
        <v>'FighterWing'</v>
      </c>
      <c r="K541" t="s">
        <v>2312</v>
      </c>
    </row>
    <row r="542" spans="1:11" x14ac:dyDescent="0.25">
      <c r="A542" t="s">
        <v>2311</v>
      </c>
      <c r="B542" t="str">
        <f>CONCATENATE("'_",'Unit List'!B485,"',",)</f>
        <v>'_NETHERLANDS',</v>
      </c>
      <c r="C542" t="str">
        <f>"'',"</f>
        <v>'',</v>
      </c>
      <c r="D542" t="str">
        <f>CONCATENATE("'",'Unit List'!D485,"',",)</f>
        <v>'FIGHTER',</v>
      </c>
      <c r="E542" t="str">
        <f>CONCATENATE("'",'Unit List'!E485,"',",)</f>
        <v>'FIGHTER',</v>
      </c>
      <c r="F542" t="str">
        <f>"'',"</f>
        <v>'',</v>
      </c>
      <c r="G542" t="str">
        <f>CONCATENATE("'",'Unit List'!G485,"',",)</f>
        <v>'Fokker_D.XXI',</v>
      </c>
      <c r="H542" t="str">
        <f>CONCATENATE(IF(ISBLANK('Unit List'!AN485), IF(ISBLANK('Unit List'!P485), IF(ISBLANK('Unit List'!P485), IF(ISBLANK('Unit List'!AN485), IF(ISBLANK('Unit List'!P485), IF(ISBLANK('Unit List'!P485), IF(ISBLANK('Unit List'!AN485), IF(ISBLANK('Unit List'!P485), IF(ISBLANK('Unit List'!P485),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 IF('Unit List'!P485='Unit List'!$O$5, 'Unit List'!$AN$5, IF('Unit List'!P485='Unit List'!$O$4, 'Unit List'!$AN$4, IF('Unit List'!P485='Unit List'!$O$7, 'Unit List'!P485 * 'Unit List'!$AN$7, 'Unit List'!P485)))), IF('Unit List'!P485='Unit List'!$O$5, 'Unit List'!$AN$5, IF('Unit List'!P485='Unit List'!$O$4, 'Unit List'!$AN$4, IF('Unit List'!P485='Unit List'!$O$7, 'Unit List'!P485 * 'Unit List'!$AN$7, 'Unit List'!P485)))), IF('Unit List'!AN485='Unit List'!$O$5, 'Unit List'!$AN$5, IF('Unit List'!AN485='Unit List'!$O$4, 'Unit List'!$AN$4, IF('Unit List'!AN485='Unit List'!$O$7, 'Unit List'!AN485 * 'Unit List'!$AN$7, 'Unit List'!AN485)))),",",)</f>
        <v>3,</v>
      </c>
      <c r="I542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 IF('Unit List'!Q485='Unit List'!$O$5, 'Unit List'!$AO$5, IF('Unit List'!Q485='Unit List'!$O$4, 'Unit List'!$AO$4, IF('Unit List'!Q485='Unit List'!$O$7, 'Unit List'!Q485 * 'Unit List'!$AO$7, 'Unit List'!Q485)))), IF('Unit List'!Q485='Unit List'!$O$5, 'Unit List'!$AO$5, IF('Unit List'!Q485='Unit List'!$O$4, 'Unit List'!$AO$4, IF('Unit List'!Q485='Unit List'!$O$7, 'Unit List'!Q485 * 'Unit List'!$AO$7, 'Unit List'!Q485)))), IF('Unit List'!AO485='Unit List'!$O$5, 'Unit List'!$AO$5, IF('Unit List'!AO485='Unit List'!$O$4, 'Unit List'!$AO$4, IF('Unit List'!AO485='Unit List'!$O$7, 'Unit List'!AO485 * 'Unit List'!$AO$7, 'Unit List'!AO485)))),",",)</f>
        <v>0.075,</v>
      </c>
      <c r="J542" t="str">
        <f>CONCATENATE("'",IF(ISBLANK('Unit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 IF('Unit List'!R485='Unit List'!$O$5, 'Unit List'!$AP$5, IF('Unit List'!R485='Unit List'!$O$4, 'Unit List'!$AP$4, 'Unit List'!R485))), IF('Unit List'!R485='Unit List'!$O$5, 'Unit List'!$AP$5, IF('Unit List'!R485='Unit List'!$O$4, 'Unit List'!$AP$4, 'Unit List'!R485))), IF('Unit List'!AP485='Unit List'!$O$5, 'Unit List'!$AP$5, IF('Unit List'!AP485='Unit List'!$O$4, 'Unit List'!$AP$4, 'Unit List'!AP485))),"'",)</f>
        <v>'FighterWing'</v>
      </c>
      <c r="K542" t="s">
        <v>2312</v>
      </c>
    </row>
    <row r="543" spans="1:11" x14ac:dyDescent="0.25">
      <c r="A543" t="s">
        <v>2311</v>
      </c>
      <c r="B543" t="str">
        <f>CONCATENATE("'_",'Unit List'!B486,"',",)</f>
        <v>'_BRAZIL',</v>
      </c>
      <c r="C543" t="str">
        <f>"'',"</f>
        <v>'',</v>
      </c>
      <c r="D543" t="str">
        <f>CONCATENATE("'",'Unit List'!D486,"',",)</f>
        <v>'FIGHTER',</v>
      </c>
      <c r="E543" t="str">
        <f>CONCATENATE("'",'Unit List'!E486,"',",)</f>
        <v>'FIGHTER',</v>
      </c>
      <c r="F543" t="str">
        <f>"'',"</f>
        <v>'',</v>
      </c>
      <c r="G543" t="str">
        <f>CONCATENATE("'",'Unit List'!G486,"',",)</f>
        <v>'P40Brazil',</v>
      </c>
      <c r="H543" t="str">
        <f>CONCATENATE(IF(ISBLANK('Unit List'!AN486), IF(ISBLANK('Unit List'!P486), IF(ISBLANK('Unit List'!P486), IF(ISBLANK('Unit List'!AN486), IF(ISBLANK('Unit List'!P486), IF(ISBLANK('Unit List'!P486), IF(ISBLANK('Unit List'!AN486), IF(ISBLANK('Unit List'!P486), IF(ISBLANK('Unit List'!P486),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 IF('Unit List'!P486='Unit List'!$O$5, 'Unit List'!$AN$5, IF('Unit List'!P486='Unit List'!$O$4, 'Unit List'!$AN$4, IF('Unit List'!P486='Unit List'!$O$7, 'Unit List'!P486 * 'Unit List'!$AN$7, 'Unit List'!P486)))), IF('Unit List'!P486='Unit List'!$O$5, 'Unit List'!$AN$5, IF('Unit List'!P486='Unit List'!$O$4, 'Unit List'!$AN$4, IF('Unit List'!P486='Unit List'!$O$7, 'Unit List'!P486 * 'Unit List'!$AN$7, 'Unit List'!P486)))), IF('Unit List'!AN486='Unit List'!$O$5, 'Unit List'!$AN$5, IF('Unit List'!AN486='Unit List'!$O$4, 'Unit List'!$AN$4, IF('Unit List'!AN486='Unit List'!$O$7, 'Unit List'!AN486 * 'Unit List'!$AN$7, 'Unit List'!AN486)))),",",)</f>
        <v>3,</v>
      </c>
      <c r="I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 IF('Unit List'!Q486='Unit List'!$O$5, 'Unit List'!$AO$5, IF('Unit List'!Q486='Unit List'!$O$4, 'Unit List'!$AO$4, IF('Unit List'!Q486='Unit List'!$O$7, 'Unit List'!Q486 * 'Unit List'!$AO$7, 'Unit List'!Q486)))), IF('Unit List'!Q486='Unit List'!$O$5, 'Unit List'!$AO$5, IF('Unit List'!Q486='Unit List'!$O$4, 'Unit List'!$AO$4, IF('Unit List'!Q486='Unit List'!$O$7, 'Unit List'!Q486 * 'Unit List'!$AO$7, 'Unit List'!Q486)))), IF('Unit List'!AO486='Unit List'!$O$5, 'Unit List'!$AO$5, IF('Unit List'!AO486='Unit List'!$O$4, 'Unit List'!$AO$4, IF('Unit List'!AO486='Unit List'!$O$7, 'Unit List'!AO486 * 'Unit List'!$AO$7, 'Unit List'!AO486)))),",",)</f>
        <v>0.075,</v>
      </c>
      <c r="J543" t="str">
        <f>CONCATENATE("'",IF(ISBLANK('Unit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 IF('Unit List'!R486='Unit List'!$O$5, 'Unit List'!$AP$5, IF('Unit List'!R486='Unit List'!$O$4, 'Unit List'!$AP$4, 'Unit List'!R486))), IF('Unit List'!R486='Unit List'!$O$5, 'Unit List'!$AP$5, IF('Unit List'!R486='Unit List'!$O$4, 'Unit List'!$AP$4, 'Unit List'!R486))), IF('Unit List'!AP486='Unit List'!$O$5, 'Unit List'!$AP$5, IF('Unit List'!AP486='Unit List'!$O$4, 'Unit List'!$AP$4, 'Unit List'!AP486))),"'",)</f>
        <v>'FighterWing'</v>
      </c>
      <c r="K543" t="s">
        <v>2312</v>
      </c>
    </row>
    <row r="544" spans="1:11" x14ac:dyDescent="0.25">
      <c r="A544" t="s">
        <v>2311</v>
      </c>
      <c r="B544" t="str">
        <f>CONCATENATE("'_",'Unit List'!B487,"',",)</f>
        <v>'_GREECE',</v>
      </c>
      <c r="C544" t="str">
        <f>"'',"</f>
        <v>'',</v>
      </c>
      <c r="D544" t="str">
        <f>CONCATENATE("'",'Unit List'!D487,"',",)</f>
        <v>'FIGHTER',</v>
      </c>
      <c r="E544" t="str">
        <f>CONCATENATE("'",'Unit List'!E487,"',",)</f>
        <v>'FIGHTER',</v>
      </c>
      <c r="F544" t="str">
        <f>"'',"</f>
        <v>'',</v>
      </c>
      <c r="G544" t="str">
        <f>CONCATENATE("'",'Unit List'!G487,"',",)</f>
        <v>'Fighter_Spitfire_MK5c',</v>
      </c>
      <c r="H544" t="str">
        <f>CONCATENATE(IF(ISBLANK('Unit List'!AN487), IF(ISBLANK('Unit List'!P487), IF(ISBLANK('Unit List'!P487), IF(ISBLANK('Unit List'!AN487), IF(ISBLANK('Unit List'!P487), IF(ISBLANK('Unit List'!P487), IF(ISBLANK('Unit List'!AN487), IF(ISBLANK('Unit List'!P487), IF(ISBLANK('Unit List'!P487),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 IF('Unit List'!P487='Unit List'!$O$5, 'Unit List'!$AN$5, IF('Unit List'!P487='Unit List'!$O$4, 'Unit List'!$AN$4, IF('Unit List'!P487='Unit List'!$O$7, 'Unit List'!P487 * 'Unit List'!$AN$7, 'Unit List'!P487)))), IF('Unit List'!P487='Unit List'!$O$5, 'Unit List'!$AN$5, IF('Unit List'!P487='Unit List'!$O$4, 'Unit List'!$AN$4, IF('Unit List'!P487='Unit List'!$O$7, 'Unit List'!P487 * 'Unit List'!$AN$7, 'Unit List'!P487)))), IF('Unit List'!AN487='Unit List'!$O$5, 'Unit List'!$AN$5, IF('Unit List'!AN487='Unit List'!$O$4, 'Unit List'!$AN$4, IF('Unit List'!AN487='Unit List'!$O$7, 'Unit List'!AN487 * 'Unit List'!$AN$7, 'Unit List'!AN487)))),",",)</f>
        <v>3,</v>
      </c>
      <c r="I544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 IF('Unit List'!Q487='Unit List'!$O$5, 'Unit List'!$AO$5, IF('Unit List'!Q487='Unit List'!$O$4, 'Unit List'!$AO$4, IF('Unit List'!Q487='Unit List'!$O$7, 'Unit List'!Q487 * 'Unit List'!$AO$7, 'Unit List'!Q487)))), IF('Unit List'!Q487='Unit List'!$O$5, 'Unit List'!$AO$5, IF('Unit List'!Q487='Unit List'!$O$4, 'Unit List'!$AO$4, IF('Unit List'!Q487='Unit List'!$O$7, 'Unit List'!Q487 * 'Unit List'!$AO$7, 'Unit List'!Q487)))), IF('Unit List'!AO487='Unit List'!$O$5, 'Unit List'!$AO$5, IF('Unit List'!AO487='Unit List'!$O$4, 'Unit List'!$AO$4, IF('Unit List'!AO487='Unit List'!$O$7, 'Unit List'!AO487 * 'Unit List'!$AO$7, 'Unit List'!AO487)))),",",)</f>
        <v>0.075,</v>
      </c>
      <c r="J544" t="str">
        <f>CONCATENATE("'",IF(ISBLANK('Unit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 IF('Unit List'!R487='Unit List'!$O$5, 'Unit List'!$AP$5, IF('Unit List'!R487='Unit List'!$O$4, 'Unit List'!$AP$4, 'Unit List'!R487))), IF('Unit List'!R487='Unit List'!$O$5, 'Unit List'!$AP$5, IF('Unit List'!R487='Unit List'!$O$4, 'Unit List'!$AP$4, 'Unit List'!R487))), IF('Unit List'!AP487='Unit List'!$O$5, 'Unit List'!$AP$5, IF('Unit List'!AP487='Unit List'!$O$4, 'Unit List'!$AP$4, 'Unit List'!AP487))),"'",)</f>
        <v>'FighterWing'</v>
      </c>
      <c r="K544" t="s">
        <v>2312</v>
      </c>
    </row>
    <row r="545" spans="1:11" x14ac:dyDescent="0.25">
      <c r="A545" t="s">
        <v>2311</v>
      </c>
      <c r="B545" t="str">
        <f>CONCATENATE("'_",'Unit List'!B488,"',",)</f>
        <v>'_ROME',</v>
      </c>
      <c r="C545" t="str">
        <f>"'',"</f>
        <v>'',</v>
      </c>
      <c r="D545" t="str">
        <f>CONCATENATE("'",'Unit List'!D488,"',",)</f>
        <v>'FIGHTER',</v>
      </c>
      <c r="E545" t="str">
        <f>CONCATENATE("'",'Unit List'!E488,"',",)</f>
        <v>'FIGHTER',</v>
      </c>
      <c r="F545" t="str">
        <f>"'',"</f>
        <v>'',</v>
      </c>
      <c r="G545" t="str">
        <f>CONCATENATE("'",'Unit List'!G488,"',",)</f>
        <v>'Fiat_G.55_Centauro',</v>
      </c>
      <c r="H545" t="str">
        <f>CONCATENATE(IF(ISBLANK('Unit List'!AN488), IF(ISBLANK('Unit List'!P488), IF(ISBLANK('Unit List'!P488), IF(ISBLANK('Unit List'!AN488), IF(ISBLANK('Unit List'!P488), IF(ISBLANK('Unit List'!P488), IF(ISBLANK('Unit List'!AN488), IF(ISBLANK('Unit List'!P488), IF(ISBLANK('Unit List'!P488),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 IF('Unit List'!P488='Unit List'!$O$5, 'Unit List'!$AN$5, IF('Unit List'!P488='Unit List'!$O$4, 'Unit List'!$AN$4, IF('Unit List'!P488='Unit List'!$O$7, 'Unit List'!P488 * 'Unit List'!$AN$7, 'Unit List'!P488)))), IF('Unit List'!P488='Unit List'!$O$5, 'Unit List'!$AN$5, IF('Unit List'!P488='Unit List'!$O$4, 'Unit List'!$AN$4, IF('Unit List'!P488='Unit List'!$O$7, 'Unit List'!P488 * 'Unit List'!$AN$7, 'Unit List'!P488)))), IF('Unit List'!AN488='Unit List'!$O$5, 'Unit List'!$AN$5, IF('Unit List'!AN488='Unit List'!$O$4, 'Unit List'!$AN$4, IF('Unit List'!AN488='Unit List'!$O$7, 'Unit List'!AN488 * 'Unit List'!$AN$7, 'Unit List'!AN488)))),",",)</f>
        <v>3,</v>
      </c>
      <c r="I545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 IF('Unit List'!Q488='Unit List'!$O$5, 'Unit List'!$AO$5, IF('Unit List'!Q488='Unit List'!$O$4, 'Unit List'!$AO$4, IF('Unit List'!Q488='Unit List'!$O$7, 'Unit List'!Q488 * 'Unit List'!$AO$7, 'Unit List'!Q488)))), IF('Unit List'!Q488='Unit List'!$O$5, 'Unit List'!$AO$5, IF('Unit List'!Q488='Unit List'!$O$4, 'Unit List'!$AO$4, IF('Unit List'!Q488='Unit List'!$O$7, 'Unit List'!Q488 * 'Unit List'!$AO$7, 'Unit List'!Q488)))), IF('Unit List'!AO488='Unit List'!$O$5, 'Unit List'!$AO$5, IF('Unit List'!AO488='Unit List'!$O$4, 'Unit List'!$AO$4, IF('Unit List'!AO488='Unit List'!$O$7, 'Unit List'!AO488 * 'Unit List'!$AO$7, 'Unit List'!AO488)))),",",)</f>
        <v>0.075,</v>
      </c>
      <c r="J545" t="str">
        <f>CONCATENATE("'",IF(ISBLANK('Unit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 IF('Unit List'!R488='Unit List'!$O$5, 'Unit List'!$AP$5, IF('Unit List'!R488='Unit List'!$O$4, 'Unit List'!$AP$4, 'Unit List'!R488))), IF('Unit List'!R488='Unit List'!$O$5, 'Unit List'!$AP$5, IF('Unit List'!R488='Unit List'!$O$4, 'Unit List'!$AP$4, 'Unit List'!R488))), IF('Unit List'!AP488='Unit List'!$O$5, 'Unit List'!$AP$5, IF('Unit List'!AP488='Unit List'!$O$4, 'Unit List'!$AP$4, 'Unit List'!AP488))),"'",)</f>
        <v>'FighterWing'</v>
      </c>
      <c r="K545" t="s">
        <v>2312</v>
      </c>
    </row>
    <row r="546" spans="1:11" x14ac:dyDescent="0.25">
      <c r="A546" t="s">
        <v>2311</v>
      </c>
      <c r="B546" t="str">
        <f>CONCATENATE("'_",'Unit List'!B489,"',",)</f>
        <v>'_SPAIN',</v>
      </c>
      <c r="C546" t="str">
        <f>"'',"</f>
        <v>'',</v>
      </c>
      <c r="D546" t="str">
        <f>CONCATENATE("'",'Unit List'!D489,"',",)</f>
        <v>'FIGHTER',</v>
      </c>
      <c r="E546" t="str">
        <f>CONCATENATE("'",'Unit List'!E489,"',",)</f>
        <v>'FIGHTER',</v>
      </c>
      <c r="F546" t="str">
        <f>"'',"</f>
        <v>'',</v>
      </c>
      <c r="G546" t="str">
        <f>CONCATENATE("'",'Unit List'!G489,"',",)</f>
        <v>'Fighter_Bf-109J',</v>
      </c>
      <c r="H546" t="str">
        <f>CONCATENATE(IF(ISBLANK('Unit List'!AN489), IF(ISBLANK('Unit List'!P489), IF(ISBLANK('Unit List'!P489), IF(ISBLANK('Unit List'!AN489), IF(ISBLANK('Unit List'!P489), IF(ISBLANK('Unit List'!P489), IF(ISBLANK('Unit List'!AN489), IF(ISBLANK('Unit List'!P489), IF(ISBLANK('Unit List'!P489),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 IF('Unit List'!P489='Unit List'!$O$5, 'Unit List'!$AN$5, IF('Unit List'!P489='Unit List'!$O$4, 'Unit List'!$AN$4, IF('Unit List'!P489='Unit List'!$O$7, 'Unit List'!P489 * 'Unit List'!$AN$7, 'Unit List'!P489)))), IF('Unit List'!P489='Unit List'!$O$5, 'Unit List'!$AN$5, IF('Unit List'!P489='Unit List'!$O$4, 'Unit List'!$AN$4, IF('Unit List'!P489='Unit List'!$O$7, 'Unit List'!P489 * 'Unit List'!$AN$7, 'Unit List'!P489)))), IF('Unit List'!AN489='Unit List'!$O$5, 'Unit List'!$AN$5, IF('Unit List'!AN489='Unit List'!$O$4, 'Unit List'!$AN$4, IF('Unit List'!AN489='Unit List'!$O$7, 'Unit List'!AN489 * 'Unit List'!$AN$7, 'Unit List'!AN489)))),",",)</f>
        <v>3,</v>
      </c>
      <c r="I546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 IF('Unit List'!Q489='Unit List'!$O$5, 'Unit List'!$AO$5, IF('Unit List'!Q489='Unit List'!$O$4, 'Unit List'!$AO$4, IF('Unit List'!Q489='Unit List'!$O$7, 'Unit List'!Q489 * 'Unit List'!$AO$7, 'Unit List'!Q489)))), IF('Unit List'!Q489='Unit List'!$O$5, 'Unit List'!$AO$5, IF('Unit List'!Q489='Unit List'!$O$4, 'Unit List'!$AO$4, IF('Unit List'!Q489='Unit List'!$O$7, 'Unit List'!Q489 * 'Unit List'!$AO$7, 'Unit List'!Q489)))), IF('Unit List'!AO489='Unit List'!$O$5, 'Unit List'!$AO$5, IF('Unit List'!AO489='Unit List'!$O$4, 'Unit List'!$AO$4, IF('Unit List'!AO489='Unit List'!$O$7, 'Unit List'!AO489 * 'Unit List'!$AO$7, 'Unit List'!AO489)))),",",)</f>
        <v>0.075,</v>
      </c>
      <c r="J546" t="str">
        <f>CONCATENATE("'",IF(ISBLANK('Unit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 IF('Unit List'!R489='Unit List'!$O$5, 'Unit List'!$AP$5, IF('Unit List'!R489='Unit List'!$O$4, 'Unit List'!$AP$4, 'Unit List'!R489))), IF('Unit List'!R489='Unit List'!$O$5, 'Unit List'!$AP$5, IF('Unit List'!R489='Unit List'!$O$4, 'Unit List'!$AP$4, 'Unit List'!R489))), IF('Unit List'!AP489='Unit List'!$O$5, 'Unit List'!$AP$5, IF('Unit List'!AP489='Unit List'!$O$4, 'Unit List'!$AP$4, 'Unit List'!AP489))),"'",)</f>
        <v>'FighterWing'</v>
      </c>
      <c r="K546" t="s">
        <v>2312</v>
      </c>
    </row>
    <row r="547" spans="1:11" x14ac:dyDescent="0.25">
      <c r="A547" t="s">
        <v>2311</v>
      </c>
      <c r="B547" t="str">
        <f>CONCATENATE("'_",'Unit List'!B490,"',",)</f>
        <v>'_MIDEAST',</v>
      </c>
      <c r="C547" t="str">
        <f>"'',"</f>
        <v>'',</v>
      </c>
      <c r="D547" t="str">
        <f>CONCATENATE("'",'Unit List'!D490,"',",)</f>
        <v>'FIGHTER',</v>
      </c>
      <c r="E547" t="str">
        <f>CONCATENATE("'",'Unit List'!E490,"',",)</f>
        <v>'FIGHTER',</v>
      </c>
      <c r="F547" t="str">
        <f>"'',"</f>
        <v>'',</v>
      </c>
      <c r="G547" t="str">
        <f>CONCATENATE("'",'Unit List'!G490,"',",)</f>
        <v>'Fighter_Default',</v>
      </c>
      <c r="H547" t="str">
        <f>CONCATENATE(IF(ISBLANK('Unit List'!AN490), IF(ISBLANK('Unit List'!P490), IF(ISBLANK('Unit List'!P490),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List'!AN490)))),",",)</f>
        <v>3,</v>
      </c>
      <c r="I547" t="str">
        <f>CONCATENATE(IF(ISBLANK('Unit List'!AO490), IF(ISBLANK('Unit List'!Q490), IF(ISBLANK('Unit List'!Q490),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List'!AO490)))),",",)</f>
        <v>0.075,</v>
      </c>
      <c r="J547" t="str">
        <f>CONCATENATE("'",IF(ISBLANK('Unit List'!AP490), IF(ISBLANK('Unit List'!R490), IF(ISBLANK('Unit List'!R490),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List'!AP490))),"'",)</f>
        <v>'FighterWing'</v>
      </c>
      <c r="K547" t="s">
        <v>2312</v>
      </c>
    </row>
    <row r="548" spans="1:11" x14ac:dyDescent="0.25">
      <c r="A548" t="s">
        <v>2311</v>
      </c>
      <c r="B548" t="str">
        <f>CONCATENATE("'_",'Unit List'!B491,"',",)</f>
        <v>'_EGYPT',</v>
      </c>
      <c r="C548" t="str">
        <f>"'',"</f>
        <v>'',</v>
      </c>
      <c r="D548" t="str">
        <f>CONCATENATE("'",'Unit List'!D491,"',",)</f>
        <v>'FIGHTER',</v>
      </c>
      <c r="E548" t="str">
        <f>CONCATENATE("'",'Unit List'!E491,"',",)</f>
        <v>'FIGHTER',</v>
      </c>
      <c r="F548" t="str">
        <f>"'',"</f>
        <v>'',</v>
      </c>
      <c r="G548" t="str">
        <f>CONCATENATE("'",'Unit List'!G491,"',",)</f>
        <v>'P40Egypt',</v>
      </c>
      <c r="H548" t="str">
        <f>CONCATENATE(IF(ISBLANK('Unit List'!AN491), IF(ISBLANK('Unit List'!P491), IF(ISBLANK('Unit List'!P491),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List'!P491='Unit List'!$O$5, 'Unit List'!$AN$5, IF('Unit List'!P491='Unit List'!$O$4, 'Unit List'!$AN$4, IF('Unit List'!P491='Unit List'!$O$7, 'Unit List'!P491 * 'Unit List'!$AN$7, 'Unit List'!P491)))), IF('Unit List'!P491='Unit List'!$O$5, 'Unit List'!$AN$5, IF('Unit List'!P491='Unit List'!$O$4, 'Unit List'!$AN$4, IF('Unit List'!P491='Unit List'!$O$7, 'Unit List'!P491 * 'Unit List'!$AN$7, 'Unit List'!P491)))), IF('Unit List'!AN491='Unit List'!$O$5, 'Unit List'!$AN$5, IF('Unit List'!AN491='Unit List'!$O$4, 'Unit List'!$AN$4, IF('Unit List'!AN491='Unit List'!$O$7, 'Unit List'!AN491 * 'Unit List'!$AN$7, 'Unit List'!AN491)))),",",)</f>
        <v>3,</v>
      </c>
      <c r="I548" t="str">
        <f>CONCATENATE(IF(ISBLANK('Unit List'!AO491), IF(ISBLANK('Unit List'!Q491), IF(ISBLANK('Unit List'!Q491),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List'!Q491='Unit List'!$O$5, 'Unit List'!$AO$5, IF('Unit List'!Q491='Unit List'!$O$4, 'Unit List'!$AO$4, IF('Unit List'!Q491='Unit List'!$O$7, 'Unit List'!Q491 * 'Unit List'!$AO$7, 'Unit List'!Q491)))), IF('Unit List'!Q491='Unit List'!$O$5, 'Unit List'!$AO$5, IF('Unit List'!Q491='Unit List'!$O$4, 'Unit List'!$AO$4, IF('Unit List'!Q491='Unit List'!$O$7, 'Unit List'!Q491 * 'Unit List'!$AO$7, 'Unit List'!Q491)))), IF('Unit List'!AO491='Unit List'!$O$5, 'Unit List'!$AO$5, IF('Unit List'!AO491='Unit List'!$O$4, 'Unit List'!$AO$4, IF('Unit List'!AO491='Unit List'!$O$7, 'Unit List'!AO491 * 'Unit List'!$AO$7, 'Unit List'!AO491)))),",",)</f>
        <v>0.075,</v>
      </c>
      <c r="J548" t="str">
        <f>CONCATENATE("'",IF(ISBLANK('Unit List'!AP491), IF(ISBLANK('Unit List'!R491), IF(ISBLANK('Unit List'!R491),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List'!R491='Unit List'!$O$5, 'Unit List'!$AP$5, IF('Unit List'!R491='Unit List'!$O$4, 'Unit List'!$AP$4, 'Unit List'!R491))), IF('Unit List'!R491='Unit List'!$O$5, 'Unit List'!$AP$5, IF('Unit List'!R491='Unit List'!$O$4, 'Unit List'!$AP$4, 'Unit List'!R491))), IF('Unit List'!AP491='Unit List'!$O$5, 'Unit List'!$AP$5, IF('Unit List'!AP491='Unit List'!$O$4, 'Unit List'!$AP$4, 'Unit List'!AP491))),"'",)</f>
        <v>'FighterWing'</v>
      </c>
      <c r="K548" t="s">
        <v>2312</v>
      </c>
    </row>
    <row r="549" spans="1:11" x14ac:dyDescent="0.25">
      <c r="A549" t="s">
        <v>2311</v>
      </c>
      <c r="B549" t="str">
        <f>CONCATENATE("'_",'Unit List'!B492,"',",)</f>
        <v>'_SWEDEN',</v>
      </c>
      <c r="C549" t="str">
        <f>"'',"</f>
        <v>'',</v>
      </c>
      <c r="D549" t="str">
        <f>CONCATENATE("'",'Unit List'!D492,"',",)</f>
        <v>'FIGHTER',</v>
      </c>
      <c r="E549" t="str">
        <f>CONCATENATE("'",'Unit List'!E492,"',",)</f>
        <v>'FIGHTER',</v>
      </c>
      <c r="F549" t="str">
        <f>"'',"</f>
        <v>'',</v>
      </c>
      <c r="G549" t="str">
        <f>CONCATENATE("'",'Unit List'!G492,"',",)</f>
        <v>'FFVS_J22',</v>
      </c>
      <c r="H549" t="str">
        <f>CONCATENATE(IF(ISBLANK('Unit List'!AN492), IF(ISBLANK('Unit List'!P492), IF(ISBLANK('Unit List'!P492), IF(ISBLANK('Unit List'!AN492), IF(ISBLANK('Unit List'!P492), IF(ISBLANK('Unit List'!P492), IF(ISBLANK('Unit List'!AN492), IF(ISBLANK('Unit List'!P492), IF(ISBLANK('Unit List'!P492),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 IF('Unit List'!P492='Unit List'!$O$5, 'Unit List'!$AN$5, IF('Unit List'!P492='Unit List'!$O$4, 'Unit List'!$AN$4, IF('Unit List'!P492='Unit List'!$O$7, 'Unit List'!P492 * 'Unit List'!$AN$7, 'Unit List'!P492)))), IF('Unit List'!P492='Unit List'!$O$5, 'Unit List'!$AN$5, IF('Unit List'!P492='Unit List'!$O$4, 'Unit List'!$AN$4, IF('Unit List'!P492='Unit List'!$O$7, 'Unit List'!P492 * 'Unit List'!$AN$7, 'Unit List'!P492)))), IF('Unit List'!AN492='Unit List'!$O$5, 'Unit List'!$AN$5, IF('Unit List'!AN492='Unit List'!$O$4, 'Unit List'!$AN$4, IF('Unit List'!AN492='Unit List'!$O$7, 'Unit List'!AN492 * 'Unit List'!$AN$7, 'Unit List'!AN492)))),",",)</f>
        <v>3,</v>
      </c>
      <c r="I549" t="str">
        <f>CONCATENATE(IF(ISBLANK('Unit List'!AO492), IF(ISBLANK('Unit List'!Q492), IF(ISBLANK('Unit List'!Q492), IF(ISBLANK('Unit List'!AO492), IF(ISBLANK('Unit List'!Q492), IF(ISBLANK('Unit List'!Q492), IF(ISBLANK('Unit List'!AO492), IF(ISBLANK('Unit List'!Q492), IF(ISBLANK('Unit List'!Q492),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 IF('Unit List'!Q492='Unit List'!$O$5, 'Unit List'!$AO$5, IF('Unit List'!Q492='Unit List'!$O$4, 'Unit List'!$AO$4, IF('Unit List'!Q492='Unit List'!$O$7, 'Unit List'!Q492 * 'Unit List'!$AO$7, 'Unit List'!Q492)))), IF('Unit List'!Q492='Unit List'!$O$5, 'Unit List'!$AO$5, IF('Unit List'!Q492='Unit List'!$O$4, 'Unit List'!$AO$4, IF('Unit List'!Q492='Unit List'!$O$7, 'Unit List'!Q492 * 'Unit List'!$AO$7, 'Unit List'!Q492)))), IF('Unit List'!AO492='Unit List'!$O$5, 'Unit List'!$AO$5, IF('Unit List'!AO492='Unit List'!$O$4, 'Unit List'!$AO$4, IF('Unit List'!AO492='Unit List'!$O$7, 'Unit List'!AO492 * 'Unit List'!$AO$7, 'Unit List'!AO492)))),",",)</f>
        <v>0.075,</v>
      </c>
      <c r="J549" t="str">
        <f>CONCATENATE("'",IF(ISBLANK('Unit List'!AP492), IF(ISBLANK('Unit List'!R492), IF(ISBLANK('Unit List'!R492), IF(ISBLANK('Unit List'!AP492), IF(ISBLANK('Unit List'!R492), IF(ISBLANK('Unit List'!R492), IF(ISBLANK('Unit List'!AP492), IF(ISBLANK('Unit List'!R492), IF(ISBLANK('Unit List'!R492),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 IF('Unit List'!R492='Unit List'!$O$5, 'Unit List'!$AP$5, IF('Unit List'!R492='Unit List'!$O$4, 'Unit List'!$AP$4, 'Unit List'!R492))), IF('Unit List'!R492='Unit List'!$O$5, 'Unit List'!$AP$5, IF('Unit List'!R492='Unit List'!$O$4, 'Unit List'!$AP$4, 'Unit List'!R492))), IF('Unit List'!AP492='Unit List'!$O$5, 'Unit List'!$AP$5, IF('Unit List'!AP492='Unit List'!$O$4, 'Unit List'!$AP$4, 'Unit List'!AP492))),"'",)</f>
        <v>'FighterWing'</v>
      </c>
      <c r="K549" t="s">
        <v>2312</v>
      </c>
    </row>
    <row r="550" spans="1:11" x14ac:dyDescent="0.25">
      <c r="A550" t="s">
        <v>2311</v>
      </c>
      <c r="B550" t="str">
        <f>CONCATENATE("'_",'Unit List'!B493,"',",)</f>
        <v>'_OCEAN',</v>
      </c>
      <c r="C550" t="str">
        <f>CONCATENATE("'_",'Unit List'!C493,"',",)</f>
        <v>'_MIDEAST',</v>
      </c>
      <c r="D550" t="str">
        <f>CONCATENATE("'",'Unit List'!D493,"',",)</f>
        <v>'FIGHTER',</v>
      </c>
      <c r="E550" t="str">
        <f>CONCATENATE("'",'Unit List'!E493,"',",)</f>
        <v>'FIGHTER',</v>
      </c>
      <c r="F550" t="str">
        <f>"'',"</f>
        <v>'',</v>
      </c>
      <c r="G550" t="str">
        <f>CONCATENATE("'",'Unit List'!G490,"',",)</f>
        <v>'Fighter_Default',</v>
      </c>
      <c r="H550" t="str">
        <f>CONCATENATE(IF(ISBLANK('Unit List'!AN493), IF(ISBLANK('Unit List'!P493), IF(ISBLANK('Unit List'!P493),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List'!P493='Unit List'!$O$5, 'Unit List'!$AN$5, IF('Unit List'!P493='Unit List'!$O$4, 'Unit List'!$AN$4, IF('Unit List'!P493='Unit List'!$O$7, 'Unit List'!P493 * 'Unit List'!$AN$7, 'Unit List'!P493)))), IF('Unit List'!P493='Unit List'!$O$5, 'Unit List'!$AN$5, IF('Unit List'!P493='Unit List'!$O$4, 'Unit List'!$AN$4, IF('Unit List'!P493='Unit List'!$O$7, 'Unit List'!P493 * 'Unit List'!$AN$7, 'Unit List'!P493)))), IF('Unit List'!AN493='Unit List'!$O$5, 'Unit List'!$AN$5, IF('Unit List'!AN493='Unit List'!$O$4, 'Unit List'!$AN$4, IF('Unit List'!AN493='Unit List'!$O$7, 'Unit List'!AN493 * 'Unit List'!$AN$7, 'Unit List'!AN493)))),",",)</f>
        <v>3,</v>
      </c>
      <c r="I550" t="str">
        <f>CONCATENATE(IF(ISBLANK('Unit List'!AO493), IF(ISBLANK('Unit List'!Q493), IF(ISBLANK('Unit List'!Q493),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List'!Q493='Unit List'!$O$5, 'Unit List'!$AO$5, IF('Unit List'!Q493='Unit List'!$O$4, 'Unit List'!$AO$4, IF('Unit List'!Q493='Unit List'!$O$7, 'Unit List'!Q493 * 'Unit List'!$AO$7, 'Unit List'!Q493)))), IF('Unit List'!Q493='Unit List'!$O$5, 'Unit List'!$AO$5, IF('Unit List'!Q493='Unit List'!$O$4, 'Unit List'!$AO$4, IF('Unit List'!Q493='Unit List'!$O$7, 'Unit List'!Q493 * 'Unit List'!$AO$7, 'Unit List'!Q493)))), IF('Unit List'!AO493='Unit List'!$O$5, 'Unit List'!$AO$5, IF('Unit List'!AO493='Unit List'!$O$4, 'Unit List'!$AO$4, IF('Unit List'!AO493='Unit List'!$O$7, 'Unit List'!AO493 * 'Unit List'!$AO$7, 'Unit List'!AO493)))),",",)</f>
        <v>0.075,</v>
      </c>
      <c r="J550" t="str">
        <f>CONCATENATE("'",IF(ISBLANK('Unit List'!AP493), IF(ISBLANK('Unit List'!R493), IF(ISBLANK('Unit List'!R493),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List'!R493='Unit List'!$O$5, 'Unit List'!$AP$5, IF('Unit List'!R493='Unit List'!$O$4, 'Unit List'!$AP$4, 'Unit List'!R493))), IF('Unit List'!R493='Unit List'!$O$5, 'Unit List'!$AP$5, IF('Unit List'!R493='Unit List'!$O$4, 'Unit List'!$AP$4, 'Unit List'!R493))), IF('Unit List'!AP493='Unit List'!$O$5, 'Unit List'!$AP$5, IF('Unit List'!AP493='Unit List'!$O$4, 'Unit List'!$AP$4, 'Unit List'!AP493))),"'",)</f>
        <v>'FighterWing'</v>
      </c>
      <c r="K550" t="s">
        <v>2312</v>
      </c>
    </row>
    <row r="551" spans="1:11" x14ac:dyDescent="0.25">
      <c r="A551" t="s">
        <v>2311</v>
      </c>
      <c r="B551" t="str">
        <f>CONCATENATE("'_",'Unit List'!B494,"',",)</f>
        <v>'_SAHUL',</v>
      </c>
      <c r="C551" t="str">
        <f>CONCATENATE("'_",'Unit List'!C494,"',",)</f>
        <v>'_AUSTRALIA',</v>
      </c>
      <c r="D551" t="str">
        <f>CONCATENATE("'",'Unit List'!D494,"',",)</f>
        <v>'FIGHTER',</v>
      </c>
      <c r="E551" t="str">
        <f>CONCATENATE("'",'Unit List'!E494,"',",)</f>
        <v>'FIGHTER',</v>
      </c>
      <c r="F551" t="str">
        <f>"'',"</f>
        <v>'',</v>
      </c>
      <c r="G551" t="str">
        <f>CONCATENATE("'",'Unit List'!G478,"',",)</f>
        <v>'CACBoomerang',</v>
      </c>
      <c r="H551" t="str">
        <f>CONCATENATE(IF(ISBLANK('Unit List'!AN494), IF(ISBLANK('Unit List'!P494), IF(ISBLANK('Unit List'!P494), IF(ISBLANK('Unit List'!AN478), IF(ISBLANK('Unit List'!P478), IF(ISBLANK('Unit List'!P478), IF(ISBLANK('Unit List'!AN478), IF(ISBLANK('Unit List'!P478), IF(ISBLANK('Unit List'!P478),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List'!P478='Unit List'!$O$5, 'Unit List'!$AN$5, IF('Unit List'!P478='Unit List'!$O$4, 'Unit List'!$AN$4, IF('Unit List'!P478='Unit List'!$O$7, 'Unit List'!P478 * 'Unit List'!$AN$7, 'Unit List'!P478)))), IF('Unit List'!P478='Unit List'!$O$5, 'Unit List'!$AN$5, IF('Unit List'!P478='Unit List'!$O$4, 'Unit List'!$AN$4, IF('Unit List'!P478='Unit List'!$O$7, 'Unit List'!P478 * 'Unit List'!$AN$7, 'Unit List'!P478)))), IF('Unit List'!AN478='Unit List'!$O$5, 'Unit List'!$AN$5, IF('Unit List'!AN478='Unit List'!$O$4, 'Unit List'!$AN$4, IF('Unit List'!AN478='Unit List'!$O$7, 'Unit List'!AN478 * 'Unit List'!$AN$7, 'Unit List'!AN478)))), IF('Unit List'!P494='Unit List'!$O$5, 'Unit List'!$AN$5, IF('Unit List'!P494='Unit List'!$O$4, 'Unit List'!$AN$4, IF('Unit List'!P494='Unit List'!$O$7, 'Unit List'!P494 * 'Unit List'!$AN$7, 'Unit List'!P494)))), IF('Unit List'!P494='Unit List'!$O$5, 'Unit List'!$AN$5, IF('Unit List'!P494='Unit List'!$O$4, 'Unit List'!$AN$4, IF('Unit List'!P494='Unit List'!$O$7, 'Unit List'!P494 * 'Unit List'!$AN$7, 'Unit List'!P494)))), IF('Unit List'!AN494='Unit List'!$O$5, 'Unit List'!$AN$5, IF('Unit List'!AN494='Unit List'!$O$4, 'Unit List'!$AN$4, IF('Unit List'!AN494='Unit List'!$O$7, 'Unit List'!AN494 * 'Unit List'!$AN$7, 'Unit List'!AN494)))),",",)</f>
        <v>3,</v>
      </c>
      <c r="I551" t="str">
        <f>CONCATENATE(IF(ISBLANK('Unit List'!AO494), IF(ISBLANK('Unit List'!Q494), IF(ISBLANK('Unit List'!Q494), IF(ISBLANK('Unit List'!AO478), IF(ISBLANK('Unit List'!Q478), IF(ISBLANK('Unit List'!Q478), IF(ISBLANK('Unit List'!AO478), IF(ISBLANK('Unit List'!Q478), IF(ISBLANK('Unit List'!Q478),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List'!Q478='Unit List'!$O$5, 'Unit List'!$AO$5, IF('Unit List'!Q478='Unit List'!$O$4, 'Unit List'!$AO$4, IF('Unit List'!Q478='Unit List'!$O$7, 'Unit List'!Q478 * 'Unit List'!$AO$7, 'Unit List'!Q478)))), IF('Unit List'!Q478='Unit List'!$O$5, 'Unit List'!$AO$5, IF('Unit List'!Q478='Unit List'!$O$4, 'Unit List'!$AO$4, IF('Unit List'!Q478='Unit List'!$O$7, 'Unit List'!Q478 * 'Unit List'!$AO$7, 'Unit List'!Q478)))), IF('Unit List'!AO478='Unit List'!$O$5, 'Unit List'!$AO$5, IF('Unit List'!AO478='Unit List'!$O$4, 'Unit List'!$AO$4, IF('Unit List'!AO478='Unit List'!$O$7, 'Unit List'!AO478 * 'Unit List'!$AO$7, 'Unit List'!AO478)))), IF('Unit List'!Q494='Unit List'!$O$5, 'Unit List'!$AO$5, IF('Unit List'!Q494='Unit List'!$O$4, 'Unit List'!$AO$4, IF('Unit List'!Q494='Unit List'!$O$7, 'Unit List'!Q494 * 'Unit List'!$AO$7, 'Unit List'!Q494)))), IF('Unit List'!Q494='Unit List'!$O$5, 'Unit List'!$AO$5, IF('Unit List'!Q494='Unit List'!$O$4, 'Unit List'!$AO$4, IF('Unit List'!Q494='Unit List'!$O$7, 'Unit List'!Q494 * 'Unit List'!$AO$7, 'Unit List'!Q494)))), IF('Unit List'!AO494='Unit List'!$O$5, 'Unit List'!$AO$5, IF('Unit List'!AO494='Unit List'!$O$4, 'Unit List'!$AO$4, IF('Unit List'!AO494='Unit List'!$O$7, 'Unit List'!AO494 * 'Unit List'!$AO$7, 'Unit List'!AO494)))),",",)</f>
        <v>0.075,</v>
      </c>
      <c r="J551" t="str">
        <f>CONCATENATE("'",IF(ISBLANK('Unit List'!AP494), IF(ISBLANK('Unit List'!R494), IF(ISBLANK('Unit List'!R494), IF(ISBLANK('Unit List'!AP478), IF(ISBLANK('Unit List'!R478), IF(ISBLANK('Unit List'!R478), IF(ISBLANK('Unit List'!AP478), IF(ISBLANK('Unit List'!R478), IF(ISBLANK('Unit List'!R478),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List'!R478='Unit List'!$O$5, 'Unit List'!$AP$5, IF('Unit List'!R478='Unit List'!$O$4, 'Unit List'!$AP$4, 'Unit List'!R478))), IF('Unit List'!R478='Unit List'!$O$5, 'Unit List'!$AP$5, IF('Unit List'!R478='Unit List'!$O$4, 'Unit List'!$AP$4, 'Unit List'!R478))), IF('Unit List'!AP478='Unit List'!$O$5, 'Unit List'!$AP$5, IF('Unit List'!AP478='Unit List'!$O$4, 'Unit List'!$AP$4, 'Unit List'!AP478))), IF('Unit List'!R494='Unit List'!$O$5, 'Unit List'!$AP$5, IF('Unit List'!R494='Unit List'!$O$4, 'Unit List'!$AP$4, 'Unit List'!R494))), IF('Unit List'!R494='Unit List'!$O$5, 'Unit List'!$AP$5, IF('Unit List'!R494='Unit List'!$O$4, 'Unit List'!$AP$4, 'Unit List'!R494))), IF('Unit List'!AP494='Unit List'!$O$5, 'Unit List'!$AP$5, IF('Unit List'!AP494='Unit List'!$O$4, 'Unit List'!$AP$4, 'Unit List'!AP494))),"'",)</f>
        <v>'FighterWing'</v>
      </c>
      <c r="K551" t="s">
        <v>2312</v>
      </c>
    </row>
    <row r="552" spans="1:11" x14ac:dyDescent="0.25">
      <c r="A552" t="s">
        <v>2311</v>
      </c>
      <c r="B552" t="str">
        <f>CONCATENATE("'_",'Unit List'!B495,"',",)</f>
        <v>'_SOUTHAM',</v>
      </c>
      <c r="C552" t="str">
        <f>CONCATENATE("'_",'Unit List'!C495,"',",)</f>
        <v>'_MIDEAST',</v>
      </c>
      <c r="D552" t="str">
        <f>CONCATENATE("'",'Unit List'!D495,"',",)</f>
        <v>'FIGHTER',</v>
      </c>
      <c r="E552" t="str">
        <f>CONCATENATE("'",'Unit List'!E495,"',",)</f>
        <v>'FIGHTER',</v>
      </c>
      <c r="F552" t="str">
        <f>"'',"</f>
        <v>'',</v>
      </c>
      <c r="G552" t="str">
        <f>CONCATENATE("'",'Unit List'!G490,"',",)</f>
        <v>'Fighter_Default',</v>
      </c>
      <c r="H552" t="str">
        <f>CONCATENATE(IF(ISBLANK('Unit List'!AN495), IF(ISBLANK('Unit List'!P495), IF(ISBLANK('Unit List'!P495), IF(ISBLANK('Unit List'!AN490), IF(ISBLANK('Unit List'!P490), IF(ISBLANK('Unit List'!P490), IF(ISBLANK('Unit List'!AN490), IF(ISBLANK('Unit List'!P490), IF(ISBLANK('Unit List'!P490), IF(ISBLANK('Unit List'!AN468), IF(ISBLANK('Unit List'!P468), IF(ISBLANK('Unit List'!P468), "1", IF('Unit List'!P468='Unit List'!$O$5, 'Unit List'!$AN$5, IF('Unit List'!P468='Unit List'!$O$4, 'Unit List'!$AN$4, IF('Unit List'!P468='Unit List'!$O$7, 'Unit List'!P468 * 'Unit List'!$AN$7, 'Unit List'!P468)))), IF('Unit List'!P468='Unit List'!$O$5, 'Unit List'!$AN$5, IF('Unit List'!P468='Unit List'!$O$4, 'Unit List'!$AN$4, IF('Unit List'!P468='Unit List'!$O$7, 'Unit List'!P468 * 'Unit List'!$AN$7, 'Unit List'!P468)))), IF('Unit List'!AN468='Unit List'!$O$5, 'Unit List'!$AN$5, IF('Unit List'!AN468='Unit List'!$O$4, 'Unit List'!$AN$4, IF('Unit List'!AN468='Unit List'!$O$7, 'Unit List'!AN468 * 'Unit List'!$AN$7, 'Unit List'!AN468)))),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List'!P490='Unit List'!$O$5, 'Unit List'!$AN$5, IF('Unit List'!P490='Unit List'!$O$4, 'Unit List'!$AN$4, IF('Unit List'!P490='Unit List'!$O$7, 'Unit List'!P490 * 'Unit List'!$AN$7, 'Unit List'!P490)))), IF('Unit List'!P490='Unit List'!$O$5, 'Unit List'!$AN$5, IF('Unit List'!P490='Unit List'!$O$4, 'Unit List'!$AN$4, IF('Unit List'!P490='Unit List'!$O$7, 'Unit List'!P490 * 'Unit List'!$AN$7, 'Unit List'!P490)))), IF('Unit List'!AN490='Unit List'!$O$5, 'Unit List'!$AN$5, IF('Unit List'!AN490='Unit List'!$O$4, 'Unit List'!$AN$4, IF('Unit List'!AN490='Unit List'!$O$7, 'Unit List'!AN490 * 'Unit List'!$AN$7, 'Unit List'!AN490)))), IF('Unit List'!P495='Unit List'!$O$5, 'Unit List'!$AN$5, IF('Unit List'!P495='Unit List'!$O$4, 'Unit List'!$AN$4, IF('Unit List'!P495='Unit List'!$O$7, 'Unit List'!P495 * 'Unit List'!$AN$7, 'Unit List'!P495)))), IF('Unit List'!P495='Unit List'!$O$5, 'Unit List'!$AN$5, IF('Unit List'!P495='Unit List'!$O$4, 'Unit List'!$AN$4, IF('Unit List'!P495='Unit List'!$O$7, 'Unit List'!P495 * 'Unit List'!$AN$7, 'Unit List'!P495)))), IF('Unit List'!AN495='Unit List'!$O$5, 'Unit List'!$AN$5, IF('Unit List'!AN495='Unit List'!$O$4, 'Unit List'!$AN$4, IF('Unit List'!AN495='Unit List'!$O$7, 'Unit List'!AN495 * 'Unit List'!$AN$7, 'Unit List'!AN495)))),",",)</f>
        <v>3,</v>
      </c>
      <c r="I552" t="str">
        <f>CONCATENATE(IF(ISBLANK('Unit List'!AO495), IF(ISBLANK('Unit List'!Q495), IF(ISBLANK('Unit List'!Q495), IF(ISBLANK('Unit List'!AO490), IF(ISBLANK('Unit List'!Q490), IF(ISBLANK('Unit List'!Q490), IF(ISBLANK('Unit List'!AO490), IF(ISBLANK('Unit List'!Q490), IF(ISBLANK('Unit List'!Q490), IF(ISBLANK('Unit List'!AO468), IF(ISBLANK('Unit List'!Q468), IF(ISBLANK('Unit List'!Q468), 'Unit List'!$AO$4, IF('Unit List'!Q468='Unit List'!$O$5, 'Unit List'!$AO$5, IF('Unit List'!Q468='Unit List'!$O$4, 'Unit List'!$AO$4, IF('Unit List'!Q468='Unit List'!$O$7, 'Unit List'!Q468 * 'Unit List'!$AO$7, 'Unit List'!Q468)))), IF('Unit List'!Q468='Unit List'!$O$5, 'Unit List'!$AO$5, IF('Unit List'!Q468='Unit List'!$O$4, 'Unit List'!$AO$4, IF('Unit List'!Q468='Unit List'!$O$7, 'Unit List'!Q468 * 'Unit List'!$AO$7, 'Unit List'!Q468)))), IF('Unit List'!AO468='Unit List'!$O$5, 'Unit List'!$AO$5, IF('Unit List'!AO468='Unit List'!$O$4, 'Unit List'!$AO$4, IF('Unit List'!AO468='Unit List'!$O$7, 'Unit List'!AO468 * 'Unit List'!$AO$7, 'Unit List'!AO468)))),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List'!Q490='Unit List'!$O$5, 'Unit List'!$AO$5, IF('Unit List'!Q490='Unit List'!$O$4, 'Unit List'!$AO$4, IF('Unit List'!Q490='Unit List'!$O$7, 'Unit List'!Q490 * 'Unit List'!$AO$7, 'Unit List'!Q490)))), IF('Unit List'!Q490='Unit List'!$O$5, 'Unit List'!$AO$5, IF('Unit List'!Q490='Unit List'!$O$4, 'Unit List'!$AO$4, IF('Unit List'!Q490='Unit List'!$O$7, 'Unit List'!Q490 * 'Unit List'!$AO$7, 'Unit List'!Q490)))), IF('Unit List'!AO490='Unit List'!$O$5, 'Unit List'!$AO$5, IF('Unit List'!AO490='Unit List'!$O$4, 'Unit List'!$AO$4, IF('Unit List'!AO490='Unit List'!$O$7, 'Unit List'!AO490 * 'Unit List'!$AO$7, 'Unit List'!AO490)))), IF('Unit List'!Q495='Unit List'!$O$5, 'Unit List'!$AO$5, IF('Unit List'!Q495='Unit List'!$O$4, 'Unit List'!$AO$4, IF('Unit List'!Q495='Unit List'!$O$7, 'Unit List'!Q495 * 'Unit List'!$AO$7, 'Unit List'!Q495)))), IF('Unit List'!Q495='Unit List'!$O$5, 'Unit List'!$AO$5, IF('Unit List'!Q495='Unit List'!$O$4, 'Unit List'!$AO$4, IF('Unit List'!Q495='Unit List'!$O$7, 'Unit List'!Q495 * 'Unit List'!$AO$7, 'Unit List'!Q495)))), IF('Unit List'!AO495='Unit List'!$O$5, 'Unit List'!$AO$5, IF('Unit List'!AO495='Unit List'!$O$4, 'Unit List'!$AO$4, IF('Unit List'!AO495='Unit List'!$O$7, 'Unit List'!AO495 * 'Unit List'!$AO$7, 'Unit List'!AO495)))),",",)</f>
        <v>0.075,</v>
      </c>
      <c r="J552" t="str">
        <f>CONCATENATE("'",IF(ISBLANK('Unit List'!AP495), IF(ISBLANK('Unit List'!R495), IF(ISBLANK('Unit List'!R495), IF(ISBLANK('Unit List'!AP490), IF(ISBLANK('Unit List'!R490), IF(ISBLANK('Unit List'!R490), IF(ISBLANK('Unit List'!AP490), IF(ISBLANK('Unit List'!R490), IF(ISBLANK('Unit List'!R490), IF(ISBLANK('Unit List'!AP468), IF(ISBLANK('Unit List'!R468), IF(ISBLANK('Unit List'!R468), "", IF('Unit List'!R468='Unit List'!$O$5, 'Unit List'!$AP$5, IF('Unit List'!R468='Unit List'!$O$4, 'Unit List'!$AP$4, 'Unit List'!R468))), IF('Unit List'!R468='Unit List'!$O$5, 'Unit List'!$AP$5, IF('Unit List'!R468='Unit List'!$O$4, 'Unit List'!$AP$4, 'Unit List'!R468))), IF('Unit List'!AP468='Unit List'!$O$5, 'Unit List'!$AP$5, IF('Unit List'!AP468='Unit List'!$O$4, 'Unit List'!$AP$4, 'Unit List'!AP468))),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List'!R490='Unit List'!$O$5, 'Unit List'!$AP$5, IF('Unit List'!R490='Unit List'!$O$4, 'Unit List'!$AP$4, 'Unit List'!R490))), IF('Unit List'!R490='Unit List'!$O$5, 'Unit List'!$AP$5, IF('Unit List'!R490='Unit List'!$O$4, 'Unit List'!$AP$4, 'Unit List'!R490))), IF('Unit List'!AP490='Unit List'!$O$5, 'Unit List'!$AP$5, IF('Unit List'!AP490='Unit List'!$O$4, 'Unit List'!$AP$4, 'Unit List'!AP490))), IF('Unit List'!R495='Unit List'!$O$5, 'Unit List'!$AP$5, IF('Unit List'!R495='Unit List'!$O$4, 'Unit List'!$AP$4, 'Unit List'!R495))), IF('Unit List'!R495='Unit List'!$O$5, 'Unit List'!$AP$5, IF('Unit List'!R495='Unit List'!$O$4, 'Unit List'!$AP$4, 'Unit List'!R495))), IF('Unit List'!AP495='Unit List'!$O$5, 'Unit List'!$AP$5, IF('Unit List'!AP495='Unit List'!$O$4, 'Unit List'!$AP$4, 'Unit List'!AP495))),"'",)</f>
        <v>'FighterWing'</v>
      </c>
      <c r="K552" t="s">
        <v>2312</v>
      </c>
    </row>
    <row r="553" spans="1:11" x14ac:dyDescent="0.25">
      <c r="A553" t="s">
        <v>2311</v>
      </c>
      <c r="B553" t="str">
        <f>"'',"</f>
        <v>'',</v>
      </c>
      <c r="C553" t="str">
        <f>"'',"</f>
        <v>'',</v>
      </c>
      <c r="D553" t="str">
        <f>CONCATENATE("'",'Unit List'!D496,"',",)</f>
        <v>'FRIGATE',</v>
      </c>
      <c r="E553" t="str">
        <f>CONCATENATE("'",'Unit List'!E496,"',",)</f>
        <v>'FRIGATE',</v>
      </c>
      <c r="F553" t="str">
        <f>"'',"</f>
        <v>'',</v>
      </c>
      <c r="G553" t="str">
        <f>CONCATENATE("'",'Unit List'!G496,"',",)</f>
        <v>'Frigate',</v>
      </c>
      <c r="H553" t="str">
        <f>CONCATENATE(IF(ISBLANK('Unit List'!AN496), IF(ISBLANK('Unit List'!P496), IF(ISBLANK('Unit List'!P496), IF(ISBLANK('Unit List'!AN496), IF(ISBLANK('Unit List'!P496), IF(ISBLANK('Unit List'!P496), IF(ISBLANK('Unit List'!AN496), IF(ISBLANK('Unit List'!P496), IF(ISBLANK('Unit List'!P496), IF(ISBLANK('Unit List'!AN496), IF(ISBLANK('Unit List'!P496), IF(ISBLANK('Unit List'!P496), "1",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 IF('Unit List'!P496='Unit List'!$O$5, 'Unit List'!$AN$5, IF('Unit List'!P496='Unit List'!$O$4, 'Unit List'!$AN$4, IF('Unit List'!P496='Unit List'!$O$7, 'Unit List'!P496 * 'Unit List'!$AN$7, 'Unit List'!P496)))), IF('Unit List'!P496='Unit List'!$O$5, 'Unit List'!$AN$5, IF('Unit List'!P496='Unit List'!$O$4, 'Unit List'!$AN$4, IF('Unit List'!P496='Unit List'!$O$7, 'Unit List'!P496 * 'Unit List'!$AN$7, 'Unit List'!P496)))), IF('Unit List'!AN496='Unit List'!$O$5, 'Unit List'!$AN$5, IF('Unit List'!AN496='Unit List'!$O$4, 'Unit List'!$AN$4, IF('Unit List'!AN496='Unit List'!$O$7, 'Unit List'!AN496 * 'Unit List'!$AN$7, 'Unit List'!AN496)))),",",)</f>
        <v>1,</v>
      </c>
      <c r="I553" t="str">
        <f>CONCATENATE(IF(ISBLANK('Unit List'!AO496), IF(ISBLANK('Unit List'!Q496), IF(ISBLANK('Unit List'!Q496), IF(ISBLANK('Unit List'!AO496), IF(ISBLANK('Unit List'!Q496), IF(ISBLANK('Unit List'!Q496), IF(ISBLANK('Unit List'!AO496), IF(ISBLANK('Unit List'!Q496), IF(ISBLANK('Unit List'!Q496), IF(ISBLANK('Unit List'!AO496), IF(ISBLANK('Unit List'!Q496), IF(ISBLANK('Unit List'!Q496), 'Unit List'!$AO$4,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 IF('Unit List'!Q496='Unit List'!$O$5, 'Unit List'!$AO$5, IF('Unit List'!Q496='Unit List'!$O$4, 'Unit List'!$AO$4, IF('Unit List'!Q496='Unit List'!$O$7, 'Unit List'!Q496 * 'Unit List'!$AO$7, 'Unit List'!Q496)))), IF('Unit List'!Q496='Unit List'!$O$5, 'Unit List'!$AO$5, IF('Unit List'!Q496='Unit List'!$O$4, 'Unit List'!$AO$4, IF('Unit List'!Q496='Unit List'!$O$7, 'Unit List'!Q496 * 'Unit List'!$AO$7, 'Unit List'!Q496)))), IF('Unit List'!AO496='Unit List'!$O$5, 'Unit List'!$AO$5, IF('Unit List'!AO496='Unit List'!$O$4, 'Unit List'!$AO$4, IF('Unit List'!AO496='Unit List'!$O$7, 'Unit List'!AO496 * 'Unit List'!$AO$7, 'Unit List'!AO496)))),",",)</f>
        <v>,</v>
      </c>
      <c r="J553" t="str">
        <f>CONCATENATE("'",IF(ISBLANK('Unit List'!AP496), IF(ISBLANK('Unit List'!R496), IF(ISBLANK('Unit List'!R496), IF(ISBLANK('Unit List'!AP496), IF(ISBLANK('Unit List'!R496), IF(ISBLANK('Unit List'!R496), IF(ISBLANK('Unit List'!AP496), IF(ISBLANK('Unit List'!R496), IF(ISBLANK('Unit List'!R496), IF(ISBLANK('Unit List'!AP496), IF(ISBLANK('Unit List'!R496), IF(ISBLANK('Unit List'!R496), "",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 IF('Unit List'!R496='Unit List'!$O$5, 'Unit List'!$AP$5, IF('Unit List'!R496='Unit List'!$O$4, 'Unit List'!$AP$4, 'Unit List'!R496))), IF('Unit List'!R496='Unit List'!$O$5, 'Unit List'!$AP$5, IF('Unit List'!R496='Unit List'!$O$4, 'Unit List'!$AP$4, 'Unit List'!R496))), IF('Unit List'!AP496='Unit List'!$O$5, 'Unit List'!$AP$5, IF('Unit List'!AP496='Unit List'!$O$4, 'Unit List'!$AP$4, 'Unit List'!AP496))),"'",)</f>
        <v>''</v>
      </c>
      <c r="K553" t="s">
        <v>2312</v>
      </c>
    </row>
    <row r="554" spans="1:11" x14ac:dyDescent="0.25">
      <c r="A554" t="s">
        <v>2311</v>
      </c>
      <c r="B554" t="str">
        <f>"'',"</f>
        <v>'',</v>
      </c>
      <c r="C554" t="str">
        <f>"'',"</f>
        <v>'',</v>
      </c>
      <c r="D554" t="str">
        <f>CONCATENATE("'",'Unit List'!D497,"',",)</f>
        <v>'GADRAUHTS_SWORDSMAN',</v>
      </c>
      <c r="E554" t="str">
        <f>CONCATENATE("'",'Unit List'!E497,"',",)</f>
        <v>'GADRAUHTS_SWORDSMAN',</v>
      </c>
      <c r="F554" t="str">
        <f>"'',"</f>
        <v>'',</v>
      </c>
      <c r="G554" t="str">
        <f>CONCATENATE("'",'Unit List'!G497,"',",)</f>
        <v>'Gadrauhts_Swordsman',</v>
      </c>
      <c r="H554" t="str">
        <f>CONCATENATE(IF(ISBLANK('Unit List'!AN497), IF(ISBLANK('Unit List'!P497), IF(ISBLANK('Unit List'!P497), IF(ISBLANK('Unit List'!AN497), IF(ISBLANK('Unit List'!P497), IF(ISBLANK('Unit List'!P497), IF(ISBLANK('Unit List'!AN497), IF(ISBLANK('Unit List'!P497), IF(ISBLANK('Unit List'!P497), IF(ISBLANK('Unit List'!AN497), IF(ISBLANK('Unit List'!P497), IF(ISBLANK('Unit List'!P497), "1",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 IF('Unit List'!P497='Unit List'!$O$5, 'Unit List'!$AN$5, IF('Unit List'!P497='Unit List'!$O$4, 'Unit List'!$AN$4, IF('Unit List'!P497='Unit List'!$O$7, 'Unit List'!P497 * 'Unit List'!$AN$7, 'Unit List'!P497)))), IF('Unit List'!P497='Unit List'!$O$5, 'Unit List'!$AN$5, IF('Unit List'!P497='Unit List'!$O$4, 'Unit List'!$AN$4, IF('Unit List'!P497='Unit List'!$O$7, 'Unit List'!P497 * 'Unit List'!$AN$7, 'Unit List'!P497)))), IF('Unit List'!AN497='Unit List'!$O$5, 'Unit List'!$AN$5, IF('Unit List'!AN497='Unit List'!$O$4, 'Unit List'!$AN$4, IF('Unit List'!AN497='Unit List'!$O$7, 'Unit List'!AN497 * 'Unit List'!$AN$7, 'Unit List'!AN497)))),",",)</f>
        <v>10,</v>
      </c>
      <c r="I554" t="str">
        <f>CONCATENATE(IF(ISBLANK('Unit List'!AO497), IF(ISBLANK('Unit List'!Q497), IF(ISBLANK('Unit List'!Q497), IF(ISBLANK('Unit List'!AO497), IF(ISBLANK('Unit List'!Q497), IF(ISBLANK('Unit List'!Q497), IF(ISBLANK('Unit List'!AO497), IF(ISBLANK('Unit List'!Q497), IF(ISBLANK('Unit List'!Q497), IF(ISBLANK('Unit List'!AO497), IF(ISBLANK('Unit List'!Q497), IF(ISBLANK('Unit List'!Q497), 'Unit List'!$AO$4,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 IF('Unit List'!Q497='Unit List'!$O$5, 'Unit List'!$AO$5, IF('Unit List'!Q497='Unit List'!$O$4, 'Unit List'!$AO$4, IF('Unit List'!Q497='Unit List'!$O$7, 'Unit List'!Q497 * 'Unit List'!$AO$7, 'Unit List'!Q497)))), IF('Unit List'!Q497='Unit List'!$O$5, 'Unit List'!$AO$5, IF('Unit List'!Q497='Unit List'!$O$4, 'Unit List'!$AO$4, IF('Unit List'!Q497='Unit List'!$O$7, 'Unit List'!Q497 * 'Unit List'!$AO$7, 'Unit List'!Q497)))), IF('Unit List'!AO497='Unit List'!$O$5, 'Unit List'!$AO$5, IF('Unit List'!AO497='Unit List'!$O$4, 'Unit List'!$AO$4, IF('Unit List'!AO497='Unit List'!$O$7, 'Unit List'!AO497 * 'Unit List'!$AO$7, 'Unit List'!AO497)))),",",)</f>
        <v>,</v>
      </c>
      <c r="J554" t="str">
        <f>CONCATENATE("'",IF(ISBLANK('Unit List'!AP497), IF(ISBLANK('Unit List'!R497), IF(ISBLANK('Unit List'!R497), IF(ISBLANK('Unit List'!AP497), IF(ISBLANK('Unit List'!R497), IF(ISBLANK('Unit List'!R497), IF(ISBLANK('Unit List'!AP497), IF(ISBLANK('Unit List'!R497), IF(ISBLANK('Unit List'!R497), IF(ISBLANK('Unit List'!AP497), IF(ISBLANK('Unit List'!R497), IF(ISBLANK('Unit List'!R497), "",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 IF('Unit List'!R497='Unit List'!$O$5, 'Unit List'!$AP$5, IF('Unit List'!R497='Unit List'!$O$4, 'Unit List'!$AP$4, 'Unit List'!R497))), IF('Unit List'!R497='Unit List'!$O$5, 'Unit List'!$AP$5, IF('Unit List'!R497='Unit List'!$O$4, 'Unit List'!$AP$4, 'Unit List'!R497))), IF('Unit List'!AP497='Unit List'!$O$5, 'Unit List'!$AP$5, IF('Unit List'!AP497='Unit List'!$O$4, 'Unit List'!$AP$4, 'Unit List'!AP497))),"'",)</f>
        <v>'UnFormed'</v>
      </c>
      <c r="K554" t="s">
        <v>2312</v>
      </c>
    </row>
    <row r="555" spans="1:11" x14ac:dyDescent="0.25">
      <c r="A555" t="s">
        <v>2311</v>
      </c>
      <c r="B555" t="str">
        <f>"'',"</f>
        <v>'',</v>
      </c>
      <c r="C555" t="str">
        <f>"'',"</f>
        <v>'',</v>
      </c>
      <c r="D555" t="str">
        <f>CONCATENATE("'",'Unit List'!D498,"',",)</f>
        <v>'GALLEASS',</v>
      </c>
      <c r="E555" t="str">
        <f>CONCATENATE("'",'Unit List'!E498,"',",)</f>
        <v>'GALLEASS',</v>
      </c>
      <c r="F555" t="str">
        <f>"'',"</f>
        <v>'',</v>
      </c>
      <c r="G555" t="str">
        <f>CONCATENATE("'",'Unit List'!G498,"',",)</f>
        <v>'Galleass',</v>
      </c>
      <c r="H555" t="str">
        <f>CONCATENATE(IF(ISBLANK('Unit List'!AN498), IF(ISBLANK('Unit List'!P498), IF(ISBLANK('Unit List'!P498), IF(ISBLANK('Unit List'!AN498), IF(ISBLANK('Unit List'!P498), IF(ISBLANK('Unit List'!P498), IF(ISBLANK('Unit List'!AN498), IF(ISBLANK('Unit List'!P498), IF(ISBLANK('Unit List'!P498), IF(ISBLANK('Unit List'!AN498), IF(ISBLANK('Unit List'!P498), IF(ISBLANK('Unit List'!P498), "1",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 IF('Unit List'!P498='Unit List'!$O$5, 'Unit List'!$AN$5, IF('Unit List'!P498='Unit List'!$O$4, 'Unit List'!$AN$4, IF('Unit List'!P498='Unit List'!$O$7, 'Unit List'!P498 * 'Unit List'!$AN$7, 'Unit List'!P498)))), IF('Unit List'!P498='Unit List'!$O$5, 'Unit List'!$AN$5, IF('Unit List'!P498='Unit List'!$O$4, 'Unit List'!$AN$4, IF('Unit List'!P498='Unit List'!$O$7, 'Unit List'!P498 * 'Unit List'!$AN$7, 'Unit List'!P498)))), IF('Unit List'!AN498='Unit List'!$O$5, 'Unit List'!$AN$5, IF('Unit List'!AN498='Unit List'!$O$4, 'Unit List'!$AN$4, IF('Unit List'!AN498='Unit List'!$O$7, 'Unit List'!AN498 * 'Unit List'!$AN$7, 'Unit List'!AN498)))),",",)</f>
        <v>1,</v>
      </c>
      <c r="I555" t="str">
        <f>CONCATENATE(IF(ISBLANK('Unit List'!AO498), IF(ISBLANK('Unit List'!Q498), IF(ISBLANK('Unit List'!Q498), IF(ISBLANK('Unit List'!AO498), IF(ISBLANK('Unit List'!Q498), IF(ISBLANK('Unit List'!Q498), IF(ISBLANK('Unit List'!AO498), IF(ISBLANK('Unit List'!Q498), IF(ISBLANK('Unit List'!Q498), IF(ISBLANK('Unit List'!AO498), IF(ISBLANK('Unit List'!Q498), IF(ISBLANK('Unit List'!Q498), 'Unit List'!$AO$4,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 IF('Unit List'!Q498='Unit List'!$O$5, 'Unit List'!$AO$5, IF('Unit List'!Q498='Unit List'!$O$4, 'Unit List'!$AO$4, IF('Unit List'!Q498='Unit List'!$O$7, 'Unit List'!Q498 * 'Unit List'!$AO$7, 'Unit List'!Q498)))), IF('Unit List'!Q498='Unit List'!$O$5, 'Unit List'!$AO$5, IF('Unit List'!Q498='Unit List'!$O$4, 'Unit List'!$AO$4, IF('Unit List'!Q498='Unit List'!$O$7, 'Unit List'!Q498 * 'Unit List'!$AO$7, 'Unit List'!Q498)))), IF('Unit List'!AO498='Unit List'!$O$5, 'Unit List'!$AO$5, IF('Unit List'!AO498='Unit List'!$O$4, 'Unit List'!$AO$4, IF('Unit List'!AO498='Unit List'!$O$7, 'Unit List'!AO498 * 'Unit List'!$AO$7, 'Unit List'!AO498)))),",",)</f>
        <v>,</v>
      </c>
      <c r="J555" t="str">
        <f>CONCATENATE("'",IF(ISBLANK('Unit List'!AP498), IF(ISBLANK('Unit List'!R498), IF(ISBLANK('Unit List'!R498), IF(ISBLANK('Unit List'!AP498), IF(ISBLANK('Unit List'!R498), IF(ISBLANK('Unit List'!R498), IF(ISBLANK('Unit List'!AP498), IF(ISBLANK('Unit List'!R498), IF(ISBLANK('Unit List'!R498), IF(ISBLANK('Unit List'!AP498), IF(ISBLANK('Unit List'!R498), IF(ISBLANK('Unit List'!R498), "",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 IF('Unit List'!R498='Unit List'!$O$5, 'Unit List'!$AP$5, IF('Unit List'!R498='Unit List'!$O$4, 'Unit List'!$AP$4, 'Unit List'!R498))), IF('Unit List'!R498='Unit List'!$O$5, 'Unit List'!$AP$5, IF('Unit List'!R498='Unit List'!$O$4, 'Unit List'!$AP$4, 'Unit List'!R498))), IF('Unit List'!AP498='Unit List'!$O$5, 'Unit List'!$AP$5, IF('Unit List'!AP498='Unit List'!$O$4, 'Unit List'!$AP$4, 'Unit List'!AP498))),"'",)</f>
        <v>''</v>
      </c>
      <c r="K555" t="s">
        <v>2312</v>
      </c>
    </row>
    <row r="556" spans="1:11" x14ac:dyDescent="0.25">
      <c r="A556" t="s">
        <v>2311</v>
      </c>
      <c r="B556" t="str">
        <f>"'',"</f>
        <v>'',</v>
      </c>
      <c r="C556" t="str">
        <f>"'',"</f>
        <v>'',</v>
      </c>
      <c r="D556" t="str">
        <f>CONCATENATE("'",'Unit List'!D499,"',",)</f>
        <v>'GALLEON',</v>
      </c>
      <c r="E556" t="str">
        <f>CONCATENATE("'",'Unit List'!E499,"',",)</f>
        <v>'GALLEON',</v>
      </c>
      <c r="F556" t="str">
        <f>"'',"</f>
        <v>'',</v>
      </c>
      <c r="G556" t="str">
        <f>CONCATENATE("'",'Unit List'!G499,"',",)</f>
        <v>'euro_galleon',</v>
      </c>
      <c r="H556" t="str">
        <f>CONCATENATE(IF(ISBLANK('Unit List'!AN499), IF(ISBLANK('Unit List'!P499), IF(ISBLANK('Unit List'!P499), IF(ISBLANK('Unit List'!AN499), IF(ISBLANK('Unit List'!P499), IF(ISBLANK('Unit List'!P499), IF(ISBLANK('Unit List'!AN499), IF(ISBLANK('Unit List'!P499), IF(ISBLANK('Unit List'!P499),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List'!AN499)))),",",)</f>
        <v>2,</v>
      </c>
      <c r="I556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List'!AO499)))),",",)</f>
        <v>,</v>
      </c>
      <c r="J556" t="str">
        <f>CONCATENATE("'",IF(ISBLANK('Unit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List'!AP499))),"'",)</f>
        <v>'TwoBigGuns'</v>
      </c>
      <c r="K556" t="s">
        <v>2312</v>
      </c>
    </row>
    <row r="557" spans="1:11" x14ac:dyDescent="0.25">
      <c r="A557" t="s">
        <v>2311</v>
      </c>
      <c r="B557" t="str">
        <f>CONCATENATE("'_",'Unit List'!B500,"',",)</f>
        <v>'_AFRI',</v>
      </c>
      <c r="C557" t="str">
        <f>CONCATENATE("'_",'Unit List'!C500,"',",)</f>
        <v>'_MED',</v>
      </c>
      <c r="D557" t="str">
        <f>CONCATENATE("'",'Unit List'!D500,"',",)</f>
        <v>'GALLEON',</v>
      </c>
      <c r="E557" t="str">
        <f>CONCATENATE("'",'Unit List'!E500,"',",)</f>
        <v>'GALLEON',</v>
      </c>
      <c r="F557" t="str">
        <f>"'',"</f>
        <v>'',</v>
      </c>
      <c r="G557" t="str">
        <f>CONCATENATE("'",'Unit List'!G509,"',",)</f>
        <v>'med_galleon',</v>
      </c>
      <c r="H557" t="str">
        <f>CONCATENATE(IF(ISBLANK('Unit List'!AN500), IF(ISBLANK('Unit List'!P500), IF(ISBLANK('Unit List'!P500),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List'!P500='Unit List'!$O$5, 'Unit List'!$AN$5, IF('Unit List'!P500='Unit List'!$O$4, 'Unit List'!$AN$4, IF('Unit List'!P500='Unit List'!$O$7, 'Unit List'!P500 * 'Unit List'!$AN$7, 'Unit List'!P500)))), IF('Unit List'!P500='Unit List'!$O$5, 'Unit List'!$AN$5, IF('Unit List'!P500='Unit List'!$O$4, 'Unit List'!$AN$4, IF('Unit List'!P500='Unit List'!$O$7, 'Unit List'!P500 * 'Unit List'!$AN$7, 'Unit List'!P500)))), IF('Unit List'!AN500='Unit List'!$O$5, 'Unit List'!$AN$5, IF('Unit List'!AN500='Unit List'!$O$4, 'Unit List'!$AN$4, IF('Unit List'!AN500='Unit List'!$O$7, 'Unit List'!AN500 * 'Unit List'!$AN$7, 'Unit List'!AN500)))),",",)</f>
        <v>2,</v>
      </c>
      <c r="I557" t="str">
        <f>CONCATENATE(IF(ISBLANK('Unit List'!AO500), IF(ISBLANK('Unit List'!Q500), IF(ISBLANK('Unit List'!Q500),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List'!Q500='Unit List'!$O$5, 'Unit List'!$AO$5, IF('Unit List'!Q500='Unit List'!$O$4, 'Unit List'!$AO$4, IF('Unit List'!Q500='Unit List'!$O$7, 'Unit List'!Q500 * 'Unit List'!$AO$7, 'Unit List'!Q500)))), IF('Unit List'!Q500='Unit List'!$O$5, 'Unit List'!$AO$5, IF('Unit List'!Q500='Unit List'!$O$4, 'Unit List'!$AO$4, IF('Unit List'!Q500='Unit List'!$O$7, 'Unit List'!Q500 * 'Unit List'!$AO$7, 'Unit List'!Q500)))), IF('Unit List'!AO500='Unit List'!$O$5, 'Unit List'!$AO$5, IF('Unit List'!AO500='Unit List'!$O$4, 'Unit List'!$AO$4, IF('Unit List'!AO500='Unit List'!$O$7, 'Unit List'!AO500 * 'Unit List'!$AO$7, 'Unit List'!AO500)))),",",)</f>
        <v>,</v>
      </c>
      <c r="J557" t="str">
        <f>CONCATENATE("'",IF(ISBLANK('Unit List'!AP500), IF(ISBLANK('Unit List'!R500), IF(ISBLANK('Unit List'!R500),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List'!R500='Unit List'!$O$5, 'Unit List'!$AP$5, IF('Unit List'!R500='Unit List'!$O$4, 'Unit List'!$AP$4, 'Unit List'!R500))), IF('Unit List'!R500='Unit List'!$O$5, 'Unit List'!$AP$5, IF('Unit List'!R500='Unit List'!$O$4, 'Unit List'!$AP$4, 'Unit List'!R500))), IF('Unit List'!AP500='Unit List'!$O$5, 'Unit List'!$AP$5, IF('Unit List'!AP500='Unit List'!$O$4, 'Unit List'!$AP$4, 'Unit List'!AP500))),"'",)</f>
        <v>'TwoBigGuns'</v>
      </c>
      <c r="K557" t="s">
        <v>2312</v>
      </c>
    </row>
    <row r="558" spans="1:11" x14ac:dyDescent="0.25">
      <c r="A558" t="s">
        <v>2311</v>
      </c>
      <c r="B558" t="str">
        <f>CONCATENATE("'_",'Unit List'!B501,"',",)</f>
        <v>'_AMER',</v>
      </c>
      <c r="C558" t="str">
        <f>CONCATENATE("'_",'Unit List'!C501,"',",)</f>
        <v>'_EURO',</v>
      </c>
      <c r="D558" t="str">
        <f>CONCATENATE("'",'Unit List'!D501,"',",)</f>
        <v>'GALLEON',</v>
      </c>
      <c r="E558" t="str">
        <f>CONCATENATE("'",'Unit List'!E501,"',",)</f>
        <v>'GALLEON',</v>
      </c>
      <c r="F558" t="str">
        <f>"'',"</f>
        <v>'',</v>
      </c>
      <c r="G558" t="str">
        <f>CONCATENATE("'",'Unit List'!G499,"',",)</f>
        <v>'euro_galleon',</v>
      </c>
      <c r="H558" t="str">
        <f>CONCATENATE(IF(ISBLANK('Unit List'!AN501), IF(ISBLANK('Unit List'!P501), IF(ISBLANK('Unit List'!P501), IF(ISBLANK('Unit List'!AN501), IF(ISBLANK('Unit List'!P501), IF(ISBLANK('Unit List'!P501), IF(ISBLANK('Unit List'!AN501), IF(ISBLANK('Unit List'!P501), IF(ISBLANK('Unit List'!P501),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 IF('Unit List'!P501='Unit List'!$O$5, 'Unit List'!$AN$5, IF('Unit List'!P501='Unit List'!$O$4, 'Unit List'!$AN$4, IF('Unit List'!P501='Unit List'!$O$7, 'Unit List'!P501 * 'Unit List'!$AN$7, 'Unit List'!P501)))), IF('Unit List'!P501='Unit List'!$O$5, 'Unit List'!$AN$5, IF('Unit List'!P501='Unit List'!$O$4, 'Unit List'!$AN$4, IF('Unit List'!P501='Unit List'!$O$7, 'Unit List'!P501 * 'Unit List'!$AN$7, 'Unit List'!P501)))), IF('Unit List'!AN501='Unit List'!$O$5, 'Unit List'!$AN$5, IF('Unit List'!AN501='Unit List'!$O$4, 'Unit List'!$AN$4, IF('Unit List'!AN501='Unit List'!$O$7, 'Unit List'!AN501 * 'Unit List'!$AN$7, 'Unit List'!AN501)))),",",)</f>
        <v>2,</v>
      </c>
      <c r="I558" t="str">
        <f>CONCATENATE(IF(ISBLANK('Unit List'!AO501), IF(ISBLANK('Unit List'!Q501), IF(ISBLANK('Unit List'!Q501), IF(ISBLANK('Unit List'!AO501), IF(ISBLANK('Unit List'!Q501), IF(ISBLANK('Unit List'!Q501), IF(ISBLANK('Unit List'!AO501), IF(ISBLANK('Unit List'!Q501), IF(ISBLANK('Unit List'!Q501),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 IF('Unit List'!Q501='Unit List'!$O$5, 'Unit List'!$AO$5, IF('Unit List'!Q501='Unit List'!$O$4, 'Unit List'!$AO$4, IF('Unit List'!Q501='Unit List'!$O$7, 'Unit List'!Q501 * 'Unit List'!$AO$7, 'Unit List'!Q501)))), IF('Unit List'!Q501='Unit List'!$O$5, 'Unit List'!$AO$5, IF('Unit List'!Q501='Unit List'!$O$4, 'Unit List'!$AO$4, IF('Unit List'!Q501='Unit List'!$O$7, 'Unit List'!Q501 * 'Unit List'!$AO$7, 'Unit List'!Q501)))), IF('Unit List'!AO501='Unit List'!$O$5, 'Unit List'!$AO$5, IF('Unit List'!AO501='Unit List'!$O$4, 'Unit List'!$AO$4, IF('Unit List'!AO501='Unit List'!$O$7, 'Unit List'!AO501 * 'Unit List'!$AO$7, 'Unit List'!AO501)))),",",)</f>
        <v>,</v>
      </c>
      <c r="J558" t="str">
        <f>CONCATENATE("'",IF(ISBLANK('Unit List'!AP501), IF(ISBLANK('Unit List'!R501), IF(ISBLANK('Unit List'!R501), IF(ISBLANK('Unit List'!AP501), IF(ISBLANK('Unit List'!R501), IF(ISBLANK('Unit List'!R501), IF(ISBLANK('Unit List'!AP501), IF(ISBLANK('Unit List'!R501), IF(ISBLANK('Unit List'!R501),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 IF('Unit List'!R501='Unit List'!$O$5, 'Unit List'!$AP$5, IF('Unit List'!R501='Unit List'!$O$4, 'Unit List'!$AP$4, 'Unit List'!R501))), IF('Unit List'!R501='Unit List'!$O$5, 'Unit List'!$AP$5, IF('Unit List'!R501='Unit List'!$O$4, 'Unit List'!$AP$4, 'Unit List'!R501))), IF('Unit List'!AP501='Unit List'!$O$5, 'Unit List'!$AP$5, IF('Unit List'!AP501='Unit List'!$O$4, 'Unit List'!$AP$4, 'Unit List'!AP501))),"'",)</f>
        <v>'TwoBigGuns'</v>
      </c>
      <c r="K558" t="s">
        <v>2312</v>
      </c>
    </row>
    <row r="559" spans="1:11" x14ac:dyDescent="0.25">
      <c r="A559" t="s">
        <v>2311</v>
      </c>
      <c r="B559" t="str">
        <f>CONCATENATE("'_",'Unit List'!B502,"',",)</f>
        <v>'_ASIA',</v>
      </c>
      <c r="C559" t="str">
        <f>"'',"</f>
        <v>'',</v>
      </c>
      <c r="D559" t="str">
        <f>CONCATENATE("'",'Unit List'!D502,"',",)</f>
        <v>'GALLEON',</v>
      </c>
      <c r="E559" t="str">
        <f>CONCATENATE("'",'Unit List'!E502,"',",)</f>
        <v>'GALLEON',</v>
      </c>
      <c r="F559" t="str">
        <f>"'',"</f>
        <v>'',</v>
      </c>
      <c r="G559" t="str">
        <f>CONCATENATE("'",'Unit List'!G502,"',",)</f>
        <v>'WarJunk',</v>
      </c>
      <c r="H559" t="str">
        <f>CONCATENATE(IF(ISBLANK('Unit List'!AN502), IF(ISBLANK('Unit List'!P502), IF(ISBLANK('Unit List'!P502), IF(ISBLANK('Unit List'!AN502), IF(ISBLANK('Unit List'!P502), IF(ISBLANK('Unit List'!P502), IF(ISBLANK('Unit List'!AN502), IF(ISBLANK('Unit List'!P502), IF(ISBLANK('Unit List'!P502),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List'!AN502)))),",",)</f>
        <v>2,</v>
      </c>
      <c r="I559" t="str">
        <f>CONCATENATE(IF(ISBLANK('Unit List'!AO502), IF(ISBLANK('Unit List'!Q502), IF(ISBLANK('Unit List'!Q502), IF(ISBLANK('Unit List'!AO502), IF(ISBLANK('Unit List'!Q502), IF(ISBLANK('Unit List'!Q502), IF(ISBLANK('Unit List'!AO502), IF(ISBLANK('Unit List'!Q502), IF(ISBLANK('Unit List'!Q502),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List'!AO502)))),",",)</f>
        <v>,</v>
      </c>
      <c r="J559" t="str">
        <f>CONCATENATE("'",IF(ISBLANK('Unit List'!AP502), IF(ISBLANK('Unit List'!R502), IF(ISBLANK('Unit List'!R502), IF(ISBLANK('Unit List'!AP502), IF(ISBLANK('Unit List'!R502), IF(ISBLANK('Unit List'!R502), IF(ISBLANK('Unit List'!AP502), IF(ISBLANK('Unit List'!R502), IF(ISBLANK('Unit List'!R502),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List'!AP502))),"'",)</f>
        <v>'TwoBigGuns'</v>
      </c>
      <c r="K559" t="s">
        <v>2312</v>
      </c>
    </row>
    <row r="560" spans="1:11" x14ac:dyDescent="0.25">
      <c r="A560" t="s">
        <v>2311</v>
      </c>
      <c r="B560" t="str">
        <f>CONCATENATE("'_",'Unit List'!B503,"',",)</f>
        <v>'_CENTAS',</v>
      </c>
      <c r="C560" t="str">
        <f>CONCATENATE("'_",'Unit List'!C503,"',",)</f>
        <v>'_MED',</v>
      </c>
      <c r="D560" t="str">
        <f>CONCATENATE("'",'Unit List'!D503,"',",)</f>
        <v>'GALLEON',</v>
      </c>
      <c r="E560" t="str">
        <f>CONCATENATE("'",'Unit List'!E503,"',",)</f>
        <v>'GALLEON',</v>
      </c>
      <c r="F560" t="str">
        <f>"'',"</f>
        <v>'',</v>
      </c>
      <c r="G560" t="str">
        <f>CONCATENATE("'",'Unit List'!G509,"',",)</f>
        <v>'med_galleon',</v>
      </c>
      <c r="H560" t="str">
        <f>CONCATENATE(IF(ISBLANK('Unit List'!AN503), IF(ISBLANK('Unit List'!P503), IF(ISBLANK('Unit List'!P503),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List'!P503='Unit List'!$O$5, 'Unit List'!$AN$5, IF('Unit List'!P503='Unit List'!$O$4, 'Unit List'!$AN$4, IF('Unit List'!P503='Unit List'!$O$7, 'Unit List'!P503 * 'Unit List'!$AN$7, 'Unit List'!P503)))), IF('Unit List'!P503='Unit List'!$O$5, 'Unit List'!$AN$5, IF('Unit List'!P503='Unit List'!$O$4, 'Unit List'!$AN$4, IF('Unit List'!P503='Unit List'!$O$7, 'Unit List'!P503 * 'Unit List'!$AN$7, 'Unit List'!P503)))), IF('Unit List'!AN503='Unit List'!$O$5, 'Unit List'!$AN$5, IF('Unit List'!AN503='Unit List'!$O$4, 'Unit List'!$AN$4, IF('Unit List'!AN503='Unit List'!$O$7, 'Unit List'!AN503 * 'Unit List'!$AN$7, 'Unit List'!AN503)))),",",)</f>
        <v>2,</v>
      </c>
      <c r="I560" t="str">
        <f>CONCATENATE(IF(ISBLANK('Unit List'!AO503), IF(ISBLANK('Unit List'!Q503), IF(ISBLANK('Unit List'!Q503),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List'!Q503='Unit List'!$O$5, 'Unit List'!$AO$5, IF('Unit List'!Q503='Unit List'!$O$4, 'Unit List'!$AO$4, IF('Unit List'!Q503='Unit List'!$O$7, 'Unit List'!Q503 * 'Unit List'!$AO$7, 'Unit List'!Q503)))), IF('Unit List'!Q503='Unit List'!$O$5, 'Unit List'!$AO$5, IF('Unit List'!Q503='Unit List'!$O$4, 'Unit List'!$AO$4, IF('Unit List'!Q503='Unit List'!$O$7, 'Unit List'!Q503 * 'Unit List'!$AO$7, 'Unit List'!Q503)))), IF('Unit List'!AO503='Unit List'!$O$5, 'Unit List'!$AO$5, IF('Unit List'!AO503='Unit List'!$O$4, 'Unit List'!$AO$4, IF('Unit List'!AO503='Unit List'!$O$7, 'Unit List'!AO503 * 'Unit List'!$AO$7, 'Unit List'!AO503)))),",",)</f>
        <v>,</v>
      </c>
      <c r="J560" t="str">
        <f>CONCATENATE("'",IF(ISBLANK('Unit List'!AP503), IF(ISBLANK('Unit List'!R503), IF(ISBLANK('Unit List'!R503),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List'!R503='Unit List'!$O$5, 'Unit List'!$AP$5, IF('Unit List'!R503='Unit List'!$O$4, 'Unit List'!$AP$4, 'Unit List'!R503))), IF('Unit List'!R503='Unit List'!$O$5, 'Unit List'!$AP$5, IF('Unit List'!R503='Unit List'!$O$4, 'Unit List'!$AP$4, 'Unit List'!R503))), IF('Unit List'!AP503='Unit List'!$O$5, 'Unit List'!$AP$5, IF('Unit List'!AP503='Unit List'!$O$4, 'Unit List'!$AP$4, 'Unit List'!AP503))),"'",)</f>
        <v>'TwoBigGuns'</v>
      </c>
      <c r="K560" t="s">
        <v>2312</v>
      </c>
    </row>
    <row r="561" spans="1:11" x14ac:dyDescent="0.25">
      <c r="A561" t="s">
        <v>2311</v>
      </c>
      <c r="B561" t="str">
        <f>CONCATENATE("'_",'Unit List'!B504,"',",)</f>
        <v>'_EASTEU',</v>
      </c>
      <c r="C561" t="str">
        <f>CONCATENATE("'_",'Unit List'!C504,"',",)</f>
        <v>'_EURO',</v>
      </c>
      <c r="D561" t="str">
        <f>CONCATENATE("'",'Unit List'!D504,"',",)</f>
        <v>'GALLEON',</v>
      </c>
      <c r="E561" t="str">
        <f>CONCATENATE("'",'Unit List'!E504,"',",)</f>
        <v>'GALLEON',</v>
      </c>
      <c r="F561" t="str">
        <f>"'',"</f>
        <v>'',</v>
      </c>
      <c r="G561" t="str">
        <f>CONCATENATE("'",'Unit List'!G499,"',",)</f>
        <v>'euro_galleon',</v>
      </c>
      <c r="H561" t="str">
        <f>CONCATENATE(IF(ISBLANK('Unit List'!AN504), IF(ISBLANK('Unit List'!P504), IF(ISBLANK('Unit List'!P504), IF(ISBLANK('Unit List'!AN504), IF(ISBLANK('Unit List'!P504), IF(ISBLANK('Unit List'!P504), IF(ISBLANK('Unit List'!AN504), IF(ISBLANK('Unit List'!P504), IF(ISBLANK('Unit List'!P504),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List'!AN504)))),",",)</f>
        <v>2,</v>
      </c>
      <c r="I561" t="str">
        <f>CONCATENATE(IF(ISBLANK('Unit List'!AO504), IF(ISBLANK('Unit List'!Q504), IF(ISBLANK('Unit List'!Q504), IF(ISBLANK('Unit List'!AO504), IF(ISBLANK('Unit List'!Q504), IF(ISBLANK('Unit List'!Q504), IF(ISBLANK('Unit List'!AO504), IF(ISBLANK('Unit List'!Q504), IF(ISBLANK('Unit List'!Q504),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List'!AO504)))),",",)</f>
        <v>,</v>
      </c>
      <c r="J561" t="str">
        <f>CONCATENATE("'",IF(ISBLANK('Unit List'!AP504), IF(ISBLANK('Unit List'!R504), IF(ISBLANK('Unit List'!R504), IF(ISBLANK('Unit List'!AP504), IF(ISBLANK('Unit List'!R504), IF(ISBLANK('Unit List'!R504), IF(ISBLANK('Unit List'!AP504), IF(ISBLANK('Unit List'!R504), IF(ISBLANK('Unit List'!R504),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List'!AP504))),"'",)</f>
        <v>'TwoBigGuns'</v>
      </c>
      <c r="K561" t="s">
        <v>2312</v>
      </c>
    </row>
    <row r="562" spans="1:11" x14ac:dyDescent="0.25">
      <c r="A562" t="s">
        <v>2311</v>
      </c>
      <c r="B562" t="str">
        <f>CONCATENATE("'_",'Unit List'!B505,"',",)</f>
        <v>'_RUSSIA',</v>
      </c>
      <c r="C562" t="str">
        <f>"'',"</f>
        <v>'',</v>
      </c>
      <c r="D562" t="str">
        <f>CONCATENATE("'",'Unit List'!D505,"',",)</f>
        <v>'GALLEON',</v>
      </c>
      <c r="E562" t="str">
        <f>CONCATENATE("'",'Unit List'!E505,"',",)</f>
        <v>'GALLEON',</v>
      </c>
      <c r="F562" t="str">
        <f>"'',"</f>
        <v>'',</v>
      </c>
      <c r="G562" t="str">
        <f>CONCATENATE("'",'Unit List'!G505,"',",)</f>
        <v>'russian_galleon',</v>
      </c>
      <c r="H562" t="str">
        <f>CONCATENATE(IF(ISBLANK('Unit List'!AN505), IF(ISBLANK('Unit List'!P505), IF(ISBLANK('Unit List'!P505), IF(ISBLANK('Unit List'!AN504), IF(ISBLANK('Unit List'!P504), IF(ISBLANK('Unit List'!P504), IF(ISBLANK('Unit List'!AN504), IF(ISBLANK('Unit List'!P504), IF(ISBLANK('Unit List'!P504),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List'!P504='Unit List'!$O$5, 'Unit List'!$AN$5, IF('Unit List'!P504='Unit List'!$O$4, 'Unit List'!$AN$4, IF('Unit List'!P504='Unit List'!$O$7, 'Unit List'!P504 * 'Unit List'!$AN$7, 'Unit List'!P504)))), IF('Unit List'!P504='Unit List'!$O$5, 'Unit List'!$AN$5, IF('Unit List'!P504='Unit List'!$O$4, 'Unit List'!$AN$4, IF('Unit List'!P504='Unit List'!$O$7, 'Unit List'!P504 * 'Unit List'!$AN$7, 'Unit List'!P504)))), IF('Unit List'!AN504='Unit List'!$O$5, 'Unit List'!$AN$5, IF('Unit List'!AN504='Unit List'!$O$4, 'Unit List'!$AN$4, IF('Unit List'!AN504='Unit List'!$O$7, 'Unit List'!AN504 * 'Unit List'!$AN$7, 'Unit List'!AN504)))), IF('Unit List'!P505='Unit List'!$O$5, 'Unit List'!$AN$5, IF('Unit List'!P505='Unit List'!$O$4, 'Unit List'!$AN$4, IF('Unit List'!P505='Unit List'!$O$7, 'Unit List'!P505 * 'Unit List'!$AN$7, 'Unit List'!P505)))), IF('Unit List'!P505='Unit List'!$O$5, 'Unit List'!$AN$5, IF('Unit List'!P505='Unit List'!$O$4, 'Unit List'!$AN$4, IF('Unit List'!P505='Unit List'!$O$7, 'Unit List'!P505 * 'Unit List'!$AN$7, 'Unit List'!P505)))), IF('Unit List'!AN505='Unit List'!$O$5, 'Unit List'!$AN$5, IF('Unit List'!AN505='Unit List'!$O$4, 'Unit List'!$AN$4, IF('Unit List'!AN505='Unit List'!$O$7, 'Unit List'!AN505 * 'Unit List'!$AN$7, 'Unit List'!AN505)))),",",)</f>
        <v>2,</v>
      </c>
      <c r="I562" t="str">
        <f>CONCATENATE(IF(ISBLANK('Unit List'!AO505), IF(ISBLANK('Unit List'!Q505), IF(ISBLANK('Unit List'!Q505), IF(ISBLANK('Unit List'!AO504), IF(ISBLANK('Unit List'!Q504), IF(ISBLANK('Unit List'!Q504), IF(ISBLANK('Unit List'!AO504), IF(ISBLANK('Unit List'!Q504), IF(ISBLANK('Unit List'!Q504),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List'!Q504='Unit List'!$O$5, 'Unit List'!$AO$5, IF('Unit List'!Q504='Unit List'!$O$4, 'Unit List'!$AO$4, IF('Unit List'!Q504='Unit List'!$O$7, 'Unit List'!Q504 * 'Unit List'!$AO$7, 'Unit List'!Q504)))), IF('Unit List'!Q504='Unit List'!$O$5, 'Unit List'!$AO$5, IF('Unit List'!Q504='Unit List'!$O$4, 'Unit List'!$AO$4, IF('Unit List'!Q504='Unit List'!$O$7, 'Unit List'!Q504 * 'Unit List'!$AO$7, 'Unit List'!Q504)))), IF('Unit List'!AO504='Unit List'!$O$5, 'Unit List'!$AO$5, IF('Unit List'!AO504='Unit List'!$O$4, 'Unit List'!$AO$4, IF('Unit List'!AO504='Unit List'!$O$7, 'Unit List'!AO504 * 'Unit List'!$AO$7, 'Unit List'!AO504)))), IF('Unit List'!Q505='Unit List'!$O$5, 'Unit List'!$AO$5, IF('Unit List'!Q505='Unit List'!$O$4, 'Unit List'!$AO$4, IF('Unit List'!Q505='Unit List'!$O$7, 'Unit List'!Q505 * 'Unit List'!$AO$7, 'Unit List'!Q505)))), IF('Unit List'!Q505='Unit List'!$O$5, 'Unit List'!$AO$5, IF('Unit List'!Q505='Unit List'!$O$4, 'Unit List'!$AO$4, IF('Unit List'!Q505='Unit List'!$O$7, 'Unit List'!Q505 * 'Unit List'!$AO$7, 'Unit List'!Q505)))), IF('Unit List'!AO505='Unit List'!$O$5, 'Unit List'!$AO$5, IF('Unit List'!AO505='Unit List'!$O$4, 'Unit List'!$AO$4, IF('Unit List'!AO505='Unit List'!$O$7, 'Unit List'!AO505 * 'Unit List'!$AO$7, 'Unit List'!AO505)))),",",)</f>
        <v>,</v>
      </c>
      <c r="J562" t="str">
        <f>CONCATENATE("'",IF(ISBLANK('Unit List'!AP505), IF(ISBLANK('Unit List'!R505), IF(ISBLANK('Unit List'!R505), IF(ISBLANK('Unit List'!AP504), IF(ISBLANK('Unit List'!R504), IF(ISBLANK('Unit List'!R504), IF(ISBLANK('Unit List'!AP504), IF(ISBLANK('Unit List'!R504), IF(ISBLANK('Unit List'!R504),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List'!R504='Unit List'!$O$5, 'Unit List'!$AP$5, IF('Unit List'!R504='Unit List'!$O$4, 'Unit List'!$AP$4, 'Unit List'!R504))), IF('Unit List'!R504='Unit List'!$O$5, 'Unit List'!$AP$5, IF('Unit List'!R504='Unit List'!$O$4, 'Unit List'!$AP$4, 'Unit List'!R504))), IF('Unit List'!AP504='Unit List'!$O$5, 'Unit List'!$AP$5, IF('Unit List'!AP504='Unit List'!$O$4, 'Unit List'!$AP$4, 'Unit List'!AP504))), IF('Unit List'!R505='Unit List'!$O$5, 'Unit List'!$AP$5, IF('Unit List'!R505='Unit List'!$O$4, 'Unit List'!$AP$4, 'Unit List'!R505))), IF('Unit List'!R505='Unit List'!$O$5, 'Unit List'!$AP$5, IF('Unit List'!R505='Unit List'!$O$4, 'Unit List'!$AP$4, 'Unit List'!R505))), IF('Unit List'!AP505='Unit List'!$O$5, 'Unit List'!$AP$5, IF('Unit List'!AP505='Unit List'!$O$4, 'Unit List'!$AP$4, 'Unit List'!AP505))),"'",)</f>
        <v>'TwoBigGuns'</v>
      </c>
      <c r="K562" t="s">
        <v>2312</v>
      </c>
    </row>
    <row r="563" spans="1:11" x14ac:dyDescent="0.25">
      <c r="A563" t="s">
        <v>2311</v>
      </c>
      <c r="B563" t="str">
        <f>CONCATENATE("'_",'Unit List'!B506,"',",)</f>
        <v>'_ENGLAND',</v>
      </c>
      <c r="C563" t="str">
        <f>"'',"</f>
        <v>'',</v>
      </c>
      <c r="D563" t="str">
        <f>CONCATENATE("'",'Unit List'!D506,"',",)</f>
        <v>'GALLEON',</v>
      </c>
      <c r="E563" t="str">
        <f>CONCATENATE("'",'Unit List'!E506,"',",)</f>
        <v>'GALLEON',</v>
      </c>
      <c r="F563" t="str">
        <f>"'',"</f>
        <v>'',</v>
      </c>
      <c r="G563" t="str">
        <f>CONCATENATE("'",'Unit List'!G506,"',",)</f>
        <v>'english_galleon',</v>
      </c>
      <c r="H563" t="str">
        <f>CONCATENATE(IF(ISBLANK('Unit List'!AN506), IF(ISBLANK('Unit List'!P506), IF(ISBLANK('Unit List'!P506), IF(ISBLANK('Unit List'!AN506), IF(ISBLANK('Unit List'!P506), IF(ISBLANK('Unit List'!P506), IF(ISBLANK('Unit List'!AN506), IF(ISBLANK('Unit List'!P506), IF(ISBLANK('Unit List'!P506),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 IF('Unit List'!P506='Unit List'!$O$5, 'Unit List'!$AN$5, IF('Unit List'!P506='Unit List'!$O$4, 'Unit List'!$AN$4, IF('Unit List'!P506='Unit List'!$O$7, 'Unit List'!P506 * 'Unit List'!$AN$7, 'Unit List'!P506)))), IF('Unit List'!P506='Unit List'!$O$5, 'Unit List'!$AN$5, IF('Unit List'!P506='Unit List'!$O$4, 'Unit List'!$AN$4, IF('Unit List'!P506='Unit List'!$O$7, 'Unit List'!P506 * 'Unit List'!$AN$7, 'Unit List'!P506)))), IF('Unit List'!AN506='Unit List'!$O$5, 'Unit List'!$AN$5, IF('Unit List'!AN506='Unit List'!$O$4, 'Unit List'!$AN$4, IF('Unit List'!AN506='Unit List'!$O$7, 'Unit List'!AN506 * 'Unit List'!$AN$7, 'Unit List'!AN506)))),",",)</f>
        <v>2,</v>
      </c>
      <c r="I563" t="str">
        <f>CONCATENATE(IF(ISBLANK('Unit List'!AO506), IF(ISBLANK('Unit List'!Q506), IF(ISBLANK('Unit List'!Q506), IF(ISBLANK('Unit List'!AO506), IF(ISBLANK('Unit List'!Q506), IF(ISBLANK('Unit List'!Q506), IF(ISBLANK('Unit List'!AO506), IF(ISBLANK('Unit List'!Q506), IF(ISBLANK('Unit List'!Q506),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 IF('Unit List'!Q506='Unit List'!$O$5, 'Unit List'!$AO$5, IF('Unit List'!Q506='Unit List'!$O$4, 'Unit List'!$AO$4, IF('Unit List'!Q506='Unit List'!$O$7, 'Unit List'!Q506 * 'Unit List'!$AO$7, 'Unit List'!Q506)))), IF('Unit List'!Q506='Unit List'!$O$5, 'Unit List'!$AO$5, IF('Unit List'!Q506='Unit List'!$O$4, 'Unit List'!$AO$4, IF('Unit List'!Q506='Unit List'!$O$7, 'Unit List'!Q506 * 'Unit List'!$AO$7, 'Unit List'!Q506)))), IF('Unit List'!AO506='Unit List'!$O$5, 'Unit List'!$AO$5, IF('Unit List'!AO506='Unit List'!$O$4, 'Unit List'!$AO$4, IF('Unit List'!AO506='Unit List'!$O$7, 'Unit List'!AO506 * 'Unit List'!$AO$7, 'Unit List'!AO506)))),",",)</f>
        <v>,</v>
      </c>
      <c r="J563" t="str">
        <f>CONCATENATE("'",IF(ISBLANK('Unit List'!AP506), IF(ISBLANK('Unit List'!R506), IF(ISBLANK('Unit List'!R506), IF(ISBLANK('Unit List'!AP506), IF(ISBLANK('Unit List'!R506), IF(ISBLANK('Unit List'!R506), IF(ISBLANK('Unit List'!AP506), IF(ISBLANK('Unit List'!R506), IF(ISBLANK('Unit List'!R506),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 IF('Unit List'!R506='Unit List'!$O$5, 'Unit List'!$AP$5, IF('Unit List'!R506='Unit List'!$O$4, 'Unit List'!$AP$4, 'Unit List'!R506))), IF('Unit List'!R506='Unit List'!$O$5, 'Unit List'!$AP$5, IF('Unit List'!R506='Unit List'!$O$4, 'Unit List'!$AP$4, 'Unit List'!R506))), IF('Unit List'!AP506='Unit List'!$O$5, 'Unit List'!$AP$5, IF('Unit List'!AP506='Unit List'!$O$4, 'Unit List'!$AP$4, 'Unit List'!AP506))),"'",)</f>
        <v>'TwoBigGuns'</v>
      </c>
      <c r="K563" t="s">
        <v>2312</v>
      </c>
    </row>
    <row r="564" spans="1:11" x14ac:dyDescent="0.25">
      <c r="A564" t="s">
        <v>2311</v>
      </c>
      <c r="B564" t="str">
        <f>CONCATENATE("'_",'Unit List'!B507,"',",)</f>
        <v>'_FRANCE',</v>
      </c>
      <c r="C564" t="str">
        <f>"'',"</f>
        <v>'',</v>
      </c>
      <c r="D564" t="str">
        <f>CONCATENATE("'",'Unit List'!D507,"',",)</f>
        <v>'GALLEON',</v>
      </c>
      <c r="E564" t="str">
        <f>CONCATENATE("'",'Unit List'!E507,"',",)</f>
        <v>'GALLEON',</v>
      </c>
      <c r="F564" t="str">
        <f>"'',"</f>
        <v>'',</v>
      </c>
      <c r="G564" t="str">
        <f>CONCATENATE("'",'Unit List'!G507,"',",)</f>
        <v>'french_galleon',</v>
      </c>
      <c r="H564" t="str">
        <f>CONCATENATE(IF(ISBLANK('Unit List'!AN507), IF(ISBLANK('Unit List'!P507), IF(ISBLANK('Unit List'!P507), IF(ISBLANK('Unit List'!AN507), IF(ISBLANK('Unit List'!P507), IF(ISBLANK('Unit List'!P507), IF(ISBLANK('Unit List'!AN507), IF(ISBLANK('Unit List'!P507), IF(ISBLANK('Unit List'!P507),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 IF('Unit List'!P507='Unit List'!$O$5, 'Unit List'!$AN$5, IF('Unit List'!P507='Unit List'!$O$4, 'Unit List'!$AN$4, IF('Unit List'!P507='Unit List'!$O$7, 'Unit List'!P507 * 'Unit List'!$AN$7, 'Unit List'!P507)))), IF('Unit List'!P507='Unit List'!$O$5, 'Unit List'!$AN$5, IF('Unit List'!P507='Unit List'!$O$4, 'Unit List'!$AN$4, IF('Unit List'!P507='Unit List'!$O$7, 'Unit List'!P507 * 'Unit List'!$AN$7, 'Unit List'!P507)))), IF('Unit List'!AN507='Unit List'!$O$5, 'Unit List'!$AN$5, IF('Unit List'!AN507='Unit List'!$O$4, 'Unit List'!$AN$4, IF('Unit List'!AN507='Unit List'!$O$7, 'Unit List'!AN507 * 'Unit List'!$AN$7, 'Unit List'!AN507)))),",",)</f>
        <v>2,</v>
      </c>
      <c r="I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 IF('Unit List'!Q507='Unit List'!$O$5, 'Unit List'!$AO$5, IF('Unit List'!Q507='Unit List'!$O$4, 'Unit List'!$AO$4, IF('Unit List'!Q507='Unit List'!$O$7, 'Unit List'!Q507 * 'Unit List'!$AO$7, 'Unit List'!Q507)))), IF('Unit List'!Q507='Unit List'!$O$5, 'Unit List'!$AO$5, IF('Unit List'!Q507='Unit List'!$O$4, 'Unit List'!$AO$4, IF('Unit List'!Q507='Unit List'!$O$7, 'Unit List'!Q507 * 'Unit List'!$AO$7, 'Unit List'!Q507)))), IF('Unit List'!AO507='Unit List'!$O$5, 'Unit List'!$AO$5, IF('Unit List'!AO507='Unit List'!$O$4, 'Unit List'!$AO$4, IF('Unit List'!AO507='Unit List'!$O$7, 'Unit List'!AO507 * 'Unit List'!$AO$7, 'Unit List'!AO507)))),",",)</f>
        <v>,</v>
      </c>
      <c r="J564" t="str">
        <f>CONCATENATE("'",IF(ISBLANK('Unit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 IF('Unit List'!R507='Unit List'!$O$5, 'Unit List'!$AP$5, IF('Unit List'!R507='Unit List'!$O$4, 'Unit List'!$AP$4, 'Unit List'!R507))), IF('Unit List'!R507='Unit List'!$O$5, 'Unit List'!$AP$5, IF('Unit List'!R507='Unit List'!$O$4, 'Unit List'!$AP$4, 'Unit List'!R507))), IF('Unit List'!AP507='Unit List'!$O$5, 'Unit List'!$AP$5, IF('Unit List'!AP507='Unit List'!$O$4, 'Unit List'!$AP$4, 'Unit List'!AP507))),"'",)</f>
        <v>'TwoBigGuns'</v>
      </c>
      <c r="K564" t="s">
        <v>2312</v>
      </c>
    </row>
    <row r="565" spans="1:11" x14ac:dyDescent="0.25">
      <c r="A565" t="s">
        <v>2311</v>
      </c>
      <c r="B565" t="str">
        <f>CONCATENATE("'_",'Unit List'!B508,"',",)</f>
        <v>'_GERMANY',</v>
      </c>
      <c r="C565" t="str">
        <f>"'',"</f>
        <v>'',</v>
      </c>
      <c r="D565" t="str">
        <f>CONCATENATE("'",'Unit List'!D508,"',",)</f>
        <v>'GALLEON',</v>
      </c>
      <c r="E565" t="str">
        <f>CONCATENATE("'",'Unit List'!E508,"',",)</f>
        <v>'GALLEON',</v>
      </c>
      <c r="F565" t="str">
        <f>"'',"</f>
        <v>'',</v>
      </c>
      <c r="G565" t="str">
        <f>CONCATENATE("'",'Unit List'!G508,"',",)</f>
        <v>'prussian_galleon',</v>
      </c>
      <c r="H565" t="str">
        <f>CONCATENATE(IF(ISBLANK('Unit List'!AN508), IF(ISBLANK('Unit List'!P508), IF(ISBLANK('Unit List'!P508), IF(ISBLANK('Unit List'!AN508), IF(ISBLANK('Unit List'!P508), IF(ISBLANK('Unit List'!P508), IF(ISBLANK('Unit List'!AN508), IF(ISBLANK('Unit List'!P508), IF(ISBLANK('Unit List'!P508),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 IF('Unit List'!P508='Unit List'!$O$5, 'Unit List'!$AN$5, IF('Unit List'!P508='Unit List'!$O$4, 'Unit List'!$AN$4, IF('Unit List'!P508='Unit List'!$O$7, 'Unit List'!P508 * 'Unit List'!$AN$7, 'Unit List'!P508)))), IF('Unit List'!P508='Unit List'!$O$5, 'Unit List'!$AN$5, IF('Unit List'!P508='Unit List'!$O$4, 'Unit List'!$AN$4, IF('Unit List'!P508='Unit List'!$O$7, 'Unit List'!P508 * 'Unit List'!$AN$7, 'Unit List'!P508)))), IF('Unit List'!AN508='Unit List'!$O$5, 'Unit List'!$AN$5, IF('Unit List'!AN508='Unit List'!$O$4, 'Unit List'!$AN$4, IF('Unit List'!AN508='Unit List'!$O$7, 'Unit List'!AN508 * 'Unit List'!$AN$7, 'Unit List'!AN508)))),",",)</f>
        <v>2,</v>
      </c>
      <c r="I565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 IF('Unit List'!Q508='Unit List'!$O$5, 'Unit List'!$AO$5, IF('Unit List'!Q508='Unit List'!$O$4, 'Unit List'!$AO$4, IF('Unit List'!Q508='Unit List'!$O$7, 'Unit List'!Q508 * 'Unit List'!$AO$7, 'Unit List'!Q508)))), IF('Unit List'!Q508='Unit List'!$O$5, 'Unit List'!$AO$5, IF('Unit List'!Q508='Unit List'!$O$4, 'Unit List'!$AO$4, IF('Unit List'!Q508='Unit List'!$O$7, 'Unit List'!Q508 * 'Unit List'!$AO$7, 'Unit List'!Q508)))), IF('Unit List'!AO508='Unit List'!$O$5, 'Unit List'!$AO$5, IF('Unit List'!AO508='Unit List'!$O$4, 'Unit List'!$AO$4, IF('Unit List'!AO508='Unit List'!$O$7, 'Unit List'!AO508 * 'Unit List'!$AO$7, 'Unit List'!AO508)))),",",)</f>
        <v>,</v>
      </c>
      <c r="J565" t="str">
        <f>CONCATENATE("'",IF(ISBLANK('Unit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 IF('Unit List'!R508='Unit List'!$O$5, 'Unit List'!$AP$5, IF('Unit List'!R508='Unit List'!$O$4, 'Unit List'!$AP$4, 'Unit List'!R508))), IF('Unit List'!R508='Unit List'!$O$5, 'Unit List'!$AP$5, IF('Unit List'!R508='Unit List'!$O$4, 'Unit List'!$AP$4, 'Unit List'!R508))), IF('Unit List'!AP508='Unit List'!$O$5, 'Unit List'!$AP$5, IF('Unit List'!AP508='Unit List'!$O$4, 'Unit List'!$AP$4, 'Unit List'!AP508))),"'",)</f>
        <v>'TwoBigGuns'</v>
      </c>
      <c r="K565" t="s">
        <v>2312</v>
      </c>
    </row>
    <row r="566" spans="1:11" x14ac:dyDescent="0.25">
      <c r="A566" t="s">
        <v>2311</v>
      </c>
      <c r="B566" t="str">
        <f>CONCATENATE("'_",'Unit List'!B509,"',",)</f>
        <v>'_MED',</v>
      </c>
      <c r="C566" t="str">
        <f>"'',"</f>
        <v>'',</v>
      </c>
      <c r="D566" t="str">
        <f>CONCATENATE("'",'Unit List'!D509,"',",)</f>
        <v>'GALLEON',</v>
      </c>
      <c r="E566" t="str">
        <f>CONCATENATE("'",'Unit List'!E509,"',",)</f>
        <v>'GALLEON',</v>
      </c>
      <c r="F566" t="str">
        <f>"'',"</f>
        <v>'',</v>
      </c>
      <c r="G566" t="str">
        <f>CONCATENATE("'",'Unit List'!G509,"',",)</f>
        <v>'med_galleon',</v>
      </c>
      <c r="H566" t="str">
        <f>CONCATENATE(IF(ISBLANK('Unit List'!AN509), IF(ISBLANK('Unit List'!P509), IF(ISBLANK('Unit List'!P509),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List'!AN509)))),",",)</f>
        <v>2,</v>
      </c>
      <c r="I566" t="str">
        <f>CONCATENATE(IF(ISBLANK('Unit List'!AO509), IF(ISBLANK('Unit List'!Q509), IF(ISBLANK('Unit List'!Q509),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List'!AO509)))),",",)</f>
        <v>,</v>
      </c>
      <c r="J566" t="str">
        <f>CONCATENATE("'",IF(ISBLANK('Unit List'!AP509), IF(ISBLANK('Unit List'!R509), IF(ISBLANK('Unit List'!R509),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List'!AP509))),"'",)</f>
        <v>'TwoBigGuns'</v>
      </c>
      <c r="K566" t="s">
        <v>2312</v>
      </c>
    </row>
    <row r="567" spans="1:11" x14ac:dyDescent="0.25">
      <c r="A567" t="s">
        <v>2311</v>
      </c>
      <c r="B567" t="str">
        <f>CONCATENATE("'_",'Unit List'!B510,"',",)</f>
        <v>'_GREECE',</v>
      </c>
      <c r="C567" t="str">
        <f>"'',"</f>
        <v>'',</v>
      </c>
      <c r="D567" t="str">
        <f>CONCATENATE("'",'Unit List'!D510,"',",)</f>
        <v>'GALLEON',</v>
      </c>
      <c r="E567" t="str">
        <f>CONCATENATE("'",'Unit List'!E510,"',",)</f>
        <v>'GALLEON',</v>
      </c>
      <c r="F567" t="str">
        <f>"'',"</f>
        <v>'',</v>
      </c>
      <c r="G567" t="str">
        <f>CONCATENATE("'",'Unit List'!G510,"',",)</f>
        <v>'greek_galleon',</v>
      </c>
      <c r="H567" t="str">
        <f>CONCATENATE(IF(ISBLANK('Unit List'!AN510), IF(ISBLANK('Unit List'!P510), IF(ISBLANK('Unit List'!P510),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List'!P510='Unit List'!$O$5, 'Unit List'!$AN$5, IF('Unit List'!P510='Unit List'!$O$4, 'Unit List'!$AN$4, IF('Unit List'!P510='Unit List'!$O$7, 'Unit List'!P510 * 'Unit List'!$AN$7, 'Unit List'!P510)))), IF('Unit List'!P510='Unit List'!$O$5, 'Unit List'!$AN$5, IF('Unit List'!P510='Unit List'!$O$4, 'Unit List'!$AN$4, IF('Unit List'!P510='Unit List'!$O$7, 'Unit List'!P510 * 'Unit List'!$AN$7, 'Unit List'!P510)))), IF('Unit List'!AN510='Unit List'!$O$5, 'Unit List'!$AN$5, IF('Unit List'!AN510='Unit List'!$O$4, 'Unit List'!$AN$4, IF('Unit List'!AN510='Unit List'!$O$7, 'Unit List'!AN510 * 'Unit List'!$AN$7, 'Unit List'!AN510)))),",",)</f>
        <v>2,</v>
      </c>
      <c r="I567" t="str">
        <f>CONCATENATE(IF(ISBLANK('Unit List'!AO510), IF(ISBLANK('Unit List'!Q510), IF(ISBLANK('Unit List'!Q510),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List'!Q510='Unit List'!$O$5, 'Unit List'!$AO$5, IF('Unit List'!Q510='Unit List'!$O$4, 'Unit List'!$AO$4, IF('Unit List'!Q510='Unit List'!$O$7, 'Unit List'!Q510 * 'Unit List'!$AO$7, 'Unit List'!Q510)))), IF('Unit List'!Q510='Unit List'!$O$5, 'Unit List'!$AO$5, IF('Unit List'!Q510='Unit List'!$O$4, 'Unit List'!$AO$4, IF('Unit List'!Q510='Unit List'!$O$7, 'Unit List'!Q510 * 'Unit List'!$AO$7, 'Unit List'!Q510)))), IF('Unit List'!AO510='Unit List'!$O$5, 'Unit List'!$AO$5, IF('Unit List'!AO510='Unit List'!$O$4, 'Unit List'!$AO$4, IF('Unit List'!AO510='Unit List'!$O$7, 'Unit List'!AO510 * 'Unit List'!$AO$7, 'Unit List'!AO510)))),",",)</f>
        <v>,</v>
      </c>
      <c r="J567" t="str">
        <f>CONCATENATE("'",IF(ISBLANK('Unit List'!AP510), IF(ISBLANK('Unit List'!R510), IF(ISBLANK('Unit List'!R510),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List'!R510='Unit List'!$O$5, 'Unit List'!$AP$5, IF('Unit List'!R510='Unit List'!$O$4, 'Unit List'!$AP$4, 'Unit List'!R510))), IF('Unit List'!R510='Unit List'!$O$5, 'Unit List'!$AP$5, IF('Unit List'!R510='Unit List'!$O$4, 'Unit List'!$AP$4, 'Unit List'!R510))), IF('Unit List'!AP510='Unit List'!$O$5, 'Unit List'!$AP$5, IF('Unit List'!AP510='Unit List'!$O$4, 'Unit List'!$AP$4, 'Unit List'!AP510))),"'",)</f>
        <v>'TwoBigGuns'</v>
      </c>
      <c r="K567" t="s">
        <v>2312</v>
      </c>
    </row>
    <row r="568" spans="1:11" x14ac:dyDescent="0.25">
      <c r="A568" t="s">
        <v>2311</v>
      </c>
      <c r="B568" t="str">
        <f>CONCATENATE("'_",'Unit List'!B511,"',",)</f>
        <v>'_PORTUGAL',</v>
      </c>
      <c r="C568" t="str">
        <f>"'',"</f>
        <v>'',</v>
      </c>
      <c r="D568" t="str">
        <f>CONCATENATE("'",'Unit List'!D511,"',",)</f>
        <v>'GALLEON',</v>
      </c>
      <c r="E568" t="str">
        <f>CONCATENATE("'",'Unit List'!E511,"',",)</f>
        <v>'GALLEON',</v>
      </c>
      <c r="F568" t="str">
        <f>"'',"</f>
        <v>'',</v>
      </c>
      <c r="G568" t="str">
        <f>CONCATENATE("'",'Unit List'!G511,"',",)</f>
        <v>'portuguese_galleon',</v>
      </c>
      <c r="H568" t="str">
        <f>CONCATENATE(IF(ISBLANK('Unit List'!AN511), IF(ISBLANK('Unit List'!P511), IF(ISBLANK('Unit List'!P511),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List'!P511='Unit List'!$O$5, 'Unit List'!$AN$5, IF('Unit List'!P511='Unit List'!$O$4, 'Unit List'!$AN$4, IF('Unit List'!P511='Unit List'!$O$7, 'Unit List'!P511 * 'Unit List'!$AN$7, 'Unit List'!P511)))), IF('Unit List'!P511='Unit List'!$O$5, 'Unit List'!$AN$5, IF('Unit List'!P511='Unit List'!$O$4, 'Unit List'!$AN$4, IF('Unit List'!P511='Unit List'!$O$7, 'Unit List'!P511 * 'Unit List'!$AN$7, 'Unit List'!P511)))), IF('Unit List'!AN511='Unit List'!$O$5, 'Unit List'!$AN$5, IF('Unit List'!AN511='Unit List'!$O$4, 'Unit List'!$AN$4, IF('Unit List'!AN511='Unit List'!$O$7, 'Unit List'!AN511 * 'Unit List'!$AN$7, 'Unit List'!AN511)))),",",)</f>
        <v>2,</v>
      </c>
      <c r="I568" t="str">
        <f>CONCATENATE(IF(ISBLANK('Unit List'!AO511), IF(ISBLANK('Unit List'!Q511), IF(ISBLANK('Unit List'!Q511),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List'!Q511='Unit List'!$O$5, 'Unit List'!$AO$5, IF('Unit List'!Q511='Unit List'!$O$4, 'Unit List'!$AO$4, IF('Unit List'!Q511='Unit List'!$O$7, 'Unit List'!Q511 * 'Unit List'!$AO$7, 'Unit List'!Q511)))), IF('Unit List'!Q511='Unit List'!$O$5, 'Unit List'!$AO$5, IF('Unit List'!Q511='Unit List'!$O$4, 'Unit List'!$AO$4, IF('Unit List'!Q511='Unit List'!$O$7, 'Unit List'!Q511 * 'Unit List'!$AO$7, 'Unit List'!Q511)))), IF('Unit List'!AO511='Unit List'!$O$5, 'Unit List'!$AO$5, IF('Unit List'!AO511='Unit List'!$O$4, 'Unit List'!$AO$4, IF('Unit List'!AO511='Unit List'!$O$7, 'Unit List'!AO511 * 'Unit List'!$AO$7, 'Unit List'!AO511)))),",",)</f>
        <v>,</v>
      </c>
      <c r="J568" t="str">
        <f>CONCATENATE("'",IF(ISBLANK('Unit List'!AP511), IF(ISBLANK('Unit List'!R511), IF(ISBLANK('Unit List'!R511),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List'!R511='Unit List'!$O$5, 'Unit List'!$AP$5, IF('Unit List'!R511='Unit List'!$O$4, 'Unit List'!$AP$4, 'Unit List'!R511))), IF('Unit List'!R511='Unit List'!$O$5, 'Unit List'!$AP$5, IF('Unit List'!R511='Unit List'!$O$4, 'Unit List'!$AP$4, 'Unit List'!R511))), IF('Unit List'!AP511='Unit List'!$O$5, 'Unit List'!$AP$5, IF('Unit List'!AP511='Unit List'!$O$4, 'Unit List'!$AP$4, 'Unit List'!AP511))),"'",)</f>
        <v>'TwoBigGuns'</v>
      </c>
      <c r="K568" t="s">
        <v>2312</v>
      </c>
    </row>
    <row r="569" spans="1:11" x14ac:dyDescent="0.25">
      <c r="A569" t="s">
        <v>2311</v>
      </c>
      <c r="B569" t="str">
        <f>CONCATENATE("'_",'Unit List'!B512,"',",)</f>
        <v>'_ROME',</v>
      </c>
      <c r="C569" t="str">
        <f>"'',"</f>
        <v>'',</v>
      </c>
      <c r="D569" t="str">
        <f>CONCATENATE("'",'Unit List'!D512,"',",)</f>
        <v>'GALLEON',</v>
      </c>
      <c r="E569" t="str">
        <f>CONCATENATE("'",'Unit List'!E512,"',",)</f>
        <v>'GALLEON',</v>
      </c>
      <c r="F569" t="str">
        <f>"'',"</f>
        <v>'',</v>
      </c>
      <c r="G569" t="str">
        <f>CONCATENATE("'",'Unit List'!G512,"',",)</f>
        <v>'italian_galleon',</v>
      </c>
      <c r="H569" t="str">
        <f>CONCATENATE(IF(ISBLANK('Unit List'!AN512), IF(ISBLANK('Unit List'!P512), IF(ISBLANK('Unit List'!P512),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List'!P512='Unit List'!$O$5, 'Unit List'!$AN$5, IF('Unit List'!P512='Unit List'!$O$4, 'Unit List'!$AN$4, IF('Unit List'!P512='Unit List'!$O$7, 'Unit List'!P512 * 'Unit List'!$AN$7, 'Unit List'!P512)))), IF('Unit List'!P512='Unit List'!$O$5, 'Unit List'!$AN$5, IF('Unit List'!P512='Unit List'!$O$4, 'Unit List'!$AN$4, IF('Unit List'!P512='Unit List'!$O$7, 'Unit List'!P512 * 'Unit List'!$AN$7, 'Unit List'!P512)))), IF('Unit List'!AN512='Unit List'!$O$5, 'Unit List'!$AN$5, IF('Unit List'!AN512='Unit List'!$O$4, 'Unit List'!$AN$4, IF('Unit List'!AN512='Unit List'!$O$7, 'Unit List'!AN512 * 'Unit List'!$AN$7, 'Unit List'!AN512)))),",",)</f>
        <v>2,</v>
      </c>
      <c r="I569" t="str">
        <f>CONCATENATE(IF(ISBLANK('Unit List'!AO512), IF(ISBLANK('Unit List'!Q512), IF(ISBLANK('Unit List'!Q512),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List'!Q512='Unit List'!$O$5, 'Unit List'!$AO$5, IF('Unit List'!Q512='Unit List'!$O$4, 'Unit List'!$AO$4, IF('Unit List'!Q512='Unit List'!$O$7, 'Unit List'!Q512 * 'Unit List'!$AO$7, 'Unit List'!Q512)))), IF('Unit List'!Q512='Unit List'!$O$5, 'Unit List'!$AO$5, IF('Unit List'!Q512='Unit List'!$O$4, 'Unit List'!$AO$4, IF('Unit List'!Q512='Unit List'!$O$7, 'Unit List'!Q512 * 'Unit List'!$AO$7, 'Unit List'!Q512)))), IF('Unit List'!AO512='Unit List'!$O$5, 'Unit List'!$AO$5, IF('Unit List'!AO512='Unit List'!$O$4, 'Unit List'!$AO$4, IF('Unit List'!AO512='Unit List'!$O$7, 'Unit List'!AO512 * 'Unit List'!$AO$7, 'Unit List'!AO512)))),",",)</f>
        <v>,</v>
      </c>
      <c r="J569" t="str">
        <f>CONCATENATE("'",IF(ISBLANK('Unit List'!AP512), IF(ISBLANK('Unit List'!R512), IF(ISBLANK('Unit List'!R512),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List'!R512='Unit List'!$O$5, 'Unit List'!$AP$5, IF('Unit List'!R512='Unit List'!$O$4, 'Unit List'!$AP$4, 'Unit List'!R512))), IF('Unit List'!R512='Unit List'!$O$5, 'Unit List'!$AP$5, IF('Unit List'!R512='Unit List'!$O$4, 'Unit List'!$AP$4, 'Unit List'!R512))), IF('Unit List'!AP512='Unit List'!$O$5, 'Unit List'!$AP$5, IF('Unit List'!AP512='Unit List'!$O$4, 'Unit List'!$AP$4, 'Unit List'!AP512))),"'",)</f>
        <v>'TwoBigGuns'</v>
      </c>
      <c r="K569" t="s">
        <v>2312</v>
      </c>
    </row>
    <row r="570" spans="1:11" x14ac:dyDescent="0.25">
      <c r="A570" t="s">
        <v>2311</v>
      </c>
      <c r="B570" t="str">
        <f>CONCATENATE("'_",'Unit List'!B513,"',",)</f>
        <v>'_SPAIN',</v>
      </c>
      <c r="C570" t="str">
        <f>"'',"</f>
        <v>'',</v>
      </c>
      <c r="D570" t="str">
        <f>CONCATENATE("'",'Unit List'!D513,"',",)</f>
        <v>'GALLEON',</v>
      </c>
      <c r="E570" t="str">
        <f>CONCATENATE("'",'Unit List'!E513,"',",)</f>
        <v>'GALLEON',</v>
      </c>
      <c r="F570" t="str">
        <f>"'',"</f>
        <v>'',</v>
      </c>
      <c r="G570" t="str">
        <f>CONCATENATE("'",'Unit List'!G513,"',",)</f>
        <v>'spanish_galleon',</v>
      </c>
      <c r="H570" t="str">
        <f>CONCATENATE(IF(ISBLANK('Unit List'!AN513), IF(ISBLANK('Unit List'!P513), IF(ISBLANK('Unit List'!P513),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List'!P513='Unit List'!$O$5, 'Unit List'!$AN$5, IF('Unit List'!P513='Unit List'!$O$4, 'Unit List'!$AN$4, IF('Unit List'!P513='Unit List'!$O$7, 'Unit List'!P513 * 'Unit List'!$AN$7, 'Unit List'!P513)))), IF('Unit List'!P513='Unit List'!$O$5, 'Unit List'!$AN$5, IF('Unit List'!P513='Unit List'!$O$4, 'Unit List'!$AN$4, IF('Unit List'!P513='Unit List'!$O$7, 'Unit List'!P513 * 'Unit List'!$AN$7, 'Unit List'!P513)))), IF('Unit List'!AN513='Unit List'!$O$5, 'Unit List'!$AN$5, IF('Unit List'!AN513='Unit List'!$O$4, 'Unit List'!$AN$4, IF('Unit List'!AN513='Unit List'!$O$7, 'Unit List'!AN513 * 'Unit List'!$AN$7, 'Unit List'!AN513)))),",",)</f>
        <v>2,</v>
      </c>
      <c r="I570" t="str">
        <f>CONCATENATE(IF(ISBLANK('Unit List'!AO513), IF(ISBLANK('Unit List'!Q513), IF(ISBLANK('Unit List'!Q513),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List'!Q513='Unit List'!$O$5, 'Unit List'!$AO$5, IF('Unit List'!Q513='Unit List'!$O$4, 'Unit List'!$AO$4, IF('Unit List'!Q513='Unit List'!$O$7, 'Unit List'!Q513 * 'Unit List'!$AO$7, 'Unit List'!Q513)))), IF('Unit List'!Q513='Unit List'!$O$5, 'Unit List'!$AO$5, IF('Unit List'!Q513='Unit List'!$O$4, 'Unit List'!$AO$4, IF('Unit List'!Q513='Unit List'!$O$7, 'Unit List'!Q513 * 'Unit List'!$AO$7, 'Unit List'!Q513)))), IF('Unit List'!AO513='Unit List'!$O$5, 'Unit List'!$AO$5, IF('Unit List'!AO513='Unit List'!$O$4, 'Unit List'!$AO$4, IF('Unit List'!AO513='Unit List'!$O$7, 'Unit List'!AO513 * 'Unit List'!$AO$7, 'Unit List'!AO513)))),",",)</f>
        <v>,</v>
      </c>
      <c r="J570" t="str">
        <f>CONCATENATE("'",IF(ISBLANK('Unit List'!AP513), IF(ISBLANK('Unit List'!R513), IF(ISBLANK('Unit List'!R513),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List'!R513='Unit List'!$O$5, 'Unit List'!$AP$5, IF('Unit List'!R513='Unit List'!$O$4, 'Unit List'!$AP$4, 'Unit List'!R513))), IF('Unit List'!R513='Unit List'!$O$5, 'Unit List'!$AP$5, IF('Unit List'!R513='Unit List'!$O$4, 'Unit List'!$AP$4, 'Unit List'!R513))), IF('Unit List'!AP513='Unit List'!$O$5, 'Unit List'!$AP$5, IF('Unit List'!AP513='Unit List'!$O$4, 'Unit List'!$AP$4, 'Unit List'!AP513))),"'",)</f>
        <v>'TwoBigGuns'</v>
      </c>
      <c r="K570" t="s">
        <v>2312</v>
      </c>
    </row>
    <row r="571" spans="1:11" x14ac:dyDescent="0.25">
      <c r="A571" t="s">
        <v>2311</v>
      </c>
      <c r="B571" t="str">
        <f>CONCATENATE("'_",'Unit List'!B514,"',",)</f>
        <v>'_MIDEAST',</v>
      </c>
      <c r="C571" t="str">
        <f>CONCATENATE("'_",'Unit List'!C514,"',",)</f>
        <v>'_MED',</v>
      </c>
      <c r="D571" t="str">
        <f>CONCATENATE("'",'Unit List'!D514,"',",)</f>
        <v>'GALLEON',</v>
      </c>
      <c r="E571" t="str">
        <f>CONCATENATE("'",'Unit List'!E514,"',",)</f>
        <v>'GALLEON',</v>
      </c>
      <c r="F571" t="str">
        <f>"'',"</f>
        <v>'',</v>
      </c>
      <c r="G571" t="str">
        <f>CONCATENATE("'",'Unit List'!G509,"',",)</f>
        <v>'med_galleon',</v>
      </c>
      <c r="H571" t="str">
        <f>CONCATENATE(IF(ISBLANK('Unit List'!AN514), IF(ISBLANK('Unit List'!P514), IF(ISBLANK('Unit List'!P514),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List'!P514='Unit List'!$O$5, 'Unit List'!$AN$5, IF('Unit List'!P514='Unit List'!$O$4, 'Unit List'!$AN$4, IF('Unit List'!P514='Unit List'!$O$7, 'Unit List'!P514 * 'Unit List'!$AN$7, 'Unit List'!P514)))), IF('Unit List'!P514='Unit List'!$O$5, 'Unit List'!$AN$5, IF('Unit List'!P514='Unit List'!$O$4, 'Unit List'!$AN$4, IF('Unit List'!P514='Unit List'!$O$7, 'Unit List'!P514 * 'Unit List'!$AN$7, 'Unit List'!P514)))), IF('Unit List'!AN514='Unit List'!$O$5, 'Unit List'!$AN$5, IF('Unit List'!AN514='Unit List'!$O$4, 'Unit List'!$AN$4, IF('Unit List'!AN514='Unit List'!$O$7, 'Unit List'!AN514 * 'Unit List'!$AN$7, 'Unit List'!AN514)))),",",)</f>
        <v>2,</v>
      </c>
      <c r="I571" t="str">
        <f>CONCATENATE(IF(ISBLANK('Unit List'!AO514), IF(ISBLANK('Unit List'!Q514), IF(ISBLANK('Unit List'!Q514),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List'!Q514='Unit List'!$O$5, 'Unit List'!$AO$5, IF('Unit List'!Q514='Unit List'!$O$4, 'Unit List'!$AO$4, IF('Unit List'!Q514='Unit List'!$O$7, 'Unit List'!Q514 * 'Unit List'!$AO$7, 'Unit List'!Q514)))), IF('Unit List'!Q514='Unit List'!$O$5, 'Unit List'!$AO$5, IF('Unit List'!Q514='Unit List'!$O$4, 'Unit List'!$AO$4, IF('Unit List'!Q514='Unit List'!$O$7, 'Unit List'!Q514 * 'Unit List'!$AO$7, 'Unit List'!Q514)))), IF('Unit List'!AO514='Unit List'!$O$5, 'Unit List'!$AO$5, IF('Unit List'!AO514='Unit List'!$O$4, 'Unit List'!$AO$4, IF('Unit List'!AO514='Unit List'!$O$7, 'Unit List'!AO514 * 'Unit List'!$AO$7, 'Unit List'!AO514)))),",",)</f>
        <v>,</v>
      </c>
      <c r="J571" t="str">
        <f>CONCATENATE("'",IF(ISBLANK('Unit List'!AP514), IF(ISBLANK('Unit List'!R514), IF(ISBLANK('Unit List'!R514),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List'!R514='Unit List'!$O$5, 'Unit List'!$AP$5, IF('Unit List'!R514='Unit List'!$O$4, 'Unit List'!$AP$4, 'Unit List'!R514))), IF('Unit List'!R514='Unit List'!$O$5, 'Unit List'!$AP$5, IF('Unit List'!R514='Unit List'!$O$4, 'Unit List'!$AP$4, 'Unit List'!R514))), IF('Unit List'!AP514='Unit List'!$O$5, 'Unit List'!$AP$5, IF('Unit List'!AP514='Unit List'!$O$4, 'Unit List'!$AP$4, 'Unit List'!AP514))),"'",)</f>
        <v>'TwoBigGuns'</v>
      </c>
      <c r="K571" t="s">
        <v>2312</v>
      </c>
    </row>
    <row r="572" spans="1:11" x14ac:dyDescent="0.25">
      <c r="A572" t="s">
        <v>2311</v>
      </c>
      <c r="B572" t="str">
        <f>CONCATENATE("'_",'Unit List'!B515,"',",)</f>
        <v>'_NORTHEU',</v>
      </c>
      <c r="C572" t="str">
        <f>CONCATENATE("'_",'Unit List'!C515,"',",)</f>
        <v>'_EURO',</v>
      </c>
      <c r="D572" t="str">
        <f>CONCATENATE("'",'Unit List'!D515,"',",)</f>
        <v>'GALLEON',</v>
      </c>
      <c r="E572" t="str">
        <f>CONCATENATE("'",'Unit List'!E515,"',",)</f>
        <v>'GALLEON',</v>
      </c>
      <c r="F572" t="str">
        <f>"'',"</f>
        <v>'',</v>
      </c>
      <c r="G572" t="str">
        <f>CONCATENATE("'",'Unit List'!G499,"',",)</f>
        <v>'euro_galleon',</v>
      </c>
      <c r="H572" t="str">
        <f>CONCATENATE(IF(ISBLANK('Unit List'!AN515), IF(ISBLANK('Unit List'!P515), IF(ISBLANK('Unit List'!P515),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List'!AN515)))),",",)</f>
        <v>2,</v>
      </c>
      <c r="I572" t="str">
        <f>CONCATENATE(IF(ISBLANK('Unit List'!AO515), IF(ISBLANK('Unit List'!Q515), IF(ISBLANK('Unit List'!Q515),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List'!AO515)))),",",)</f>
        <v>,</v>
      </c>
      <c r="J572" t="str">
        <f>CONCATENATE("'",IF(ISBLANK('Unit List'!AP515), IF(ISBLANK('Unit List'!R515), IF(ISBLANK('Unit List'!R515),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List'!AP515))),"'",)</f>
        <v>'TwoBigGuns'</v>
      </c>
      <c r="K572" t="s">
        <v>2312</v>
      </c>
    </row>
    <row r="573" spans="1:11" x14ac:dyDescent="0.25">
      <c r="A573" t="s">
        <v>2311</v>
      </c>
      <c r="B573" t="str">
        <f>CONCATENATE("'_",'Unit List'!B516,"',",)</f>
        <v>'_DENMARK',</v>
      </c>
      <c r="C573" t="str">
        <f>"'',"</f>
        <v>'',</v>
      </c>
      <c r="D573" t="str">
        <f>CONCATENATE("'",'Unit List'!D516,"',",)</f>
        <v>'GALLEON',</v>
      </c>
      <c r="E573" t="str">
        <f>CONCATENATE("'",'Unit List'!E516,"',",)</f>
        <v>'GALLEON',</v>
      </c>
      <c r="F573" t="str">
        <f>"'',"</f>
        <v>'',</v>
      </c>
      <c r="G573" t="str">
        <f>CONCATENATE("'",'Unit List'!G516,"',",)</f>
        <v>'danish_galleon',</v>
      </c>
      <c r="H573" t="str">
        <f>CONCATENATE(IF(ISBLANK('Unit List'!AN516), IF(ISBLANK('Unit List'!P516), IF(ISBLANK('Unit List'!P516),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List'!P516='Unit List'!$O$5, 'Unit List'!$AN$5, IF('Unit List'!P516='Unit List'!$O$4, 'Unit List'!$AN$4, IF('Unit List'!P516='Unit List'!$O$7, 'Unit List'!P516 * 'Unit List'!$AN$7, 'Unit List'!P516)))), IF('Unit List'!P516='Unit List'!$O$5, 'Unit List'!$AN$5, IF('Unit List'!P516='Unit List'!$O$4, 'Unit List'!$AN$4, IF('Unit List'!P516='Unit List'!$O$7, 'Unit List'!P516 * 'Unit List'!$AN$7, 'Unit List'!P516)))), IF('Unit List'!AN516='Unit List'!$O$5, 'Unit List'!$AN$5, IF('Unit List'!AN516='Unit List'!$O$4, 'Unit List'!$AN$4, IF('Unit List'!AN516='Unit List'!$O$7, 'Unit List'!AN516 * 'Unit List'!$AN$7, 'Unit List'!AN516)))),",",)</f>
        <v>2,</v>
      </c>
      <c r="I573" t="str">
        <f>CONCATENATE(IF(ISBLANK('Unit List'!AO516), IF(ISBLANK('Unit List'!Q516), IF(ISBLANK('Unit List'!Q516),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List'!Q516='Unit List'!$O$5, 'Unit List'!$AO$5, IF('Unit List'!Q516='Unit List'!$O$4, 'Unit List'!$AO$4, IF('Unit List'!Q516='Unit List'!$O$7, 'Unit List'!Q516 * 'Unit List'!$AO$7, 'Unit List'!Q516)))), IF('Unit List'!Q516='Unit List'!$O$5, 'Unit List'!$AO$5, IF('Unit List'!Q516='Unit List'!$O$4, 'Unit List'!$AO$4, IF('Unit List'!Q516='Unit List'!$O$7, 'Unit List'!Q516 * 'Unit List'!$AO$7, 'Unit List'!Q516)))), IF('Unit List'!AO516='Unit List'!$O$5, 'Unit List'!$AO$5, IF('Unit List'!AO516='Unit List'!$O$4, 'Unit List'!$AO$4, IF('Unit List'!AO516='Unit List'!$O$7, 'Unit List'!AO516 * 'Unit List'!$AO$7, 'Unit List'!AO516)))),",",)</f>
        <v>,</v>
      </c>
      <c r="J573" t="str">
        <f>CONCATENATE("'",IF(ISBLANK('Unit List'!AP516), IF(ISBLANK('Unit List'!R516), IF(ISBLANK('Unit List'!R516),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List'!R516='Unit List'!$O$5, 'Unit List'!$AP$5, IF('Unit List'!R516='Unit List'!$O$4, 'Unit List'!$AP$4, 'Unit List'!R516))), IF('Unit List'!R516='Unit List'!$O$5, 'Unit List'!$AP$5, IF('Unit List'!R516='Unit List'!$O$4, 'Unit List'!$AP$4, 'Unit List'!R516))), IF('Unit List'!AP516='Unit List'!$O$5, 'Unit List'!$AP$5, IF('Unit List'!AP516='Unit List'!$O$4, 'Unit List'!$AP$4, 'Unit List'!AP516))),"'",)</f>
        <v>'TwoBigGuns'</v>
      </c>
      <c r="K573" t="s">
        <v>2312</v>
      </c>
    </row>
    <row r="574" spans="1:11" x14ac:dyDescent="0.25">
      <c r="A574" t="s">
        <v>2311</v>
      </c>
      <c r="B574" t="str">
        <f>CONCATENATE("'_",'Unit List'!B517,"',",)</f>
        <v>'_SWEDEN',</v>
      </c>
      <c r="C574" t="str">
        <f>"'',"</f>
        <v>'',</v>
      </c>
      <c r="D574" t="str">
        <f>CONCATENATE("'",'Unit List'!D517,"',",)</f>
        <v>'GALLEON',</v>
      </c>
      <c r="E574" t="str">
        <f>CONCATENATE("'",'Unit List'!E517,"',",)</f>
        <v>'GALLEON',</v>
      </c>
      <c r="F574" t="str">
        <f>"'',"</f>
        <v>'',</v>
      </c>
      <c r="G574" t="str">
        <f>CONCATENATE("'",'Unit List'!G517,"',",)</f>
        <v>'swedish_galleon',</v>
      </c>
      <c r="H574" t="str">
        <f>CONCATENATE(IF(ISBLANK('Unit List'!AN517), IF(ISBLANK('Unit List'!P517), IF(ISBLANK('Unit List'!P517), IF(ISBLANK('Unit List'!AN515), IF(ISBLANK('Unit List'!P515), IF(ISBLANK('Unit List'!P515), IF(ISBLANK('Unit List'!AN515), IF(ISBLANK('Unit List'!P515), IF(ISBLANK('Unit List'!P515),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List'!P515='Unit List'!$O$5, 'Unit List'!$AN$5, IF('Unit List'!P515='Unit List'!$O$4, 'Unit List'!$AN$4, IF('Unit List'!P515='Unit List'!$O$7, 'Unit List'!P515 * 'Unit List'!$AN$7, 'Unit List'!P515)))), IF('Unit List'!P515='Unit List'!$O$5, 'Unit List'!$AN$5, IF('Unit List'!P515='Unit List'!$O$4, 'Unit List'!$AN$4, IF('Unit List'!P515='Unit List'!$O$7, 'Unit List'!P515 * 'Unit List'!$AN$7, 'Unit List'!P515)))), IF('Unit List'!AN515='Unit List'!$O$5, 'Unit List'!$AN$5, IF('Unit List'!AN515='Unit List'!$O$4, 'Unit List'!$AN$4, IF('Unit List'!AN515='Unit List'!$O$7, 'Unit List'!AN515 * 'Unit List'!$AN$7, 'Unit List'!AN515)))), IF('Unit List'!P517='Unit List'!$O$5, 'Unit List'!$AN$5, IF('Unit List'!P517='Unit List'!$O$4, 'Unit List'!$AN$4, IF('Unit List'!P517='Unit List'!$O$7, 'Unit List'!P517 * 'Unit List'!$AN$7, 'Unit List'!P517)))), IF('Unit List'!P517='Unit List'!$O$5, 'Unit List'!$AN$5, IF('Unit List'!P517='Unit List'!$O$4, 'Unit List'!$AN$4, IF('Unit List'!P517='Unit List'!$O$7, 'Unit List'!P517 * 'Unit List'!$AN$7, 'Unit List'!P517)))), IF('Unit List'!AN517='Unit List'!$O$5, 'Unit List'!$AN$5, IF('Unit List'!AN517='Unit List'!$O$4, 'Unit List'!$AN$4, IF('Unit List'!AN517='Unit List'!$O$7, 'Unit List'!AN517 * 'Unit List'!$AN$7, 'Unit List'!AN517)))),",",)</f>
        <v>2,</v>
      </c>
      <c r="I574" t="str">
        <f>CONCATENATE(IF(ISBLANK('Unit List'!AO517), IF(ISBLANK('Unit List'!Q517), IF(ISBLANK('Unit List'!Q517), IF(ISBLANK('Unit List'!AO515), IF(ISBLANK('Unit List'!Q515), IF(ISBLANK('Unit List'!Q515), IF(ISBLANK('Unit List'!AO515), IF(ISBLANK('Unit List'!Q515), IF(ISBLANK('Unit List'!Q515),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List'!Q515='Unit List'!$O$5, 'Unit List'!$AO$5, IF('Unit List'!Q515='Unit List'!$O$4, 'Unit List'!$AO$4, IF('Unit List'!Q515='Unit List'!$O$7, 'Unit List'!Q515 * 'Unit List'!$AO$7, 'Unit List'!Q515)))), IF('Unit List'!Q515='Unit List'!$O$5, 'Unit List'!$AO$5, IF('Unit List'!Q515='Unit List'!$O$4, 'Unit List'!$AO$4, IF('Unit List'!Q515='Unit List'!$O$7, 'Unit List'!Q515 * 'Unit List'!$AO$7, 'Unit List'!Q515)))), IF('Unit List'!AO515='Unit List'!$O$5, 'Unit List'!$AO$5, IF('Unit List'!AO515='Unit List'!$O$4, 'Unit List'!$AO$4, IF('Unit List'!AO515='Unit List'!$O$7, 'Unit List'!AO515 * 'Unit List'!$AO$7, 'Unit List'!AO515)))), IF('Unit List'!Q517='Unit List'!$O$5, 'Unit List'!$AO$5, IF('Unit List'!Q517='Unit List'!$O$4, 'Unit List'!$AO$4, IF('Unit List'!Q517='Unit List'!$O$7, 'Unit List'!Q517 * 'Unit List'!$AO$7, 'Unit List'!Q517)))), IF('Unit List'!Q517='Unit List'!$O$5, 'Unit List'!$AO$5, IF('Unit List'!Q517='Unit List'!$O$4, 'Unit List'!$AO$4, IF('Unit List'!Q517='Unit List'!$O$7, 'Unit List'!Q517 * 'Unit List'!$AO$7, 'Unit List'!Q517)))), IF('Unit List'!AO517='Unit List'!$O$5, 'Unit List'!$AO$5, IF('Unit List'!AO517='Unit List'!$O$4, 'Unit List'!$AO$4, IF('Unit List'!AO517='Unit List'!$O$7, 'Unit List'!AO517 * 'Unit List'!$AO$7, 'Unit List'!AO517)))),",",)</f>
        <v>,</v>
      </c>
      <c r="J574" t="str">
        <f>CONCATENATE("'",IF(ISBLANK('Unit List'!AP517), IF(ISBLANK('Unit List'!R517), IF(ISBLANK('Unit List'!R517), IF(ISBLANK('Unit List'!AP515), IF(ISBLANK('Unit List'!R515), IF(ISBLANK('Unit List'!R515), IF(ISBLANK('Unit List'!AP515), IF(ISBLANK('Unit List'!R515), IF(ISBLANK('Unit List'!R515),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List'!R515='Unit List'!$O$5, 'Unit List'!$AP$5, IF('Unit List'!R515='Unit List'!$O$4, 'Unit List'!$AP$4, 'Unit List'!R515))), IF('Unit List'!R515='Unit List'!$O$5, 'Unit List'!$AP$5, IF('Unit List'!R515='Unit List'!$O$4, 'Unit List'!$AP$4, 'Unit List'!R515))), IF('Unit List'!AP515='Unit List'!$O$5, 'Unit List'!$AP$5, IF('Unit List'!AP515='Unit List'!$O$4, 'Unit List'!$AP$4, 'Unit List'!AP515))), IF('Unit List'!R517='Unit List'!$O$5, 'Unit List'!$AP$5, IF('Unit List'!R517='Unit List'!$O$4, 'Unit List'!$AP$4, 'Unit List'!R517))), IF('Unit List'!R517='Unit List'!$O$5, 'Unit List'!$AP$5, IF('Unit List'!R517='Unit List'!$O$4, 'Unit List'!$AP$4, 'Unit List'!R517))), IF('Unit List'!AP517='Unit List'!$O$5, 'Unit List'!$AP$5, IF('Unit List'!AP517='Unit List'!$O$4, 'Unit List'!$AP$4, 'Unit List'!AP517))),"'",)</f>
        <v>'TwoBigGuns'</v>
      </c>
      <c r="K574" t="s">
        <v>2312</v>
      </c>
    </row>
    <row r="575" spans="1:11" x14ac:dyDescent="0.25">
      <c r="A575" t="s">
        <v>2311</v>
      </c>
      <c r="B575" t="str">
        <f>CONCATENATE("'_",'Unit List'!B518,"',",)</f>
        <v>'_OCEAN',</v>
      </c>
      <c r="C575" t="str">
        <f>CONCATENATE("'_",'Unit List'!C518,"',",)</f>
        <v>'_EURO',</v>
      </c>
      <c r="D575" t="str">
        <f>CONCATENATE("'",'Unit List'!D518,"',",)</f>
        <v>'GALLEON',</v>
      </c>
      <c r="E575" t="str">
        <f>CONCATENATE("'",'Unit List'!E518,"',",)</f>
        <v>'GALLEON',</v>
      </c>
      <c r="F575" t="str">
        <f>"'',"</f>
        <v>'',</v>
      </c>
      <c r="G575" t="str">
        <f>CONCATENATE("'",'Unit List'!G499,"',",)</f>
        <v>'euro_galleon',</v>
      </c>
      <c r="H575" t="str">
        <f>CONCATENATE(IF(ISBLANK('Unit List'!AN518), IF(ISBLANK('Unit List'!P518), IF(ISBLANK('Unit List'!P518), IF(ISBLANK('Unit List'!AN518), IF(ISBLANK('Unit List'!P518), IF(ISBLANK('Unit List'!P518), IF(ISBLANK('Unit List'!AN518), IF(ISBLANK('Unit List'!P518), IF(ISBLANK('Unit List'!P518),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 IF('Unit List'!P518='Unit List'!$O$5, 'Unit List'!$AN$5, IF('Unit List'!P518='Unit List'!$O$4, 'Unit List'!$AN$4, IF('Unit List'!P518='Unit List'!$O$7, 'Unit List'!P518 * 'Unit List'!$AN$7, 'Unit List'!P518)))), IF('Unit List'!P518='Unit List'!$O$5, 'Unit List'!$AN$5, IF('Unit List'!P518='Unit List'!$O$4, 'Unit List'!$AN$4, IF('Unit List'!P518='Unit List'!$O$7, 'Unit List'!P518 * 'Unit List'!$AN$7, 'Unit List'!P518)))), IF('Unit List'!AN518='Unit List'!$O$5, 'Unit List'!$AN$5, IF('Unit List'!AN518='Unit List'!$O$4, 'Unit List'!$AN$4, IF('Unit List'!AN518='Unit List'!$O$7, 'Unit List'!AN518 * 'Unit List'!$AN$7, 'Unit List'!AN518)))),",",)</f>
        <v>2,</v>
      </c>
      <c r="I575" t="str">
        <f>CONCATENATE(IF(ISBLANK('Unit List'!AO518), IF(ISBLANK('Unit List'!Q518), IF(ISBLANK('Unit List'!Q518), IF(ISBLANK('Unit List'!AO518), IF(ISBLANK('Unit List'!Q518), IF(ISBLANK('Unit List'!Q518), IF(ISBLANK('Unit List'!AO518), IF(ISBLANK('Unit List'!Q518), IF(ISBLANK('Unit List'!Q518),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 IF('Unit List'!Q518='Unit List'!$O$5, 'Unit List'!$AO$5, IF('Unit List'!Q518='Unit List'!$O$4, 'Unit List'!$AO$4, IF('Unit List'!Q518='Unit List'!$O$7, 'Unit List'!Q518 * 'Unit List'!$AO$7, 'Unit List'!Q518)))), IF('Unit List'!Q518='Unit List'!$O$5, 'Unit List'!$AO$5, IF('Unit List'!Q518='Unit List'!$O$4, 'Unit List'!$AO$4, IF('Unit List'!Q518='Unit List'!$O$7, 'Unit List'!Q518 * 'Unit List'!$AO$7, 'Unit List'!Q518)))), IF('Unit List'!AO518='Unit List'!$O$5, 'Unit List'!$AO$5, IF('Unit List'!AO518='Unit List'!$O$4, 'Unit List'!$AO$4, IF('Unit List'!AO518='Unit List'!$O$7, 'Unit List'!AO518 * 'Unit List'!$AO$7, 'Unit List'!AO518)))),",",)</f>
        <v>,</v>
      </c>
      <c r="J575" t="str">
        <f>CONCATENATE("'",IF(ISBLANK('Unit List'!AP518), IF(ISBLANK('Unit List'!R518), IF(ISBLANK('Unit List'!R518), IF(ISBLANK('Unit List'!AP518), IF(ISBLANK('Unit List'!R518), IF(ISBLANK('Unit List'!R518), IF(ISBLANK('Unit List'!AP518), IF(ISBLANK('Unit List'!R518), IF(ISBLANK('Unit List'!R518),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 IF('Unit List'!R518='Unit List'!$O$5, 'Unit List'!$AP$5, IF('Unit List'!R518='Unit List'!$O$4, 'Unit List'!$AP$4, 'Unit List'!R518))), IF('Unit List'!R518='Unit List'!$O$5, 'Unit List'!$AP$5, IF('Unit List'!R518='Unit List'!$O$4, 'Unit List'!$AP$4, 'Unit List'!R518))), IF('Unit List'!AP518='Unit List'!$O$5, 'Unit List'!$AP$5, IF('Unit List'!AP518='Unit List'!$O$4, 'Unit List'!$AP$4, 'Unit List'!AP518))),"'",)</f>
        <v>'TwoBigGuns'</v>
      </c>
      <c r="K575" t="s">
        <v>2312</v>
      </c>
    </row>
    <row r="576" spans="1:11" x14ac:dyDescent="0.25">
      <c r="A576" t="s">
        <v>2311</v>
      </c>
      <c r="B576" t="str">
        <f>CONCATENATE("'_",'Unit List'!B519,"',",)</f>
        <v>'_SEASIA',</v>
      </c>
      <c r="C576" t="str">
        <f>CONCATENATE("'_",'Unit List'!C519,"',",)</f>
        <v>'_ASIA',</v>
      </c>
      <c r="D576" t="str">
        <f>CONCATENATE("'",'Unit List'!D519,"',",)</f>
        <v>'GALLEON',</v>
      </c>
      <c r="E576" t="str">
        <f>CONCATENATE("'",'Unit List'!E519,"',",)</f>
        <v>'GALLEON',</v>
      </c>
      <c r="F576" t="str">
        <f>"'',"</f>
        <v>'',</v>
      </c>
      <c r="G576" t="str">
        <f>CONCATENATE("'",'Unit List'!G502,"',",)</f>
        <v>'WarJunk',</v>
      </c>
      <c r="H576" t="str">
        <f>CONCATENATE(IF(ISBLANK('Unit List'!AN519), IF(ISBLANK('Unit List'!P519), IF(ISBLANK('Unit List'!P519), IF(ISBLANK('Unit List'!AN502), IF(ISBLANK('Unit List'!P502), IF(ISBLANK('Unit List'!P502), IF(ISBLANK('Unit List'!AN502), IF(ISBLANK('Unit List'!P502), IF(ISBLANK('Unit List'!P502),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List'!P502='Unit List'!$O$5, 'Unit List'!$AN$5, IF('Unit List'!P502='Unit List'!$O$4, 'Unit List'!$AN$4, IF('Unit List'!P502='Unit List'!$O$7, 'Unit List'!P502 * 'Unit List'!$AN$7, 'Unit List'!P502)))), IF('Unit List'!P502='Unit List'!$O$5, 'Unit List'!$AN$5, IF('Unit List'!P502='Unit List'!$O$4, 'Unit List'!$AN$4, IF('Unit List'!P502='Unit List'!$O$7, 'Unit List'!P502 * 'Unit List'!$AN$7, 'Unit List'!P502)))), IF('Unit List'!AN502='Unit List'!$O$5, 'Unit List'!$AN$5, IF('Unit List'!AN502='Unit List'!$O$4, 'Unit List'!$AN$4, IF('Unit List'!AN502='Unit List'!$O$7, 'Unit List'!AN502 * 'Unit List'!$AN$7, 'Unit List'!AN502)))), IF('Unit List'!P519='Unit List'!$O$5, 'Unit List'!$AN$5, IF('Unit List'!P519='Unit List'!$O$4, 'Unit List'!$AN$4, IF('Unit List'!P519='Unit List'!$O$7, 'Unit List'!P519 * 'Unit List'!$AN$7, 'Unit List'!P519)))), IF('Unit List'!P519='Unit List'!$O$5, 'Unit List'!$AN$5, IF('Unit List'!P519='Unit List'!$O$4, 'Unit List'!$AN$4, IF('Unit List'!P519='Unit List'!$O$7, 'Unit List'!P519 * 'Unit List'!$AN$7, 'Unit List'!P519)))), IF('Unit List'!AN519='Unit List'!$O$5, 'Unit List'!$AN$5, IF('Unit List'!AN519='Unit List'!$O$4, 'Unit List'!$AN$4, IF('Unit List'!AN519='Unit List'!$O$7, 'Unit List'!AN519 * 'Unit List'!$AN$7, 'Unit List'!AN519)))),",",)</f>
        <v>2,</v>
      </c>
      <c r="I576" t="str">
        <f>CONCATENATE(IF(ISBLANK('Unit List'!AO519), IF(ISBLANK('Unit List'!Q519), IF(ISBLANK('Unit List'!Q519), IF(ISBLANK('Unit List'!AO502), IF(ISBLANK('Unit List'!Q502), IF(ISBLANK('Unit List'!Q502), IF(ISBLANK('Unit List'!AO502), IF(ISBLANK('Unit List'!Q502), IF(ISBLANK('Unit List'!Q502),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List'!Q502='Unit List'!$O$5, 'Unit List'!$AO$5, IF('Unit List'!Q502='Unit List'!$O$4, 'Unit List'!$AO$4, IF('Unit List'!Q502='Unit List'!$O$7, 'Unit List'!Q502 * 'Unit List'!$AO$7, 'Unit List'!Q502)))), IF('Unit List'!Q502='Unit List'!$O$5, 'Unit List'!$AO$5, IF('Unit List'!Q502='Unit List'!$O$4, 'Unit List'!$AO$4, IF('Unit List'!Q502='Unit List'!$O$7, 'Unit List'!Q502 * 'Unit List'!$AO$7, 'Unit List'!Q502)))), IF('Unit List'!AO502='Unit List'!$O$5, 'Unit List'!$AO$5, IF('Unit List'!AO502='Unit List'!$O$4, 'Unit List'!$AO$4, IF('Unit List'!AO502='Unit List'!$O$7, 'Unit List'!AO502 * 'Unit List'!$AO$7, 'Unit List'!AO502)))), IF('Unit List'!Q519='Unit List'!$O$5, 'Unit List'!$AO$5, IF('Unit List'!Q519='Unit List'!$O$4, 'Unit List'!$AO$4, IF('Unit List'!Q519='Unit List'!$O$7, 'Unit List'!Q519 * 'Unit List'!$AO$7, 'Unit List'!Q519)))), IF('Unit List'!Q519='Unit List'!$O$5, 'Unit List'!$AO$5, IF('Unit List'!Q519='Unit List'!$O$4, 'Unit List'!$AO$4, IF('Unit List'!Q519='Unit List'!$O$7, 'Unit List'!Q519 * 'Unit List'!$AO$7, 'Unit List'!Q519)))), IF('Unit List'!AO519='Unit List'!$O$5, 'Unit List'!$AO$5, IF('Unit List'!AO519='Unit List'!$O$4, 'Unit List'!$AO$4, IF('Unit List'!AO519='Unit List'!$O$7, 'Unit List'!AO519 * 'Unit List'!$AO$7, 'Unit List'!AO519)))),",",)</f>
        <v>,</v>
      </c>
      <c r="J576" t="str">
        <f>CONCATENATE("'",IF(ISBLANK('Unit List'!AP519), IF(ISBLANK('Unit List'!R519), IF(ISBLANK('Unit List'!R519), IF(ISBLANK('Unit List'!AP502), IF(ISBLANK('Unit List'!R502), IF(ISBLANK('Unit List'!R502), IF(ISBLANK('Unit List'!AP502), IF(ISBLANK('Unit List'!R502), IF(ISBLANK('Unit List'!R502),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List'!R502='Unit List'!$O$5, 'Unit List'!$AP$5, IF('Unit List'!R502='Unit List'!$O$4, 'Unit List'!$AP$4, 'Unit List'!R502))), IF('Unit List'!R502='Unit List'!$O$5, 'Unit List'!$AP$5, IF('Unit List'!R502='Unit List'!$O$4, 'Unit List'!$AP$4, 'Unit List'!R502))), IF('Unit List'!AP502='Unit List'!$O$5, 'Unit List'!$AP$5, IF('Unit List'!AP502='Unit List'!$O$4, 'Unit List'!$AP$4, 'Unit List'!AP502))), IF('Unit List'!R519='Unit List'!$O$5, 'Unit List'!$AP$5, IF('Unit List'!R519='Unit List'!$O$4, 'Unit List'!$AP$4, 'Unit List'!R519))), IF('Unit List'!R519='Unit List'!$O$5, 'Unit List'!$AP$5, IF('Unit List'!R519='Unit List'!$O$4, 'Unit List'!$AP$4, 'Unit List'!R519))), IF('Unit List'!AP519='Unit List'!$O$5, 'Unit List'!$AP$5, IF('Unit List'!AP519='Unit List'!$O$4, 'Unit List'!$AP$4, 'Unit List'!AP519))),"'",)</f>
        <v>'TwoBigGuns'</v>
      </c>
      <c r="K576" t="s">
        <v>2312</v>
      </c>
    </row>
    <row r="577" spans="1:11" x14ac:dyDescent="0.25">
      <c r="A577" t="s">
        <v>2311</v>
      </c>
      <c r="B577" t="str">
        <f>CONCATENATE("'_",'Unit List'!B520,"',",)</f>
        <v>'_SOUTHAM',</v>
      </c>
      <c r="C577" t="str">
        <f>CONCATENATE("'_",'Unit List'!C520,"',",)</f>
        <v>'_EURO',</v>
      </c>
      <c r="D577" t="str">
        <f>CONCATENATE("'",'Unit List'!D520,"',",)</f>
        <v>'GALLEON',</v>
      </c>
      <c r="E577" t="str">
        <f>CONCATENATE("'",'Unit List'!E520,"',",)</f>
        <v>'GALLEON',</v>
      </c>
      <c r="F577" t="str">
        <f>"'',"</f>
        <v>'',</v>
      </c>
      <c r="G577" t="str">
        <f>CONCATENATE("'",'Unit List'!G499,"',",)</f>
        <v>'euro_galleon',</v>
      </c>
      <c r="H577" t="str">
        <f>CONCATENATE(IF(ISBLANK('Unit List'!AN520), IF(ISBLANK('Unit List'!P520), IF(ISBLANK('Unit List'!P520), IF(ISBLANK('Unit List'!AN520), IF(ISBLANK('Unit List'!P520), IF(ISBLANK('Unit List'!P520), IF(ISBLANK('Unit List'!AN520), IF(ISBLANK('Unit List'!P520), IF(ISBLANK('Unit List'!P520),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 IF('Unit List'!P520='Unit List'!$O$5, 'Unit List'!$AN$5, IF('Unit List'!P520='Unit List'!$O$4, 'Unit List'!$AN$4, IF('Unit List'!P520='Unit List'!$O$7, 'Unit List'!P520 * 'Unit List'!$AN$7, 'Unit List'!P520)))), IF('Unit List'!P520='Unit List'!$O$5, 'Unit List'!$AN$5, IF('Unit List'!P520='Unit List'!$O$4, 'Unit List'!$AN$4, IF('Unit List'!P520='Unit List'!$O$7, 'Unit List'!P520 * 'Unit List'!$AN$7, 'Unit List'!P520)))), IF('Unit List'!AN520='Unit List'!$O$5, 'Unit List'!$AN$5, IF('Unit List'!AN520='Unit List'!$O$4, 'Unit List'!$AN$4, IF('Unit List'!AN520='Unit List'!$O$7, 'Unit List'!AN520 * 'Unit List'!$AN$7, 'Unit List'!AN520)))),",",)</f>
        <v>2,</v>
      </c>
      <c r="I577" t="str">
        <f>CONCATENATE(IF(ISBLANK('Unit List'!AO520), IF(ISBLANK('Unit List'!Q520), IF(ISBLANK('Unit List'!Q520), IF(ISBLANK('Unit List'!AO520), IF(ISBLANK('Unit List'!Q520), IF(ISBLANK('Unit List'!Q520), IF(ISBLANK('Unit List'!AO520), IF(ISBLANK('Unit List'!Q520), IF(ISBLANK('Unit List'!Q520),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 IF('Unit List'!Q520='Unit List'!$O$5, 'Unit List'!$AO$5, IF('Unit List'!Q520='Unit List'!$O$4, 'Unit List'!$AO$4, IF('Unit List'!Q520='Unit List'!$O$7, 'Unit List'!Q520 * 'Unit List'!$AO$7, 'Unit List'!Q520)))), IF('Unit List'!Q520='Unit List'!$O$5, 'Unit List'!$AO$5, IF('Unit List'!Q520='Unit List'!$O$4, 'Unit List'!$AO$4, IF('Unit List'!Q520='Unit List'!$O$7, 'Unit List'!Q520 * 'Unit List'!$AO$7, 'Unit List'!Q520)))), IF('Unit List'!AO520='Unit List'!$O$5, 'Unit List'!$AO$5, IF('Unit List'!AO520='Unit List'!$O$4, 'Unit List'!$AO$4, IF('Unit List'!AO520='Unit List'!$O$7, 'Unit List'!AO520 * 'Unit List'!$AO$7, 'Unit List'!AO520)))),",",)</f>
        <v>,</v>
      </c>
      <c r="J577" t="str">
        <f>CONCATENATE("'",IF(ISBLANK('Unit List'!AP520), IF(ISBLANK('Unit List'!R520), IF(ISBLANK('Unit List'!R520), IF(ISBLANK('Unit List'!AP520), IF(ISBLANK('Unit List'!R520), IF(ISBLANK('Unit List'!R520), IF(ISBLANK('Unit List'!AP520), IF(ISBLANK('Unit List'!R520), IF(ISBLANK('Unit List'!R520),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 IF('Unit List'!R520='Unit List'!$O$5, 'Unit List'!$AP$5, IF('Unit List'!R520='Unit List'!$O$4, 'Unit List'!$AP$4, 'Unit List'!R520))), IF('Unit List'!R520='Unit List'!$O$5, 'Unit List'!$AP$5, IF('Unit List'!R520='Unit List'!$O$4, 'Unit List'!$AP$4, 'Unit List'!R520))), IF('Unit List'!AP520='Unit List'!$O$5, 'Unit List'!$AP$5, IF('Unit List'!AP520='Unit List'!$O$4, 'Unit List'!$AP$4, 'Unit List'!AP520))),"'",)</f>
        <v>'TwoBigGuns'</v>
      </c>
      <c r="K577" t="s">
        <v>2312</v>
      </c>
    </row>
    <row r="578" spans="1:11" x14ac:dyDescent="0.25">
      <c r="A578" t="s">
        <v>2311</v>
      </c>
      <c r="B578" t="str">
        <f>CONCATENATE("'_",'Unit List'!B521,"',",)</f>
        <v>'_SOUTHAS',</v>
      </c>
      <c r="C578" t="str">
        <f>CONCATENATE("'_",'Unit List'!C521,"',",)</f>
        <v>'_MED',</v>
      </c>
      <c r="D578" t="str">
        <f>CONCATENATE("'",'Unit List'!D521,"',",)</f>
        <v>'GALLEON',</v>
      </c>
      <c r="E578" t="str">
        <f>CONCATENATE("'",'Unit List'!E521,"',",)</f>
        <v>'GALLEON',</v>
      </c>
      <c r="F578" t="str">
        <f>"'',"</f>
        <v>'',</v>
      </c>
      <c r="G578" t="str">
        <f>CONCATENATE("'",'Unit List'!G509,"',",)</f>
        <v>'med_galleon',</v>
      </c>
      <c r="H578" t="str">
        <f>CONCATENATE(IF(ISBLANK('Unit List'!AN521), IF(ISBLANK('Unit List'!P521), IF(ISBLANK('Unit List'!P521), IF(ISBLANK('Unit List'!AN509), IF(ISBLANK('Unit List'!P509), IF(ISBLANK('Unit List'!P509), IF(ISBLANK('Unit List'!AN509), IF(ISBLANK('Unit List'!P509), IF(ISBLANK('Unit List'!P509), IF(ISBLANK('Unit List'!AN499), IF(ISBLANK('Unit List'!P499), IF(ISBLANK('Unit List'!P499), "1", IF('Unit List'!P499='Unit List'!$O$5, 'Unit List'!$AN$5, IF('Unit List'!P499='Unit List'!$O$4, 'Unit List'!$AN$4, IF('Unit List'!P499='Unit List'!$O$7, 'Unit List'!P499 * 'Unit List'!$AN$7, 'Unit List'!P499)))), IF('Unit List'!P499='Unit List'!$O$5, 'Unit List'!$AN$5, IF('Unit List'!P499='Unit List'!$O$4, 'Unit List'!$AN$4, IF('Unit List'!P499='Unit List'!$O$7, 'Unit List'!P499 * 'Unit List'!$AN$7, 'Unit List'!P499)))), IF('Unit List'!AN499='Unit List'!$O$5, 'Unit List'!$AN$5, IF('Unit List'!AN499='Unit List'!$O$4, 'Unit List'!$AN$4, IF('Unit List'!AN499='Unit List'!$O$7, 'Unit List'!AN499 * 'Unit List'!$AN$7, 'Unit List'!AN499)))),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List'!P509='Unit List'!$O$5, 'Unit List'!$AN$5, IF('Unit List'!P509='Unit List'!$O$4, 'Unit List'!$AN$4, IF('Unit List'!P509='Unit List'!$O$7, 'Unit List'!P509 * 'Unit List'!$AN$7, 'Unit List'!P509)))), IF('Unit List'!P509='Unit List'!$O$5, 'Unit List'!$AN$5, IF('Unit List'!P509='Unit List'!$O$4, 'Unit List'!$AN$4, IF('Unit List'!P509='Unit List'!$O$7, 'Unit List'!P509 * 'Unit List'!$AN$7, 'Unit List'!P509)))), IF('Unit List'!AN509='Unit List'!$O$5, 'Unit List'!$AN$5, IF('Unit List'!AN509='Unit List'!$O$4, 'Unit List'!$AN$4, IF('Unit List'!AN509='Unit List'!$O$7, 'Unit List'!AN509 * 'Unit List'!$AN$7, 'Unit List'!AN509)))), IF('Unit List'!P521='Unit List'!$O$5, 'Unit List'!$AN$5, IF('Unit List'!P521='Unit List'!$O$4, 'Unit List'!$AN$4, IF('Unit List'!P521='Unit List'!$O$7, 'Unit List'!P521 * 'Unit List'!$AN$7, 'Unit List'!P521)))), IF('Unit List'!P521='Unit List'!$O$5, 'Unit List'!$AN$5, IF('Unit List'!P521='Unit List'!$O$4, 'Unit List'!$AN$4, IF('Unit List'!P521='Unit List'!$O$7, 'Unit List'!P521 * 'Unit List'!$AN$7, 'Unit List'!P521)))), IF('Unit List'!AN521='Unit List'!$O$5, 'Unit List'!$AN$5, IF('Unit List'!AN521='Unit List'!$O$4, 'Unit List'!$AN$4, IF('Unit List'!AN521='Unit List'!$O$7, 'Unit List'!AN521 * 'Unit List'!$AN$7, 'Unit List'!AN521)))),",",)</f>
        <v>2,</v>
      </c>
      <c r="I578" t="str">
        <f>CONCATENATE(IF(ISBLANK('Unit List'!AO521), IF(ISBLANK('Unit List'!Q521), IF(ISBLANK('Unit List'!Q521), IF(ISBLANK('Unit List'!AO509), IF(ISBLANK('Unit List'!Q509), IF(ISBLANK('Unit List'!Q509), IF(ISBLANK('Unit List'!AO509), IF(ISBLANK('Unit List'!Q509), IF(ISBLANK('Unit List'!Q509), IF(ISBLANK('Unit List'!AO499), IF(ISBLANK('Unit List'!Q499), IF(ISBLANK('Unit List'!Q499), 'Unit List'!$AO$4, IF('Unit List'!Q499='Unit List'!$O$5, 'Unit List'!$AO$5, IF('Unit List'!Q499='Unit List'!$O$4, 'Unit List'!$AO$4, IF('Unit List'!Q499='Unit List'!$O$7, 'Unit List'!Q499 * 'Unit List'!$AO$7, 'Unit List'!Q499)))), IF('Unit List'!Q499='Unit List'!$O$5, 'Unit List'!$AO$5, IF('Unit List'!Q499='Unit List'!$O$4, 'Unit List'!$AO$4, IF('Unit List'!Q499='Unit List'!$O$7, 'Unit List'!Q499 * 'Unit List'!$AO$7, 'Unit List'!Q499)))), IF('Unit List'!AO499='Unit List'!$O$5, 'Unit List'!$AO$5, IF('Unit List'!AO499='Unit List'!$O$4, 'Unit List'!$AO$4, IF('Unit List'!AO499='Unit List'!$O$7, 'Unit List'!AO499 * 'Unit List'!$AO$7, 'Unit List'!AO499)))),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List'!Q509='Unit List'!$O$5, 'Unit List'!$AO$5, IF('Unit List'!Q509='Unit List'!$O$4, 'Unit List'!$AO$4, IF('Unit List'!Q509='Unit List'!$O$7, 'Unit List'!Q509 * 'Unit List'!$AO$7, 'Unit List'!Q509)))), IF('Unit List'!Q509='Unit List'!$O$5, 'Unit List'!$AO$5, IF('Unit List'!Q509='Unit List'!$O$4, 'Unit List'!$AO$4, IF('Unit List'!Q509='Unit List'!$O$7, 'Unit List'!Q509 * 'Unit List'!$AO$7, 'Unit List'!Q509)))), IF('Unit List'!AO509='Unit List'!$O$5, 'Unit List'!$AO$5, IF('Unit List'!AO509='Unit List'!$O$4, 'Unit List'!$AO$4, IF('Unit List'!AO509='Unit List'!$O$7, 'Unit List'!AO509 * 'Unit List'!$AO$7, 'Unit List'!AO509)))), IF('Unit List'!Q521='Unit List'!$O$5, 'Unit List'!$AO$5, IF('Unit List'!Q521='Unit List'!$O$4, 'Unit List'!$AO$4, IF('Unit List'!Q521='Unit List'!$O$7, 'Unit List'!Q521 * 'Unit List'!$AO$7, 'Unit List'!Q521)))), IF('Unit List'!Q521='Unit List'!$O$5, 'Unit List'!$AO$5, IF('Unit List'!Q521='Unit List'!$O$4, 'Unit List'!$AO$4, IF('Unit List'!Q521='Unit List'!$O$7, 'Unit List'!Q521 * 'Unit List'!$AO$7, 'Unit List'!Q521)))), IF('Unit List'!AO521='Unit List'!$O$5, 'Unit List'!$AO$5, IF('Unit List'!AO521='Unit List'!$O$4, 'Unit List'!$AO$4, IF('Unit List'!AO521='Unit List'!$O$7, 'Unit List'!AO521 * 'Unit List'!$AO$7, 'Unit List'!AO521)))),",",)</f>
        <v>,</v>
      </c>
      <c r="J578" t="str">
        <f>CONCATENATE("'",IF(ISBLANK('Unit List'!AP521), IF(ISBLANK('Unit List'!R521), IF(ISBLANK('Unit List'!R521), IF(ISBLANK('Unit List'!AP509), IF(ISBLANK('Unit List'!R509), IF(ISBLANK('Unit List'!R509), IF(ISBLANK('Unit List'!AP509), IF(ISBLANK('Unit List'!R509), IF(ISBLANK('Unit List'!R509), IF(ISBLANK('Unit List'!AP499), IF(ISBLANK('Unit List'!R499), IF(ISBLANK('Unit List'!R499), "", IF('Unit List'!R499='Unit List'!$O$5, 'Unit List'!$AP$5, IF('Unit List'!R499='Unit List'!$O$4, 'Unit List'!$AP$4, 'Unit List'!R499))), IF('Unit List'!R499='Unit List'!$O$5, 'Unit List'!$AP$5, IF('Unit List'!R499='Unit List'!$O$4, 'Unit List'!$AP$4, 'Unit List'!R499))), IF('Unit List'!AP499='Unit List'!$O$5, 'Unit List'!$AP$5, IF('Unit List'!AP499='Unit List'!$O$4, 'Unit List'!$AP$4, 'Unit List'!AP499))),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List'!R509='Unit List'!$O$5, 'Unit List'!$AP$5, IF('Unit List'!R509='Unit List'!$O$4, 'Unit List'!$AP$4, 'Unit List'!R509))), IF('Unit List'!R509='Unit List'!$O$5, 'Unit List'!$AP$5, IF('Unit List'!R509='Unit List'!$O$4, 'Unit List'!$AP$4, 'Unit List'!R509))), IF('Unit List'!AP509='Unit List'!$O$5, 'Unit List'!$AP$5, IF('Unit List'!AP509='Unit List'!$O$4, 'Unit List'!$AP$4, 'Unit List'!AP509))), IF('Unit List'!R521='Unit List'!$O$5, 'Unit List'!$AP$5, IF('Unit List'!R521='Unit List'!$O$4, 'Unit List'!$AP$4, 'Unit List'!R521))), IF('Unit List'!R521='Unit List'!$O$5, 'Unit List'!$AP$5, IF('Unit List'!R521='Unit List'!$O$4, 'Unit List'!$AP$4, 'Unit List'!R521))), IF('Unit List'!AP521='Unit List'!$O$5, 'Unit List'!$AP$5, IF('Unit List'!AP521='Unit List'!$O$4, 'Unit List'!$AP$4, 'Unit List'!AP521))),"'",)</f>
        <v>'TwoBigGuns'</v>
      </c>
      <c r="K578" t="s">
        <v>2312</v>
      </c>
    </row>
    <row r="579" spans="1:11" x14ac:dyDescent="0.25">
      <c r="A579" t="s">
        <v>2311</v>
      </c>
      <c r="B579" t="str">
        <f>"'',"</f>
        <v>'',</v>
      </c>
      <c r="C579" t="str">
        <f>"'',"</f>
        <v>'',</v>
      </c>
      <c r="D579" t="str">
        <f>CONCATENATE("'",'Unit List'!D522,"',",)</f>
        <v>'GALLEY',</v>
      </c>
      <c r="E579" t="str">
        <f>CONCATENATE("'",'Unit List'!E522,"',",)</f>
        <v>'GALLEY',</v>
      </c>
      <c r="F579" t="str">
        <f>"'',"</f>
        <v>'',</v>
      </c>
      <c r="G579" t="str">
        <f>CONCATENATE("'",'Unit List'!G522,"',",)</f>
        <v>'Galley',</v>
      </c>
      <c r="H579" t="str">
        <f>CONCATENATE(IF(ISBLANK('Unit List'!AN522), IF(ISBLANK('Unit List'!P522), IF(ISBLANK('Unit List'!P522), IF(ISBLANK('Unit List'!AN522), IF(ISBLANK('Unit List'!P522), IF(ISBLANK('Unit List'!P522), IF(ISBLANK('Unit List'!AN522), IF(ISBLANK('Unit List'!P522), IF(ISBLANK('Unit List'!P522),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List'!AN522)))),",",)</f>
        <v>2,</v>
      </c>
      <c r="I579" t="str">
        <f>CONCATENATE(IF(ISBLANK('Unit List'!AO522), IF(ISBLANK('Unit List'!Q522), IF(ISBLANK('Unit List'!Q522), IF(ISBLANK('Unit List'!AO522), IF(ISBLANK('Unit List'!Q522), IF(ISBLANK('Unit List'!Q522), IF(ISBLANK('Unit List'!AO522), IF(ISBLANK('Unit List'!Q522), IF(ISBLANK('Unit List'!Q522),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List'!AO522)))),",",)</f>
        <v>,</v>
      </c>
      <c r="J579" t="str">
        <f>CONCATENATE("'",IF(ISBLANK('Unit List'!AP522), IF(ISBLANK('Unit List'!R522), IF(ISBLANK('Unit List'!R522), IF(ISBLANK('Unit List'!AP522), IF(ISBLANK('Unit List'!R522), IF(ISBLANK('Unit List'!R522), IF(ISBLANK('Unit List'!AP522), IF(ISBLANK('Unit List'!R522), IF(ISBLANK('Unit List'!R522),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List'!AP522))),"'",)</f>
        <v>'TwoBigGuns'</v>
      </c>
      <c r="K579" t="s">
        <v>2312</v>
      </c>
    </row>
    <row r="580" spans="1:11" x14ac:dyDescent="0.25">
      <c r="A580" t="s">
        <v>2311</v>
      </c>
      <c r="B580" t="str">
        <f>CONCATENATE("'_",'Unit List'!B523,"',",)</f>
        <v>'_AFRI',</v>
      </c>
      <c r="C580" t="str">
        <f>CONCATENATE("'_",'Unit List'!C523,"',",)</f>
        <v>'_MIDEAST',</v>
      </c>
      <c r="D580" t="str">
        <f>CONCATENATE("'",'Unit List'!D523,"',",)</f>
        <v>'GALLEY',</v>
      </c>
      <c r="E580" t="str">
        <f>CONCATENATE("'",'Unit List'!E523,"',",)</f>
        <v>'GALLEY',</v>
      </c>
      <c r="F580" t="str">
        <f>"'',"</f>
        <v>'',</v>
      </c>
      <c r="G580" t="str">
        <f>CONCATENATE("'",'Unit List'!G526,"',",)</f>
        <v>'Mesopotamic_Embark',</v>
      </c>
      <c r="H580" t="str">
        <f>CONCATENATE(IF(ISBLANK('Unit List'!AN523), IF(ISBLANK('Unit List'!P523), IF(ISBLANK('Unit List'!P523),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List'!P523='Unit List'!$O$5, 'Unit List'!$AN$5, IF('Unit List'!P523='Unit List'!$O$4, 'Unit List'!$AN$4, IF('Unit List'!P523='Unit List'!$O$7, 'Unit List'!P523 * 'Unit List'!$AN$7, 'Unit List'!P523)))), IF('Unit List'!P523='Unit List'!$O$5, 'Unit List'!$AN$5, IF('Unit List'!P523='Unit List'!$O$4, 'Unit List'!$AN$4, IF('Unit List'!P523='Unit List'!$O$7, 'Unit List'!P523 * 'Unit List'!$AN$7, 'Unit List'!P523)))), IF('Unit List'!AN523='Unit List'!$O$5, 'Unit List'!$AN$5, IF('Unit List'!AN523='Unit List'!$O$4, 'Unit List'!$AN$4, IF('Unit List'!AN523='Unit List'!$O$7, 'Unit List'!AN523 * 'Unit List'!$AN$7, 'Unit List'!AN523)))),",",)</f>
        <v>2,</v>
      </c>
      <c r="I580" t="str">
        <f>CONCATENATE(IF(ISBLANK('Unit List'!AO523), IF(ISBLANK('Unit List'!Q523), IF(ISBLANK('Unit List'!Q523),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List'!Q523='Unit List'!$O$5, 'Unit List'!$AO$5, IF('Unit List'!Q523='Unit List'!$O$4, 'Unit List'!$AO$4, IF('Unit List'!Q523='Unit List'!$O$7, 'Unit List'!Q523 * 'Unit List'!$AO$7, 'Unit List'!Q523)))), IF('Unit List'!Q523='Unit List'!$O$5, 'Unit List'!$AO$5, IF('Unit List'!Q523='Unit List'!$O$4, 'Unit List'!$AO$4, IF('Unit List'!Q523='Unit List'!$O$7, 'Unit List'!Q523 * 'Unit List'!$AO$7, 'Unit List'!Q523)))), IF('Unit List'!AO523='Unit List'!$O$5, 'Unit List'!$AO$5, IF('Unit List'!AO523='Unit List'!$O$4, 'Unit List'!$AO$4, IF('Unit List'!AO523='Unit List'!$O$7, 'Unit List'!AO523 * 'Unit List'!$AO$7, 'Unit List'!AO523)))),",",)</f>
        <v>,</v>
      </c>
      <c r="J580" t="str">
        <f>CONCATENATE("'",IF(ISBLANK('Unit List'!AP523), IF(ISBLANK('Unit List'!R523), IF(ISBLANK('Unit List'!R523),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List'!R523='Unit List'!$O$5, 'Unit List'!$AP$5, IF('Unit List'!R523='Unit List'!$O$4, 'Unit List'!$AP$4, 'Unit List'!R523))), IF('Unit List'!R523='Unit List'!$O$5, 'Unit List'!$AP$5, IF('Unit List'!R523='Unit List'!$O$4, 'Unit List'!$AP$4, 'Unit List'!R523))), IF('Unit List'!AP523='Unit List'!$O$5, 'Unit List'!$AP$5, IF('Unit List'!AP523='Unit List'!$O$4, 'Unit List'!$AP$4, 'Unit List'!AP523))),"'",)</f>
        <v>'TwoBigGuns'</v>
      </c>
      <c r="K580" t="s">
        <v>2312</v>
      </c>
    </row>
    <row r="581" spans="1:11" x14ac:dyDescent="0.25">
      <c r="A581" t="s">
        <v>2311</v>
      </c>
      <c r="B581" t="str">
        <f>CONCATENATE("'_",'Unit List'!B524,"',",)</f>
        <v>'_AMER',</v>
      </c>
      <c r="C581" t="str">
        <f>"'',"</f>
        <v>'',</v>
      </c>
      <c r="D581" t="str">
        <f>CONCATENATE("'",'Unit List'!D524,"',",)</f>
        <v>'GALLEY',</v>
      </c>
      <c r="E581" t="str">
        <f>CONCATENATE("'",'Unit List'!E524,"',",)</f>
        <v>'GALLEY',</v>
      </c>
      <c r="F581" t="str">
        <f>"'',"</f>
        <v>'',</v>
      </c>
      <c r="G581" t="str">
        <f>CONCATENATE("'",'Unit List'!G524,"',",)</f>
        <v>'TribalAmerican_Embark',</v>
      </c>
      <c r="H581" t="str">
        <f>CONCATENATE(IF(ISBLANK('Unit List'!AN524), IF(ISBLANK('Unit List'!P524), IF(ISBLANK('Unit List'!P524), IF(ISBLANK('Unit List'!AN524), IF(ISBLANK('Unit List'!P524), IF(ISBLANK('Unit List'!P524), IF(ISBLANK('Unit List'!AN524), IF(ISBLANK('Unit List'!P524), IF(ISBLANK('Unit List'!P524),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 IF('Unit List'!P524='Unit List'!$O$5, 'Unit List'!$AN$5, IF('Unit List'!P524='Unit List'!$O$4, 'Unit List'!$AN$4, IF('Unit List'!P524='Unit List'!$O$7, 'Unit List'!P524 * 'Unit List'!$AN$7, 'Unit List'!P524)))), IF('Unit List'!P524='Unit List'!$O$5, 'Unit List'!$AN$5, IF('Unit List'!P524='Unit List'!$O$4, 'Unit List'!$AN$4, IF('Unit List'!P524='Unit List'!$O$7, 'Unit List'!P524 * 'Unit List'!$AN$7, 'Unit List'!P524)))), IF('Unit List'!AN524='Unit List'!$O$5, 'Unit List'!$AN$5, IF('Unit List'!AN524='Unit List'!$O$4, 'Unit List'!$AN$4, IF('Unit List'!AN524='Unit List'!$O$7, 'Unit List'!AN524 * 'Unit List'!$AN$7, 'Unit List'!AN524)))),",",)</f>
        <v>2,</v>
      </c>
      <c r="I581" t="str">
        <f>CONCATENATE(IF(ISBLANK('Unit List'!AO524), IF(ISBLANK('Unit List'!Q524), IF(ISBLANK('Unit List'!Q524), IF(ISBLANK('Unit List'!AO524), IF(ISBLANK('Unit List'!Q524), IF(ISBLANK('Unit List'!Q524), IF(ISBLANK('Unit List'!AO524), IF(ISBLANK('Unit List'!Q524), IF(ISBLANK('Unit List'!Q524),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 IF('Unit List'!Q524='Unit List'!$O$5, 'Unit List'!$AO$5, IF('Unit List'!Q524='Unit List'!$O$4, 'Unit List'!$AO$4, IF('Unit List'!Q524='Unit List'!$O$7, 'Unit List'!Q524 * 'Unit List'!$AO$7, 'Unit List'!Q524)))), IF('Unit List'!Q524='Unit List'!$O$5, 'Unit List'!$AO$5, IF('Unit List'!Q524='Unit List'!$O$4, 'Unit List'!$AO$4, IF('Unit List'!Q524='Unit List'!$O$7, 'Unit List'!Q524 * 'Unit List'!$AO$7, 'Unit List'!Q524)))), IF('Unit List'!AO524='Unit List'!$O$5, 'Unit List'!$AO$5, IF('Unit List'!AO524='Unit List'!$O$4, 'Unit List'!$AO$4, IF('Unit List'!AO524='Unit List'!$O$7, 'Unit List'!AO524 * 'Unit List'!$AO$7, 'Unit List'!AO524)))),",",)</f>
        <v>,</v>
      </c>
      <c r="J581" t="str">
        <f>CONCATENATE("'",IF(ISBLANK('Unit List'!AP524), IF(ISBLANK('Unit List'!R524), IF(ISBLANK('Unit List'!R524), IF(ISBLANK('Unit List'!AP524), IF(ISBLANK('Unit List'!R524), IF(ISBLANK('Unit List'!R524), IF(ISBLANK('Unit List'!AP524), IF(ISBLANK('Unit List'!R524), IF(ISBLANK('Unit List'!R524),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 IF('Unit List'!R524='Unit List'!$O$5, 'Unit List'!$AP$5, IF('Unit List'!R524='Unit List'!$O$4, 'Unit List'!$AP$4, 'Unit List'!R524))), IF('Unit List'!R524='Unit List'!$O$5, 'Unit List'!$AP$5, IF('Unit List'!R524='Unit List'!$O$4, 'Unit List'!$AP$4, 'Unit List'!R524))), IF('Unit List'!AP524='Unit List'!$O$5, 'Unit List'!$AP$5, IF('Unit List'!AP524='Unit List'!$O$4, 'Unit List'!$AP$4, 'Unit List'!AP524))),"'",)</f>
        <v>'TwoBigGuns'</v>
      </c>
      <c r="K581" t="s">
        <v>2312</v>
      </c>
    </row>
    <row r="582" spans="1:11" x14ac:dyDescent="0.25">
      <c r="A582" t="s">
        <v>2311</v>
      </c>
      <c r="B582" t="str">
        <f>CONCATENATE("'_",'Unit List'!B525,"',",)</f>
        <v>'_CENTAS',</v>
      </c>
      <c r="C582" t="str">
        <f>CONCATENATE("'_",'Unit List'!C525,"',",)</f>
        <v>'_MIDEAST',</v>
      </c>
      <c r="D582" t="str">
        <f>CONCATENATE("'",'Unit List'!D525,"',",)</f>
        <v>'GALLEY',</v>
      </c>
      <c r="E582" t="str">
        <f>CONCATENATE("'",'Unit List'!E525,"',",)</f>
        <v>'GALLEY',</v>
      </c>
      <c r="F582" t="str">
        <f>"'',"</f>
        <v>'',</v>
      </c>
      <c r="G582" t="str">
        <f>CONCATENATE("'",'Unit List'!G526,"',",)</f>
        <v>'Mesopotamic_Embark',</v>
      </c>
      <c r="H582" t="str">
        <f>CONCATENATE(IF(ISBLANK('Unit List'!AN525), IF(ISBLANK('Unit List'!P525), IF(ISBLANK('Unit List'!P525),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List'!P525='Unit List'!$O$5, 'Unit List'!$AN$5, IF('Unit List'!P525='Unit List'!$O$4, 'Unit List'!$AN$4, IF('Unit List'!P525='Unit List'!$O$7, 'Unit List'!P525 * 'Unit List'!$AN$7, 'Unit List'!P525)))), IF('Unit List'!P525='Unit List'!$O$5, 'Unit List'!$AN$5, IF('Unit List'!P525='Unit List'!$O$4, 'Unit List'!$AN$4, IF('Unit List'!P525='Unit List'!$O$7, 'Unit List'!P525 * 'Unit List'!$AN$7, 'Unit List'!P525)))), IF('Unit List'!AN525='Unit List'!$O$5, 'Unit List'!$AN$5, IF('Unit List'!AN525='Unit List'!$O$4, 'Unit List'!$AN$4, IF('Unit List'!AN525='Unit List'!$O$7, 'Unit List'!AN525 * 'Unit List'!$AN$7, 'Unit List'!AN525)))),",",)</f>
        <v>2,</v>
      </c>
      <c r="I582" t="str">
        <f>CONCATENATE(IF(ISBLANK('Unit List'!AO525), IF(ISBLANK('Unit List'!Q525), IF(ISBLANK('Unit List'!Q525),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List'!Q525='Unit List'!$O$5, 'Unit List'!$AO$5, IF('Unit List'!Q525='Unit List'!$O$4, 'Unit List'!$AO$4, IF('Unit List'!Q525='Unit List'!$O$7, 'Unit List'!Q525 * 'Unit List'!$AO$7, 'Unit List'!Q525)))), IF('Unit List'!Q525='Unit List'!$O$5, 'Unit List'!$AO$5, IF('Unit List'!Q525='Unit List'!$O$4, 'Unit List'!$AO$4, IF('Unit List'!Q525='Unit List'!$O$7, 'Unit List'!Q525 * 'Unit List'!$AO$7, 'Unit List'!Q525)))), IF('Unit List'!AO525='Unit List'!$O$5, 'Unit List'!$AO$5, IF('Unit List'!AO525='Unit List'!$O$4, 'Unit List'!$AO$4, IF('Unit List'!AO525='Unit List'!$O$7, 'Unit List'!AO525 * 'Unit List'!$AO$7, 'Unit List'!AO525)))),",",)</f>
        <v>,</v>
      </c>
      <c r="J582" t="str">
        <f>CONCATENATE("'",IF(ISBLANK('Unit List'!AP525), IF(ISBLANK('Unit List'!R525), IF(ISBLANK('Unit List'!R525),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List'!R525='Unit List'!$O$5, 'Unit List'!$AP$5, IF('Unit List'!R525='Unit List'!$O$4, 'Unit List'!$AP$4, 'Unit List'!R525))), IF('Unit List'!R525='Unit List'!$O$5, 'Unit List'!$AP$5, IF('Unit List'!R525='Unit List'!$O$4, 'Unit List'!$AP$4, 'Unit List'!R525))), IF('Unit List'!AP525='Unit List'!$O$5, 'Unit List'!$AP$5, IF('Unit List'!AP525='Unit List'!$O$4, 'Unit List'!$AP$4, 'Unit List'!AP525))),"'",)</f>
        <v>'TwoBigGuns'</v>
      </c>
      <c r="K582" t="s">
        <v>2312</v>
      </c>
    </row>
    <row r="583" spans="1:11" x14ac:dyDescent="0.25">
      <c r="A583" t="s">
        <v>2311</v>
      </c>
      <c r="B583" t="str">
        <f>CONCATENATE("'_",'Unit List'!B526,"',",)</f>
        <v>'_MIDEAST',</v>
      </c>
      <c r="C583" t="str">
        <f>"'',"</f>
        <v>'',</v>
      </c>
      <c r="D583" t="str">
        <f>CONCATENATE("'",'Unit List'!D526,"',",)</f>
        <v>'GALLEY',</v>
      </c>
      <c r="E583" t="str">
        <f>CONCATENATE("'",'Unit List'!E526,"',",)</f>
        <v>'GALLEY',</v>
      </c>
      <c r="F583" t="str">
        <f>"'',"</f>
        <v>'',</v>
      </c>
      <c r="G583" t="str">
        <f>CONCATENATE("'",'Unit List'!G526,"',",)</f>
        <v>'Mesopotamic_Embark',</v>
      </c>
      <c r="H583" t="str">
        <f>CONCATENATE(IF(ISBLANK('Unit List'!AN526), IF(ISBLANK('Unit List'!P526), IF(ISBLANK('Unit List'!P526), IF(ISBLANK('Unit List'!AN526), IF(ISBLANK('Unit List'!P526), IF(ISBLANK('Unit List'!P526), IF(ISBLANK('Unit List'!AN526), IF(ISBLANK('Unit List'!P526), IF(ISBLANK('Unit List'!P526),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 IF('Unit List'!P526='Unit List'!$O$5, 'Unit List'!$AN$5, IF('Unit List'!P526='Unit List'!$O$4, 'Unit List'!$AN$4, IF('Unit List'!P526='Unit List'!$O$7, 'Unit List'!P526 * 'Unit List'!$AN$7, 'Unit List'!P526)))), IF('Unit List'!P526='Unit List'!$O$5, 'Unit List'!$AN$5, IF('Unit List'!P526='Unit List'!$O$4, 'Unit List'!$AN$4, IF('Unit List'!P526='Unit List'!$O$7, 'Unit List'!P526 * 'Unit List'!$AN$7, 'Unit List'!P526)))), IF('Unit List'!AN526='Unit List'!$O$5, 'Unit List'!$AN$5, IF('Unit List'!AN526='Unit List'!$O$4, 'Unit List'!$AN$4, IF('Unit List'!AN526='Unit List'!$O$7, 'Unit List'!AN526 * 'Unit List'!$AN$7, 'Unit List'!AN526)))),",",)</f>
        <v>2,</v>
      </c>
      <c r="I583" t="str">
        <f>CONCATENATE(IF(ISBLANK('Unit List'!AO526), IF(ISBLANK('Unit List'!Q526), IF(ISBLANK('Unit List'!Q526), IF(ISBLANK('Unit List'!AO526), IF(ISBLANK('Unit List'!Q526), IF(ISBLANK('Unit List'!Q526), IF(ISBLANK('Unit List'!AO526), IF(ISBLANK('Unit List'!Q526), IF(ISBLANK('Unit List'!Q526),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 IF('Unit List'!Q526='Unit List'!$O$5, 'Unit List'!$AO$5, IF('Unit List'!Q526='Unit List'!$O$4, 'Unit List'!$AO$4, IF('Unit List'!Q526='Unit List'!$O$7, 'Unit List'!Q526 * 'Unit List'!$AO$7, 'Unit List'!Q526)))), IF('Unit List'!Q526='Unit List'!$O$5, 'Unit List'!$AO$5, IF('Unit List'!Q526='Unit List'!$O$4, 'Unit List'!$AO$4, IF('Unit List'!Q526='Unit List'!$O$7, 'Unit List'!Q526 * 'Unit List'!$AO$7, 'Unit List'!Q526)))), IF('Unit List'!AO526='Unit List'!$O$5, 'Unit List'!$AO$5, IF('Unit List'!AO526='Unit List'!$O$4, 'Unit List'!$AO$4, IF('Unit List'!AO526='Unit List'!$O$7, 'Unit List'!AO526 * 'Unit List'!$AO$7, 'Unit List'!AO526)))),",",)</f>
        <v>,</v>
      </c>
      <c r="J583" t="str">
        <f>CONCATENATE("'",IF(ISBLANK('Unit List'!AP526), IF(ISBLANK('Unit List'!R526), IF(ISBLANK('Unit List'!R526), IF(ISBLANK('Unit List'!AP526), IF(ISBLANK('Unit List'!R526), IF(ISBLANK('Unit List'!R526), IF(ISBLANK('Unit List'!AP526), IF(ISBLANK('Unit List'!R526), IF(ISBLANK('Unit List'!R526),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 IF('Unit List'!R526='Unit List'!$O$5, 'Unit List'!$AP$5, IF('Unit List'!R526='Unit List'!$O$4, 'Unit List'!$AP$4, 'Unit List'!R526))), IF('Unit List'!R526='Unit List'!$O$5, 'Unit List'!$AP$5, IF('Unit List'!R526='Unit List'!$O$4, 'Unit List'!$AP$4, 'Unit List'!R526))), IF('Unit List'!AP526='Unit List'!$O$5, 'Unit List'!$AP$5, IF('Unit List'!AP526='Unit List'!$O$4, 'Unit List'!$AP$4, 'Unit List'!AP526))),"'",)</f>
        <v>'TwoBigGuns'</v>
      </c>
      <c r="K583" t="s">
        <v>2312</v>
      </c>
    </row>
    <row r="584" spans="1:11" x14ac:dyDescent="0.25">
      <c r="A584" t="s">
        <v>2311</v>
      </c>
      <c r="B584" t="str">
        <f>CONCATENATE("'_",'Unit List'!B527,"',",)</f>
        <v>'_NORTHEU',</v>
      </c>
      <c r="C584" t="str">
        <f>"'',"</f>
        <v>'',</v>
      </c>
      <c r="D584" t="str">
        <f>CONCATENATE("'",'Unit List'!D527,"',",)</f>
        <v>'GALLEY',</v>
      </c>
      <c r="E584" t="str">
        <f>CONCATENATE("'",'Unit List'!E527,"',",)</f>
        <v>'GALLEY',</v>
      </c>
      <c r="F584" t="str">
        <f>"'',"</f>
        <v>'',</v>
      </c>
      <c r="G584" t="str">
        <f>CONCATENATE("'",'Unit List'!G527,"',",)</f>
        <v>'U_Denmark_Longboat',</v>
      </c>
      <c r="H584" t="str">
        <f>CONCATENATE(IF(ISBLANK('Unit List'!AN527), IF(ISBLANK('Unit List'!P527), IF(ISBLANK('Unit List'!P527), IF(ISBLANK('Unit List'!AN527), IF(ISBLANK('Unit List'!P527), IF(ISBLANK('Unit List'!P527), IF(ISBLANK('Unit List'!AN527), IF(ISBLANK('Unit List'!P527), IF(ISBLANK('Unit List'!P527),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 IF('Unit List'!P527='Unit List'!$O$5, 'Unit List'!$AN$5, IF('Unit List'!P527='Unit List'!$O$4, 'Unit List'!$AN$4, IF('Unit List'!P527='Unit List'!$O$7, 'Unit List'!P527 * 'Unit List'!$AN$7, 'Unit List'!P527)))), IF('Unit List'!P527='Unit List'!$O$5, 'Unit List'!$AN$5, IF('Unit List'!P527='Unit List'!$O$4, 'Unit List'!$AN$4, IF('Unit List'!P527='Unit List'!$O$7, 'Unit List'!P527 * 'Unit List'!$AN$7, 'Unit List'!P527)))), IF('Unit List'!AN527='Unit List'!$O$5, 'Unit List'!$AN$5, IF('Unit List'!AN527='Unit List'!$O$4, 'Unit List'!$AN$4, IF('Unit List'!AN527='Unit List'!$O$7, 'Unit List'!AN527 * 'Unit List'!$AN$7, 'Unit List'!AN527)))),",",)</f>
        <v>2,</v>
      </c>
      <c r="I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 IF('Unit List'!Q527='Unit List'!$O$5, 'Unit List'!$AO$5, IF('Unit List'!Q527='Unit List'!$O$4, 'Unit List'!$AO$4, IF('Unit List'!Q527='Unit List'!$O$7, 'Unit List'!Q527 * 'Unit List'!$AO$7, 'Unit List'!Q527)))), IF('Unit List'!Q527='Unit List'!$O$5, 'Unit List'!$AO$5, IF('Unit List'!Q527='Unit List'!$O$4, 'Unit List'!$AO$4, IF('Unit List'!Q527='Unit List'!$O$7, 'Unit List'!Q527 * 'Unit List'!$AO$7, 'Unit List'!Q527)))), IF('Unit List'!AO527='Unit List'!$O$5, 'Unit List'!$AO$5, IF('Unit List'!AO527='Unit List'!$O$4, 'Unit List'!$AO$4, IF('Unit List'!AO527='Unit List'!$O$7, 'Unit List'!AO527 * 'Unit List'!$AO$7, 'Unit List'!AO527)))),",",)</f>
        <v>0.055,</v>
      </c>
      <c r="J584" t="str">
        <f>CONCATENATE("'",IF(ISBLANK('Unit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 IF('Unit List'!R527='Unit List'!$O$5, 'Unit List'!$AP$5, IF('Unit List'!R527='Unit List'!$O$4, 'Unit List'!$AP$4, 'Unit List'!R527))), IF('Unit List'!R527='Unit List'!$O$5, 'Unit List'!$AP$5, IF('Unit List'!R527='Unit List'!$O$4, 'Unit List'!$AP$4, 'Unit List'!R527))), IF('Unit List'!AP527='Unit List'!$O$5, 'Unit List'!$AP$5, IF('Unit List'!AP527='Unit List'!$O$4, 'Unit List'!$AP$4, 'Unit List'!AP527))),"'",)</f>
        <v>'TwoBigGuns'</v>
      </c>
      <c r="K584" t="s">
        <v>2312</v>
      </c>
    </row>
    <row r="585" spans="1:11" x14ac:dyDescent="0.25">
      <c r="A585" t="s">
        <v>2311</v>
      </c>
      <c r="B585" t="str">
        <f>CONCATENATE("'_",'Unit List'!B528,"',",)</f>
        <v>'_OCEAN',</v>
      </c>
      <c r="C585" t="str">
        <f>"'',"</f>
        <v>'',</v>
      </c>
      <c r="D585" t="str">
        <f>CONCATENATE("'",'Unit List'!D528,"',",)</f>
        <v>'GALLEY',</v>
      </c>
      <c r="E585" t="str">
        <f>CONCATENATE("'",'Unit List'!E528,"',",)</f>
        <v>'GALLEY',</v>
      </c>
      <c r="F585" t="str">
        <f>"'',"</f>
        <v>'',</v>
      </c>
      <c r="G585" t="str">
        <f>CONCATENATE("'",'Unit List'!G528,"',",)</f>
        <v>'U_Polynesian_War_Canoe',</v>
      </c>
      <c r="H585" t="str">
        <f>CONCATENATE(IF(ISBLANK('Unit List'!AN528), IF(ISBLANK('Unit List'!P528), IF(ISBLANK('Unit List'!P528), IF(ISBLANK('Unit List'!AN528), IF(ISBLANK('Unit List'!P528), IF(ISBLANK('Unit List'!P528), IF(ISBLANK('Unit List'!AN528), IF(ISBLANK('Unit List'!P528), IF(ISBLANK('Unit List'!P528),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 IF('Unit List'!P528='Unit List'!$O$5, 'Unit List'!$AN$5, IF('Unit List'!P528='Unit List'!$O$4, 'Unit List'!$AN$4, IF('Unit List'!P528='Unit List'!$O$7, 'Unit List'!P528 * 'Unit List'!$AN$7, 'Unit List'!P528)))), IF('Unit List'!P528='Unit List'!$O$5, 'Unit List'!$AN$5, IF('Unit List'!P528='Unit List'!$O$4, 'Unit List'!$AN$4, IF('Unit List'!P528='Unit List'!$O$7, 'Unit List'!P528 * 'Unit List'!$AN$7, 'Unit List'!P528)))), IF('Unit List'!AN528='Unit List'!$O$5, 'Unit List'!$AN$5, IF('Unit List'!AN528='Unit List'!$O$4, 'Unit List'!$AN$4, IF('Unit List'!AN528='Unit List'!$O$7, 'Unit List'!AN528 * 'Unit List'!$AN$7, 'Unit List'!AN528)))),",",)</f>
        <v>2,</v>
      </c>
      <c r="I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 IF('Unit List'!Q528='Unit List'!$O$5, 'Unit List'!$AO$5, IF('Unit List'!Q528='Unit List'!$O$4, 'Unit List'!$AO$4, IF('Unit List'!Q528='Unit List'!$O$7, 'Unit List'!Q528 * 'Unit List'!$AO$7, 'Unit List'!Q528)))), IF('Unit List'!Q528='Unit List'!$O$5, 'Unit List'!$AO$5, IF('Unit List'!Q528='Unit List'!$O$4, 'Unit List'!$AO$4, IF('Unit List'!Q528='Unit List'!$O$7, 'Unit List'!Q528 * 'Unit List'!$AO$7, 'Unit List'!Q528)))), IF('Unit List'!AO528='Unit List'!$O$5, 'Unit List'!$AO$5, IF('Unit List'!AO528='Unit List'!$O$4, 'Unit List'!$AO$4, IF('Unit List'!AO528='Unit List'!$O$7, 'Unit List'!AO528 * 'Unit List'!$AO$7, 'Unit List'!AO528)))),",",)</f>
        <v>0.04,</v>
      </c>
      <c r="J585" t="str">
        <f>CONCATENATE("'",IF(ISBLANK('Unit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 IF('Unit List'!R528='Unit List'!$O$5, 'Unit List'!$AP$5, IF('Unit List'!R528='Unit List'!$O$4, 'Unit List'!$AP$4, 'Unit List'!R528))), IF('Unit List'!R528='Unit List'!$O$5, 'Unit List'!$AP$5, IF('Unit List'!R528='Unit List'!$O$4, 'Unit List'!$AP$4, 'Unit List'!R528))), IF('Unit List'!AP528='Unit List'!$O$5, 'Unit List'!$AP$5, IF('Unit List'!AP528='Unit List'!$O$4, 'Unit List'!$AP$4, 'Unit List'!AP528))),"'",)</f>
        <v>'TwoBigGuns'</v>
      </c>
      <c r="K585" t="s">
        <v>2312</v>
      </c>
    </row>
    <row r="586" spans="1:11" x14ac:dyDescent="0.25">
      <c r="A586" t="s">
        <v>2311</v>
      </c>
      <c r="B586" t="str">
        <f>CONCATENATE("'_",'Unit List'!B529,"',",)</f>
        <v>'_SOUTHAM',</v>
      </c>
      <c r="C586" t="str">
        <f>"'',"</f>
        <v>'',</v>
      </c>
      <c r="D586" t="str">
        <f>CONCATENATE("'",'Unit List'!D529,"',",)</f>
        <v>'GALLEY',</v>
      </c>
      <c r="E586" t="str">
        <f>CONCATENATE("'",'Unit List'!E529,"',",)</f>
        <v>'GALLEY',</v>
      </c>
      <c r="F586" t="str">
        <f>"'',"</f>
        <v>'',</v>
      </c>
      <c r="G586" t="str">
        <f>CONCATENATE("'",'Unit List'!G529,"',",)</f>
        <v>'andes_cargo_ship',</v>
      </c>
      <c r="H586" t="str">
        <f>CONCATENATE(IF(ISBLANK('Unit List'!AN529), IF(ISBLANK('Unit List'!P529), IF(ISBLANK('Unit List'!P529), IF(ISBLANK('Unit List'!AN529), IF(ISBLANK('Unit List'!P529), IF(ISBLANK('Unit List'!P529), IF(ISBLANK('Unit List'!AN529), IF(ISBLANK('Unit List'!P529), IF(ISBLANK('Unit List'!P529), IF(ISBLANK('Unit List'!AN522), IF(ISBLANK('Unit List'!P522), IF(ISBLANK('Unit List'!P522), "1", IF('Unit List'!P522='Unit List'!$O$5, 'Unit List'!$AN$5, IF('Unit List'!P522='Unit List'!$O$4, 'Unit List'!$AN$4, IF('Unit List'!P522='Unit List'!$O$7, 'Unit List'!P522 * 'Unit List'!$AN$7, 'Unit List'!P522)))), IF('Unit List'!P522='Unit List'!$O$5, 'Unit List'!$AN$5, IF('Unit List'!P522='Unit List'!$O$4, 'Unit List'!$AN$4, IF('Unit List'!P522='Unit List'!$O$7, 'Unit List'!P522 * 'Unit List'!$AN$7, 'Unit List'!P522)))), IF('Unit List'!AN522='Unit List'!$O$5, 'Unit List'!$AN$5, IF('Unit List'!AN522='Unit List'!$O$4, 'Unit List'!$AN$4, IF('Unit List'!AN522='Unit List'!$O$7, 'Unit List'!AN522 * 'Unit List'!$AN$7, 'Unit List'!AN522)))),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 IF('Unit List'!P529='Unit List'!$O$5, 'Unit List'!$AN$5, IF('Unit List'!P529='Unit List'!$O$4, 'Unit List'!$AN$4, IF('Unit List'!P529='Unit List'!$O$7, 'Unit List'!P529 * 'Unit List'!$AN$7, 'Unit List'!P529)))), IF('Unit List'!P529='Unit List'!$O$5, 'Unit List'!$AN$5, IF('Unit List'!P529='Unit List'!$O$4, 'Unit List'!$AN$4, IF('Unit List'!P529='Unit List'!$O$7, 'Unit List'!P529 * 'Unit List'!$AN$7, 'Unit List'!P529)))), IF('Unit List'!AN529='Unit List'!$O$5, 'Unit List'!$AN$5, IF('Unit List'!AN529='Unit List'!$O$4, 'Unit List'!$AN$4, IF('Unit List'!AN529='Unit List'!$O$7, 'Unit List'!AN529 * 'Unit List'!$AN$7, 'Unit List'!AN529)))),",",)</f>
        <v>2,</v>
      </c>
      <c r="I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List'!AO522), IF(ISBLANK('Unit List'!Q522), IF(ISBLANK('Unit List'!Q522), 'Unit List'!$AO$4, IF('Unit List'!Q522='Unit List'!$O$5, 'Unit List'!$AO$5, IF('Unit List'!Q522='Unit List'!$O$4, 'Unit List'!$AO$4, IF('Unit List'!Q522='Unit List'!$O$7, 'Unit List'!Q522 * 'Unit List'!$AO$7, 'Unit List'!Q522)))), IF('Unit List'!Q522='Unit List'!$O$5, 'Unit List'!$AO$5, IF('Unit List'!Q522='Unit List'!$O$4, 'Unit List'!$AO$4, IF('Unit List'!Q522='Unit List'!$O$7, 'Unit List'!Q522 * 'Unit List'!$AO$7, 'Unit List'!Q522)))), IF('Unit List'!AO522='Unit List'!$O$5, 'Unit List'!$AO$5, IF('Unit List'!AO522='Unit List'!$O$4, 'Unit List'!$AO$4, IF('Unit List'!AO522='Unit List'!$O$7, 'Unit List'!AO522 * 'Unit List'!$AO$7, 'Unit List'!AO522)))),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 IF('Unit List'!Q529='Unit List'!$O$5, 'Unit List'!$AO$5, IF('Unit List'!Q529='Unit List'!$O$4, 'Unit List'!$AO$4, IF('Unit List'!Q529='Unit List'!$O$7, 'Unit List'!Q529 * 'Unit List'!$AO$7, 'Unit List'!Q529)))), IF('Unit List'!Q529='Unit List'!$O$5, 'Unit List'!$AO$5, IF('Unit List'!Q529='Unit List'!$O$4, 'Unit List'!$AO$4, IF('Unit List'!Q529='Unit List'!$O$7, 'Unit List'!Q529 * 'Unit List'!$AO$7, 'Unit List'!Q529)))), IF('Unit List'!AO529='Unit List'!$O$5, 'Unit List'!$AO$5, IF('Unit List'!AO529='Unit List'!$O$4, 'Unit List'!$AO$4, IF('Unit List'!AO529='Unit List'!$O$7, 'Unit List'!AO529 * 'Unit List'!$AO$7, 'Unit List'!AO529)))),",",)</f>
        <v>,</v>
      </c>
      <c r="J586" t="str">
        <f>CONCATENATE("'",IF(ISBLANK('Unit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List'!AP522), IF(ISBLANK('Unit List'!R522), IF(ISBLANK('Unit List'!R522), "", IF('Unit List'!R522='Unit List'!$O$5, 'Unit List'!$AP$5, IF('Unit List'!R522='Unit List'!$O$4, 'Unit List'!$AP$4, 'Unit List'!R522))), IF('Unit List'!R522='Unit List'!$O$5, 'Unit List'!$AP$5, IF('Unit List'!R522='Unit List'!$O$4, 'Unit List'!$AP$4, 'Unit List'!R522))), IF('Unit List'!AP522='Unit List'!$O$5, 'Unit List'!$AP$5, IF('Unit List'!AP522='Unit List'!$O$4, 'Unit List'!$AP$4, 'Unit List'!AP522))),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 IF('Unit List'!R529='Unit List'!$O$5, 'Unit List'!$AP$5, IF('Unit List'!R529='Unit List'!$O$4, 'Unit List'!$AP$4, 'Unit List'!R529))), IF('Unit List'!R529='Unit List'!$O$5, 'Unit List'!$AP$5, IF('Unit List'!R529='Unit List'!$O$4, 'Unit List'!$AP$4, 'Unit List'!R529))), IF('Unit List'!AP529='Unit List'!$O$5, 'Unit List'!$AP$5, IF('Unit List'!AP529='Unit List'!$O$4, 'Unit List'!$AP$4, 'Unit List'!AP529))),"'",)</f>
        <v>'TwoBigGuns'</v>
      </c>
      <c r="K586" t="s">
        <v>2312</v>
      </c>
    </row>
    <row r="587" spans="1:11" x14ac:dyDescent="0.25">
      <c r="A587" t="s">
        <v>2311</v>
      </c>
      <c r="B587" t="str">
        <f>"'',"</f>
        <v>'',</v>
      </c>
      <c r="C587" t="str">
        <f>"'',"</f>
        <v>'',</v>
      </c>
      <c r="D587" t="str">
        <f>CONCATENATE("'",'Unit List'!D530,"',",)</f>
        <v>'GATLINGGUN',</v>
      </c>
      <c r="E587" t="str">
        <f>CONCATENATE("'",'Unit List'!E530,"',",)</f>
        <v>'GATLINGGUN',</v>
      </c>
      <c r="F587" t="str">
        <f>"'',"</f>
        <v>'',</v>
      </c>
      <c r="G587" t="str">
        <f>CONCATENATE("'",'Unit List'!G530,"',",)</f>
        <v>'Gatling_Gun',</v>
      </c>
      <c r="H587" t="str">
        <f>CONCATENATE(IF(ISBLANK('Unit List'!AN530), IF(ISBLANK('Unit List'!P530), IF(ISBLANK('Unit List'!P530), IF(ISBLANK('Unit List'!AN530), IF(ISBLANK('Unit List'!P530), IF(ISBLANK('Unit List'!P530), IF(ISBLANK('Unit List'!AN530), IF(ISBLANK('Unit List'!P530), IF(ISBLANK('Unit List'!P530), IF(ISBLANK('Unit List'!AN530), IF(ISBLANK('Unit List'!P530), IF(ISBLANK('Unit List'!P530), "1",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 IF('Unit List'!P530='Unit List'!$O$5, 'Unit List'!$AN$5, IF('Unit List'!P530='Unit List'!$O$4, 'Unit List'!$AN$4, IF('Unit List'!P530='Unit List'!$O$7, 'Unit List'!P530 * 'Unit List'!$AN$7, 'Unit List'!P530)))), IF('Unit List'!P530='Unit List'!$O$5, 'Unit List'!$AN$5, IF('Unit List'!P530='Unit List'!$O$4, 'Unit List'!$AN$4, IF('Unit List'!P530='Unit List'!$O$7, 'Unit List'!P530 * 'Unit List'!$AN$7, 'Unit List'!P530)))), IF('Unit List'!AN530='Unit List'!$O$5, 'Unit List'!$AN$5, IF('Unit List'!AN530='Unit List'!$O$4, 'Unit List'!$AN$4, IF('Unit List'!AN530='Unit List'!$O$7, 'Unit List'!AN530 * 'Unit List'!$AN$7, 'Unit List'!AN530)))),",",)</f>
        <v>3,</v>
      </c>
      <c r="I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List'!AO530), IF(ISBLANK('Unit List'!Q530), IF(ISBLANK('Unit List'!Q530), 'Unit List'!$AO$4,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 IF('Unit List'!Q530='Unit List'!$O$5, 'Unit List'!$AO$5, IF('Unit List'!Q530='Unit List'!$O$4, 'Unit List'!$AO$4, IF('Unit List'!Q530='Unit List'!$O$7, 'Unit List'!Q530 * 'Unit List'!$AO$7, 'Unit List'!Q530)))), IF('Unit List'!Q530='Unit List'!$O$5, 'Unit List'!$AO$5, IF('Unit List'!Q530='Unit List'!$O$4, 'Unit List'!$AO$4, IF('Unit List'!Q530='Unit List'!$O$7, 'Unit List'!Q530 * 'Unit List'!$AO$7, 'Unit List'!Q530)))), IF('Unit List'!AO530='Unit List'!$O$5, 'Unit List'!$AO$5, IF('Unit List'!AO530='Unit List'!$O$4, 'Unit List'!$AO$4, IF('Unit List'!AO530='Unit List'!$O$7, 'Unit List'!AO530 * 'Unit List'!$AO$7, 'Unit List'!AO530)))),",",)</f>
        <v>,</v>
      </c>
      <c r="J587" t="str">
        <f>CONCATENATE("'",IF(ISBLANK('Unit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List'!AP530), IF(ISBLANK('Unit List'!R530), IF(ISBLANK('Unit List'!R530), "",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 IF('Unit List'!R530='Unit List'!$O$5, 'Unit List'!$AP$5, IF('Unit List'!R530='Unit List'!$O$4, 'Unit List'!$AP$4, 'Unit List'!R530))), IF('Unit List'!R530='Unit List'!$O$5, 'Unit List'!$AP$5, IF('Unit List'!R530='Unit List'!$O$4, 'Unit List'!$AP$4, 'Unit List'!R530))), IF('Unit List'!AP530='Unit List'!$O$5, 'Unit List'!$AP$5, IF('Unit List'!AP530='Unit List'!$O$4, 'Unit List'!$AP$4, 'Unit List'!AP530))),"'",)</f>
        <v>'ThreeBigGuns'</v>
      </c>
      <c r="K587" t="s">
        <v>2312</v>
      </c>
    </row>
    <row r="588" spans="1:11" x14ac:dyDescent="0.25">
      <c r="A588" t="s">
        <v>2311</v>
      </c>
      <c r="B588" t="str">
        <f>"'',"</f>
        <v>'',</v>
      </c>
      <c r="C588" t="str">
        <f>"'',"</f>
        <v>'',</v>
      </c>
      <c r="D588" t="str">
        <f>CONCATENATE("'",'Unit List'!D531,"',",)</f>
        <v>'GENERAL',</v>
      </c>
      <c r="E588" t="str">
        <f>CONCATENATE("'",'Unit List'!E531,"',",)</f>
        <v>'GREATGENERAL_EARLY',</v>
      </c>
      <c r="F588" t="str">
        <f>"'',"</f>
        <v>'',</v>
      </c>
      <c r="G588" t="str">
        <f>CONCATENATE("'",'Unit List'!G531,"',",)</f>
        <v>'GreatGeneral_Early',</v>
      </c>
      <c r="H588" t="str">
        <f>CONCATENATE(IF(ISBLANK('Unit List'!AN531), IF(ISBLANK('Unit List'!P531), IF(ISBLANK('Unit List'!P531), IF(ISBLANK('Unit List'!AN531), IF(ISBLANK('Unit List'!P531), IF(ISBLANK('Unit List'!P531), IF(ISBLANK('Unit List'!AN531), IF(ISBLANK('Unit List'!P531), IF(ISBLANK('Unit List'!P531), IF(ISBLANK('Unit List'!AN531), IF(ISBLANK('Unit List'!P531), IF(ISBLANK('Unit List'!P531), "1",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List'!AN531)))),",",)</f>
        <v>1,</v>
      </c>
      <c r="I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List'!AO531), IF(ISBLANK('Unit List'!Q531), IF(ISBLANK('Unit List'!Q531), 'Unit List'!$AO$4,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List'!AO531)))),",",)</f>
        <v>,</v>
      </c>
      <c r="J588" t="str">
        <f>CONCATENATE("'",IF(ISBLANK('Unit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List'!AP531), IF(ISBLANK('Unit List'!R531), IF(ISBLANK('Unit List'!R531), "",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List'!AP531))),"'",)</f>
        <v>''</v>
      </c>
      <c r="K588" t="s">
        <v>2312</v>
      </c>
    </row>
    <row r="589" spans="1:11" x14ac:dyDescent="0.25">
      <c r="A589" t="s">
        <v>2311</v>
      </c>
      <c r="B589" t="str">
        <f>CONCATENATE("'_",'Unit List'!B532,"',",)</f>
        <v>'_ROME',</v>
      </c>
      <c r="C589" t="str">
        <f>"'',"</f>
        <v>'',</v>
      </c>
      <c r="D589" t="str">
        <f>CONCATENATE("'",'Unit List'!D532,"',",)</f>
        <v>'GENERAL',</v>
      </c>
      <c r="E589" t="str">
        <f>CONCATENATE("'",'Unit List'!E532,"',",)</f>
        <v>'GREATGENERAL_EARLY',</v>
      </c>
      <c r="F589" t="str">
        <f>"'',"</f>
        <v>'',</v>
      </c>
      <c r="G589" t="str">
        <f>CONCATENATE("'",'Unit List'!G532,"',",)</f>
        <v>'rom_general_d',</v>
      </c>
      <c r="H589" t="str">
        <f>CONCATENATE(IF(ISBLANK('Unit List'!AN532), IF(ISBLANK('Unit List'!P532), IF(ISBLANK('Unit List'!P532), IF(ISBLANK('Unit List'!AN532), IF(ISBLANK('Unit List'!P532), IF(ISBLANK('Unit List'!P532), IF(ISBLANK('Unit List'!AN532), IF(ISBLANK('Unit List'!P532), IF(ISBLANK('Unit List'!P532), IF(ISBLANK('Unit List'!AN531), IF(ISBLANK('Unit List'!P531), IF(ISBLANK('Unit List'!P531), "1", IF('Unit List'!P531='Unit List'!$O$5, 'Unit List'!$AN$5, IF('Unit List'!P531='Unit List'!$O$4, 'Unit List'!$AN$4, IF('Unit List'!P531='Unit List'!$O$7, 'Unit List'!P531 * 'Unit List'!$AN$7, 'Unit List'!P531)))), IF('Unit List'!P531='Unit List'!$O$5, 'Unit List'!$AN$5, IF('Unit List'!P531='Unit List'!$O$4, 'Unit List'!$AN$4, IF('Unit List'!P531='Unit List'!$O$7, 'Unit List'!P531 * 'Unit List'!$AN$7, 'Unit List'!P531)))), IF('Unit List'!AN531='Unit List'!$O$5, 'Unit List'!$AN$5, IF('Unit List'!AN531='Unit List'!$O$4, 'Unit List'!$AN$4, IF('Unit List'!AN531='Unit List'!$O$7, 'Unit List'!AN531 * 'Unit List'!$AN$7, 'Unit List'!AN531)))),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 IF('Unit List'!P532='Unit List'!$O$5, 'Unit List'!$AN$5, IF('Unit List'!P532='Unit List'!$O$4, 'Unit List'!$AN$4, IF('Unit List'!P532='Unit List'!$O$7, 'Unit List'!P532 * 'Unit List'!$AN$7, 'Unit List'!P532)))), IF('Unit List'!P532='Unit List'!$O$5, 'Unit List'!$AN$5, IF('Unit List'!P532='Unit List'!$O$4, 'Unit List'!$AN$4, IF('Unit List'!P532='Unit List'!$O$7, 'Unit List'!P532 * 'Unit List'!$AN$7, 'Unit List'!P532)))), IF('Unit List'!AN532='Unit List'!$O$5, 'Unit List'!$AN$5, IF('Unit List'!AN532='Unit List'!$O$4, 'Unit List'!$AN$4, IF('Unit List'!AN532='Unit List'!$O$7, 'Unit List'!AN532 * 'Unit List'!$AN$7, 'Unit List'!AN532)))),",",)</f>
        <v>1,</v>
      </c>
      <c r="I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List'!AO531), IF(ISBLANK('Unit List'!Q531), IF(ISBLANK('Unit List'!Q531), 'Unit List'!$AO$4, IF('Unit List'!Q531='Unit List'!$O$5, 'Unit List'!$AO$5, IF('Unit List'!Q531='Unit List'!$O$4, 'Unit List'!$AO$4, IF('Unit List'!Q531='Unit List'!$O$7, 'Unit List'!Q531 * 'Unit List'!$AO$7, 'Unit List'!Q531)))), IF('Unit List'!Q531='Unit List'!$O$5, 'Unit List'!$AO$5, IF('Unit List'!Q531='Unit List'!$O$4, 'Unit List'!$AO$4, IF('Unit List'!Q531='Unit List'!$O$7, 'Unit List'!Q531 * 'Unit List'!$AO$7, 'Unit List'!Q531)))), IF('Unit List'!AO531='Unit List'!$O$5, 'Unit List'!$AO$5, IF('Unit List'!AO531='Unit List'!$O$4, 'Unit List'!$AO$4, IF('Unit List'!AO531='Unit List'!$O$7, 'Unit List'!AO531 * 'Unit List'!$AO$7, 'Unit List'!AO531)))),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 IF('Unit List'!Q532='Unit List'!$O$5, 'Unit List'!$AO$5, IF('Unit List'!Q532='Unit List'!$O$4, 'Unit List'!$AO$4, IF('Unit List'!Q532='Unit List'!$O$7, 'Unit List'!Q532 * 'Unit List'!$AO$7, 'Unit List'!Q532)))), IF('Unit List'!Q532='Unit List'!$O$5, 'Unit List'!$AO$5, IF('Unit List'!Q532='Unit List'!$O$4, 'Unit List'!$AO$4, IF('Unit List'!Q532='Unit List'!$O$7, 'Unit List'!Q532 * 'Unit List'!$AO$7, 'Unit List'!Q532)))), IF('Unit List'!AO532='Unit List'!$O$5, 'Unit List'!$AO$5, IF('Unit List'!AO532='Unit List'!$O$4, 'Unit List'!$AO$4, IF('Unit List'!AO532='Unit List'!$O$7, 'Unit List'!AO532 * 'Unit List'!$AO$7, 'Unit List'!AO532)))),",",)</f>
        <v>,</v>
      </c>
      <c r="J589" t="str">
        <f>CONCATENATE("'",IF(ISBLANK('Unit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List'!AP531), IF(ISBLANK('Unit List'!R531), IF(ISBLANK('Unit List'!R531), "", IF('Unit List'!R531='Unit List'!$O$5, 'Unit List'!$AP$5, IF('Unit List'!R531='Unit List'!$O$4, 'Unit List'!$AP$4, 'Unit List'!R531))), IF('Unit List'!R531='Unit List'!$O$5, 'Unit List'!$AP$5, IF('Unit List'!R531='Unit List'!$O$4, 'Unit List'!$AP$4, 'Unit List'!R531))), IF('Unit List'!AP531='Unit List'!$O$5, 'Unit List'!$AP$5, IF('Unit List'!AP531='Unit List'!$O$4, 'Unit List'!$AP$4, 'Unit List'!AP531))),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 IF('Unit List'!R532='Unit List'!$O$5, 'Unit List'!$AP$5, IF('Unit List'!R532='Unit List'!$O$4, 'Unit List'!$AP$4, 'Unit List'!R532))), IF('Unit List'!R532='Unit List'!$O$5, 'Unit List'!$AP$5, IF('Unit List'!R532='Unit List'!$O$4, 'Unit List'!$AP$4, 'Unit List'!R532))), IF('Unit List'!AP532='Unit List'!$O$5, 'Unit List'!$AP$5, IF('Unit List'!AP532='Unit List'!$O$4, 'Unit List'!$AP$4, 'Unit List'!AP532))),"'",)</f>
        <v>''</v>
      </c>
      <c r="K589" t="s">
        <v>2312</v>
      </c>
    </row>
    <row r="590" spans="1:11" x14ac:dyDescent="0.25">
      <c r="A590" t="s">
        <v>2311</v>
      </c>
      <c r="B590" t="str">
        <f>"'',"</f>
        <v>'',</v>
      </c>
      <c r="C590" t="str">
        <f>"'',"</f>
        <v>'',</v>
      </c>
      <c r="D590" t="str">
        <f>CONCATENATE("'",'Unit List'!D533,"',",)</f>
        <v>'GENERAL_KHAN',</v>
      </c>
      <c r="E590" t="str">
        <f>CONCATENATE("'",'Unit List'!E533,"',",)</f>
        <v>'GREATGENERAL_KHAN',</v>
      </c>
      <c r="F590" t="str">
        <f>"'',"</f>
        <v>'',</v>
      </c>
      <c r="G590" t="str">
        <f>CONCATENATE("'",'Unit List'!G533,"',",)</f>
        <v>'GreatGeneral_Early_Khan',</v>
      </c>
      <c r="H590" t="str">
        <f>CONCATENATE(IF(ISBLANK('Unit List'!AN533), IF(ISBLANK('Unit List'!P533), IF(ISBLANK('Unit List'!P533), IF(ISBLANK('Unit List'!AN533), IF(ISBLANK('Unit List'!P533), IF(ISBLANK('Unit List'!P533), IF(ISBLANK('Unit List'!AN533), IF(ISBLANK('Unit List'!P533), IF(ISBLANK('Unit List'!P533), IF(ISBLANK('Unit List'!AN533), IF(ISBLANK('Unit List'!P533), IF(ISBLANK('Unit List'!P533), "1",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 IF('Unit List'!P533='Unit List'!$O$5, 'Unit List'!$AN$5, IF('Unit List'!P533='Unit List'!$O$4, 'Unit List'!$AN$4, IF('Unit List'!P533='Unit List'!$O$7, 'Unit List'!P533 * 'Unit List'!$AN$7, 'Unit List'!P533)))), IF('Unit List'!P533='Unit List'!$O$5, 'Unit List'!$AN$5, IF('Unit List'!P533='Unit List'!$O$4, 'Unit List'!$AN$4, IF('Unit List'!P533='Unit List'!$O$7, 'Unit List'!P533 * 'Unit List'!$AN$7, 'Unit List'!P533)))), IF('Unit List'!AN533='Unit List'!$O$5, 'Unit List'!$AN$5, IF('Unit List'!AN533='Unit List'!$O$4, 'Unit List'!$AN$4, IF('Unit List'!AN533='Unit List'!$O$7, 'Unit List'!AN533 * 'Unit List'!$AN$7, 'Unit List'!AN533)))),",",)</f>
        <v>1,</v>
      </c>
      <c r="I590" t="str">
        <f>CONCATENATE(IF(ISBLANK('Unit List'!AO533), IF(ISBLANK('Unit List'!Q533), IF(ISBLANK('Unit List'!Q533), IF(ISBLANK('Unit List'!AO533), IF(ISBLANK('Unit List'!Q533), IF(ISBLANK('Unit List'!Q533), IF(ISBLANK('Unit List'!AO533), IF(ISBLANK('Unit List'!Q533), IF(ISBLANK('Unit List'!Q533), IF(ISBLANK('Unit List'!AO533), IF(ISBLANK('Unit List'!Q533), IF(ISBLANK('Unit List'!Q533), 'Unit List'!$AO$4,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 IF('Unit List'!Q533='Unit List'!$O$5, 'Unit List'!$AO$5, IF('Unit List'!Q533='Unit List'!$O$4, 'Unit List'!$AO$4, IF('Unit List'!Q533='Unit List'!$O$7, 'Unit List'!Q533 * 'Unit List'!$AO$7, 'Unit List'!Q533)))), IF('Unit List'!Q533='Unit List'!$O$5, 'Unit List'!$AO$5, IF('Unit List'!Q533='Unit List'!$O$4, 'Unit List'!$AO$4, IF('Unit List'!Q533='Unit List'!$O$7, 'Unit List'!Q533 * 'Unit List'!$AO$7, 'Unit List'!Q533)))), IF('Unit List'!AO533='Unit List'!$O$5, 'Unit List'!$AO$5, IF('Unit List'!AO533='Unit List'!$O$4, 'Unit List'!$AO$4, IF('Unit List'!AO533='Unit List'!$O$7, 'Unit List'!AO533 * 'Unit List'!$AO$7, 'Unit List'!AO533)))),",",)</f>
        <v>,</v>
      </c>
      <c r="J590" t="str">
        <f>CONCATENATE("'",IF(ISBLANK('Unit List'!AP533), IF(ISBLANK('Unit List'!R533), IF(ISBLANK('Unit List'!R533), IF(ISBLANK('Unit List'!AP533), IF(ISBLANK('Unit List'!R533), IF(ISBLANK('Unit List'!R533), IF(ISBLANK('Unit List'!AP533), IF(ISBLANK('Unit List'!R533), IF(ISBLANK('Unit List'!R533), IF(ISBLANK('Unit List'!AP533), IF(ISBLANK('Unit List'!R533), IF(ISBLANK('Unit List'!R533), "",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 IF('Unit List'!R533='Unit List'!$O$5, 'Unit List'!$AP$5, IF('Unit List'!R533='Unit List'!$O$4, 'Unit List'!$AP$4, 'Unit List'!R533))), IF('Unit List'!R533='Unit List'!$O$5, 'Unit List'!$AP$5, IF('Unit List'!R533='Unit List'!$O$4, 'Unit List'!$AP$4, 'Unit List'!R533))), IF('Unit List'!AP533='Unit List'!$O$5, 'Unit List'!$AP$5, IF('Unit List'!AP533='Unit List'!$O$4, 'Unit List'!$AP$4, 'Unit List'!AP533))),"'",)</f>
        <v>''</v>
      </c>
      <c r="K590" t="s">
        <v>2312</v>
      </c>
    </row>
    <row r="591" spans="1:11" x14ac:dyDescent="0.25">
      <c r="A591" t="s">
        <v>2311</v>
      </c>
      <c r="B591" t="str">
        <f>"'',"</f>
        <v>'',</v>
      </c>
      <c r="C591" t="str">
        <f>"'',"</f>
        <v>'',</v>
      </c>
      <c r="D591" t="str">
        <f>CONCATENATE("'",'Unit List'!D534,"',",)</f>
        <v>'GENERAL_LATE',</v>
      </c>
      <c r="E591" t="str">
        <f>CONCATENATE("'",'Unit List'!E534,"',",)</f>
        <v>'GREATGENERAL_LATE',</v>
      </c>
      <c r="F591" t="str">
        <f>"'',"</f>
        <v>'',</v>
      </c>
      <c r="G591" t="str">
        <f>CONCATENATE("'",'Unit List'!G534,"',",)</f>
        <v>'GreatGeneral_Late',</v>
      </c>
      <c r="H591" t="str">
        <f>CONCATENATE(IF(ISBLANK('Unit List'!AN534), IF(ISBLANK('Unit List'!P534), IF(ISBLANK('Unit List'!P534), IF(ISBLANK('Unit List'!AN534), IF(ISBLANK('Unit List'!P534), IF(ISBLANK('Unit List'!P534), IF(ISBLANK('Unit List'!AN534), IF(ISBLANK('Unit List'!P534), IF(ISBLANK('Unit List'!P534), IF(ISBLANK('Unit List'!AN534), IF(ISBLANK('Unit List'!P534), IF(ISBLANK('Unit List'!P534), "1",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 IF('Unit List'!P534='Unit List'!$O$5, 'Unit List'!$AN$5, IF('Unit List'!P534='Unit List'!$O$4, 'Unit List'!$AN$4, IF('Unit List'!P534='Unit List'!$O$7, 'Unit List'!P534 * 'Unit List'!$AN$7, 'Unit List'!P534)))), IF('Unit List'!P534='Unit List'!$O$5, 'Unit List'!$AN$5, IF('Unit List'!P534='Unit List'!$O$4, 'Unit List'!$AN$4, IF('Unit List'!P534='Unit List'!$O$7, 'Unit List'!P534 * 'Unit List'!$AN$7, 'Unit List'!P534)))), IF('Unit List'!AN534='Unit List'!$O$5, 'Unit List'!$AN$5, IF('Unit List'!AN534='Unit List'!$O$4, 'Unit List'!$AN$4, IF('Unit List'!AN534='Unit List'!$O$7, 'Unit List'!AN534 * 'Unit List'!$AN$7, 'Unit List'!AN534)))),",",)</f>
        <v>1,</v>
      </c>
      <c r="I591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'Unit List'!$AO$4,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 IF('Unit List'!Q534='Unit List'!$O$5, 'Unit List'!$AO$5, IF('Unit List'!Q534='Unit List'!$O$4, 'Unit List'!$AO$4, IF('Unit List'!Q534='Unit List'!$O$7, 'Unit List'!Q534 * 'Unit List'!$AO$7, 'Unit List'!Q534)))), IF('Unit List'!Q534='Unit List'!$O$5, 'Unit List'!$AO$5, IF('Unit List'!Q534='Unit List'!$O$4, 'Unit List'!$AO$4, IF('Unit List'!Q534='Unit List'!$O$7, 'Unit List'!Q534 * 'Unit List'!$AO$7, 'Unit List'!Q534)))), IF('Unit List'!AO534='Unit List'!$O$5, 'Unit List'!$AO$5, IF('Unit List'!AO534='Unit List'!$O$4, 'Unit List'!$AO$4, IF('Unit List'!AO534='Unit List'!$O$7, 'Unit List'!AO534 * 'Unit List'!$AO$7, 'Unit List'!AO534)))),",",)</f>
        <v>,</v>
      </c>
      <c r="J591" t="str">
        <f>CONCATENATE("'",IF(ISBLANK('Unit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"",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 IF('Unit List'!R534='Unit List'!$O$5, 'Unit List'!$AP$5, IF('Unit List'!R534='Unit List'!$O$4, 'Unit List'!$AP$4, 'Unit List'!R534))), IF('Unit List'!R534='Unit List'!$O$5, 'Unit List'!$AP$5, IF('Unit List'!R534='Unit List'!$O$4, 'Unit List'!$AP$4, 'Unit List'!R534))), IF('Unit List'!AP534='Unit List'!$O$5, 'Unit List'!$AP$5, IF('Unit List'!AP534='Unit List'!$O$4, 'Unit List'!$AP$4, 'Unit List'!AP534))),"'",)</f>
        <v>''</v>
      </c>
      <c r="K591" t="s">
        <v>2312</v>
      </c>
    </row>
    <row r="592" spans="1:11" x14ac:dyDescent="0.25">
      <c r="A592" t="s">
        <v>2311</v>
      </c>
      <c r="B592" t="str">
        <f>"'',"</f>
        <v>'',</v>
      </c>
      <c r="C592" t="str">
        <f>"'',"</f>
        <v>'',</v>
      </c>
      <c r="D592" t="str">
        <f>CONCATENATE("'",'Unit List'!D535,"',",)</f>
        <v>'GREAT_ADMIRAL',</v>
      </c>
      <c r="E592" t="str">
        <f>CONCATENATE("'",'Unit List'!E535,"',",)</f>
        <v>'GREAT_ADMIRAL',</v>
      </c>
      <c r="F592" t="str">
        <f>"'',"</f>
        <v>'',</v>
      </c>
      <c r="G592" t="str">
        <f>CONCATENATE("'",'Unit List'!G535,"',",)</f>
        <v>'Great_Admiral_Early',</v>
      </c>
      <c r="H592" t="str">
        <f>CONCATENATE(IF(ISBLANK('Unit List'!AN535), IF(ISBLANK('Unit List'!P535), IF(ISBLANK('Unit List'!P535), IF(ISBLANK('Unit List'!AN535), IF(ISBLANK('Unit List'!P535), IF(ISBLANK('Unit List'!P535), IF(ISBLANK('Unit List'!AN535), IF(ISBLANK('Unit List'!P535), IF(ISBLANK('Unit List'!P535), IF(ISBLANK('Unit List'!AN535), IF(ISBLANK('Unit List'!P535), IF(ISBLANK('Unit List'!P535), "1",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 IF('Unit List'!P535='Unit List'!$O$5, 'Unit List'!$AN$5, IF('Unit List'!P535='Unit List'!$O$4, 'Unit List'!$AN$4, IF('Unit List'!P535='Unit List'!$O$7, 'Unit List'!P535 * 'Unit List'!$AN$7, 'Unit List'!P535)))), IF('Unit List'!P535='Unit List'!$O$5, 'Unit List'!$AN$5, IF('Unit List'!P535='Unit List'!$O$4, 'Unit List'!$AN$4, IF('Unit List'!P535='Unit List'!$O$7, 'Unit List'!P535 * 'Unit List'!$AN$7, 'Unit List'!P535)))), IF('Unit List'!AN535='Unit List'!$O$5, 'Unit List'!$AN$5, IF('Unit List'!AN535='Unit List'!$O$4, 'Unit List'!$AN$4, IF('Unit List'!AN535='Unit List'!$O$7, 'Unit List'!AN535 * 'Unit List'!$AN$7, 'Unit List'!AN535)))),",",)</f>
        <v>1,</v>
      </c>
      <c r="I592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'Unit List'!$AO$4,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 IF('Unit List'!Q535='Unit List'!$O$5, 'Unit List'!$AO$5, IF('Unit List'!Q535='Unit List'!$O$4, 'Unit List'!$AO$4, IF('Unit List'!Q535='Unit List'!$O$7, 'Unit List'!Q535 * 'Unit List'!$AO$7, 'Unit List'!Q535)))), IF('Unit List'!Q535='Unit List'!$O$5, 'Unit List'!$AO$5, IF('Unit List'!Q535='Unit List'!$O$4, 'Unit List'!$AO$4, IF('Unit List'!Q535='Unit List'!$O$7, 'Unit List'!Q535 * 'Unit List'!$AO$7, 'Unit List'!Q535)))), IF('Unit List'!AO535='Unit List'!$O$5, 'Unit List'!$AO$5, IF('Unit List'!AO535='Unit List'!$O$4, 'Unit List'!$AO$4, IF('Unit List'!AO535='Unit List'!$O$7, 'Unit List'!AO535 * 'Unit List'!$AO$7, 'Unit List'!AO535)))),",",)</f>
        <v>,</v>
      </c>
      <c r="J592" t="str">
        <f>CONCATENATE("'",IF(ISBLANK('Unit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"",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 IF('Unit List'!R535='Unit List'!$O$5, 'Unit List'!$AP$5, IF('Unit List'!R535='Unit List'!$O$4, 'Unit List'!$AP$4, 'Unit List'!R535))), IF('Unit List'!R535='Unit List'!$O$5, 'Unit List'!$AP$5, IF('Unit List'!R535='Unit List'!$O$4, 'Unit List'!$AP$4, 'Unit List'!R535))), IF('Unit List'!AP535='Unit List'!$O$5, 'Unit List'!$AP$5, IF('Unit List'!AP535='Unit List'!$O$4, 'Unit List'!$AP$4, 'Unit List'!AP535))),"'",)</f>
        <v>''</v>
      </c>
      <c r="K592" t="s">
        <v>2312</v>
      </c>
    </row>
    <row r="593" spans="1:11" x14ac:dyDescent="0.25">
      <c r="A593" t="s">
        <v>2311</v>
      </c>
      <c r="B593" t="str">
        <f>"'',"</f>
        <v>'',</v>
      </c>
      <c r="C593" t="str">
        <f>"'',"</f>
        <v>'',</v>
      </c>
      <c r="D593" t="str">
        <f>CONCATENATE("'",'Unit List'!D536,"',",)</f>
        <v>'GREAT_ADMIRAL_LATE',</v>
      </c>
      <c r="E593" t="str">
        <f>CONCATENATE("'",'Unit List'!E536,"',",)</f>
        <v>'GREAT_ADMIRAL_LATE',</v>
      </c>
      <c r="F593" t="str">
        <f>"'',"</f>
        <v>'',</v>
      </c>
      <c r="G593" t="str">
        <f>CONCATENATE("'",'Unit List'!G536,"',",)</f>
        <v>'Great_Admiral_Late',</v>
      </c>
      <c r="H593" t="str">
        <f>CONCATENATE(IF(ISBLANK('Unit List'!AN536), IF(ISBLANK('Unit List'!P536), IF(ISBLANK('Unit List'!P536), IF(ISBLANK('Unit List'!AN536), IF(ISBLANK('Unit List'!P536), IF(ISBLANK('Unit List'!P536), IF(ISBLANK('Unit List'!AN536), IF(ISBLANK('Unit List'!P536), IF(ISBLANK('Unit List'!P536), IF(ISBLANK('Unit List'!AN536), IF(ISBLANK('Unit List'!P536), IF(ISBLANK('Unit List'!P536), "1",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 IF('Unit List'!P536='Unit List'!$O$5, 'Unit List'!$AN$5, IF('Unit List'!P536='Unit List'!$O$4, 'Unit List'!$AN$4, IF('Unit List'!P536='Unit List'!$O$7, 'Unit List'!P536 * 'Unit List'!$AN$7, 'Unit List'!P536)))), IF('Unit List'!P536='Unit List'!$O$5, 'Unit List'!$AN$5, IF('Unit List'!P536='Unit List'!$O$4, 'Unit List'!$AN$4, IF('Unit List'!P536='Unit List'!$O$7, 'Unit List'!P536 * 'Unit List'!$AN$7, 'Unit List'!P536)))), IF('Unit List'!AN536='Unit List'!$O$5, 'Unit List'!$AN$5, IF('Unit List'!AN536='Unit List'!$O$4, 'Unit List'!$AN$4, IF('Unit List'!AN536='Unit List'!$O$7, 'Unit List'!AN536 * 'Unit List'!$AN$7, 'Unit List'!AN536)))),",",)</f>
        <v>1,</v>
      </c>
      <c r="I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'Unit List'!$AO$4,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 IF('Unit List'!Q536='Unit List'!$O$5, 'Unit List'!$AO$5, IF('Unit List'!Q536='Unit List'!$O$4, 'Unit List'!$AO$4, IF('Unit List'!Q536='Unit List'!$O$7, 'Unit List'!Q536 * 'Unit List'!$AO$7, 'Unit List'!Q536)))), IF('Unit List'!Q536='Unit List'!$O$5, 'Unit List'!$AO$5, IF('Unit List'!Q536='Unit List'!$O$4, 'Unit List'!$AO$4, IF('Unit List'!Q536='Unit List'!$O$7, 'Unit List'!Q536 * 'Unit List'!$AO$7, 'Unit List'!Q536)))), IF('Unit List'!AO536='Unit List'!$O$5, 'Unit List'!$AO$5, IF('Unit List'!AO536='Unit List'!$O$4, 'Unit List'!$AO$4, IF('Unit List'!AO536='Unit List'!$O$7, 'Unit List'!AO536 * 'Unit List'!$AO$7, 'Unit List'!AO536)))),",",)</f>
        <v>,</v>
      </c>
      <c r="J593" t="str">
        <f>CONCATENATE("'",IF(ISBLANK('Unit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"",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 IF('Unit List'!R536='Unit List'!$O$5, 'Unit List'!$AP$5, IF('Unit List'!R536='Unit List'!$O$4, 'Unit List'!$AP$4, 'Unit List'!R536))), IF('Unit List'!R536='Unit List'!$O$5, 'Unit List'!$AP$5, IF('Unit List'!R536='Unit List'!$O$4, 'Unit List'!$AP$4, 'Unit List'!R536))), IF('Unit List'!AP536='Unit List'!$O$5, 'Unit List'!$AP$5, IF('Unit List'!AP536='Unit List'!$O$4, 'Unit List'!$AP$4, 'Unit List'!AP536))),"'",)</f>
        <v>''</v>
      </c>
      <c r="K593" t="s">
        <v>2312</v>
      </c>
    </row>
    <row r="594" spans="1:11" x14ac:dyDescent="0.25">
      <c r="A594" t="s">
        <v>2311</v>
      </c>
      <c r="B594" t="str">
        <f>"'',"</f>
        <v>'',</v>
      </c>
      <c r="C594" t="str">
        <f>"'',"</f>
        <v>'',</v>
      </c>
      <c r="D594" t="str">
        <f>CONCATENATE("'",'Unit List'!D537,"',",)</f>
        <v>'GREAT_ARTIST',</v>
      </c>
      <c r="E594" t="str">
        <f>CONCATENATE("'",'Unit List'!E537,"',",)</f>
        <v>'GREAT_ARTIST',</v>
      </c>
      <c r="F594" t="str">
        <f>"'',"</f>
        <v>'',</v>
      </c>
      <c r="G594" t="str">
        <f>CONCATENATE("'",'Unit List'!G537,"',",)</f>
        <v>'Great_Artist_Early',</v>
      </c>
      <c r="H594" t="str">
        <f>CONCATENATE(IF(ISBLANK('Unit List'!AN537), IF(ISBLANK('Unit List'!P537), IF(ISBLANK('Unit List'!P537), IF(ISBLANK('Unit List'!AN537), IF(ISBLANK('Unit List'!P537), IF(ISBLANK('Unit List'!P537), IF(ISBLANK('Unit List'!AN537), IF(ISBLANK('Unit List'!P537), IF(ISBLANK('Unit List'!P537),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List'!AN537)))),",",)</f>
        <v>1,</v>
      </c>
      <c r="I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List'!AO537)))),",",)</f>
        <v>,</v>
      </c>
      <c r="J594" t="str">
        <f>CONCATENATE("'",IF(ISBLANK('Unit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List'!AP537))),"'",)</f>
        <v>''</v>
      </c>
      <c r="K594" t="s">
        <v>2312</v>
      </c>
    </row>
    <row r="595" spans="1:11" x14ac:dyDescent="0.25">
      <c r="A595" t="s">
        <v>2311</v>
      </c>
      <c r="B595" t="str">
        <f>"'',"</f>
        <v>'',</v>
      </c>
      <c r="C595" t="str">
        <f>"'',"</f>
        <v>'',</v>
      </c>
      <c r="D595" t="str">
        <f>CONCATENATE("'",'Unit List'!D538,"',",)</f>
        <v>'GREAT_ARTIST',</v>
      </c>
      <c r="E595" t="str">
        <f>CONCATENATE("'",'Unit List'!E538,"',",)</f>
        <v>'GREAT_ARTIST',</v>
      </c>
      <c r="F595" t="str">
        <f>CONCATENATE("'_",'Unit List'!F538,"',",)</f>
        <v>'_F1',</v>
      </c>
      <c r="G595" t="str">
        <f>CONCATENATE("'",'Unit List'!G538,"',",)</f>
        <v>'Great_Artist_Early_F1',</v>
      </c>
      <c r="H595" t="str">
        <f>CONCATENATE(IF(ISBLANK('Unit List'!AN538), IF(ISBLANK('Unit List'!P538), IF(ISBLANK('Unit List'!P538), IF(ISBLANK('Unit List'!AN538), IF(ISBLANK('Unit List'!P538), IF(ISBLANK('Unit List'!P538), IF(ISBLANK('Unit List'!AN538), IF(ISBLANK('Unit List'!P538), IF(ISBLANK('Unit List'!P538),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 IF('Unit List'!P538='Unit List'!$O$5, 'Unit List'!$AN$5, IF('Unit List'!P538='Unit List'!$O$4, 'Unit List'!$AN$4, IF('Unit List'!P538='Unit List'!$O$7, 'Unit List'!P538 * 'Unit List'!$AN$7, 'Unit List'!P538)))), IF('Unit List'!P538='Unit List'!$O$5, 'Unit List'!$AN$5, IF('Unit List'!P538='Unit List'!$O$4, 'Unit List'!$AN$4, IF('Unit List'!P538='Unit List'!$O$7, 'Unit List'!P538 * 'Unit List'!$AN$7, 'Unit List'!P538)))), IF('Unit List'!AN538='Unit List'!$O$5, 'Unit List'!$AN$5, IF('Unit List'!AN538='Unit List'!$O$4, 'Unit List'!$AN$4, IF('Unit List'!AN538='Unit List'!$O$7, 'Unit List'!AN538 * 'Unit List'!$AN$7, 'Unit List'!AN538)))),",",)</f>
        <v>1,</v>
      </c>
      <c r="I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 IF('Unit List'!Q538='Unit List'!$O$5, 'Unit List'!$AO$5, IF('Unit List'!Q538='Unit List'!$O$4, 'Unit List'!$AO$4, IF('Unit List'!Q538='Unit List'!$O$7, 'Unit List'!Q538 * 'Unit List'!$AO$7, 'Unit List'!Q538)))), IF('Unit List'!Q538='Unit List'!$O$5, 'Unit List'!$AO$5, IF('Unit List'!Q538='Unit List'!$O$4, 'Unit List'!$AO$4, IF('Unit List'!Q538='Unit List'!$O$7, 'Unit List'!Q538 * 'Unit List'!$AO$7, 'Unit List'!Q538)))), IF('Unit List'!AO538='Unit List'!$O$5, 'Unit List'!$AO$5, IF('Unit List'!AO538='Unit List'!$O$4, 'Unit List'!$AO$4, IF('Unit List'!AO538='Unit List'!$O$7, 'Unit List'!AO538 * 'Unit List'!$AO$7, 'Unit List'!AO538)))),",",)</f>
        <v>,</v>
      </c>
      <c r="J595" t="str">
        <f>CONCATENATE("'",IF(ISBLANK('Unit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 IF('Unit List'!R538='Unit List'!$O$5, 'Unit List'!$AP$5, IF('Unit List'!R538='Unit List'!$O$4, 'Unit List'!$AP$4, 'Unit List'!R538))), IF('Unit List'!R538='Unit List'!$O$5, 'Unit List'!$AP$5, IF('Unit List'!R538='Unit List'!$O$4, 'Unit List'!$AP$4, 'Unit List'!R538))), IF('Unit List'!AP538='Unit List'!$O$5, 'Unit List'!$AP$5, IF('Unit List'!AP538='Unit List'!$O$4, 'Unit List'!$AP$4, 'Unit List'!AP538))),"'",)</f>
        <v>''</v>
      </c>
      <c r="K595" t="s">
        <v>2312</v>
      </c>
    </row>
    <row r="596" spans="1:11" x14ac:dyDescent="0.25">
      <c r="A596" t="s">
        <v>2311</v>
      </c>
      <c r="B596" t="str">
        <f>"'',"</f>
        <v>'',</v>
      </c>
      <c r="C596" t="str">
        <f>"'',"</f>
        <v>'',</v>
      </c>
      <c r="D596" t="str">
        <f>CONCATENATE("'",'Unit List'!D539,"',",)</f>
        <v>'GREAT_ARTIST',</v>
      </c>
      <c r="E596" t="str">
        <f>CONCATENATE("'",'Unit List'!E539,"',",)</f>
        <v>'GREAT_ARTIST',</v>
      </c>
      <c r="F596" t="str">
        <f>CONCATENATE("'_",'Unit List'!F539,"',",)</f>
        <v>'_F2',</v>
      </c>
      <c r="G596" t="str">
        <f>CONCATENATE("'",'Unit List'!G539,"',",)</f>
        <v>'Great_Artist_Early_F2',</v>
      </c>
      <c r="H596" t="str">
        <f>CONCATENATE(IF(ISBLANK('Unit List'!AN539), IF(ISBLANK('Unit List'!P539), IF(ISBLANK('Unit List'!P539), IF(ISBLANK('Unit List'!AN539), IF(ISBLANK('Unit List'!P539), IF(ISBLANK('Unit List'!P539), IF(ISBLANK('Unit List'!AN539), IF(ISBLANK('Unit List'!P539), IF(ISBLANK('Unit List'!P539), IF(ISBLANK('Unit List'!AN537), IF(ISBLANK('Unit List'!P537), IF(ISBLANK('Unit List'!P537), "1", IF('Unit List'!P537='Unit List'!$O$5, 'Unit List'!$AN$5, IF('Unit List'!P537='Unit List'!$O$4, 'Unit List'!$AN$4, IF('Unit List'!P537='Unit List'!$O$7, 'Unit List'!P537 * 'Unit List'!$AN$7, 'Unit List'!P537)))), IF('Unit List'!P537='Unit List'!$O$5, 'Unit List'!$AN$5, IF('Unit List'!P537='Unit List'!$O$4, 'Unit List'!$AN$4, IF('Unit List'!P537='Unit List'!$O$7, 'Unit List'!P537 * 'Unit List'!$AN$7, 'Unit List'!P537)))), IF('Unit List'!AN537='Unit List'!$O$5, 'Unit List'!$AN$5, IF('Unit List'!AN537='Unit List'!$O$4, 'Unit List'!$AN$4, IF('Unit List'!AN537='Unit List'!$O$7, 'Unit List'!AN537 * 'Unit List'!$AN$7, 'Unit List'!AN537)))),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 IF('Unit List'!P539='Unit List'!$O$5, 'Unit List'!$AN$5, IF('Unit List'!P539='Unit List'!$O$4, 'Unit List'!$AN$4, IF('Unit List'!P539='Unit List'!$O$7, 'Unit List'!P539 * 'Unit List'!$AN$7, 'Unit List'!P539)))), IF('Unit List'!P539='Unit List'!$O$5, 'Unit List'!$AN$5, IF('Unit List'!P539='Unit List'!$O$4, 'Unit List'!$AN$4, IF('Unit List'!P539='Unit List'!$O$7, 'Unit List'!P539 * 'Unit List'!$AN$7, 'Unit List'!P539)))), IF('Unit List'!AN539='Unit List'!$O$5, 'Unit List'!$AN$5, IF('Unit List'!AN539='Unit List'!$O$4, 'Unit List'!$AN$4, IF('Unit List'!AN539='Unit List'!$O$7, 'Unit List'!AN539 * 'Unit List'!$AN$7, 'Unit List'!AN539)))),",",)</f>
        <v>1,</v>
      </c>
      <c r="I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List'!AO537), IF(ISBLANK('Unit List'!Q537), IF(ISBLANK('Unit List'!Q537), 'Unit List'!$AO$4, IF('Unit List'!Q537='Unit List'!$O$5, 'Unit List'!$AO$5, IF('Unit List'!Q537='Unit List'!$O$4, 'Unit List'!$AO$4, IF('Unit List'!Q537='Unit List'!$O$7, 'Unit List'!Q537 * 'Unit List'!$AO$7, 'Unit List'!Q537)))), IF('Unit List'!Q537='Unit List'!$O$5, 'Unit List'!$AO$5, IF('Unit List'!Q537='Unit List'!$O$4, 'Unit List'!$AO$4, IF('Unit List'!Q537='Unit List'!$O$7, 'Unit List'!Q537 * 'Unit List'!$AO$7, 'Unit List'!Q537)))), IF('Unit List'!AO537='Unit List'!$O$5, 'Unit List'!$AO$5, IF('Unit List'!AO537='Unit List'!$O$4, 'Unit List'!$AO$4, IF('Unit List'!AO537='Unit List'!$O$7, 'Unit List'!AO537 * 'Unit List'!$AO$7, 'Unit List'!AO537)))),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 IF('Unit List'!Q539='Unit List'!$O$5, 'Unit List'!$AO$5, IF('Unit List'!Q539='Unit List'!$O$4, 'Unit List'!$AO$4, IF('Unit List'!Q539='Unit List'!$O$7, 'Unit List'!Q539 * 'Unit List'!$AO$7, 'Unit List'!Q539)))), IF('Unit List'!Q539='Unit List'!$O$5, 'Unit List'!$AO$5, IF('Unit List'!Q539='Unit List'!$O$4, 'Unit List'!$AO$4, IF('Unit List'!Q539='Unit List'!$O$7, 'Unit List'!Q539 * 'Unit List'!$AO$7, 'Unit List'!Q539)))), IF('Unit List'!AO539='Unit List'!$O$5, 'Unit List'!$AO$5, IF('Unit List'!AO539='Unit List'!$O$4, 'Unit List'!$AO$4, IF('Unit List'!AO539='Unit List'!$O$7, 'Unit List'!AO539 * 'Unit List'!$AO$7, 'Unit List'!AO539)))),",",)</f>
        <v>,</v>
      </c>
      <c r="J596" t="str">
        <f>CONCATENATE("'",IF(ISBLANK('Unit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List'!AP537), IF(ISBLANK('Unit List'!R537), IF(ISBLANK('Unit List'!R537), "", IF('Unit List'!R537='Unit List'!$O$5, 'Unit List'!$AP$5, IF('Unit List'!R537='Unit List'!$O$4, 'Unit List'!$AP$4, 'Unit List'!R537))), IF('Unit List'!R537='Unit List'!$O$5, 'Unit List'!$AP$5, IF('Unit List'!R537='Unit List'!$O$4, 'Unit List'!$AP$4, 'Unit List'!R537))), IF('Unit List'!AP537='Unit List'!$O$5, 'Unit List'!$AP$5, IF('Unit List'!AP537='Unit List'!$O$4, 'Unit List'!$AP$4, 'Unit List'!AP537))),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 IF('Unit List'!R539='Unit List'!$O$5, 'Unit List'!$AP$5, IF('Unit List'!R539='Unit List'!$O$4, 'Unit List'!$AP$4, 'Unit List'!R539))), IF('Unit List'!R539='Unit List'!$O$5, 'Unit List'!$AP$5, IF('Unit List'!R539='Unit List'!$O$4, 'Unit List'!$AP$4, 'Unit List'!R539))), IF('Unit List'!AP539='Unit List'!$O$5, 'Unit List'!$AP$5, IF('Unit List'!AP539='Unit List'!$O$4, 'Unit List'!$AP$4, 'Unit List'!AP539))),"'",)</f>
        <v>''</v>
      </c>
      <c r="K596" t="s">
        <v>2312</v>
      </c>
    </row>
    <row r="597" spans="1:11" x14ac:dyDescent="0.25">
      <c r="A597" t="s">
        <v>2311</v>
      </c>
      <c r="B597" t="str">
        <f>"'',"</f>
        <v>'',</v>
      </c>
      <c r="C597" t="str">
        <f>"'',"</f>
        <v>'',</v>
      </c>
      <c r="D597" t="str">
        <f>CONCATENATE("'",'Unit List'!D540,"',",)</f>
        <v>'GREAT_ARTIST_POSTMODERN',</v>
      </c>
      <c r="E597" t="str">
        <f>CONCATENATE("'",'Unit List'!E540,"',",)</f>
        <v>'GREAT_ARTIST_LATE',</v>
      </c>
      <c r="F597" t="str">
        <f>"'',"</f>
        <v>'',</v>
      </c>
      <c r="G597" t="str">
        <f>CONCATENATE("'",'Unit List'!G540,"',",)</f>
        <v>'Great_Artist_Late',</v>
      </c>
      <c r="H597" t="str">
        <f>CONCATENATE(IF(ISBLANK('Unit List'!AN540), IF(ISBLANK('Unit List'!P540), IF(ISBLANK('Unit List'!P540), IF(ISBLANK('Unit List'!AN540), IF(ISBLANK('Unit List'!P540), IF(ISBLANK('Unit List'!P540), IF(ISBLANK('Unit List'!AN540), IF(ISBLANK('Unit List'!P540), IF(ISBLANK('Unit List'!P540),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List'!AN540)))),",",)</f>
        <v>1,</v>
      </c>
      <c r="I597" t="str">
        <f>CONCATENATE(IF(ISBLANK('Unit List'!AO540), IF(ISBLANK('Unit List'!Q540), IF(ISBLANK('Unit List'!Q540), IF(ISBLANK('Unit List'!AO540), IF(ISBLANK('Unit List'!Q540), IF(ISBLANK('Unit List'!Q540), IF(ISBLANK('Unit List'!AO540), IF(ISBLANK('Unit List'!Q540), IF(ISBLANK('Unit List'!Q540),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List'!AO540)))),",",)</f>
        <v>,</v>
      </c>
      <c r="J597" t="str">
        <f>CONCATENATE("'",IF(ISBLANK('Unit List'!AP540), IF(ISBLANK('Unit List'!R540), IF(ISBLANK('Unit List'!R540), IF(ISBLANK('Unit List'!AP540), IF(ISBLANK('Unit List'!R540), IF(ISBLANK('Unit List'!R540), IF(ISBLANK('Unit List'!AP540), IF(ISBLANK('Unit List'!R540), IF(ISBLANK('Unit List'!R540),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List'!AP540))),"'",)</f>
        <v>''</v>
      </c>
      <c r="K597" t="s">
        <v>2312</v>
      </c>
    </row>
    <row r="598" spans="1:11" x14ac:dyDescent="0.25">
      <c r="A598" t="s">
        <v>2311</v>
      </c>
      <c r="B598" t="str">
        <f>"'',"</f>
        <v>'',</v>
      </c>
      <c r="C598" t="str">
        <f>"'',"</f>
        <v>'',</v>
      </c>
      <c r="D598" t="str">
        <f>CONCATENATE("'",'Unit List'!D541,"',",)</f>
        <v>'GREAT_ARTIST_POSTMODERN',</v>
      </c>
      <c r="E598" t="str">
        <f>CONCATENATE("'",'Unit List'!E541,"',",)</f>
        <v>'GREAT_ARTIST_LATE',</v>
      </c>
      <c r="F598" t="str">
        <f>CONCATENATE("'_",'Unit List'!F541,"',",)</f>
        <v>'_F1',</v>
      </c>
      <c r="G598" t="str">
        <f>CONCATENATE("'",'Unit List'!G541,"',",)</f>
        <v>'Great_Artist_Late_F1',</v>
      </c>
      <c r="H598" t="str">
        <f>CONCATENATE(IF(ISBLANK('Unit List'!AN541), IF(ISBLANK('Unit List'!P541), IF(ISBLANK('Unit List'!P541), IF(ISBLANK('Unit List'!AN541), IF(ISBLANK('Unit List'!P541), IF(ISBLANK('Unit List'!P541), IF(ISBLANK('Unit List'!AN541), IF(ISBLANK('Unit List'!P541), IF(ISBLANK('Unit List'!P541),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 IF('Unit List'!P541='Unit List'!$O$5, 'Unit List'!$AN$5, IF('Unit List'!P541='Unit List'!$O$4, 'Unit List'!$AN$4, IF('Unit List'!P541='Unit List'!$O$7, 'Unit List'!P541 * 'Unit List'!$AN$7, 'Unit List'!P541)))), IF('Unit List'!P541='Unit List'!$O$5, 'Unit List'!$AN$5, IF('Unit List'!P541='Unit List'!$O$4, 'Unit List'!$AN$4, IF('Unit List'!P541='Unit List'!$O$7, 'Unit List'!P541 * 'Unit List'!$AN$7, 'Unit List'!P541)))), IF('Unit List'!AN541='Unit List'!$O$5, 'Unit List'!$AN$5, IF('Unit List'!AN541='Unit List'!$O$4, 'Unit List'!$AN$4, IF('Unit List'!AN541='Unit List'!$O$7, 'Unit List'!AN541 * 'Unit List'!$AN$7, 'Unit List'!AN541)))),",",)</f>
        <v>1,</v>
      </c>
      <c r="I598" t="str">
        <f>CONCATENATE(IF(ISBLANK('Unit List'!AO541), IF(ISBLANK('Unit List'!Q541), IF(ISBLANK('Unit List'!Q541), IF(ISBLANK('Unit List'!AO541), IF(ISBLANK('Unit List'!Q541), IF(ISBLANK('Unit List'!Q541), IF(ISBLANK('Unit List'!AO541), IF(ISBLANK('Unit List'!Q541), IF(ISBLANK('Unit List'!Q541),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 IF('Unit List'!Q541='Unit List'!$O$5, 'Unit List'!$AO$5, IF('Unit List'!Q541='Unit List'!$O$4, 'Unit List'!$AO$4, IF('Unit List'!Q541='Unit List'!$O$7, 'Unit List'!Q541 * 'Unit List'!$AO$7, 'Unit List'!Q541)))), IF('Unit List'!Q541='Unit List'!$O$5, 'Unit List'!$AO$5, IF('Unit List'!Q541='Unit List'!$O$4, 'Unit List'!$AO$4, IF('Unit List'!Q541='Unit List'!$O$7, 'Unit List'!Q541 * 'Unit List'!$AO$7, 'Unit List'!Q541)))), IF('Unit List'!AO541='Unit List'!$O$5, 'Unit List'!$AO$5, IF('Unit List'!AO541='Unit List'!$O$4, 'Unit List'!$AO$4, IF('Unit List'!AO541='Unit List'!$O$7, 'Unit List'!AO541 * 'Unit List'!$AO$7, 'Unit List'!AO541)))),",",)</f>
        <v>,</v>
      </c>
      <c r="J598" t="str">
        <f>CONCATENATE("'",IF(ISBLANK('Unit List'!AP541), IF(ISBLANK('Unit List'!R541), IF(ISBLANK('Unit List'!R541), IF(ISBLANK('Unit List'!AP541), IF(ISBLANK('Unit List'!R541), IF(ISBLANK('Unit List'!R541), IF(ISBLANK('Unit List'!AP541), IF(ISBLANK('Unit List'!R541), IF(ISBLANK('Unit List'!R541),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 IF('Unit List'!R541='Unit List'!$O$5, 'Unit List'!$AP$5, IF('Unit List'!R541='Unit List'!$O$4, 'Unit List'!$AP$4, 'Unit List'!R541))), IF('Unit List'!R541='Unit List'!$O$5, 'Unit List'!$AP$5, IF('Unit List'!R541='Unit List'!$O$4, 'Unit List'!$AP$4, 'Unit List'!R541))), IF('Unit List'!AP541='Unit List'!$O$5, 'Unit List'!$AP$5, IF('Unit List'!AP541='Unit List'!$O$4, 'Unit List'!$AP$4, 'Unit List'!AP541))),"'",)</f>
        <v>''</v>
      </c>
      <c r="K598" t="s">
        <v>2312</v>
      </c>
    </row>
    <row r="599" spans="1:11" x14ac:dyDescent="0.25">
      <c r="A599" t="s">
        <v>2311</v>
      </c>
      <c r="B599" t="str">
        <f>"'',"</f>
        <v>'',</v>
      </c>
      <c r="C599" t="str">
        <f>"'',"</f>
        <v>'',</v>
      </c>
      <c r="D599" t="str">
        <f>CONCATENATE("'",'Unit List'!D542,"',",)</f>
        <v>'GREAT_ARTIST_POSTMODERN',</v>
      </c>
      <c r="E599" t="str">
        <f>CONCATENATE("'",'Unit List'!E542,"',",)</f>
        <v>'GREAT_ARTIST_LATE',</v>
      </c>
      <c r="F599" t="str">
        <f>CONCATENATE("'_",'Unit List'!F542,"',",)</f>
        <v>'_F2',</v>
      </c>
      <c r="G599" t="str">
        <f>CONCATENATE("'",'Unit List'!G542,"',",)</f>
        <v>'Great_Artist_Late_F2',</v>
      </c>
      <c r="H599" t="str">
        <f>CONCATENATE(IF(ISBLANK('Unit List'!AN542), IF(ISBLANK('Unit List'!P542), IF(ISBLANK('Unit List'!P542), IF(ISBLANK('Unit List'!AN542), IF(ISBLANK('Unit List'!P542), IF(ISBLANK('Unit List'!P542), IF(ISBLANK('Unit List'!AN542), IF(ISBLANK('Unit List'!P542), IF(ISBLANK('Unit List'!P542), IF(ISBLANK('Unit List'!AN540), IF(ISBLANK('Unit List'!P540), IF(ISBLANK('Unit List'!P540), "1", IF('Unit List'!P540='Unit List'!$O$5, 'Unit List'!$AN$5, IF('Unit List'!P540='Unit List'!$O$4, 'Unit List'!$AN$4, IF('Unit List'!P540='Unit List'!$O$7, 'Unit List'!P540 * 'Unit List'!$AN$7, 'Unit List'!P540)))), IF('Unit List'!P540='Unit List'!$O$5, 'Unit List'!$AN$5, IF('Unit List'!P540='Unit List'!$O$4, 'Unit List'!$AN$4, IF('Unit List'!P540='Unit List'!$O$7, 'Unit List'!P540 * 'Unit List'!$AN$7, 'Unit List'!P540)))), IF('Unit List'!AN540='Unit List'!$O$5, 'Unit List'!$AN$5, IF('Unit List'!AN540='Unit List'!$O$4, 'Unit List'!$AN$4, IF('Unit List'!AN540='Unit List'!$O$7, 'Unit List'!AN540 * 'Unit List'!$AN$7, 'Unit List'!AN540)))),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 IF('Unit List'!P542='Unit List'!$O$5, 'Unit List'!$AN$5, IF('Unit List'!P542='Unit List'!$O$4, 'Unit List'!$AN$4, IF('Unit List'!P542='Unit List'!$O$7, 'Unit List'!P542 * 'Unit List'!$AN$7, 'Unit List'!P542)))), IF('Unit List'!P542='Unit List'!$O$5, 'Unit List'!$AN$5, IF('Unit List'!P542='Unit List'!$O$4, 'Unit List'!$AN$4, IF('Unit List'!P542='Unit List'!$O$7, 'Unit List'!P542 * 'Unit List'!$AN$7, 'Unit List'!P542)))), IF('Unit List'!AN542='Unit List'!$O$5, 'Unit List'!$AN$5, IF('Unit List'!AN542='Unit List'!$O$4, 'Unit List'!$AN$4, IF('Unit List'!AN542='Unit List'!$O$7, 'Unit List'!AN542 * 'Unit List'!$AN$7, 'Unit List'!AN542)))),",",)</f>
        <v>1,</v>
      </c>
      <c r="I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List'!AO540), IF(ISBLANK('Unit List'!Q540), IF(ISBLANK('Unit List'!Q540), 'Unit List'!$AO$4, IF('Unit List'!Q540='Unit List'!$O$5, 'Unit List'!$AO$5, IF('Unit List'!Q540='Unit List'!$O$4, 'Unit List'!$AO$4, IF('Unit List'!Q540='Unit List'!$O$7, 'Unit List'!Q540 * 'Unit List'!$AO$7, 'Unit List'!Q540)))), IF('Unit List'!Q540='Unit List'!$O$5, 'Unit List'!$AO$5, IF('Unit List'!Q540='Unit List'!$O$4, 'Unit List'!$AO$4, IF('Unit List'!Q540='Unit List'!$O$7, 'Unit List'!Q540 * 'Unit List'!$AO$7, 'Unit List'!Q540)))), IF('Unit List'!AO540='Unit List'!$O$5, 'Unit List'!$AO$5, IF('Unit List'!AO540='Unit List'!$O$4, 'Unit List'!$AO$4, IF('Unit List'!AO540='Unit List'!$O$7, 'Unit List'!AO540 * 'Unit List'!$AO$7, 'Unit List'!AO540)))),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 IF('Unit List'!Q542='Unit List'!$O$5, 'Unit List'!$AO$5, IF('Unit List'!Q542='Unit List'!$O$4, 'Unit List'!$AO$4, IF('Unit List'!Q542='Unit List'!$O$7, 'Unit List'!Q542 * 'Unit List'!$AO$7, 'Unit List'!Q542)))), IF('Unit List'!Q542='Unit List'!$O$5, 'Unit List'!$AO$5, IF('Unit List'!Q542='Unit List'!$O$4, 'Unit List'!$AO$4, IF('Unit List'!Q542='Unit List'!$O$7, 'Unit List'!Q542 * 'Unit List'!$AO$7, 'Unit List'!Q542)))), IF('Unit List'!AO542='Unit List'!$O$5, 'Unit List'!$AO$5, IF('Unit List'!AO542='Unit List'!$O$4, 'Unit List'!$AO$4, IF('Unit List'!AO542='Unit List'!$O$7, 'Unit List'!AO542 * 'Unit List'!$AO$7, 'Unit List'!AO542)))),",",)</f>
        <v>,</v>
      </c>
      <c r="J599" t="str">
        <f>CONCATENATE("'",IF(ISBLANK('Unit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List'!AP540), IF(ISBLANK('Unit List'!R540), IF(ISBLANK('Unit List'!R540), "", IF('Unit List'!R540='Unit List'!$O$5, 'Unit List'!$AP$5, IF('Unit List'!R540='Unit List'!$O$4, 'Unit List'!$AP$4, 'Unit List'!R540))), IF('Unit List'!R540='Unit List'!$O$5, 'Unit List'!$AP$5, IF('Unit List'!R540='Unit List'!$O$4, 'Unit List'!$AP$4, 'Unit List'!R540))), IF('Unit List'!AP540='Unit List'!$O$5, 'Unit List'!$AP$5, IF('Unit List'!AP540='Unit List'!$O$4, 'Unit List'!$AP$4, 'Unit List'!AP540))),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 IF('Unit List'!R542='Unit List'!$O$5, 'Unit List'!$AP$5, IF('Unit List'!R542='Unit List'!$O$4, 'Unit List'!$AP$4, 'Unit List'!R542))), IF('Unit List'!R542='Unit List'!$O$5, 'Unit List'!$AP$5, IF('Unit List'!R542='Unit List'!$O$4, 'Unit List'!$AP$4, 'Unit List'!R542))), IF('Unit List'!AP542='Unit List'!$O$5, 'Unit List'!$AP$5, IF('Unit List'!AP542='Unit List'!$O$4, 'Unit List'!$AP$4, 'Unit List'!AP542))),"'",)</f>
        <v>''</v>
      </c>
      <c r="K599" t="s">
        <v>2312</v>
      </c>
    </row>
    <row r="600" spans="1:11" x14ac:dyDescent="0.25">
      <c r="A600" t="s">
        <v>2311</v>
      </c>
      <c r="B600" t="str">
        <f>"'',"</f>
        <v>'',</v>
      </c>
      <c r="C600" t="str">
        <f>"'',"</f>
        <v>'',</v>
      </c>
      <c r="D600" t="str">
        <f>CONCATENATE("'",'Unit List'!D543,"',",)</f>
        <v>'GREAT_MUSICIAN',</v>
      </c>
      <c r="E600" t="str">
        <f>CONCATENATE("'",'Unit List'!E543,"',",)</f>
        <v>'GREAT_MUSICIAN',</v>
      </c>
      <c r="F600" t="str">
        <f>"'',"</f>
        <v>'',</v>
      </c>
      <c r="G600" t="str">
        <f>CONCATENATE("'",'Unit List'!G543,"',",)</f>
        <v>'Great_Musician_Early',</v>
      </c>
      <c r="H600" t="str">
        <f>CONCATENATE(IF(ISBLANK('Unit List'!AN543), IF(ISBLANK('Unit List'!P543), IF(ISBLANK('Unit List'!P543), IF(ISBLANK('Unit List'!AN543), IF(ISBLANK('Unit List'!P543), IF(ISBLANK('Unit List'!P543), IF(ISBLANK('Unit List'!AN543), IF(ISBLANK('Unit List'!P543), IF(ISBLANK('Unit List'!P543),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List'!AN543)))),",",)</f>
        <v>1,</v>
      </c>
      <c r="I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List'!AO543)))),",",)</f>
        <v>,</v>
      </c>
      <c r="J600" t="str">
        <f>CONCATENATE("'",IF(ISBLANK('Unit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List'!AP543))),"'",)</f>
        <v>'EarlyGreatArtist'</v>
      </c>
      <c r="K600" t="s">
        <v>2312</v>
      </c>
    </row>
    <row r="601" spans="1:11" x14ac:dyDescent="0.25">
      <c r="A601" t="s">
        <v>2311</v>
      </c>
      <c r="B601" t="str">
        <f>"'',"</f>
        <v>'',</v>
      </c>
      <c r="C601" t="str">
        <f>"'',"</f>
        <v>'',</v>
      </c>
      <c r="D601" t="str">
        <f>CONCATENATE("'",'Unit List'!D544,"',",)</f>
        <v>'GREAT_MUSICIAN',</v>
      </c>
      <c r="E601" t="str">
        <f>CONCATENATE("'",'Unit List'!E544,"',",)</f>
        <v>'GREAT_MUSICIAN',</v>
      </c>
      <c r="F601" t="str">
        <f>CONCATENATE("'_",'Unit List'!F544,"',",)</f>
        <v>'_F1',</v>
      </c>
      <c r="G601" t="str">
        <f>CONCATENATE("'",'Unit List'!G544,"',",)</f>
        <v>'Great_Musician_Early_F1',</v>
      </c>
      <c r="H601" t="str">
        <f>CONCATENATE(IF(ISBLANK('Unit List'!AN544), IF(ISBLANK('Unit List'!P544), IF(ISBLANK('Unit List'!P544), IF(ISBLANK('Unit List'!AN544), IF(ISBLANK('Unit List'!P544), IF(ISBLANK('Unit List'!P544), IF(ISBLANK('Unit List'!AN544), IF(ISBLANK('Unit List'!P544), IF(ISBLANK('Unit List'!P544),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 IF('Unit List'!P544='Unit List'!$O$5, 'Unit List'!$AN$5, IF('Unit List'!P544='Unit List'!$O$4, 'Unit List'!$AN$4, IF('Unit List'!P544='Unit List'!$O$7, 'Unit List'!P544 * 'Unit List'!$AN$7, 'Unit List'!P544)))), IF('Unit List'!P544='Unit List'!$O$5, 'Unit List'!$AN$5, IF('Unit List'!P544='Unit List'!$O$4, 'Unit List'!$AN$4, IF('Unit List'!P544='Unit List'!$O$7, 'Unit List'!P544 * 'Unit List'!$AN$7, 'Unit List'!P544)))), IF('Unit List'!AN544='Unit List'!$O$5, 'Unit List'!$AN$5, IF('Unit List'!AN544='Unit List'!$O$4, 'Unit List'!$AN$4, IF('Unit List'!AN544='Unit List'!$O$7, 'Unit List'!AN544 * 'Unit List'!$AN$7, 'Unit List'!AN544)))),",",)</f>
        <v>1,</v>
      </c>
      <c r="I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 IF('Unit List'!Q544='Unit List'!$O$5, 'Unit List'!$AO$5, IF('Unit List'!Q544='Unit List'!$O$4, 'Unit List'!$AO$4, IF('Unit List'!Q544='Unit List'!$O$7, 'Unit List'!Q544 * 'Unit List'!$AO$7, 'Unit List'!Q544)))), IF('Unit List'!Q544='Unit List'!$O$5, 'Unit List'!$AO$5, IF('Unit List'!Q544='Unit List'!$O$4, 'Unit List'!$AO$4, IF('Unit List'!Q544='Unit List'!$O$7, 'Unit List'!Q544 * 'Unit List'!$AO$7, 'Unit List'!Q544)))), IF('Unit List'!AO544='Unit List'!$O$5, 'Unit List'!$AO$5, IF('Unit List'!AO544='Unit List'!$O$4, 'Unit List'!$AO$4, IF('Unit List'!AO544='Unit List'!$O$7, 'Unit List'!AO544 * 'Unit List'!$AO$7, 'Unit List'!AO544)))),",",)</f>
        <v>,</v>
      </c>
      <c r="J601" t="str">
        <f>CONCATENATE("'",IF(ISBLANK('Unit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 IF('Unit List'!R544='Unit List'!$O$5, 'Unit List'!$AP$5, IF('Unit List'!R544='Unit List'!$O$4, 'Unit List'!$AP$4, 'Unit List'!R544))), IF('Unit List'!R544='Unit List'!$O$5, 'Unit List'!$AP$5, IF('Unit List'!R544='Unit List'!$O$4, 'Unit List'!$AP$4, 'Unit List'!R544))), IF('Unit List'!AP544='Unit List'!$O$5, 'Unit List'!$AP$5, IF('Unit List'!AP544='Unit List'!$O$4, 'Unit List'!$AP$4, 'Unit List'!AP544))),"'",)</f>
        <v>'EarlyGreatArtist'</v>
      </c>
      <c r="K601" t="s">
        <v>2312</v>
      </c>
    </row>
    <row r="602" spans="1:11" x14ac:dyDescent="0.25">
      <c r="A602" t="s">
        <v>2311</v>
      </c>
      <c r="B602" t="str">
        <f>"'',"</f>
        <v>'',</v>
      </c>
      <c r="C602" t="str">
        <f>"'',"</f>
        <v>'',</v>
      </c>
      <c r="D602" t="str">
        <f>CONCATENATE("'",'Unit List'!D545,"',",)</f>
        <v>'GREAT_MUSICIAN',</v>
      </c>
      <c r="E602" t="str">
        <f>CONCATENATE("'",'Unit List'!E545,"',",)</f>
        <v>'GREAT_MUSICIAN',</v>
      </c>
      <c r="F602" t="str">
        <f>CONCATENATE("'_",'Unit List'!F545,"',",)</f>
        <v>'_F2',</v>
      </c>
      <c r="G602" t="str">
        <f>CONCATENATE("'",'Unit List'!G545,"',",)</f>
        <v>'Great_Musician_Early_F2',</v>
      </c>
      <c r="H602" t="str">
        <f>CONCATENATE(IF(ISBLANK('Unit List'!AN545), IF(ISBLANK('Unit List'!P545), IF(ISBLANK('Unit List'!P545), IF(ISBLANK('Unit List'!AN545), IF(ISBLANK('Unit List'!P545), IF(ISBLANK('Unit List'!P545), IF(ISBLANK('Unit List'!AN545), IF(ISBLANK('Unit List'!P545), IF(ISBLANK('Unit List'!P545), IF(ISBLANK('Unit List'!AN543), IF(ISBLANK('Unit List'!P543), IF(ISBLANK('Unit List'!P543), "1", IF('Unit List'!P543='Unit List'!$O$5, 'Unit List'!$AN$5, IF('Unit List'!P543='Unit List'!$O$4, 'Unit List'!$AN$4, IF('Unit List'!P543='Unit List'!$O$7, 'Unit List'!P543 * 'Unit List'!$AN$7, 'Unit List'!P543)))), IF('Unit List'!P543='Unit List'!$O$5, 'Unit List'!$AN$5, IF('Unit List'!P543='Unit List'!$O$4, 'Unit List'!$AN$4, IF('Unit List'!P543='Unit List'!$O$7, 'Unit List'!P543 * 'Unit List'!$AN$7, 'Unit List'!P543)))), IF('Unit List'!AN543='Unit List'!$O$5, 'Unit List'!$AN$5, IF('Unit List'!AN543='Unit List'!$O$4, 'Unit List'!$AN$4, IF('Unit List'!AN543='Unit List'!$O$7, 'Unit List'!AN543 * 'Unit List'!$AN$7, 'Unit List'!AN543)))),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 IF('Unit List'!P545='Unit List'!$O$5, 'Unit List'!$AN$5, IF('Unit List'!P545='Unit List'!$O$4, 'Unit List'!$AN$4, IF('Unit List'!P545='Unit List'!$O$7, 'Unit List'!P545 * 'Unit List'!$AN$7, 'Unit List'!P545)))), IF('Unit List'!P545='Unit List'!$O$5, 'Unit List'!$AN$5, IF('Unit List'!P545='Unit List'!$O$4, 'Unit List'!$AN$4, IF('Unit List'!P545='Unit List'!$O$7, 'Unit List'!P545 * 'Unit List'!$AN$7, 'Unit List'!P545)))), IF('Unit List'!AN545='Unit List'!$O$5, 'Unit List'!$AN$5, IF('Unit List'!AN545='Unit List'!$O$4, 'Unit List'!$AN$4, IF('Unit List'!AN545='Unit List'!$O$7, 'Unit List'!AN545 * 'Unit List'!$AN$7, 'Unit List'!AN545)))),",",)</f>
        <v>1,</v>
      </c>
      <c r="I602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List'!AO543), IF(ISBLANK('Unit List'!Q543), IF(ISBLANK('Unit List'!Q543), 'Unit List'!$AO$4, IF('Unit List'!Q543='Unit List'!$O$5, 'Unit List'!$AO$5, IF('Unit List'!Q543='Unit List'!$O$4, 'Unit List'!$AO$4, IF('Unit List'!Q543='Unit List'!$O$7, 'Unit List'!Q543 * 'Unit List'!$AO$7, 'Unit List'!Q543)))), IF('Unit List'!Q543='Unit List'!$O$5, 'Unit List'!$AO$5, IF('Unit List'!Q543='Unit List'!$O$4, 'Unit List'!$AO$4, IF('Unit List'!Q543='Unit List'!$O$7, 'Unit List'!Q543 * 'Unit List'!$AO$7, 'Unit List'!Q543)))), IF('Unit List'!AO543='Unit List'!$O$5, 'Unit List'!$AO$5, IF('Unit List'!AO543='Unit List'!$O$4, 'Unit List'!$AO$4, IF('Unit List'!AO543='Unit List'!$O$7, 'Unit List'!AO543 * 'Unit List'!$AO$7, 'Unit List'!AO543)))),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 IF('Unit List'!Q545='Unit List'!$O$5, 'Unit List'!$AO$5, IF('Unit List'!Q545='Unit List'!$O$4, 'Unit List'!$AO$4, IF('Unit List'!Q545='Unit List'!$O$7, 'Unit List'!Q545 * 'Unit List'!$AO$7, 'Unit List'!Q545)))), IF('Unit List'!Q545='Unit List'!$O$5, 'Unit List'!$AO$5, IF('Unit List'!Q545='Unit List'!$O$4, 'Unit List'!$AO$4, IF('Unit List'!Q545='Unit List'!$O$7, 'Unit List'!Q545 * 'Unit List'!$AO$7, 'Unit List'!Q545)))), IF('Unit List'!AO545='Unit List'!$O$5, 'Unit List'!$AO$5, IF('Unit List'!AO545='Unit List'!$O$4, 'Unit List'!$AO$4, IF('Unit List'!AO545='Unit List'!$O$7, 'Unit List'!AO545 * 'Unit List'!$AO$7, 'Unit List'!AO545)))),",",)</f>
        <v>,</v>
      </c>
      <c r="J602" t="str">
        <f>CONCATENATE("'",IF(ISBLANK('Unit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List'!AP543), IF(ISBLANK('Unit List'!R543), IF(ISBLANK('Unit List'!R543), "", IF('Unit List'!R543='Unit List'!$O$5, 'Unit List'!$AP$5, IF('Unit List'!R543='Unit List'!$O$4, 'Unit List'!$AP$4, 'Unit List'!R543))), IF('Unit List'!R543='Unit List'!$O$5, 'Unit List'!$AP$5, IF('Unit List'!R543='Unit List'!$O$4, 'Unit List'!$AP$4, 'Unit List'!R543))), IF('Unit List'!AP543='Unit List'!$O$5, 'Unit List'!$AP$5, IF('Unit List'!AP543='Unit List'!$O$4, 'Unit List'!$AP$4, 'Unit List'!AP543))),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 IF('Unit List'!R545='Unit List'!$O$5, 'Unit List'!$AP$5, IF('Unit List'!R545='Unit List'!$O$4, 'Unit List'!$AP$4, 'Unit List'!R545))), IF('Unit List'!R545='Unit List'!$O$5, 'Unit List'!$AP$5, IF('Unit List'!R545='Unit List'!$O$4, 'Unit List'!$AP$4, 'Unit List'!R545))), IF('Unit List'!AP545='Unit List'!$O$5, 'Unit List'!$AP$5, IF('Unit List'!AP545='Unit List'!$O$4, 'Unit List'!$AP$4, 'Unit List'!AP545))),"'",)</f>
        <v>'EarlyGreatArtist'</v>
      </c>
      <c r="K602" t="s">
        <v>2312</v>
      </c>
    </row>
    <row r="603" spans="1:11" x14ac:dyDescent="0.25">
      <c r="A603" t="s">
        <v>2311</v>
      </c>
      <c r="B603" t="str">
        <f>"'',"</f>
        <v>'',</v>
      </c>
      <c r="C603" t="str">
        <f>"'',"</f>
        <v>'',</v>
      </c>
      <c r="D603" t="str">
        <f>CONCATENATE("'",'Unit List'!D546,"',",)</f>
        <v>'GREAT_MUSICIAN_POSTMODERN',</v>
      </c>
      <c r="E603" t="str">
        <f>CONCATENATE("'",'Unit List'!E546,"',",)</f>
        <v>'GREAT_MUSICIAN_LATE',</v>
      </c>
      <c r="F603" t="str">
        <f>"'',"</f>
        <v>'',</v>
      </c>
      <c r="G603" t="str">
        <f>CONCATENATE("'",'Unit List'!G546,"',",)</f>
        <v>'Great_Musician_Late',</v>
      </c>
      <c r="H603" t="str">
        <f>CONCATENATE(IF(ISBLANK('Unit List'!AN546), IF(ISBLANK('Unit List'!P546), IF(ISBLANK('Unit List'!P546), IF(ISBLANK('Unit List'!AN546), IF(ISBLANK('Unit List'!P546), IF(ISBLANK('Unit List'!P546), IF(ISBLANK('Unit List'!AN546), IF(ISBLANK('Unit List'!P546), IF(ISBLANK('Unit List'!P546),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List'!AN546)))),",",)</f>
        <v>1,</v>
      </c>
      <c r="I603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List'!AO546)))),",",)</f>
        <v>,</v>
      </c>
      <c r="J603" t="str">
        <f>CONCATENATE("'",IF(ISBLANK('Unit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List'!AP546))),"'",)</f>
        <v>'EarlyGreatArtist'</v>
      </c>
      <c r="K603" t="s">
        <v>2312</v>
      </c>
    </row>
    <row r="604" spans="1:11" x14ac:dyDescent="0.25">
      <c r="A604" t="s">
        <v>2311</v>
      </c>
      <c r="B604" t="str">
        <f>"'',"</f>
        <v>'',</v>
      </c>
      <c r="C604" t="str">
        <f>"'',"</f>
        <v>'',</v>
      </c>
      <c r="D604" t="str">
        <f>CONCATENATE("'",'Unit List'!D547,"',",)</f>
        <v>'GREAT_MUSICIAN_POSTMODERN',</v>
      </c>
      <c r="E604" t="str">
        <f>CONCATENATE("'",'Unit List'!E547,"',",)</f>
        <v>'GREAT_MUSICIAN_LATE',</v>
      </c>
      <c r="F604" t="str">
        <f>CONCATENATE("'_",'Unit List'!F547,"',",)</f>
        <v>'_F1',</v>
      </c>
      <c r="G604" t="str">
        <f>CONCATENATE("'",'Unit List'!G547,"',",)</f>
        <v>'Great_Musician_Late_F1',</v>
      </c>
      <c r="H604" t="str">
        <f>CONCATENATE(IF(ISBLANK('Unit List'!AN547), IF(ISBLANK('Unit List'!P547), IF(ISBLANK('Unit List'!P547), IF(ISBLANK('Unit List'!AN547), IF(ISBLANK('Unit List'!P547), IF(ISBLANK('Unit List'!P547), IF(ISBLANK('Unit List'!AN547), IF(ISBLANK('Unit List'!P547), IF(ISBLANK('Unit List'!P547),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 IF('Unit List'!P547='Unit List'!$O$5, 'Unit List'!$AN$5, IF('Unit List'!P547='Unit List'!$O$4, 'Unit List'!$AN$4, IF('Unit List'!P547='Unit List'!$O$7, 'Unit List'!P547 * 'Unit List'!$AN$7, 'Unit List'!P547)))), IF('Unit List'!P547='Unit List'!$O$5, 'Unit List'!$AN$5, IF('Unit List'!P547='Unit List'!$O$4, 'Unit List'!$AN$4, IF('Unit List'!P547='Unit List'!$O$7, 'Unit List'!P547 * 'Unit List'!$AN$7, 'Unit List'!P547)))), IF('Unit List'!AN547='Unit List'!$O$5, 'Unit List'!$AN$5, IF('Unit List'!AN547='Unit List'!$O$4, 'Unit List'!$AN$4, IF('Unit List'!AN547='Unit List'!$O$7, 'Unit List'!AN547 * 'Unit List'!$AN$7, 'Unit List'!AN547)))),",",)</f>
        <v>1,</v>
      </c>
      <c r="I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 IF('Unit List'!Q547='Unit List'!$O$5, 'Unit List'!$AO$5, IF('Unit List'!Q547='Unit List'!$O$4, 'Unit List'!$AO$4, IF('Unit List'!Q547='Unit List'!$O$7, 'Unit List'!Q547 * 'Unit List'!$AO$7, 'Unit List'!Q547)))), IF('Unit List'!Q547='Unit List'!$O$5, 'Unit List'!$AO$5, IF('Unit List'!Q547='Unit List'!$O$4, 'Unit List'!$AO$4, IF('Unit List'!Q547='Unit List'!$O$7, 'Unit List'!Q547 * 'Unit List'!$AO$7, 'Unit List'!Q547)))), IF('Unit List'!AO547='Unit List'!$O$5, 'Unit List'!$AO$5, IF('Unit List'!AO547='Unit List'!$O$4, 'Unit List'!$AO$4, IF('Unit List'!AO547='Unit List'!$O$7, 'Unit List'!AO547 * 'Unit List'!$AO$7, 'Unit List'!AO547)))),",",)</f>
        <v>,</v>
      </c>
      <c r="J604" t="str">
        <f>CONCATENATE("'",IF(ISBLANK('Unit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 IF('Unit List'!R547='Unit List'!$O$5, 'Unit List'!$AP$5, IF('Unit List'!R547='Unit List'!$O$4, 'Unit List'!$AP$4, 'Unit List'!R547))), IF('Unit List'!R547='Unit List'!$O$5, 'Unit List'!$AP$5, IF('Unit List'!R547='Unit List'!$O$4, 'Unit List'!$AP$4, 'Unit List'!R547))), IF('Unit List'!AP547='Unit List'!$O$5, 'Unit List'!$AP$5, IF('Unit List'!AP547='Unit List'!$O$4, 'Unit List'!$AP$4, 'Unit List'!AP547))),"'",)</f>
        <v>'EarlyGreatArtist'</v>
      </c>
      <c r="K604" t="s">
        <v>2312</v>
      </c>
    </row>
    <row r="605" spans="1:11" x14ac:dyDescent="0.25">
      <c r="A605" t="s">
        <v>2311</v>
      </c>
      <c r="B605" t="str">
        <f>"'',"</f>
        <v>'',</v>
      </c>
      <c r="C605" t="str">
        <f>"'',"</f>
        <v>'',</v>
      </c>
      <c r="D605" t="str">
        <f>CONCATENATE("'",'Unit List'!D548,"',",)</f>
        <v>'GREAT_MUSICIAN_POSTMODERN',</v>
      </c>
      <c r="E605" t="str">
        <f>CONCATENATE("'",'Unit List'!E548,"',",)</f>
        <v>'GREAT_MUSICIAN_LATE',</v>
      </c>
      <c r="F605" t="str">
        <f>CONCATENATE("'_",'Unit List'!F548,"',",)</f>
        <v>'_F2',</v>
      </c>
      <c r="G605" t="str">
        <f>CONCATENATE("'",'Unit List'!G548,"',",)</f>
        <v>'Great_Musician_Late_F2',</v>
      </c>
      <c r="H605" t="str">
        <f>CONCATENATE(IF(ISBLANK('Unit List'!AN548), IF(ISBLANK('Unit List'!P548), IF(ISBLANK('Unit List'!P548), IF(ISBLANK('Unit List'!AN548), IF(ISBLANK('Unit List'!P548), IF(ISBLANK('Unit List'!P548), IF(ISBLANK('Unit List'!AN548), IF(ISBLANK('Unit List'!P548), IF(ISBLANK('Unit List'!P548), IF(ISBLANK('Unit List'!AN546), IF(ISBLANK('Unit List'!P546), IF(ISBLANK('Unit List'!P546), "1", IF('Unit List'!P546='Unit List'!$O$5, 'Unit List'!$AN$5, IF('Unit List'!P546='Unit List'!$O$4, 'Unit List'!$AN$4, IF('Unit List'!P546='Unit List'!$O$7, 'Unit List'!P546 * 'Unit List'!$AN$7, 'Unit List'!P546)))), IF('Unit List'!P546='Unit List'!$O$5, 'Unit List'!$AN$5, IF('Unit List'!P546='Unit List'!$O$4, 'Unit List'!$AN$4, IF('Unit List'!P546='Unit List'!$O$7, 'Unit List'!P546 * 'Unit List'!$AN$7, 'Unit List'!P546)))), IF('Unit List'!AN546='Unit List'!$O$5, 'Unit List'!$AN$5, IF('Unit List'!AN546='Unit List'!$O$4, 'Unit List'!$AN$4, IF('Unit List'!AN546='Unit List'!$O$7, 'Unit List'!AN546 * 'Unit List'!$AN$7, 'Unit List'!AN546)))),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 IF('Unit List'!P548='Unit List'!$O$5, 'Unit List'!$AN$5, IF('Unit List'!P548='Unit List'!$O$4, 'Unit List'!$AN$4, IF('Unit List'!P548='Unit List'!$O$7, 'Unit List'!P548 * 'Unit List'!$AN$7, 'Unit List'!P548)))), IF('Unit List'!P548='Unit List'!$O$5, 'Unit List'!$AN$5, IF('Unit List'!P548='Unit List'!$O$4, 'Unit List'!$AN$4, IF('Unit List'!P548='Unit List'!$O$7, 'Unit List'!P548 * 'Unit List'!$AN$7, 'Unit List'!P548)))), IF('Unit List'!AN548='Unit List'!$O$5, 'Unit List'!$AN$5, IF('Unit List'!AN548='Unit List'!$O$4, 'Unit List'!$AN$4, IF('Unit List'!AN548='Unit List'!$O$7, 'Unit List'!AN548 * 'Unit List'!$AN$7, 'Unit List'!AN548)))),",",)</f>
        <v>1,</v>
      </c>
      <c r="I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List'!AO546), IF(ISBLANK('Unit List'!Q546), IF(ISBLANK('Unit List'!Q546), 'Unit List'!$AO$4, IF('Unit List'!Q546='Unit List'!$O$5, 'Unit List'!$AO$5, IF('Unit List'!Q546='Unit List'!$O$4, 'Unit List'!$AO$4, IF('Unit List'!Q546='Unit List'!$O$7, 'Unit List'!Q546 * 'Unit List'!$AO$7, 'Unit List'!Q546)))), IF('Unit List'!Q546='Unit List'!$O$5, 'Unit List'!$AO$5, IF('Unit List'!Q546='Unit List'!$O$4, 'Unit List'!$AO$4, IF('Unit List'!Q546='Unit List'!$O$7, 'Unit List'!Q546 * 'Unit List'!$AO$7, 'Unit List'!Q546)))), IF('Unit List'!AO546='Unit List'!$O$5, 'Unit List'!$AO$5, IF('Unit List'!AO546='Unit List'!$O$4, 'Unit List'!$AO$4, IF('Unit List'!AO546='Unit List'!$O$7, 'Unit List'!AO546 * 'Unit List'!$AO$7, 'Unit List'!AO546)))),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 IF('Unit List'!Q548='Unit List'!$O$5, 'Unit List'!$AO$5, IF('Unit List'!Q548='Unit List'!$O$4, 'Unit List'!$AO$4, IF('Unit List'!Q548='Unit List'!$O$7, 'Unit List'!Q548 * 'Unit List'!$AO$7, 'Unit List'!Q548)))), IF('Unit List'!Q548='Unit List'!$O$5, 'Unit List'!$AO$5, IF('Unit List'!Q548='Unit List'!$O$4, 'Unit List'!$AO$4, IF('Unit List'!Q548='Unit List'!$O$7, 'Unit List'!Q548 * 'Unit List'!$AO$7, 'Unit List'!Q548)))), IF('Unit List'!AO548='Unit List'!$O$5, 'Unit List'!$AO$5, IF('Unit List'!AO548='Unit List'!$O$4, 'Unit List'!$AO$4, IF('Unit List'!AO548='Unit List'!$O$7, 'Unit List'!AO548 * 'Unit List'!$AO$7, 'Unit List'!AO548)))),",",)</f>
        <v>,</v>
      </c>
      <c r="J605" t="str">
        <f>CONCATENATE("'",IF(ISBLANK('Unit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List'!AP546), IF(ISBLANK('Unit List'!R546), IF(ISBLANK('Unit List'!R546), "", IF('Unit List'!R546='Unit List'!$O$5, 'Unit List'!$AP$5, IF('Unit List'!R546='Unit List'!$O$4, 'Unit List'!$AP$4, 'Unit List'!R546))), IF('Unit List'!R546='Unit List'!$O$5, 'Unit List'!$AP$5, IF('Unit List'!R546='Unit List'!$O$4, 'Unit List'!$AP$4, 'Unit List'!R546))), IF('Unit List'!AP546='Unit List'!$O$5, 'Unit List'!$AP$5, IF('Unit List'!AP546='Unit List'!$O$4, 'Unit List'!$AP$4, 'Unit List'!AP546))),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 IF('Unit List'!R548='Unit List'!$O$5, 'Unit List'!$AP$5, IF('Unit List'!R548='Unit List'!$O$4, 'Unit List'!$AP$4, 'Unit List'!R548))), IF('Unit List'!R548='Unit List'!$O$5, 'Unit List'!$AP$5, IF('Unit List'!R548='Unit List'!$O$4, 'Unit List'!$AP$4, 'Unit List'!R548))), IF('Unit List'!AP548='Unit List'!$O$5, 'Unit List'!$AP$5, IF('Unit List'!AP548='Unit List'!$O$4, 'Unit List'!$AP$4, 'Unit List'!AP548))),"'",)</f>
        <v>'EarlyGreatArtist'</v>
      </c>
      <c r="K605" t="s">
        <v>2312</v>
      </c>
    </row>
    <row r="606" spans="1:11" x14ac:dyDescent="0.25">
      <c r="A606" t="s">
        <v>2311</v>
      </c>
      <c r="B606" t="str">
        <f>"'',"</f>
        <v>'',</v>
      </c>
      <c r="C606" t="str">
        <f>"'',"</f>
        <v>'',</v>
      </c>
      <c r="D606" t="str">
        <f>CONCATENATE("'",'Unit List'!D549,"',",)</f>
        <v>'GREAT_PROPHET',</v>
      </c>
      <c r="E606" t="str">
        <f>CONCATENATE("'",'Unit List'!E549,"',",)</f>
        <v>'GREAT_PROPHET',</v>
      </c>
      <c r="F606" t="str">
        <f>"'',"</f>
        <v>'',</v>
      </c>
      <c r="G606" t="str">
        <f>CONCATENATE("'",'Unit List'!G549,"',",)</f>
        <v>'Great_Prophet',</v>
      </c>
      <c r="H606" t="str">
        <f>CONCATENATE(IF(ISBLANK('Unit List'!AN549), IF(ISBLANK('Unit List'!P549), IF(ISBLANK('Unit List'!P549), IF(ISBLANK('Unit List'!AN549), IF(ISBLANK('Unit List'!P549), IF(ISBLANK('Unit List'!P549), IF(ISBLANK('Unit List'!AN549), IF(ISBLANK('Unit List'!P549), IF(ISBLANK('Unit List'!P549),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List'!AN549)))),",",)</f>
        <v>1,</v>
      </c>
      <c r="I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List'!AO549)))),",",)</f>
        <v>,</v>
      </c>
      <c r="J606" t="str">
        <f>CONCATENATE("'",IF(ISBLANK('Unit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List'!AP549))),"'",)</f>
        <v>'EarlyGreatArtist'</v>
      </c>
      <c r="K606" t="s">
        <v>2312</v>
      </c>
    </row>
    <row r="607" spans="1:11" x14ac:dyDescent="0.25">
      <c r="A607" t="s">
        <v>2311</v>
      </c>
      <c r="B607" t="str">
        <f>"'',"</f>
        <v>'',</v>
      </c>
      <c r="C607" t="str">
        <f>"'',"</f>
        <v>'',</v>
      </c>
      <c r="D607" t="str">
        <f>CONCATENATE("'",'Unit List'!D550,"',",)</f>
        <v>'GREAT_PROPHET',</v>
      </c>
      <c r="E607" t="str">
        <f>CONCATENATE("'",'Unit List'!E550,"',",)</f>
        <v>'GREAT_PROPHET',</v>
      </c>
      <c r="F607" t="str">
        <f>CONCATENATE("'_",'Unit List'!F550,"',",)</f>
        <v>'_FEMALE',</v>
      </c>
      <c r="G607" t="str">
        <f>CONCATENATE("'",'Unit List'!G550,"',",)</f>
        <v>'Great_Prophet_F2',</v>
      </c>
      <c r="H607" t="str">
        <f>CONCATENATE(IF(ISBLANK('Unit List'!AN550), IF(ISBLANK('Unit List'!P550), IF(ISBLANK('Unit List'!P550), IF(ISBLANK('Unit List'!AN550), IF(ISBLANK('Unit List'!P550), IF(ISBLANK('Unit List'!P550), IF(ISBLANK('Unit List'!AN550), IF(ISBLANK('Unit List'!P550), IF(ISBLANK('Unit List'!P550),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 IF('Unit List'!P550='Unit List'!$O$5, 'Unit List'!$AN$5, IF('Unit List'!P550='Unit List'!$O$4, 'Unit List'!$AN$4, IF('Unit List'!P550='Unit List'!$O$7, 'Unit List'!P550 * 'Unit List'!$AN$7, 'Unit List'!P550)))), IF('Unit List'!P550='Unit List'!$O$5, 'Unit List'!$AN$5, IF('Unit List'!P550='Unit List'!$O$4, 'Unit List'!$AN$4, IF('Unit List'!P550='Unit List'!$O$7, 'Unit List'!P550 * 'Unit List'!$AN$7, 'Unit List'!P550)))), IF('Unit List'!AN550='Unit List'!$O$5, 'Unit List'!$AN$5, IF('Unit List'!AN550='Unit List'!$O$4, 'Unit List'!$AN$4, IF('Unit List'!AN550='Unit List'!$O$7, 'Unit List'!AN550 * 'Unit List'!$AN$7, 'Unit List'!AN550)))),",",)</f>
        <v>1,</v>
      </c>
      <c r="I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 IF('Unit List'!Q550='Unit List'!$O$5, 'Unit List'!$AO$5, IF('Unit List'!Q550='Unit List'!$O$4, 'Unit List'!$AO$4, IF('Unit List'!Q550='Unit List'!$O$7, 'Unit List'!Q550 * 'Unit List'!$AO$7, 'Unit List'!Q550)))), IF('Unit List'!Q550='Unit List'!$O$5, 'Unit List'!$AO$5, IF('Unit List'!Q550='Unit List'!$O$4, 'Unit List'!$AO$4, IF('Unit List'!Q550='Unit List'!$O$7, 'Unit List'!Q550 * 'Unit List'!$AO$7, 'Unit List'!Q550)))), IF('Unit List'!AO550='Unit List'!$O$5, 'Unit List'!$AO$5, IF('Unit List'!AO550='Unit List'!$O$4, 'Unit List'!$AO$4, IF('Unit List'!AO550='Unit List'!$O$7, 'Unit List'!AO550 * 'Unit List'!$AO$7, 'Unit List'!AO550)))),",",)</f>
        <v>,</v>
      </c>
      <c r="J607" t="str">
        <f>CONCATENATE("'",IF(ISBLANK('Unit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 IF('Unit List'!R550='Unit List'!$O$5, 'Unit List'!$AP$5, IF('Unit List'!R550='Unit List'!$O$4, 'Unit List'!$AP$4, 'Unit List'!R550))), IF('Unit List'!R550='Unit List'!$O$5, 'Unit List'!$AP$5, IF('Unit List'!R550='Unit List'!$O$4, 'Unit List'!$AP$4, 'Unit List'!R550))), IF('Unit List'!AP550='Unit List'!$O$5, 'Unit List'!$AP$5, IF('Unit List'!AP550='Unit List'!$O$4, 'Unit List'!$AP$4, 'Unit List'!AP550))),"'",)</f>
        <v>'EarlyGreatArtist'</v>
      </c>
      <c r="K607" t="s">
        <v>2312</v>
      </c>
    </row>
    <row r="608" spans="1:11" x14ac:dyDescent="0.25">
      <c r="A608" t="s">
        <v>2311</v>
      </c>
      <c r="B608" t="str">
        <f>"'',"</f>
        <v>'',</v>
      </c>
      <c r="C608" t="str">
        <f>"'',"</f>
        <v>'',</v>
      </c>
      <c r="D608" t="str">
        <f>CONCATENATE("'",'Unit List'!D551,"',",)</f>
        <v>'GREAT_PROPHET',</v>
      </c>
      <c r="E608" t="str">
        <f>CONCATENATE("'",'Unit List'!E551,"',",)</f>
        <v>'GREAT_PROPHET',</v>
      </c>
      <c r="F608" t="str">
        <f>CONCATENATE("'_",'Unit List'!F551,"',",)</f>
        <v>'_MALE',</v>
      </c>
      <c r="G608" t="str">
        <f>CONCATENATE("'",'Unit List'!G551,"',",)</f>
        <v>'Great_Prophet_F1',</v>
      </c>
      <c r="H608" t="str">
        <f>CONCATENATE(IF(ISBLANK('Unit List'!AN551), IF(ISBLANK('Unit List'!P551), IF(ISBLANK('Unit List'!P551), IF(ISBLANK('Unit List'!AN551), IF(ISBLANK('Unit List'!P551), IF(ISBLANK('Unit List'!P551), IF(ISBLANK('Unit List'!AN551), IF(ISBLANK('Unit List'!P551), IF(ISBLANK('Unit List'!P551), IF(ISBLANK('Unit List'!AN549), IF(ISBLANK('Unit List'!P549), IF(ISBLANK('Unit List'!P549), "1", IF('Unit List'!P549='Unit List'!$O$5, 'Unit List'!$AN$5, IF('Unit List'!P549='Unit List'!$O$4, 'Unit List'!$AN$4, IF('Unit List'!P549='Unit List'!$O$7, 'Unit List'!P549 * 'Unit List'!$AN$7, 'Unit List'!P549)))), IF('Unit List'!P549='Unit List'!$O$5, 'Unit List'!$AN$5, IF('Unit List'!P549='Unit List'!$O$4, 'Unit List'!$AN$4, IF('Unit List'!P549='Unit List'!$O$7, 'Unit List'!P549 * 'Unit List'!$AN$7, 'Unit List'!P549)))), IF('Unit List'!AN549='Unit List'!$O$5, 'Unit List'!$AN$5, IF('Unit List'!AN549='Unit List'!$O$4, 'Unit List'!$AN$4, IF('Unit List'!AN549='Unit List'!$O$7, 'Unit List'!AN549 * 'Unit List'!$AN$7, 'Unit List'!AN549)))),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 IF('Unit List'!P551='Unit List'!$O$5, 'Unit List'!$AN$5, IF('Unit List'!P551='Unit List'!$O$4, 'Unit List'!$AN$4, IF('Unit List'!P551='Unit List'!$O$7, 'Unit List'!P551 * 'Unit List'!$AN$7, 'Unit List'!P551)))), IF('Unit List'!P551='Unit List'!$O$5, 'Unit List'!$AN$5, IF('Unit List'!P551='Unit List'!$O$4, 'Unit List'!$AN$4, IF('Unit List'!P551='Unit List'!$O$7, 'Unit List'!P551 * 'Unit List'!$AN$7, 'Unit List'!P551)))), IF('Unit List'!AN551='Unit List'!$O$5, 'Unit List'!$AN$5, IF('Unit List'!AN551='Unit List'!$O$4, 'Unit List'!$AN$4, IF('Unit List'!AN551='Unit List'!$O$7, 'Unit List'!AN551 * 'Unit List'!$AN$7, 'Unit List'!AN551)))),",",)</f>
        <v>1,</v>
      </c>
      <c r="I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List'!AO549), IF(ISBLANK('Unit List'!Q549), IF(ISBLANK('Unit List'!Q549), 'Unit List'!$AO$4, IF('Unit List'!Q549='Unit List'!$O$5, 'Unit List'!$AO$5, IF('Unit List'!Q549='Unit List'!$O$4, 'Unit List'!$AO$4, IF('Unit List'!Q549='Unit List'!$O$7, 'Unit List'!Q549 * 'Unit List'!$AO$7, 'Unit List'!Q549)))), IF('Unit List'!Q549='Unit List'!$O$5, 'Unit List'!$AO$5, IF('Unit List'!Q549='Unit List'!$O$4, 'Unit List'!$AO$4, IF('Unit List'!Q549='Unit List'!$O$7, 'Unit List'!Q549 * 'Unit List'!$AO$7, 'Unit List'!Q549)))), IF('Unit List'!AO549='Unit List'!$O$5, 'Unit List'!$AO$5, IF('Unit List'!AO549='Unit List'!$O$4, 'Unit List'!$AO$4, IF('Unit List'!AO549='Unit List'!$O$7, 'Unit List'!AO549 * 'Unit List'!$AO$7, 'Unit List'!AO549)))),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 IF('Unit List'!Q551='Unit List'!$O$5, 'Unit List'!$AO$5, IF('Unit List'!Q551='Unit List'!$O$4, 'Unit List'!$AO$4, IF('Unit List'!Q551='Unit List'!$O$7, 'Unit List'!Q551 * 'Unit List'!$AO$7, 'Unit List'!Q551)))), IF('Unit List'!Q551='Unit List'!$O$5, 'Unit List'!$AO$5, IF('Unit List'!Q551='Unit List'!$O$4, 'Unit List'!$AO$4, IF('Unit List'!Q551='Unit List'!$O$7, 'Unit List'!Q551 * 'Unit List'!$AO$7, 'Unit List'!Q551)))), IF('Unit List'!AO551='Unit List'!$O$5, 'Unit List'!$AO$5, IF('Unit List'!AO551='Unit List'!$O$4, 'Unit List'!$AO$4, IF('Unit List'!AO551='Unit List'!$O$7, 'Unit List'!AO551 * 'Unit List'!$AO$7, 'Unit List'!AO551)))),",",)</f>
        <v>,</v>
      </c>
      <c r="J608" t="str">
        <f>CONCATENATE("'",IF(ISBLANK('Unit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List'!AP549), IF(ISBLANK('Unit List'!R549), IF(ISBLANK('Unit List'!R549), "", IF('Unit List'!R549='Unit List'!$O$5, 'Unit List'!$AP$5, IF('Unit List'!R549='Unit List'!$O$4, 'Unit List'!$AP$4, 'Unit List'!R549))), IF('Unit List'!R549='Unit List'!$O$5, 'Unit List'!$AP$5, IF('Unit List'!R549='Unit List'!$O$4, 'Unit List'!$AP$4, 'Unit List'!R549))), IF('Unit List'!AP549='Unit List'!$O$5, 'Unit List'!$AP$5, IF('Unit List'!AP549='Unit List'!$O$4, 'Unit List'!$AP$4, 'Unit List'!AP549))),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 IF('Unit List'!R551='Unit List'!$O$5, 'Unit List'!$AP$5, IF('Unit List'!R551='Unit List'!$O$4, 'Unit List'!$AP$4, 'Unit List'!R551))), IF('Unit List'!R551='Unit List'!$O$5, 'Unit List'!$AP$5, IF('Unit List'!R551='Unit List'!$O$4, 'Unit List'!$AP$4, 'Unit List'!R551))), IF('Unit List'!AP551='Unit List'!$O$5, 'Unit List'!$AP$5, IF('Unit List'!AP551='Unit List'!$O$4, 'Unit List'!$AP$4, 'Unit List'!AP551))),"'",)</f>
        <v>'EarlyGreatArtist'</v>
      </c>
      <c r="K608" t="s">
        <v>2312</v>
      </c>
    </row>
    <row r="609" spans="1:11" x14ac:dyDescent="0.25">
      <c r="A609" t="s">
        <v>2311</v>
      </c>
      <c r="B609" t="str">
        <f>"'',"</f>
        <v>'',</v>
      </c>
      <c r="C609" t="str">
        <f>"'',"</f>
        <v>'',</v>
      </c>
      <c r="D609" t="str">
        <f>CONCATENATE("'",'Unit List'!D552,"',",)</f>
        <v>'GREAT_PROPHET_RENAISSANCE',</v>
      </c>
      <c r="E609" t="str">
        <f>CONCATENATE("'",'Unit List'!E552,"',",)</f>
        <v>'GREAT_PROPHET',</v>
      </c>
      <c r="F609" t="str">
        <f>"'',"</f>
        <v>'',</v>
      </c>
      <c r="G609" t="str">
        <f>CONCATENATE("'",'Unit List'!G552,"',",)</f>
        <v>'Great_Prophet',</v>
      </c>
      <c r="H609" t="str">
        <f>CONCATENATE(IF(ISBLANK('Unit List'!AN552), IF(ISBLANK('Unit List'!P552), IF(ISBLANK('Unit List'!P552), IF(ISBLANK('Unit List'!AN552), IF(ISBLANK('Unit List'!P552), IF(ISBLANK('Unit List'!P552), IF(ISBLANK('Unit List'!AN552), IF(ISBLANK('Unit List'!P552), IF(ISBLANK('Unit List'!P552),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List'!AN552)))),",",)</f>
        <v>1,</v>
      </c>
      <c r="I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List'!AO552)))),",",)</f>
        <v>,</v>
      </c>
      <c r="J609" t="str">
        <f>CONCATENATE("'",IF(ISBLANK('Unit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List'!AP552))),"'",)</f>
        <v>'EarlyGreatArtist'</v>
      </c>
      <c r="K609" t="s">
        <v>2312</v>
      </c>
    </row>
    <row r="610" spans="1:11" x14ac:dyDescent="0.25">
      <c r="A610" t="s">
        <v>2311</v>
      </c>
      <c r="B610" t="str">
        <f>"'',"</f>
        <v>'',</v>
      </c>
      <c r="C610" t="str">
        <f>"'',"</f>
        <v>'',</v>
      </c>
      <c r="D610" t="str">
        <f>CONCATENATE("'",'Unit List'!D553,"',",)</f>
        <v>'GREAT_PROPHET_RENAISSANCE',</v>
      </c>
      <c r="E610" t="str">
        <f>CONCATENATE("'",'Unit List'!E553,"',",)</f>
        <v>'GREAT_PROPHET',</v>
      </c>
      <c r="F610" t="str">
        <f>CONCATENATE("'_",'Unit List'!F553,"',",)</f>
        <v>'_FEMALE',</v>
      </c>
      <c r="G610" t="str">
        <f>CONCATENATE("'",'Unit List'!G553,"',",)</f>
        <v>'Great_Prophet_F2',</v>
      </c>
      <c r="H610" t="str">
        <f>CONCATENATE(IF(ISBLANK('Unit List'!AN553), IF(ISBLANK('Unit List'!P553), IF(ISBLANK('Unit List'!P553), IF(ISBLANK('Unit List'!AN553), IF(ISBLANK('Unit List'!P553), IF(ISBLANK('Unit List'!P553), IF(ISBLANK('Unit List'!AN553), IF(ISBLANK('Unit List'!P553), IF(ISBLANK('Unit List'!P553),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 IF('Unit List'!P553='Unit List'!$O$5, 'Unit List'!$AN$5, IF('Unit List'!P553='Unit List'!$O$4, 'Unit List'!$AN$4, IF('Unit List'!P553='Unit List'!$O$7, 'Unit List'!P553 * 'Unit List'!$AN$7, 'Unit List'!P553)))), IF('Unit List'!P553='Unit List'!$O$5, 'Unit List'!$AN$5, IF('Unit List'!P553='Unit List'!$O$4, 'Unit List'!$AN$4, IF('Unit List'!P553='Unit List'!$O$7, 'Unit List'!P553 * 'Unit List'!$AN$7, 'Unit List'!P553)))), IF('Unit List'!AN553='Unit List'!$O$5, 'Unit List'!$AN$5, IF('Unit List'!AN553='Unit List'!$O$4, 'Unit List'!$AN$4, IF('Unit List'!AN553='Unit List'!$O$7, 'Unit List'!AN553 * 'Unit List'!$AN$7, 'Unit List'!AN553)))),",",)</f>
        <v>1,</v>
      </c>
      <c r="I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 IF('Unit List'!Q553='Unit List'!$O$5, 'Unit List'!$AO$5, IF('Unit List'!Q553='Unit List'!$O$4, 'Unit List'!$AO$4, IF('Unit List'!Q553='Unit List'!$O$7, 'Unit List'!Q553 * 'Unit List'!$AO$7, 'Unit List'!Q553)))), IF('Unit List'!Q553='Unit List'!$O$5, 'Unit List'!$AO$5, IF('Unit List'!Q553='Unit List'!$O$4, 'Unit List'!$AO$4, IF('Unit List'!Q553='Unit List'!$O$7, 'Unit List'!Q553 * 'Unit List'!$AO$7, 'Unit List'!Q553)))), IF('Unit List'!AO553='Unit List'!$O$5, 'Unit List'!$AO$5, IF('Unit List'!AO553='Unit List'!$O$4, 'Unit List'!$AO$4, IF('Unit List'!AO553='Unit List'!$O$7, 'Unit List'!AO553 * 'Unit List'!$AO$7, 'Unit List'!AO553)))),",",)</f>
        <v>,</v>
      </c>
      <c r="J610" t="str">
        <f>CONCATENATE("'",IF(ISBLANK('Unit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 IF('Unit List'!R553='Unit List'!$O$5, 'Unit List'!$AP$5, IF('Unit List'!R553='Unit List'!$O$4, 'Unit List'!$AP$4, 'Unit List'!R553))), IF('Unit List'!R553='Unit List'!$O$5, 'Unit List'!$AP$5, IF('Unit List'!R553='Unit List'!$O$4, 'Unit List'!$AP$4, 'Unit List'!R553))), IF('Unit List'!AP553='Unit List'!$O$5, 'Unit List'!$AP$5, IF('Unit List'!AP553='Unit List'!$O$4, 'Unit List'!$AP$4, 'Unit List'!AP553))),"'",)</f>
        <v>'EarlyGreatArtist'</v>
      </c>
      <c r="K610" t="s">
        <v>2312</v>
      </c>
    </row>
    <row r="611" spans="1:11" x14ac:dyDescent="0.25">
      <c r="A611" t="s">
        <v>2311</v>
      </c>
      <c r="B611" t="str">
        <f>"'',"</f>
        <v>'',</v>
      </c>
      <c r="C611" t="str">
        <f>"'',"</f>
        <v>'',</v>
      </c>
      <c r="D611" t="str">
        <f>CONCATENATE("'",'Unit List'!D554,"',",)</f>
        <v>'GREAT_PROPHET_RENAISSANCE',</v>
      </c>
      <c r="E611" t="str">
        <f>CONCATENATE("'",'Unit List'!E554,"',",)</f>
        <v>'GREAT_PROPHET',</v>
      </c>
      <c r="F611" t="str">
        <f>CONCATENATE("'_",'Unit List'!F554,"',",)</f>
        <v>'_MALE',</v>
      </c>
      <c r="G611" t="str">
        <f>CONCATENATE("'",'Unit List'!G554,"',",)</f>
        <v>'Great_Prophet_F1',</v>
      </c>
      <c r="H611" t="str">
        <f>CONCATENATE(IF(ISBLANK('Unit List'!AN554), IF(ISBLANK('Unit List'!P554), IF(ISBLANK('Unit List'!P554), IF(ISBLANK('Unit List'!AN554), IF(ISBLANK('Unit List'!P554), IF(ISBLANK('Unit List'!P554), IF(ISBLANK('Unit List'!AN554), IF(ISBLANK('Unit List'!P554), IF(ISBLANK('Unit List'!P554), IF(ISBLANK('Unit List'!AN552), IF(ISBLANK('Unit List'!P552), IF(ISBLANK('Unit List'!P552), "1", IF('Unit List'!P552='Unit List'!$O$5, 'Unit List'!$AN$5, IF('Unit List'!P552='Unit List'!$O$4, 'Unit List'!$AN$4, IF('Unit List'!P552='Unit List'!$O$7, 'Unit List'!P552 * 'Unit List'!$AN$7, 'Unit List'!P552)))), IF('Unit List'!P552='Unit List'!$O$5, 'Unit List'!$AN$5, IF('Unit List'!P552='Unit List'!$O$4, 'Unit List'!$AN$4, IF('Unit List'!P552='Unit List'!$O$7, 'Unit List'!P552 * 'Unit List'!$AN$7, 'Unit List'!P552)))), IF('Unit List'!AN552='Unit List'!$O$5, 'Unit List'!$AN$5, IF('Unit List'!AN552='Unit List'!$O$4, 'Unit List'!$AN$4, IF('Unit List'!AN552='Unit List'!$O$7, 'Unit List'!AN552 * 'Unit List'!$AN$7, 'Unit List'!AN552)))),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 IF('Unit List'!P554='Unit List'!$O$5, 'Unit List'!$AN$5, IF('Unit List'!P554='Unit List'!$O$4, 'Unit List'!$AN$4, IF('Unit List'!P554='Unit List'!$O$7, 'Unit List'!P554 * 'Unit List'!$AN$7, 'Unit List'!P554)))), IF('Unit List'!P554='Unit List'!$O$5, 'Unit List'!$AN$5, IF('Unit List'!P554='Unit List'!$O$4, 'Unit List'!$AN$4, IF('Unit List'!P554='Unit List'!$O$7, 'Unit List'!P554 * 'Unit List'!$AN$7, 'Unit List'!P554)))), IF('Unit List'!AN554='Unit List'!$O$5, 'Unit List'!$AN$5, IF('Unit List'!AN554='Unit List'!$O$4, 'Unit List'!$AN$4, IF('Unit List'!AN554='Unit List'!$O$7, 'Unit List'!AN554 * 'Unit List'!$AN$7, 'Unit List'!AN554)))),",",)</f>
        <v>1,</v>
      </c>
      <c r="I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List'!AO552), IF(ISBLANK('Unit List'!Q552), IF(ISBLANK('Unit List'!Q552), 'Unit List'!$AO$4, IF('Unit List'!Q552='Unit List'!$O$5, 'Unit List'!$AO$5, IF('Unit List'!Q552='Unit List'!$O$4, 'Unit List'!$AO$4, IF('Unit List'!Q552='Unit List'!$O$7, 'Unit List'!Q552 * 'Unit List'!$AO$7, 'Unit List'!Q552)))), IF('Unit List'!Q552='Unit List'!$O$5, 'Unit List'!$AO$5, IF('Unit List'!Q552='Unit List'!$O$4, 'Unit List'!$AO$4, IF('Unit List'!Q552='Unit List'!$O$7, 'Unit List'!Q552 * 'Unit List'!$AO$7, 'Unit List'!Q552)))), IF('Unit List'!AO552='Unit List'!$O$5, 'Unit List'!$AO$5, IF('Unit List'!AO552='Unit List'!$O$4, 'Unit List'!$AO$4, IF('Unit List'!AO552='Unit List'!$O$7, 'Unit List'!AO552 * 'Unit List'!$AO$7, 'Unit List'!AO552)))),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 IF('Unit List'!Q554='Unit List'!$O$5, 'Unit List'!$AO$5, IF('Unit List'!Q554='Unit List'!$O$4, 'Unit List'!$AO$4, IF('Unit List'!Q554='Unit List'!$O$7, 'Unit List'!Q554 * 'Unit List'!$AO$7, 'Unit List'!Q554)))), IF('Unit List'!Q554='Unit List'!$O$5, 'Unit List'!$AO$5, IF('Unit List'!Q554='Unit List'!$O$4, 'Unit List'!$AO$4, IF('Unit List'!Q554='Unit List'!$O$7, 'Unit List'!Q554 * 'Unit List'!$AO$7, 'Unit List'!Q554)))), IF('Unit List'!AO554='Unit List'!$O$5, 'Unit List'!$AO$5, IF('Unit List'!AO554='Unit List'!$O$4, 'Unit List'!$AO$4, IF('Unit List'!AO554='Unit List'!$O$7, 'Unit List'!AO554 * 'Unit List'!$AO$7, 'Unit List'!AO554)))),",",)</f>
        <v>,</v>
      </c>
      <c r="J611" t="str">
        <f>CONCATENATE("'",IF(ISBLANK('Unit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List'!AP552), IF(ISBLANK('Unit List'!R552), IF(ISBLANK('Unit List'!R552), "", IF('Unit List'!R552='Unit List'!$O$5, 'Unit List'!$AP$5, IF('Unit List'!R552='Unit List'!$O$4, 'Unit List'!$AP$4, 'Unit List'!R552))), IF('Unit List'!R552='Unit List'!$O$5, 'Unit List'!$AP$5, IF('Unit List'!R552='Unit List'!$O$4, 'Unit List'!$AP$4, 'Unit List'!R552))), IF('Unit List'!AP552='Unit List'!$O$5, 'Unit List'!$AP$5, IF('Unit List'!AP552='Unit List'!$O$4, 'Unit List'!$AP$4, 'Unit List'!AP552))),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 IF('Unit List'!R554='Unit List'!$O$5, 'Unit List'!$AP$5, IF('Unit List'!R554='Unit List'!$O$4, 'Unit List'!$AP$4, 'Unit List'!R554))), IF('Unit List'!R554='Unit List'!$O$5, 'Unit List'!$AP$5, IF('Unit List'!R554='Unit List'!$O$4, 'Unit List'!$AP$4, 'Unit List'!R554))), IF('Unit List'!AP554='Unit List'!$O$5, 'Unit List'!$AP$5, IF('Unit List'!AP554='Unit List'!$O$4, 'Unit List'!$AP$4, 'Unit List'!AP554))),"'",)</f>
        <v>'EarlyGreatArtist'</v>
      </c>
      <c r="K611" t="s">
        <v>2312</v>
      </c>
    </row>
    <row r="612" spans="1:11" x14ac:dyDescent="0.25">
      <c r="A612" t="s">
        <v>2311</v>
      </c>
      <c r="B612" t="str">
        <f>"'',"</f>
        <v>'',</v>
      </c>
      <c r="C612" t="str">
        <f>"'',"</f>
        <v>'',</v>
      </c>
      <c r="D612" t="str">
        <f>CONCATENATE("'",'Unit List'!D555,"',",)</f>
        <v>'GREAT_WRITER',</v>
      </c>
      <c r="E612" t="str">
        <f>CONCATENATE("'",'Unit List'!E555,"',",)</f>
        <v>'GREAT_WRITER',</v>
      </c>
      <c r="F612" t="str">
        <f>"'',"</f>
        <v>'',</v>
      </c>
      <c r="G612" t="str">
        <f>CONCATENATE("'",'Unit List'!G555,"',",)</f>
        <v>'Great_Writer_Early',</v>
      </c>
      <c r="H612" t="str">
        <f>CONCATENATE(IF(ISBLANK('Unit List'!AN555), IF(ISBLANK('Unit List'!P555), IF(ISBLANK('Unit List'!P555), IF(ISBLANK('Unit List'!AN555), IF(ISBLANK('Unit List'!P555), IF(ISBLANK('Unit List'!P555), IF(ISBLANK('Unit List'!AN555), IF(ISBLANK('Unit List'!P555), IF(ISBLANK('Unit List'!P555),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List'!AN555)))),",",)</f>
        <v>1,</v>
      </c>
      <c r="I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List'!AO555)))),",",)</f>
        <v>,</v>
      </c>
      <c r="J612" t="str">
        <f>CONCATENATE("'",IF(ISBLANK('Unit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List'!AP555))),"'",)</f>
        <v>''</v>
      </c>
      <c r="K612" t="s">
        <v>2312</v>
      </c>
    </row>
    <row r="613" spans="1:11" x14ac:dyDescent="0.25">
      <c r="A613" t="s">
        <v>2311</v>
      </c>
      <c r="B613" t="str">
        <f>"'',"</f>
        <v>'',</v>
      </c>
      <c r="C613" t="str">
        <f>"'',"</f>
        <v>'',</v>
      </c>
      <c r="D613" t="str">
        <f>CONCATENATE("'",'Unit List'!D556,"',",)</f>
        <v>'GREAT_WRITER',</v>
      </c>
      <c r="E613" t="str">
        <f>CONCATENATE("'",'Unit List'!E556,"',",)</f>
        <v>'GREAT_WRITER',</v>
      </c>
      <c r="F613" t="str">
        <f>CONCATENATE("'_",'Unit List'!F556,"',",)</f>
        <v>'_F1',</v>
      </c>
      <c r="G613" t="str">
        <f>CONCATENATE("'",'Unit List'!G556,"',",)</f>
        <v>'Great_Writer_Early_F1',</v>
      </c>
      <c r="H613" t="str">
        <f>CONCATENATE(IF(ISBLANK('Unit List'!AN556), IF(ISBLANK('Unit List'!P556), IF(ISBLANK('Unit List'!P556), IF(ISBLANK('Unit List'!AN556), IF(ISBLANK('Unit List'!P556), IF(ISBLANK('Unit List'!P556), IF(ISBLANK('Unit List'!AN556), IF(ISBLANK('Unit List'!P556), IF(ISBLANK('Unit List'!P556),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 IF('Unit List'!P556='Unit List'!$O$5, 'Unit List'!$AN$5, IF('Unit List'!P556='Unit List'!$O$4, 'Unit List'!$AN$4, IF('Unit List'!P556='Unit List'!$O$7, 'Unit List'!P556 * 'Unit List'!$AN$7, 'Unit List'!P556)))), IF('Unit List'!P556='Unit List'!$O$5, 'Unit List'!$AN$5, IF('Unit List'!P556='Unit List'!$O$4, 'Unit List'!$AN$4, IF('Unit List'!P556='Unit List'!$O$7, 'Unit List'!P556 * 'Unit List'!$AN$7, 'Unit List'!P556)))), IF('Unit List'!AN556='Unit List'!$O$5, 'Unit List'!$AN$5, IF('Unit List'!AN556='Unit List'!$O$4, 'Unit List'!$AN$4, IF('Unit List'!AN556='Unit List'!$O$7, 'Unit List'!AN556 * 'Unit List'!$AN$7, 'Unit List'!AN556)))),",",)</f>
        <v>1,</v>
      </c>
      <c r="I613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 IF('Unit List'!Q556='Unit List'!$O$5, 'Unit List'!$AO$5, IF('Unit List'!Q556='Unit List'!$O$4, 'Unit List'!$AO$4, IF('Unit List'!Q556='Unit List'!$O$7, 'Unit List'!Q556 * 'Unit List'!$AO$7, 'Unit List'!Q556)))), IF('Unit List'!Q556='Unit List'!$O$5, 'Unit List'!$AO$5, IF('Unit List'!Q556='Unit List'!$O$4, 'Unit List'!$AO$4, IF('Unit List'!Q556='Unit List'!$O$7, 'Unit List'!Q556 * 'Unit List'!$AO$7, 'Unit List'!Q556)))), IF('Unit List'!AO556='Unit List'!$O$5, 'Unit List'!$AO$5, IF('Unit List'!AO556='Unit List'!$O$4, 'Unit List'!$AO$4, IF('Unit List'!AO556='Unit List'!$O$7, 'Unit List'!AO556 * 'Unit List'!$AO$7, 'Unit List'!AO556)))),",",)</f>
        <v>,</v>
      </c>
      <c r="J613" t="str">
        <f>CONCATENATE("'",IF(ISBLANK('Unit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 IF('Unit List'!R556='Unit List'!$O$5, 'Unit List'!$AP$5, IF('Unit List'!R556='Unit List'!$O$4, 'Unit List'!$AP$4, 'Unit List'!R556))), IF('Unit List'!R556='Unit List'!$O$5, 'Unit List'!$AP$5, IF('Unit List'!R556='Unit List'!$O$4, 'Unit List'!$AP$4, 'Unit List'!R556))), IF('Unit List'!AP556='Unit List'!$O$5, 'Unit List'!$AP$5, IF('Unit List'!AP556='Unit List'!$O$4, 'Unit List'!$AP$4, 'Unit List'!AP556))),"'",)</f>
        <v>''</v>
      </c>
      <c r="K613" t="s">
        <v>2312</v>
      </c>
    </row>
    <row r="614" spans="1:11" x14ac:dyDescent="0.25">
      <c r="A614" t="s">
        <v>2311</v>
      </c>
      <c r="B614" t="str">
        <f>"'',"</f>
        <v>'',</v>
      </c>
      <c r="C614" t="str">
        <f>"'',"</f>
        <v>'',</v>
      </c>
      <c r="D614" t="str">
        <f>CONCATENATE("'",'Unit List'!D557,"',",)</f>
        <v>'GREAT_WRITER',</v>
      </c>
      <c r="E614" t="str">
        <f>CONCATENATE("'",'Unit List'!E557,"',",)</f>
        <v>'GREAT_WRITER',</v>
      </c>
      <c r="F614" t="str">
        <f>CONCATENATE("'_",'Unit List'!F557,"',",)</f>
        <v>'_F2',</v>
      </c>
      <c r="G614" t="str">
        <f>CONCATENATE("'",'Unit List'!G557,"',",)</f>
        <v>'Great_Writer_Early_F2',</v>
      </c>
      <c r="H614" t="str">
        <f>CONCATENATE(IF(ISBLANK('Unit List'!AN557), IF(ISBLANK('Unit List'!P557), IF(ISBLANK('Unit List'!P557), IF(ISBLANK('Unit List'!AN557), IF(ISBLANK('Unit List'!P557), IF(ISBLANK('Unit List'!P557), IF(ISBLANK('Unit List'!AN557), IF(ISBLANK('Unit List'!P557), IF(ISBLANK('Unit List'!P557), IF(ISBLANK('Unit List'!AN555), IF(ISBLANK('Unit List'!P555), IF(ISBLANK('Unit List'!P555), "1", IF('Unit List'!P555='Unit List'!$O$5, 'Unit List'!$AN$5, IF('Unit List'!P555='Unit List'!$O$4, 'Unit List'!$AN$4, IF('Unit List'!P555='Unit List'!$O$7, 'Unit List'!P555 * 'Unit List'!$AN$7, 'Unit List'!P555)))), IF('Unit List'!P555='Unit List'!$O$5, 'Unit List'!$AN$5, IF('Unit List'!P555='Unit List'!$O$4, 'Unit List'!$AN$4, IF('Unit List'!P555='Unit List'!$O$7, 'Unit List'!P555 * 'Unit List'!$AN$7, 'Unit List'!P555)))), IF('Unit List'!AN555='Unit List'!$O$5, 'Unit List'!$AN$5, IF('Unit List'!AN555='Unit List'!$O$4, 'Unit List'!$AN$4, IF('Unit List'!AN555='Unit List'!$O$7, 'Unit List'!AN555 * 'Unit List'!$AN$7, 'Unit List'!AN555)))),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 IF('Unit List'!P557='Unit List'!$O$5, 'Unit List'!$AN$5, IF('Unit List'!P557='Unit List'!$O$4, 'Unit List'!$AN$4, IF('Unit List'!P557='Unit List'!$O$7, 'Unit List'!P557 * 'Unit List'!$AN$7, 'Unit List'!P557)))), IF('Unit List'!P557='Unit List'!$O$5, 'Unit List'!$AN$5, IF('Unit List'!P557='Unit List'!$O$4, 'Unit List'!$AN$4, IF('Unit List'!P557='Unit List'!$O$7, 'Unit List'!P557 * 'Unit List'!$AN$7, 'Unit List'!P557)))), IF('Unit List'!AN557='Unit List'!$O$5, 'Unit List'!$AN$5, IF('Unit List'!AN557='Unit List'!$O$4, 'Unit List'!$AN$4, IF('Unit List'!AN557='Unit List'!$O$7, 'Unit List'!AN557 * 'Unit List'!$AN$7, 'Unit List'!AN557)))),",",)</f>
        <v>1,</v>
      </c>
      <c r="I614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List'!AO555), IF(ISBLANK('Unit List'!Q555), IF(ISBLANK('Unit List'!Q555), 'Unit List'!$AO$4, IF('Unit List'!Q555='Unit List'!$O$5, 'Unit List'!$AO$5, IF('Unit List'!Q555='Unit List'!$O$4, 'Unit List'!$AO$4, IF('Unit List'!Q555='Unit List'!$O$7, 'Unit List'!Q555 * 'Unit List'!$AO$7, 'Unit List'!Q555)))), IF('Unit List'!Q555='Unit List'!$O$5, 'Unit List'!$AO$5, IF('Unit List'!Q555='Unit List'!$O$4, 'Unit List'!$AO$4, IF('Unit List'!Q555='Unit List'!$O$7, 'Unit List'!Q555 * 'Unit List'!$AO$7, 'Unit List'!Q555)))), IF('Unit List'!AO555='Unit List'!$O$5, 'Unit List'!$AO$5, IF('Unit List'!AO555='Unit List'!$O$4, 'Unit List'!$AO$4, IF('Unit List'!AO555='Unit List'!$O$7, 'Unit List'!AO555 * 'Unit List'!$AO$7, 'Unit List'!AO555)))),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 IF('Unit List'!Q557='Unit List'!$O$5, 'Unit List'!$AO$5, IF('Unit List'!Q557='Unit List'!$O$4, 'Unit List'!$AO$4, IF('Unit List'!Q557='Unit List'!$O$7, 'Unit List'!Q557 * 'Unit List'!$AO$7, 'Unit List'!Q557)))), IF('Unit List'!Q557='Unit List'!$O$5, 'Unit List'!$AO$5, IF('Unit List'!Q557='Unit List'!$O$4, 'Unit List'!$AO$4, IF('Unit List'!Q557='Unit List'!$O$7, 'Unit List'!Q557 * 'Unit List'!$AO$7, 'Unit List'!Q557)))), IF('Unit List'!AO557='Unit List'!$O$5, 'Unit List'!$AO$5, IF('Unit List'!AO557='Unit List'!$O$4, 'Unit List'!$AO$4, IF('Unit List'!AO557='Unit List'!$O$7, 'Unit List'!AO557 * 'Unit List'!$AO$7, 'Unit List'!AO557)))),",",)</f>
        <v>,</v>
      </c>
      <c r="J614" t="str">
        <f>CONCATENATE("'",IF(ISBLANK('Unit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List'!AP555), IF(ISBLANK('Unit List'!R555), IF(ISBLANK('Unit List'!R555), "", IF('Unit List'!R555='Unit List'!$O$5, 'Unit List'!$AP$5, IF('Unit List'!R555='Unit List'!$O$4, 'Unit List'!$AP$4, 'Unit List'!R555))), IF('Unit List'!R555='Unit List'!$O$5, 'Unit List'!$AP$5, IF('Unit List'!R555='Unit List'!$O$4, 'Unit List'!$AP$4, 'Unit List'!R555))), IF('Unit List'!AP555='Unit List'!$O$5, 'Unit List'!$AP$5, IF('Unit List'!AP555='Unit List'!$O$4, 'Unit List'!$AP$4, 'Unit List'!AP555))),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 IF('Unit List'!R557='Unit List'!$O$5, 'Unit List'!$AP$5, IF('Unit List'!R557='Unit List'!$O$4, 'Unit List'!$AP$4, 'Unit List'!R557))), IF('Unit List'!R557='Unit List'!$O$5, 'Unit List'!$AP$5, IF('Unit List'!R557='Unit List'!$O$4, 'Unit List'!$AP$4, 'Unit List'!R557))), IF('Unit List'!AP557='Unit List'!$O$5, 'Unit List'!$AP$5, IF('Unit List'!AP557='Unit List'!$O$4, 'Unit List'!$AP$4, 'Unit List'!AP557))),"'",)</f>
        <v>''</v>
      </c>
      <c r="K614" t="s">
        <v>2312</v>
      </c>
    </row>
    <row r="615" spans="1:11" x14ac:dyDescent="0.25">
      <c r="A615" t="s">
        <v>2311</v>
      </c>
      <c r="B615" t="str">
        <f>"'',"</f>
        <v>'',</v>
      </c>
      <c r="C615" t="str">
        <f>"'',"</f>
        <v>'',</v>
      </c>
      <c r="D615" t="str">
        <f>CONCATENATE("'",'Unit List'!D558,"',",)</f>
        <v>'GREAT_WRITER_POSTMODERN',</v>
      </c>
      <c r="E615" t="str">
        <f>CONCATENATE("'",'Unit List'!E558,"',",)</f>
        <v>'GREAT_WRITER_LATE',</v>
      </c>
      <c r="F615" t="str">
        <f>"'',"</f>
        <v>'',</v>
      </c>
      <c r="G615" t="str">
        <f>CONCATENATE("'",'Unit List'!G558,"',",)</f>
        <v>'Great_Writer_Late',</v>
      </c>
      <c r="H615" t="str">
        <f>CONCATENATE(IF(ISBLANK('Unit List'!AN558), IF(ISBLANK('Unit List'!P558), IF(ISBLANK('Unit List'!P558), IF(ISBLANK('Unit List'!AN558), IF(ISBLANK('Unit List'!P558), IF(ISBLANK('Unit List'!P558), IF(ISBLANK('Unit List'!AN558), IF(ISBLANK('Unit List'!P558), IF(ISBLANK('Unit List'!P558),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List'!AN558)))),",",)</f>
        <v>1,</v>
      </c>
      <c r="I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List'!AO558)))),",",)</f>
        <v>,</v>
      </c>
      <c r="J615" t="str">
        <f>CONCATENATE("'",IF(ISBLANK('Unit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List'!AP558))),"'",)</f>
        <v>''</v>
      </c>
      <c r="K615" t="s">
        <v>2312</v>
      </c>
    </row>
    <row r="616" spans="1:11" x14ac:dyDescent="0.25">
      <c r="A616" t="s">
        <v>2311</v>
      </c>
      <c r="B616" t="str">
        <f>"'',"</f>
        <v>'',</v>
      </c>
      <c r="C616" t="str">
        <f>"'',"</f>
        <v>'',</v>
      </c>
      <c r="D616" t="str">
        <f>CONCATENATE("'",'Unit List'!D559,"',",)</f>
        <v>'GREAT_WRITER_POSTMODERN',</v>
      </c>
      <c r="E616" t="str">
        <f>CONCATENATE("'",'Unit List'!E559,"',",)</f>
        <v>'GREAT_WRITER_LATE',</v>
      </c>
      <c r="F616" t="str">
        <f>CONCATENATE("'_",'Unit List'!F559,"',",)</f>
        <v>'_F1',</v>
      </c>
      <c r="G616" t="str">
        <f>CONCATENATE("'",'Unit List'!G559,"',",)</f>
        <v>'Great_Writer_Late_F1',</v>
      </c>
      <c r="H616" t="str">
        <f>CONCATENATE(IF(ISBLANK('Unit List'!AN559), IF(ISBLANK('Unit List'!P559), IF(ISBLANK('Unit List'!P559), IF(ISBLANK('Unit List'!AN559), IF(ISBLANK('Unit List'!P559), IF(ISBLANK('Unit List'!P559), IF(ISBLANK('Unit List'!AN559), IF(ISBLANK('Unit List'!P559), IF(ISBLANK('Unit List'!P559),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 IF('Unit List'!P559='Unit List'!$O$5, 'Unit List'!$AN$5, IF('Unit List'!P559='Unit List'!$O$4, 'Unit List'!$AN$4, IF('Unit List'!P559='Unit List'!$O$7, 'Unit List'!P559 * 'Unit List'!$AN$7, 'Unit List'!P559)))), IF('Unit List'!P559='Unit List'!$O$5, 'Unit List'!$AN$5, IF('Unit List'!P559='Unit List'!$O$4, 'Unit List'!$AN$4, IF('Unit List'!P559='Unit List'!$O$7, 'Unit List'!P559 * 'Unit List'!$AN$7, 'Unit List'!P559)))), IF('Unit List'!AN559='Unit List'!$O$5, 'Unit List'!$AN$5, IF('Unit List'!AN559='Unit List'!$O$4, 'Unit List'!$AN$4, IF('Unit List'!AN559='Unit List'!$O$7, 'Unit List'!AN559 * 'Unit List'!$AN$7, 'Unit List'!AN559)))),",",)</f>
        <v>1,</v>
      </c>
      <c r="I616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 IF('Unit List'!Q559='Unit List'!$O$5, 'Unit List'!$AO$5, IF('Unit List'!Q559='Unit List'!$O$4, 'Unit List'!$AO$4, IF('Unit List'!Q559='Unit List'!$O$7, 'Unit List'!Q559 * 'Unit List'!$AO$7, 'Unit List'!Q559)))), IF('Unit List'!Q559='Unit List'!$O$5, 'Unit List'!$AO$5, IF('Unit List'!Q559='Unit List'!$O$4, 'Unit List'!$AO$4, IF('Unit List'!Q559='Unit List'!$O$7, 'Unit List'!Q559 * 'Unit List'!$AO$7, 'Unit List'!Q559)))), IF('Unit List'!AO559='Unit List'!$O$5, 'Unit List'!$AO$5, IF('Unit List'!AO559='Unit List'!$O$4, 'Unit List'!$AO$4, IF('Unit List'!AO559='Unit List'!$O$7, 'Unit List'!AO559 * 'Unit List'!$AO$7, 'Unit List'!AO559)))),",",)</f>
        <v>,</v>
      </c>
      <c r="J616" t="str">
        <f>CONCATENATE("'",IF(ISBLANK('Unit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 IF('Unit List'!R559='Unit List'!$O$5, 'Unit List'!$AP$5, IF('Unit List'!R559='Unit List'!$O$4, 'Unit List'!$AP$4, 'Unit List'!R559))), IF('Unit List'!R559='Unit List'!$O$5, 'Unit List'!$AP$5, IF('Unit List'!R559='Unit List'!$O$4, 'Unit List'!$AP$4, 'Unit List'!R559))), IF('Unit List'!AP559='Unit List'!$O$5, 'Unit List'!$AP$5, IF('Unit List'!AP559='Unit List'!$O$4, 'Unit List'!$AP$4, 'Unit List'!AP559))),"'",)</f>
        <v>''</v>
      </c>
      <c r="K616" t="s">
        <v>2312</v>
      </c>
    </row>
    <row r="617" spans="1:11" x14ac:dyDescent="0.25">
      <c r="A617" t="s">
        <v>2311</v>
      </c>
      <c r="B617" t="str">
        <f>"'',"</f>
        <v>'',</v>
      </c>
      <c r="C617" t="str">
        <f>"'',"</f>
        <v>'',</v>
      </c>
      <c r="D617" t="str">
        <f>CONCATENATE("'",'Unit List'!D560,"',",)</f>
        <v>'GREAT_WRITER_POSTMODERN',</v>
      </c>
      <c r="E617" t="str">
        <f>CONCATENATE("'",'Unit List'!E560,"',",)</f>
        <v>'GREAT_WRITER_LATE',</v>
      </c>
      <c r="F617" t="str">
        <f>CONCATENATE("'_",'Unit List'!F560,"',",)</f>
        <v>'_F2',</v>
      </c>
      <c r="G617" t="str">
        <f>CONCATENATE("'",'Unit List'!G560,"',",)</f>
        <v>'Great_Writer_Late_F2',</v>
      </c>
      <c r="H617" t="str">
        <f>CONCATENATE(IF(ISBLANK('Unit List'!AN560), IF(ISBLANK('Unit List'!P560), IF(ISBLANK('Unit List'!P560), IF(ISBLANK('Unit List'!AN560), IF(ISBLANK('Unit List'!P560), IF(ISBLANK('Unit List'!P560), IF(ISBLANK('Unit List'!AN560), IF(ISBLANK('Unit List'!P560), IF(ISBLANK('Unit List'!P560), IF(ISBLANK('Unit List'!AN558), IF(ISBLANK('Unit List'!P558), IF(ISBLANK('Unit List'!P558), "1", IF('Unit List'!P558='Unit List'!$O$5, 'Unit List'!$AN$5, IF('Unit List'!P558='Unit List'!$O$4, 'Unit List'!$AN$4, IF('Unit List'!P558='Unit List'!$O$7, 'Unit List'!P558 * 'Unit List'!$AN$7, 'Unit List'!P558)))), IF('Unit List'!P558='Unit List'!$O$5, 'Unit List'!$AN$5, IF('Unit List'!P558='Unit List'!$O$4, 'Unit List'!$AN$4, IF('Unit List'!P558='Unit List'!$O$7, 'Unit List'!P558 * 'Unit List'!$AN$7, 'Unit List'!P558)))), IF('Unit List'!AN558='Unit List'!$O$5, 'Unit List'!$AN$5, IF('Unit List'!AN558='Unit List'!$O$4, 'Unit List'!$AN$4, IF('Unit List'!AN558='Unit List'!$O$7, 'Unit List'!AN558 * 'Unit List'!$AN$7, 'Unit List'!AN558)))),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 IF('Unit List'!P560='Unit List'!$O$5, 'Unit List'!$AN$5, IF('Unit List'!P560='Unit List'!$O$4, 'Unit List'!$AN$4, IF('Unit List'!P560='Unit List'!$O$7, 'Unit List'!P560 * 'Unit List'!$AN$7, 'Unit List'!P560)))), IF('Unit List'!P560='Unit List'!$O$5, 'Unit List'!$AN$5, IF('Unit List'!P560='Unit List'!$O$4, 'Unit List'!$AN$4, IF('Unit List'!P560='Unit List'!$O$7, 'Unit List'!P560 * 'Unit List'!$AN$7, 'Unit List'!P560)))), IF('Unit List'!AN560='Unit List'!$O$5, 'Unit List'!$AN$5, IF('Unit List'!AN560='Unit List'!$O$4, 'Unit List'!$AN$4, IF('Unit List'!AN560='Unit List'!$O$7, 'Unit List'!AN560 * 'Unit List'!$AN$7, 'Unit List'!AN560)))),",",)</f>
        <v>1,</v>
      </c>
      <c r="I617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List'!AO558), IF(ISBLANK('Unit List'!Q558), IF(ISBLANK('Unit List'!Q558), 'Unit List'!$AO$4, IF('Unit List'!Q558='Unit List'!$O$5, 'Unit List'!$AO$5, IF('Unit List'!Q558='Unit List'!$O$4, 'Unit List'!$AO$4, IF('Unit List'!Q558='Unit List'!$O$7, 'Unit List'!Q558 * 'Unit List'!$AO$7, 'Unit List'!Q558)))), IF('Unit List'!Q558='Unit List'!$O$5, 'Unit List'!$AO$5, IF('Unit List'!Q558='Unit List'!$O$4, 'Unit List'!$AO$4, IF('Unit List'!Q558='Unit List'!$O$7, 'Unit List'!Q558 * 'Unit List'!$AO$7, 'Unit List'!Q558)))), IF('Unit List'!AO558='Unit List'!$O$5, 'Unit List'!$AO$5, IF('Unit List'!AO558='Unit List'!$O$4, 'Unit List'!$AO$4, IF('Unit List'!AO558='Unit List'!$O$7, 'Unit List'!AO558 * 'Unit List'!$AO$7, 'Unit List'!AO558)))),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 IF('Unit List'!Q560='Unit List'!$O$5, 'Unit List'!$AO$5, IF('Unit List'!Q560='Unit List'!$O$4, 'Unit List'!$AO$4, IF('Unit List'!Q560='Unit List'!$O$7, 'Unit List'!Q560 * 'Unit List'!$AO$7, 'Unit List'!Q560)))), IF('Unit List'!Q560='Unit List'!$O$5, 'Unit List'!$AO$5, IF('Unit List'!Q560='Unit List'!$O$4, 'Unit List'!$AO$4, IF('Unit List'!Q560='Unit List'!$O$7, 'Unit List'!Q560 * 'Unit List'!$AO$7, 'Unit List'!Q560)))), IF('Unit List'!AO560='Unit List'!$O$5, 'Unit List'!$AO$5, IF('Unit List'!AO560='Unit List'!$O$4, 'Unit List'!$AO$4, IF('Unit List'!AO560='Unit List'!$O$7, 'Unit List'!AO560 * 'Unit List'!$AO$7, 'Unit List'!AO560)))),",",)</f>
        <v>,</v>
      </c>
      <c r="J617" t="str">
        <f>CONCATENATE("'",IF(ISBLANK('Unit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List'!AP558), IF(ISBLANK('Unit List'!R558), IF(ISBLANK('Unit List'!R558), "", IF('Unit List'!R558='Unit List'!$O$5, 'Unit List'!$AP$5, IF('Unit List'!R558='Unit List'!$O$4, 'Unit List'!$AP$4, 'Unit List'!R558))), IF('Unit List'!R558='Unit List'!$O$5, 'Unit List'!$AP$5, IF('Unit List'!R558='Unit List'!$O$4, 'Unit List'!$AP$4, 'Unit List'!R558))), IF('Unit List'!AP558='Unit List'!$O$5, 'Unit List'!$AP$5, IF('Unit List'!AP558='Unit List'!$O$4, 'Unit List'!$AP$4, 'Unit List'!AP558))),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 IF('Unit List'!R560='Unit List'!$O$5, 'Unit List'!$AP$5, IF('Unit List'!R560='Unit List'!$O$4, 'Unit List'!$AP$4, 'Unit List'!R560))), IF('Unit List'!R560='Unit List'!$O$5, 'Unit List'!$AP$5, IF('Unit List'!R560='Unit List'!$O$4, 'Unit List'!$AP$4, 'Unit List'!R560))), IF('Unit List'!AP560='Unit List'!$O$5, 'Unit List'!$AP$5, IF('Unit List'!AP560='Unit List'!$O$4, 'Unit List'!$AP$4, 'Unit List'!AP560))),"'",)</f>
        <v>''</v>
      </c>
      <c r="K617" t="s">
        <v>2312</v>
      </c>
    </row>
    <row r="618" spans="1:11" x14ac:dyDescent="0.25">
      <c r="A618" t="s">
        <v>2311</v>
      </c>
      <c r="B618" t="str">
        <f>"'',"</f>
        <v>'',</v>
      </c>
      <c r="C618" t="str">
        <f>"'',"</f>
        <v>'',</v>
      </c>
      <c r="D618" t="str">
        <f>CONCATENATE("'",'Unit List'!D561,"',",)</f>
        <v>'GUIDED_MISSILE',</v>
      </c>
      <c r="E618" t="str">
        <f>CONCATENATE("'",'Unit List'!E561,"',",)</f>
        <v>'GUIDEDMISSILE',</v>
      </c>
      <c r="F618" t="str">
        <f>"'',"</f>
        <v>'',</v>
      </c>
      <c r="G618" t="str">
        <f>CONCATENATE("'",'Unit List'!G561,"',",)</f>
        <v>'GuidedMissile',</v>
      </c>
      <c r="H618" t="str">
        <f>CONCATENATE(IF(ISBLANK('Unit List'!AN561), IF(ISBLANK('Unit List'!P561), IF(ISBLANK('Unit List'!P561), IF(ISBLANK('Unit List'!AN561), IF(ISBLANK('Unit List'!P561), IF(ISBLANK('Unit List'!P561), IF(ISBLANK('Unit List'!AN561), IF(ISBLANK('Unit List'!P561), IF(ISBLANK('Unit List'!P561),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List'!AN561)))),",",)</f>
        <v>1,</v>
      </c>
      <c r="I618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List'!AO561)))),",",)</f>
        <v>,</v>
      </c>
      <c r="J618" t="str">
        <f>CONCATENATE("'",IF(ISBLANK('Unit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List'!AP561))),"'",)</f>
        <v>''</v>
      </c>
      <c r="K618" t="s">
        <v>2312</v>
      </c>
    </row>
    <row r="619" spans="1:11" x14ac:dyDescent="0.25">
      <c r="A619" t="s">
        <v>2311</v>
      </c>
      <c r="B619" t="str">
        <f>CONCATENATE("'_",'Unit List'!B562,"',",)</f>
        <v>'_EASTEU',</v>
      </c>
      <c r="C619" t="str">
        <f>CONCATENATE("'_",'Unit List'!C562,"',",)</f>
        <v>'_GERMANY',</v>
      </c>
      <c r="D619" t="str">
        <f>CONCATENATE("'",'Unit List'!D562,"',",)</f>
        <v>'GUIDED_MISSILE',</v>
      </c>
      <c r="E619" t="str">
        <f>CONCATENATE("'",'Unit List'!E562,"',",)</f>
        <v>'GUIDEDMISSILE',</v>
      </c>
      <c r="F619" t="str">
        <f>"'',"</f>
        <v>'',</v>
      </c>
      <c r="G619" t="str">
        <f>CONCATENATE("'",'Unit List'!G564,"',",)</f>
        <v>'V1_Rocket',</v>
      </c>
      <c r="H619" t="str">
        <f>CONCATENATE(IF(ISBLANK('Unit List'!AN562), IF(ISBLANK('Unit List'!P562), IF(ISBLANK('Unit List'!P562),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List'!P562='Unit List'!$O$5, 'Unit List'!$AN$5, IF('Unit List'!P562='Unit List'!$O$4, 'Unit List'!$AN$4, IF('Unit List'!P562='Unit List'!$O$7, 'Unit List'!P562 * 'Unit List'!$AN$7, 'Unit List'!P562)))), IF('Unit List'!P562='Unit List'!$O$5, 'Unit List'!$AN$5, IF('Unit List'!P562='Unit List'!$O$4, 'Unit List'!$AN$4, IF('Unit List'!P562='Unit List'!$O$7, 'Unit List'!P562 * 'Unit List'!$AN$7, 'Unit List'!P562)))), IF('Unit List'!AN562='Unit List'!$O$5, 'Unit List'!$AN$5, IF('Unit List'!AN562='Unit List'!$O$4, 'Unit List'!$AN$4, IF('Unit List'!AN562='Unit List'!$O$7, 'Unit List'!AN562 * 'Unit List'!$AN$7, 'Unit List'!AN562)))),",",)</f>
        <v>1,</v>
      </c>
      <c r="I619" t="str">
        <f>CONCATENATE(IF(ISBLANK('Unit List'!AO562), IF(ISBLANK('Unit List'!Q562), IF(ISBLANK('Unit List'!Q562),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List'!Q562='Unit List'!$O$5, 'Unit List'!$AO$5, IF('Unit List'!Q562='Unit List'!$O$4, 'Unit List'!$AO$4, IF('Unit List'!Q562='Unit List'!$O$7, 'Unit List'!Q562 * 'Unit List'!$AO$7, 'Unit List'!Q562)))), IF('Unit List'!Q562='Unit List'!$O$5, 'Unit List'!$AO$5, IF('Unit List'!Q562='Unit List'!$O$4, 'Unit List'!$AO$4, IF('Unit List'!Q562='Unit List'!$O$7, 'Unit List'!Q562 * 'Unit List'!$AO$7, 'Unit List'!Q562)))), IF('Unit List'!AO562='Unit List'!$O$5, 'Unit List'!$AO$5, IF('Unit List'!AO562='Unit List'!$O$4, 'Unit List'!$AO$4, IF('Unit List'!AO562='Unit List'!$O$7, 'Unit List'!AO562 * 'Unit List'!$AO$7, 'Unit List'!AO562)))),",",)</f>
        <v>,</v>
      </c>
      <c r="J619" t="str">
        <f>CONCATENATE("'",IF(ISBLANK('Unit List'!AP562), IF(ISBLANK('Unit List'!R562), IF(ISBLANK('Unit List'!R562),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List'!R562='Unit List'!$O$5, 'Unit List'!$AP$5, IF('Unit List'!R562='Unit List'!$O$4, 'Unit List'!$AP$4, 'Unit List'!R562))), IF('Unit List'!R562='Unit List'!$O$5, 'Unit List'!$AP$5, IF('Unit List'!R562='Unit List'!$O$4, 'Unit List'!$AP$4, 'Unit List'!R562))), IF('Unit List'!AP562='Unit List'!$O$5, 'Unit List'!$AP$5, IF('Unit List'!AP562='Unit List'!$O$4, 'Unit List'!$AP$4, 'Unit List'!AP562))),"'",)</f>
        <v>''</v>
      </c>
      <c r="K619" t="s">
        <v>2312</v>
      </c>
    </row>
    <row r="620" spans="1:11" x14ac:dyDescent="0.25">
      <c r="A620" t="s">
        <v>2311</v>
      </c>
      <c r="B620" t="str">
        <f>CONCATENATE("'_",'Unit List'!B563,"',",)</f>
        <v>'_AUSTRIA',</v>
      </c>
      <c r="C620" t="str">
        <f>CONCATENATE("'_",'Unit List'!C563,"',",)</f>
        <v>'_GERMANY',</v>
      </c>
      <c r="D620" t="str">
        <f>CONCATENATE("'",'Unit List'!D563,"',",)</f>
        <v>'GUIDED_MISSILE',</v>
      </c>
      <c r="E620" t="str">
        <f>CONCATENATE("'",'Unit List'!E563,"',",)</f>
        <v>'GUIDEDMISSILE',</v>
      </c>
      <c r="F620" t="str">
        <f>"'',"</f>
        <v>'',</v>
      </c>
      <c r="G620" t="str">
        <f>CONCATENATE("'",'Unit List'!G564,"',",)</f>
        <v>'V1_Rocket',</v>
      </c>
      <c r="H620" t="str">
        <f>CONCATENATE(IF(ISBLANK('Unit List'!AN563), IF(ISBLANK('Unit List'!P563), IF(ISBLANK('Unit List'!P563),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List'!P563='Unit List'!$O$5, 'Unit List'!$AN$5, IF('Unit List'!P563='Unit List'!$O$4, 'Unit List'!$AN$4, IF('Unit List'!P563='Unit List'!$O$7, 'Unit List'!P563 * 'Unit List'!$AN$7, 'Unit List'!P563)))), IF('Unit List'!P563='Unit List'!$O$5, 'Unit List'!$AN$5, IF('Unit List'!P563='Unit List'!$O$4, 'Unit List'!$AN$4, IF('Unit List'!P563='Unit List'!$O$7, 'Unit List'!P563 * 'Unit List'!$AN$7, 'Unit List'!P563)))), IF('Unit List'!AN563='Unit List'!$O$5, 'Unit List'!$AN$5, IF('Unit List'!AN563='Unit List'!$O$4, 'Unit List'!$AN$4, IF('Unit List'!AN563='Unit List'!$O$7, 'Unit List'!AN563 * 'Unit List'!$AN$7, 'Unit List'!AN563)))),",",)</f>
        <v>1,</v>
      </c>
      <c r="I620" t="str">
        <f>CONCATENATE(IF(ISBLANK('Unit List'!AO563), IF(ISBLANK('Unit List'!Q563), IF(ISBLANK('Unit List'!Q563),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List'!Q563='Unit List'!$O$5, 'Unit List'!$AO$5, IF('Unit List'!Q563='Unit List'!$O$4, 'Unit List'!$AO$4, IF('Unit List'!Q563='Unit List'!$O$7, 'Unit List'!Q563 * 'Unit List'!$AO$7, 'Unit List'!Q563)))), IF('Unit List'!Q563='Unit List'!$O$5, 'Unit List'!$AO$5, IF('Unit List'!Q563='Unit List'!$O$4, 'Unit List'!$AO$4, IF('Unit List'!Q563='Unit List'!$O$7, 'Unit List'!Q563 * 'Unit List'!$AO$7, 'Unit List'!Q563)))), IF('Unit List'!AO563='Unit List'!$O$5, 'Unit List'!$AO$5, IF('Unit List'!AO563='Unit List'!$O$4, 'Unit List'!$AO$4, IF('Unit List'!AO563='Unit List'!$O$7, 'Unit List'!AO563 * 'Unit List'!$AO$7, 'Unit List'!AO563)))),",",)</f>
        <v>,</v>
      </c>
      <c r="J620" t="str">
        <f>CONCATENATE("'",IF(ISBLANK('Unit List'!AP563), IF(ISBLANK('Unit List'!R563), IF(ISBLANK('Unit List'!R563),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List'!R563='Unit List'!$O$5, 'Unit List'!$AP$5, IF('Unit List'!R563='Unit List'!$O$4, 'Unit List'!$AP$4, 'Unit List'!R563))), IF('Unit List'!R563='Unit List'!$O$5, 'Unit List'!$AP$5, IF('Unit List'!R563='Unit List'!$O$4, 'Unit List'!$AP$4, 'Unit List'!R563))), IF('Unit List'!AP563='Unit List'!$O$5, 'Unit List'!$AP$5, IF('Unit List'!AP563='Unit List'!$O$4, 'Unit List'!$AP$4, 'Unit List'!AP563))),"'",)</f>
        <v>''</v>
      </c>
      <c r="K620" t="s">
        <v>2312</v>
      </c>
    </row>
    <row r="621" spans="1:11" x14ac:dyDescent="0.25">
      <c r="A621" t="s">
        <v>2311</v>
      </c>
      <c r="B621" t="str">
        <f>CONCATENATE("'_",'Unit List'!B564,"',",)</f>
        <v>'_GERMANY',</v>
      </c>
      <c r="C621" t="str">
        <f>"'',"</f>
        <v>'',</v>
      </c>
      <c r="D621" t="str">
        <f>CONCATENATE("'",'Unit List'!D564,"',",)</f>
        <v>'GUIDED_MISSILE',</v>
      </c>
      <c r="E621" t="str">
        <f>CONCATENATE("'",'Unit List'!E564,"',",)</f>
        <v>'GUIDEDMISSILE',</v>
      </c>
      <c r="F621" t="str">
        <f>"'',"</f>
        <v>'',</v>
      </c>
      <c r="G621" t="str">
        <f>CONCATENATE("'",'Unit List'!G564,"',",)</f>
        <v>'V1_Rocket',</v>
      </c>
      <c r="H621" t="str">
        <f>CONCATENATE(IF(ISBLANK('Unit List'!AN564), IF(ISBLANK('Unit List'!P564), IF(ISBLANK('Unit List'!P564), IF(ISBLANK('Unit List'!AN564), IF(ISBLANK('Unit List'!P564), IF(ISBLANK('Unit List'!P564), IF(ISBLANK('Unit List'!AN564), IF(ISBLANK('Unit List'!P564), IF(ISBLANK('Unit List'!P564), IF(ISBLANK('Unit List'!AN561), IF(ISBLANK('Unit List'!P561), IF(ISBLANK('Unit List'!P561), "1", IF('Unit List'!P561='Unit List'!$O$5, 'Unit List'!$AN$5, IF('Unit List'!P561='Unit List'!$O$4, 'Unit List'!$AN$4, IF('Unit List'!P561='Unit List'!$O$7, 'Unit List'!P561 * 'Unit List'!$AN$7, 'Unit List'!P561)))), IF('Unit List'!P561='Unit List'!$O$5, 'Unit List'!$AN$5, IF('Unit List'!P561='Unit List'!$O$4, 'Unit List'!$AN$4, IF('Unit List'!P561='Unit List'!$O$7, 'Unit List'!P561 * 'Unit List'!$AN$7, 'Unit List'!P561)))), IF('Unit List'!AN561='Unit List'!$O$5, 'Unit List'!$AN$5, IF('Unit List'!AN561='Unit List'!$O$4, 'Unit List'!$AN$4, IF('Unit List'!AN561='Unit List'!$O$7, 'Unit List'!AN561 * 'Unit List'!$AN$7, 'Unit List'!AN561)))),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 IF('Unit List'!P564='Unit List'!$O$5, 'Unit List'!$AN$5, IF('Unit List'!P564='Unit List'!$O$4, 'Unit List'!$AN$4, IF('Unit List'!P564='Unit List'!$O$7, 'Unit List'!P564 * 'Unit List'!$AN$7, 'Unit List'!P564)))), IF('Unit List'!P564='Unit List'!$O$5, 'Unit List'!$AN$5, IF('Unit List'!P564='Unit List'!$O$4, 'Unit List'!$AN$4, IF('Unit List'!P564='Unit List'!$O$7, 'Unit List'!P564 * 'Unit List'!$AN$7, 'Unit List'!P564)))), IF('Unit List'!AN564='Unit List'!$O$5, 'Unit List'!$AN$5, IF('Unit List'!AN564='Unit List'!$O$4, 'Unit List'!$AN$4, IF('Unit List'!AN564='Unit List'!$O$7, 'Unit List'!AN564 * 'Unit List'!$AN$7, 'Unit List'!AN564)))),",",)</f>
        <v>1,</v>
      </c>
      <c r="I621" t="str">
        <f>CONCATENATE(IF(ISBLANK('Unit List'!AO564), IF(ISBLANK('Unit List'!Q564), IF(ISBLANK('Unit List'!Q564), IF(ISBLANK('Unit List'!AO564), IF(ISBLANK('Unit List'!Q564), IF(ISBLANK('Unit List'!Q564), IF(ISBLANK('Unit List'!AO564), IF(ISBLANK('Unit List'!Q564), IF(ISBLANK('Unit List'!Q564), IF(ISBLANK('Unit List'!AO561), IF(ISBLANK('Unit List'!Q561), IF(ISBLANK('Unit List'!Q561), 'Unit List'!$AO$4, IF('Unit List'!Q561='Unit List'!$O$5, 'Unit List'!$AO$5, IF('Unit List'!Q561='Unit List'!$O$4, 'Unit List'!$AO$4, IF('Unit List'!Q561='Unit List'!$O$7, 'Unit List'!Q561 * 'Unit List'!$AO$7, 'Unit List'!Q561)))), IF('Unit List'!Q561='Unit List'!$O$5, 'Unit List'!$AO$5, IF('Unit List'!Q561='Unit List'!$O$4, 'Unit List'!$AO$4, IF('Unit List'!Q561='Unit List'!$O$7, 'Unit List'!Q561 * 'Unit List'!$AO$7, 'Unit List'!Q561)))), IF('Unit List'!AO561='Unit List'!$O$5, 'Unit List'!$AO$5, IF('Unit List'!AO561='Unit List'!$O$4, 'Unit List'!$AO$4, IF('Unit List'!AO561='Unit List'!$O$7, 'Unit List'!AO561 * 'Unit List'!$AO$7, 'Unit List'!AO561)))),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 IF('Unit List'!Q564='Unit List'!$O$5, 'Unit List'!$AO$5, IF('Unit List'!Q564='Unit List'!$O$4, 'Unit List'!$AO$4, IF('Unit List'!Q564='Unit List'!$O$7, 'Unit List'!Q564 * 'Unit List'!$AO$7, 'Unit List'!Q564)))), IF('Unit List'!Q564='Unit List'!$O$5, 'Unit List'!$AO$5, IF('Unit List'!Q564='Unit List'!$O$4, 'Unit List'!$AO$4, IF('Unit List'!Q564='Unit List'!$O$7, 'Unit List'!Q564 * 'Unit List'!$AO$7, 'Unit List'!Q564)))), IF('Unit List'!AO564='Unit List'!$O$5, 'Unit List'!$AO$5, IF('Unit List'!AO564='Unit List'!$O$4, 'Unit List'!$AO$4, IF('Unit List'!AO564='Unit List'!$O$7, 'Unit List'!AO564 * 'Unit List'!$AO$7, 'Unit List'!AO564)))),",",)</f>
        <v>,</v>
      </c>
      <c r="J621" t="str">
        <f>CONCATENATE("'",IF(ISBLANK('Unit List'!AP564), IF(ISBLANK('Unit List'!R564), IF(ISBLANK('Unit List'!R564), IF(ISBLANK('Unit List'!AP564), IF(ISBLANK('Unit List'!R564), IF(ISBLANK('Unit List'!R564), IF(ISBLANK('Unit List'!AP564), IF(ISBLANK('Unit List'!R564), IF(ISBLANK('Unit List'!R564), IF(ISBLANK('Unit List'!AP561), IF(ISBLANK('Unit List'!R561), IF(ISBLANK('Unit List'!R561), "", IF('Unit List'!R561='Unit List'!$O$5, 'Unit List'!$AP$5, IF('Unit List'!R561='Unit List'!$O$4, 'Unit List'!$AP$4, 'Unit List'!R561))), IF('Unit List'!R561='Unit List'!$O$5, 'Unit List'!$AP$5, IF('Unit List'!R561='Unit List'!$O$4, 'Unit List'!$AP$4, 'Unit List'!R561))), IF('Unit List'!AP561='Unit List'!$O$5, 'Unit List'!$AP$5, IF('Unit List'!AP561='Unit List'!$O$4, 'Unit List'!$AP$4, 'Unit List'!AP561))),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 IF('Unit List'!R564='Unit List'!$O$5, 'Unit List'!$AP$5, IF('Unit List'!R564='Unit List'!$O$4, 'Unit List'!$AP$4, 'Unit List'!R564))), IF('Unit List'!R564='Unit List'!$O$5, 'Unit List'!$AP$5, IF('Unit List'!R564='Unit List'!$O$4, 'Unit List'!$AP$4, 'Unit List'!R564))), IF('Unit List'!AP564='Unit List'!$O$5, 'Unit List'!$AP$5, IF('Unit List'!AP564='Unit List'!$O$4, 'Unit List'!$AP$4, 'Unit List'!AP564))),"'",)</f>
        <v>''</v>
      </c>
      <c r="K621" t="s">
        <v>2312</v>
      </c>
    </row>
    <row r="622" spans="1:11" x14ac:dyDescent="0.25">
      <c r="A622" t="s">
        <v>2311</v>
      </c>
      <c r="B622" t="str">
        <f>"'',"</f>
        <v>'',</v>
      </c>
      <c r="C622" t="str">
        <f>"'',"</f>
        <v>'',</v>
      </c>
      <c r="D622" t="str">
        <f>CONCATENATE("'",'Unit List'!D565,"',",)</f>
        <v>'HAND_AXE_BARBARIAN',</v>
      </c>
      <c r="E622" t="str">
        <f>CONCATENATE("'",'Unit List'!E565,"',",)</f>
        <v>'HAND_AXE_BARBARIAN',</v>
      </c>
      <c r="F622" t="str">
        <f>"'',"</f>
        <v>'',</v>
      </c>
      <c r="G622" t="str">
        <f>CONCATENATE("'",'Unit List'!G565,"',",)</f>
        <v>'Hand_Axe_Barbarian',</v>
      </c>
      <c r="H622" t="str">
        <f>CONCATENATE(IF(ISBLANK('Unit List'!AN565), IF(ISBLANK('Unit List'!P565), IF(ISBLANK('Unit List'!P565), IF(ISBLANK('Unit List'!AN565), IF(ISBLANK('Unit List'!P565), IF(ISBLANK('Unit List'!P565), IF(ISBLANK('Unit List'!AN565), IF(ISBLANK('Unit List'!P565), IF(ISBLANK('Unit List'!P565), IF(ISBLANK('Unit List'!AN565), IF(ISBLANK('Unit List'!P565), IF(ISBLANK('Unit List'!P565), "1",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 IF('Unit List'!P565='Unit List'!$O$5, 'Unit List'!$AN$5, IF('Unit List'!P565='Unit List'!$O$4, 'Unit List'!$AN$4, IF('Unit List'!P565='Unit List'!$O$7, 'Unit List'!P565 * 'Unit List'!$AN$7, 'Unit List'!P565)))), IF('Unit List'!P565='Unit List'!$O$5, 'Unit List'!$AN$5, IF('Unit List'!P565='Unit List'!$O$4, 'Unit List'!$AN$4, IF('Unit List'!P565='Unit List'!$O$7, 'Unit List'!P565 * 'Unit List'!$AN$7, 'Unit List'!P565)))), IF('Unit List'!AN565='Unit List'!$O$5, 'Unit List'!$AN$5, IF('Unit List'!AN565='Unit List'!$O$4, 'Unit List'!$AN$4, IF('Unit List'!AN565='Unit List'!$O$7, 'Unit List'!AN565 * 'Unit List'!$AN$7, 'Unit List'!AN565)))),",",)</f>
        <v>10,</v>
      </c>
      <c r="I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List'!AO565), IF(ISBLANK('Unit List'!Q565), IF(ISBLANK('Unit List'!Q565), 'Unit List'!$AO$4,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 IF('Unit List'!Q565='Unit List'!$O$5, 'Unit List'!$AO$5, IF('Unit List'!Q565='Unit List'!$O$4, 'Unit List'!$AO$4, IF('Unit List'!Q565='Unit List'!$O$7, 'Unit List'!Q565 * 'Unit List'!$AO$7, 'Unit List'!Q565)))), IF('Unit List'!Q565='Unit List'!$O$5, 'Unit List'!$AO$5, IF('Unit List'!Q565='Unit List'!$O$4, 'Unit List'!$AO$4, IF('Unit List'!Q565='Unit List'!$O$7, 'Unit List'!Q565 * 'Unit List'!$AO$7, 'Unit List'!Q565)))), IF('Unit List'!AO565='Unit List'!$O$5, 'Unit List'!$AO$5, IF('Unit List'!AO565='Unit List'!$O$4, 'Unit List'!$AO$4, IF('Unit List'!AO565='Unit List'!$O$7, 'Unit List'!AO565 * 'Unit List'!$AO$7, 'Unit List'!AO565)))),",",)</f>
        <v>,</v>
      </c>
      <c r="J622" t="str">
        <f>CONCATENATE("'",IF(ISBLANK('Unit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List'!AP565), IF(ISBLANK('Unit List'!R565), IF(ISBLANK('Unit List'!R565), "",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 IF('Unit List'!R565='Unit List'!$O$5, 'Unit List'!$AP$5, IF('Unit List'!R565='Unit List'!$O$4, 'Unit List'!$AP$4, 'Unit List'!R565))), IF('Unit List'!R565='Unit List'!$O$5, 'Unit List'!$AP$5, IF('Unit List'!R565='Unit List'!$O$4, 'Unit List'!$AP$4, 'Unit List'!R565))), IF('Unit List'!AP565='Unit List'!$O$5, 'Unit List'!$AP$5, IF('Unit List'!AP565='Unit List'!$O$4, 'Unit List'!$AP$4, 'Unit List'!AP565))),"'",)</f>
        <v>'Archer'</v>
      </c>
      <c r="K622" t="s">
        <v>2312</v>
      </c>
    </row>
    <row r="623" spans="1:11" x14ac:dyDescent="0.25">
      <c r="A623" t="s">
        <v>2311</v>
      </c>
      <c r="B623" t="str">
        <f>"'',"</f>
        <v>'',</v>
      </c>
      <c r="C623" t="str">
        <f>"'',"</f>
        <v>'',</v>
      </c>
      <c r="D623" t="str">
        <f>CONCATENATE("'",'Unit List'!D566,"',",)</f>
        <v>'HELICOPTER_GUNSHIP',</v>
      </c>
      <c r="E623" t="str">
        <f>CONCATENATE("'",'Unit List'!E566,"',",)</f>
        <v>'HELICOPTERGUNSHIP',</v>
      </c>
      <c r="F623" t="str">
        <f>"'',"</f>
        <v>'',</v>
      </c>
      <c r="G623" t="str">
        <f>CONCATENATE("'",'Unit List'!G566,"',",)</f>
        <v>'HelicopterGunship',</v>
      </c>
      <c r="H623" t="str">
        <f>CONCATENATE(IF(ISBLANK('Unit List'!AN566), IF(ISBLANK('Unit List'!P566), IF(ISBLANK('Unit List'!P566), IF(ISBLANK('Unit List'!AN566), IF(ISBLANK('Unit List'!P566), IF(ISBLANK('Unit List'!P566), IF(ISBLANK('Unit List'!AN566), IF(ISBLANK('Unit List'!P566), IF(ISBLANK('Unit List'!P566),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List'!AN566)))),",",)</f>
        <v>1,</v>
      </c>
      <c r="I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List'!AO566)))),",",)</f>
        <v>0.1,</v>
      </c>
      <c r="J623" t="str">
        <f>CONCATENATE("'",IF(ISBLANK('Unit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List'!AP566))),"'",)</f>
        <v>''</v>
      </c>
      <c r="K623" t="s">
        <v>2312</v>
      </c>
    </row>
    <row r="624" spans="1:11" x14ac:dyDescent="0.25">
      <c r="A624" t="s">
        <v>2311</v>
      </c>
      <c r="B624" t="str">
        <f>CONCATENATE("'_",'Unit List'!B567,"',",)</f>
        <v>'_AFRI',</v>
      </c>
      <c r="C624" t="str">
        <f>CONCATENATE("'_",'Unit List'!C567,"',",)</f>
        <v>'_MIDEAST',</v>
      </c>
      <c r="D624" t="str">
        <f>CONCATENATE("'",'Unit List'!D567,"',",)</f>
        <v>'HELICOPTER_GUNSHIP',</v>
      </c>
      <c r="E624" t="str">
        <f>CONCATENATE("'",'Unit List'!E567,"',",)</f>
        <v>'HELICOPTERGUNSHIP',</v>
      </c>
      <c r="F624" t="str">
        <f>"'',"</f>
        <v>'',</v>
      </c>
      <c r="G624" t="str">
        <f>CONCATENATE("'",'Unit List'!G588,"',",)</f>
        <v>'Mi8DesertTeamColor',</v>
      </c>
      <c r="H624" t="str">
        <f>CONCATENATE(IF(ISBLANK('Unit List'!AN567), IF(ISBLANK('Unit List'!P567), IF(ISBLANK('Unit List'!P567),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List'!AN567)))),",",)</f>
        <v>1,</v>
      </c>
      <c r="I624" t="str">
        <f>CONCATENATE(IF(ISBLANK('Unit List'!AO567), IF(ISBLANK('Unit List'!Q567), IF(ISBLANK('Unit List'!Q567),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List'!AO567)))),",",)</f>
        <v>0.1,</v>
      </c>
      <c r="J624" t="str">
        <f>CONCATENATE("'",IF(ISBLANK('Unit List'!AP567), IF(ISBLANK('Unit List'!R567), IF(ISBLANK('Unit List'!R567),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List'!AP567))),"'",)</f>
        <v>''</v>
      </c>
      <c r="K624" t="s">
        <v>2312</v>
      </c>
    </row>
    <row r="625" spans="1:11" x14ac:dyDescent="0.25">
      <c r="A625" t="s">
        <v>2311</v>
      </c>
      <c r="B625" t="str">
        <f>CONCATENATE("'_",'Unit List'!B568,"',",)</f>
        <v>'_ETHIOPIA',</v>
      </c>
      <c r="C625" t="str">
        <f>"'',"</f>
        <v>'',</v>
      </c>
      <c r="D625" t="str">
        <f>CONCATENATE("'",'Unit List'!D568,"',",)</f>
        <v>'HELICOPTER_GUNSHIP',</v>
      </c>
      <c r="E625" t="str">
        <f>CONCATENATE("'",'Unit List'!E568,"',",)</f>
        <v>'HELICOPTERGUNSHIP',</v>
      </c>
      <c r="F625" t="str">
        <f>"'',"</f>
        <v>'',</v>
      </c>
      <c r="G625" t="str">
        <f>CONCATENATE("'",'Unit List'!G568,"',",)</f>
        <v>'Mi8Ethiopia',</v>
      </c>
      <c r="H625" t="str">
        <f>CONCATENATE(IF(ISBLANK('Unit List'!AN568), IF(ISBLANK('Unit List'!P568), IF(ISBLANK('Unit List'!P568), IF(ISBLANK('Unit List'!AN567), IF(ISBLANK('Unit List'!P567), IF(ISBLANK('Unit List'!P567), IF(ISBLANK('Unit List'!AN567), IF(ISBLANK('Unit List'!P567), IF(ISBLANK('Unit List'!P567),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List'!P567='Unit List'!$O$5, 'Unit List'!$AN$5, IF('Unit List'!P567='Unit List'!$O$4, 'Unit List'!$AN$4, IF('Unit List'!P567='Unit List'!$O$7, 'Unit List'!P567 * 'Unit List'!$AN$7, 'Unit List'!P567)))), IF('Unit List'!P567='Unit List'!$O$5, 'Unit List'!$AN$5, IF('Unit List'!P567='Unit List'!$O$4, 'Unit List'!$AN$4, IF('Unit List'!P567='Unit List'!$O$7, 'Unit List'!P567 * 'Unit List'!$AN$7, 'Unit List'!P567)))), IF('Unit List'!AN567='Unit List'!$O$5, 'Unit List'!$AN$5, IF('Unit List'!AN567='Unit List'!$O$4, 'Unit List'!$AN$4, IF('Unit List'!AN567='Unit List'!$O$7, 'Unit List'!AN567 * 'Unit List'!$AN$7, 'Unit List'!AN567)))), IF('Unit List'!P568='Unit List'!$O$5, 'Unit List'!$AN$5, IF('Unit List'!P568='Unit List'!$O$4, 'Unit List'!$AN$4, IF('Unit List'!P568='Unit List'!$O$7, 'Unit List'!P568 * 'Unit List'!$AN$7, 'Unit List'!P568)))), IF('Unit List'!P568='Unit List'!$O$5, 'Unit List'!$AN$5, IF('Unit List'!P568='Unit List'!$O$4, 'Unit List'!$AN$4, IF('Unit List'!P568='Unit List'!$O$7, 'Unit List'!P568 * 'Unit List'!$AN$7, 'Unit List'!P568)))), IF('Unit List'!AN568='Unit List'!$O$5, 'Unit List'!$AN$5, IF('Unit List'!AN568='Unit List'!$O$4, 'Unit List'!$AN$4, IF('Unit List'!AN568='Unit List'!$O$7, 'Unit List'!AN568 * 'Unit List'!$AN$7, 'Unit List'!AN568)))),",",)</f>
        <v>1,</v>
      </c>
      <c r="I625" t="str">
        <f>CONCATENATE(IF(ISBLANK('Unit List'!AO568), IF(ISBLANK('Unit List'!Q568), IF(ISBLANK('Unit List'!Q568), IF(ISBLANK('Unit List'!AO567), IF(ISBLANK('Unit List'!Q567), IF(ISBLANK('Unit List'!Q567), IF(ISBLANK('Unit List'!AO567), IF(ISBLANK('Unit List'!Q567), IF(ISBLANK('Unit List'!Q567),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List'!Q567='Unit List'!$O$5, 'Unit List'!$AO$5, IF('Unit List'!Q567='Unit List'!$O$4, 'Unit List'!$AO$4, IF('Unit List'!Q567='Unit List'!$O$7, 'Unit List'!Q567 * 'Unit List'!$AO$7, 'Unit List'!Q567)))), IF('Unit List'!Q567='Unit List'!$O$5, 'Unit List'!$AO$5, IF('Unit List'!Q567='Unit List'!$O$4, 'Unit List'!$AO$4, IF('Unit List'!Q567='Unit List'!$O$7, 'Unit List'!Q567 * 'Unit List'!$AO$7, 'Unit List'!Q567)))), IF('Unit List'!AO567='Unit List'!$O$5, 'Unit List'!$AO$5, IF('Unit List'!AO567='Unit List'!$O$4, 'Unit List'!$AO$4, IF('Unit List'!AO567='Unit List'!$O$7, 'Unit List'!AO567 * 'Unit List'!$AO$7, 'Unit List'!AO567)))), IF('Unit List'!Q568='Unit List'!$O$5, 'Unit List'!$AO$5, IF('Unit List'!Q568='Unit List'!$O$4, 'Unit List'!$AO$4, IF('Unit List'!Q568='Unit List'!$O$7, 'Unit List'!Q568 * 'Unit List'!$AO$7, 'Unit List'!Q568)))), IF('Unit List'!Q568='Unit List'!$O$5, 'Unit List'!$AO$5, IF('Unit List'!Q568='Unit List'!$O$4, 'Unit List'!$AO$4, IF('Unit List'!Q568='Unit List'!$O$7, 'Unit List'!Q568 * 'Unit List'!$AO$7, 'Unit List'!Q568)))), IF('Unit List'!AO568='Unit List'!$O$5, 'Unit List'!$AO$5, IF('Unit List'!AO568='Unit List'!$O$4, 'Unit List'!$AO$4, IF('Unit List'!AO568='Unit List'!$O$7, 'Unit List'!AO568 * 'Unit List'!$AO$7, 'Unit List'!AO568)))),",",)</f>
        <v>0.1,</v>
      </c>
      <c r="J625" t="str">
        <f>CONCATENATE("'",IF(ISBLANK('Unit List'!AP568), IF(ISBLANK('Unit List'!R568), IF(ISBLANK('Unit List'!R568), IF(ISBLANK('Unit List'!AP567), IF(ISBLANK('Unit List'!R567), IF(ISBLANK('Unit List'!R567), IF(ISBLANK('Unit List'!AP567), IF(ISBLANK('Unit List'!R567), IF(ISBLANK('Unit List'!R567),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List'!R567='Unit List'!$O$5, 'Unit List'!$AP$5, IF('Unit List'!R567='Unit List'!$O$4, 'Unit List'!$AP$4, 'Unit List'!R567))), IF('Unit List'!R567='Unit List'!$O$5, 'Unit List'!$AP$5, IF('Unit List'!R567='Unit List'!$O$4, 'Unit List'!$AP$4, 'Unit List'!R567))), IF('Unit List'!AP567='Unit List'!$O$5, 'Unit List'!$AP$5, IF('Unit List'!AP567='Unit List'!$O$4, 'Unit List'!$AP$4, 'Unit List'!AP567))), IF('Unit List'!R568='Unit List'!$O$5, 'Unit List'!$AP$5, IF('Unit List'!R568='Unit List'!$O$4, 'Unit List'!$AP$4, 'Unit List'!R568))), IF('Unit List'!R568='Unit List'!$O$5, 'Unit List'!$AP$5, IF('Unit List'!R568='Unit List'!$O$4, 'Unit List'!$AP$4, 'Unit List'!R568))), IF('Unit List'!AP568='Unit List'!$O$5, 'Unit List'!$AP$5, IF('Unit List'!AP568='Unit List'!$O$4, 'Unit List'!$AP$4, 'Unit List'!AP568))),"'",)</f>
        <v>''</v>
      </c>
      <c r="K625" t="s">
        <v>2312</v>
      </c>
    </row>
    <row r="626" spans="1:11" x14ac:dyDescent="0.25">
      <c r="A626" t="s">
        <v>2311</v>
      </c>
      <c r="B626" t="str">
        <f>CONCATENATE("'_",'Unit List'!B569,"',",)</f>
        <v>'_AMER',</v>
      </c>
      <c r="C626" t="str">
        <f>CONCATENATE("'_",'Unit List'!C569,"',",)</f>
        <v>'_AMERICA',</v>
      </c>
      <c r="D626" t="str">
        <f>CONCATENATE("'",'Unit List'!D569,"',",)</f>
        <v>'HELICOPTER_GUNSHIP',</v>
      </c>
      <c r="E626" t="str">
        <f>CONCATENATE("'",'Unit List'!E569,"',",)</f>
        <v>'HELICOPTERGUNSHIP',</v>
      </c>
      <c r="F626" t="str">
        <f>"'',"</f>
        <v>'',</v>
      </c>
      <c r="G626" t="str">
        <f>CONCATENATE("'",'Unit List'!G576,"',",)</f>
        <v>'AH64USA',</v>
      </c>
      <c r="H626" t="str">
        <f>CONCATENATE(IF(ISBLANK('Unit List'!AN569), IF(ISBLANK('Unit List'!P569), IF(ISBLANK('Unit List'!P569),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List'!P569='Unit List'!$O$5, 'Unit List'!$AN$5, IF('Unit List'!P569='Unit List'!$O$4, 'Unit List'!$AN$4, IF('Unit List'!P569='Unit List'!$O$7, 'Unit List'!P569 * 'Unit List'!$AN$7, 'Unit List'!P569)))), IF('Unit List'!P569='Unit List'!$O$5, 'Unit List'!$AN$5, IF('Unit List'!P569='Unit List'!$O$4, 'Unit List'!$AN$4, IF('Unit List'!P569='Unit List'!$O$7, 'Unit List'!P569 * 'Unit List'!$AN$7, 'Unit List'!P569)))), IF('Unit List'!AN569='Unit List'!$O$5, 'Unit List'!$AN$5, IF('Unit List'!AN569='Unit List'!$O$4, 'Unit List'!$AN$4, IF('Unit List'!AN569='Unit List'!$O$7, 'Unit List'!AN569 * 'Unit List'!$AN$7, 'Unit List'!AN569)))),",",)</f>
        <v>1,</v>
      </c>
      <c r="I626" t="str">
        <f>CONCATENATE(IF(ISBLANK('Unit List'!AO569), IF(ISBLANK('Unit List'!Q569), IF(ISBLANK('Unit List'!Q569),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List'!Q569='Unit List'!$O$5, 'Unit List'!$AO$5, IF('Unit List'!Q569='Unit List'!$O$4, 'Unit List'!$AO$4, IF('Unit List'!Q569='Unit List'!$O$7, 'Unit List'!Q569 * 'Unit List'!$AO$7, 'Unit List'!Q569)))), IF('Unit List'!Q569='Unit List'!$O$5, 'Unit List'!$AO$5, IF('Unit List'!Q569='Unit List'!$O$4, 'Unit List'!$AO$4, IF('Unit List'!Q569='Unit List'!$O$7, 'Unit List'!Q569 * 'Unit List'!$AO$7, 'Unit List'!Q569)))), IF('Unit List'!AO569='Unit List'!$O$5, 'Unit List'!$AO$5, IF('Unit List'!AO569='Unit List'!$O$4, 'Unit List'!$AO$4, IF('Unit List'!AO569='Unit List'!$O$7, 'Unit List'!AO569 * 'Unit List'!$AO$7, 'Unit List'!AO569)))),",",)</f>
        <v>0.1,</v>
      </c>
      <c r="J626" t="str">
        <f>CONCATENATE("'",IF(ISBLANK('Unit List'!AP569), IF(ISBLANK('Unit List'!R569), IF(ISBLANK('Unit List'!R569),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List'!R569='Unit List'!$O$5, 'Unit List'!$AP$5, IF('Unit List'!R569='Unit List'!$O$4, 'Unit List'!$AP$4, 'Unit List'!R569))), IF('Unit List'!R569='Unit List'!$O$5, 'Unit List'!$AP$5, IF('Unit List'!R569='Unit List'!$O$4, 'Unit List'!$AP$4, 'Unit List'!R569))), IF('Unit List'!AP569='Unit List'!$O$5, 'Unit List'!$AP$5, IF('Unit List'!AP569='Unit List'!$O$4, 'Unit List'!$AP$4, 'Unit List'!AP569))),"'",)</f>
        <v>''</v>
      </c>
      <c r="K626" t="s">
        <v>2312</v>
      </c>
    </row>
    <row r="627" spans="1:11" x14ac:dyDescent="0.25">
      <c r="A627" t="s">
        <v>2311</v>
      </c>
      <c r="B627" t="str">
        <f>CONCATENATE("'_",'Unit List'!B570,"',",)</f>
        <v>'_ASIA',</v>
      </c>
      <c r="C627" t="str">
        <f>CONCATENATE("'_",'Unit List'!C570,"',",)</f>
        <v>'_EASTEU',</v>
      </c>
      <c r="D627" t="str">
        <f>CONCATENATE("'",'Unit List'!D570,"',",)</f>
        <v>'HELICOPTER_GUNSHIP',</v>
      </c>
      <c r="E627" t="str">
        <f>CONCATENATE("'",'Unit List'!E570,"',",)</f>
        <v>'HELICOPTERGUNSHIP',</v>
      </c>
      <c r="F627" t="str">
        <f>"'',"</f>
        <v>'',</v>
      </c>
      <c r="G627" t="str">
        <f>CONCATENATE("'",'Unit List'!G572,"',",)</f>
        <v>'Mi8PlainTeamColor',</v>
      </c>
      <c r="H627" t="str">
        <f>CONCATENATE(IF(ISBLANK('Unit List'!AN570), IF(ISBLANK('Unit List'!P570), IF(ISBLANK('Unit List'!P570),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List'!AN570)))),",",)</f>
        <v>1,</v>
      </c>
      <c r="I627" t="str">
        <f>CONCATENATE(IF(ISBLANK('Unit List'!AO570), IF(ISBLANK('Unit List'!Q570), IF(ISBLANK('Unit List'!Q570),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List'!AO570)))),",",)</f>
        <v>0.1,</v>
      </c>
      <c r="J627" t="str">
        <f>CONCATENATE("'",IF(ISBLANK('Unit List'!AP570), IF(ISBLANK('Unit List'!R570), IF(ISBLANK('Unit List'!R570),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List'!AP570))),"'",)</f>
        <v>''</v>
      </c>
      <c r="K627" t="s">
        <v>2312</v>
      </c>
    </row>
    <row r="628" spans="1:11" x14ac:dyDescent="0.25">
      <c r="A628" t="s">
        <v>2311</v>
      </c>
      <c r="B628" t="str">
        <f>CONCATENATE("'_",'Unit List'!B571,"',",)</f>
        <v>'_JAPAN',</v>
      </c>
      <c r="C628" t="str">
        <f>"'',"</f>
        <v>'',</v>
      </c>
      <c r="D628" t="str">
        <f>CONCATENATE("'",'Unit List'!D571,"',",)</f>
        <v>'HELICOPTER_GUNSHIP',</v>
      </c>
      <c r="E628" t="str">
        <f>CONCATENATE("'",'Unit List'!E571,"',",)</f>
        <v>'HELICOPTERGUNSHIP',</v>
      </c>
      <c r="F628" t="str">
        <f>"'',"</f>
        <v>'',</v>
      </c>
      <c r="G628" t="str">
        <f>CONCATENATE("'",'Unit List'!G571,"',",)</f>
        <v>'AH64Japan',</v>
      </c>
      <c r="H628" t="str">
        <f>CONCATENATE(IF(ISBLANK('Unit List'!AN571), IF(ISBLANK('Unit List'!P571), IF(ISBLANK('Unit List'!P571), IF(ISBLANK('Unit List'!AN570), IF(ISBLANK('Unit List'!P570), IF(ISBLANK('Unit List'!P570), IF(ISBLANK('Unit List'!AN570), IF(ISBLANK('Unit List'!P570), IF(ISBLANK('Unit List'!P570),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List'!P571='Unit List'!$O$5, 'Unit List'!$AN$5, IF('Unit List'!P571='Unit List'!$O$4, 'Unit List'!$AN$4, IF('Unit List'!P571='Unit List'!$O$7, 'Unit List'!P571 * 'Unit List'!$AN$7, 'Unit List'!P571)))), IF('Unit List'!P571='Unit List'!$O$5, 'Unit List'!$AN$5, IF('Unit List'!P571='Unit List'!$O$4, 'Unit List'!$AN$4, IF('Unit List'!P571='Unit List'!$O$7, 'Unit List'!P571 * 'Unit List'!$AN$7, 'Unit List'!P571)))), IF('Unit List'!AN571='Unit List'!$O$5, 'Unit List'!$AN$5, IF('Unit List'!AN571='Unit List'!$O$4, 'Unit List'!$AN$4, IF('Unit List'!AN571='Unit List'!$O$7, 'Unit List'!AN571 * 'Unit List'!$AN$7, 'Unit List'!AN571)))),",",)</f>
        <v>1,</v>
      </c>
      <c r="I628" t="str">
        <f>CONCATENATE(IF(ISBLANK('Unit List'!AO571), IF(ISBLANK('Unit List'!Q571), IF(ISBLANK('Unit List'!Q571), IF(ISBLANK('Unit List'!AO570), IF(ISBLANK('Unit List'!Q570), IF(ISBLANK('Unit List'!Q570), IF(ISBLANK('Unit List'!AO570), IF(ISBLANK('Unit List'!Q570), IF(ISBLANK('Unit List'!Q570),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List'!Q571='Unit List'!$O$5, 'Unit List'!$AO$5, IF('Unit List'!Q571='Unit List'!$O$4, 'Unit List'!$AO$4, IF('Unit List'!Q571='Unit List'!$O$7, 'Unit List'!Q571 * 'Unit List'!$AO$7, 'Unit List'!Q571)))), IF('Unit List'!Q571='Unit List'!$O$5, 'Unit List'!$AO$5, IF('Unit List'!Q571='Unit List'!$O$4, 'Unit List'!$AO$4, IF('Unit List'!Q571='Unit List'!$O$7, 'Unit List'!Q571 * 'Unit List'!$AO$7, 'Unit List'!Q571)))), IF('Unit List'!AO571='Unit List'!$O$5, 'Unit List'!$AO$5, IF('Unit List'!AO571='Unit List'!$O$4, 'Unit List'!$AO$4, IF('Unit List'!AO571='Unit List'!$O$7, 'Unit List'!AO571 * 'Unit List'!$AO$7, 'Unit List'!AO571)))),",",)</f>
        <v>0.1,</v>
      </c>
      <c r="J628" t="str">
        <f>CONCATENATE("'",IF(ISBLANK('Unit List'!AP571), IF(ISBLANK('Unit List'!R571), IF(ISBLANK('Unit List'!R571), IF(ISBLANK('Unit List'!AP570), IF(ISBLANK('Unit List'!R570), IF(ISBLANK('Unit List'!R570), IF(ISBLANK('Unit List'!AP570), IF(ISBLANK('Unit List'!R570), IF(ISBLANK('Unit List'!R570),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List'!R571='Unit List'!$O$5, 'Unit List'!$AP$5, IF('Unit List'!R571='Unit List'!$O$4, 'Unit List'!$AP$4, 'Unit List'!R571))), IF('Unit List'!R571='Unit List'!$O$5, 'Unit List'!$AP$5, IF('Unit List'!R571='Unit List'!$O$4, 'Unit List'!$AP$4, 'Unit List'!R571))), IF('Unit List'!AP571='Unit List'!$O$5, 'Unit List'!$AP$5, IF('Unit List'!AP571='Unit List'!$O$4, 'Unit List'!$AP$4, 'Unit List'!AP571))),"'",)</f>
        <v>''</v>
      </c>
      <c r="K628" t="s">
        <v>2312</v>
      </c>
    </row>
    <row r="629" spans="1:11" x14ac:dyDescent="0.25">
      <c r="A629" t="s">
        <v>2311</v>
      </c>
      <c r="B629" t="str">
        <f>CONCATENATE("'_",'Unit List'!B572,"',",)</f>
        <v>'_EASTEU',</v>
      </c>
      <c r="C629" t="str">
        <f>"'',"</f>
        <v>'',</v>
      </c>
      <c r="D629" t="str">
        <f>CONCATENATE("'",'Unit List'!D572,"',",)</f>
        <v>'HELICOPTER_GUNSHIP',</v>
      </c>
      <c r="E629" t="str">
        <f>CONCATENATE("'",'Unit List'!E572,"',",)</f>
        <v>'HELICOPTERGUNSHIP',</v>
      </c>
      <c r="F629" t="str">
        <f>"'',"</f>
        <v>'',</v>
      </c>
      <c r="G629" t="str">
        <f>CONCATENATE("'",'Unit List'!G572,"',",)</f>
        <v>'Mi8PlainTeamColor',</v>
      </c>
      <c r="H629" t="str">
        <f>CONCATENATE(IF(ISBLANK('Unit List'!AN572), IF(ISBLANK('Unit List'!P572), IF(ISBLANK('Unit List'!P572),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List'!AN572)))),",",)</f>
        <v>1,</v>
      </c>
      <c r="I629" t="str">
        <f>CONCATENATE(IF(ISBLANK('Unit List'!AO572), IF(ISBLANK('Unit List'!Q572), IF(ISBLANK('Unit List'!Q572),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List'!AO572)))),",",)</f>
        <v>0.1,</v>
      </c>
      <c r="J629" t="str">
        <f>CONCATENATE("'",IF(ISBLANK('Unit List'!AP572), IF(ISBLANK('Unit List'!R572), IF(ISBLANK('Unit List'!R572),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List'!AP572))),"'",)</f>
        <v>''</v>
      </c>
      <c r="K629" t="s">
        <v>2312</v>
      </c>
    </row>
    <row r="630" spans="1:11" x14ac:dyDescent="0.25">
      <c r="A630" t="s">
        <v>2311</v>
      </c>
      <c r="B630" t="str">
        <f>CONCATENATE("'_",'Unit List'!B573,"',",)</f>
        <v>'_KIEV',</v>
      </c>
      <c r="C630" t="str">
        <f>"'',"</f>
        <v>'',</v>
      </c>
      <c r="D630" t="str">
        <f>CONCATENATE("'",'Unit List'!D573,"',",)</f>
        <v>'HELICOPTER_GUNSHIP',</v>
      </c>
      <c r="E630" t="str">
        <f>CONCATENATE("'",'Unit List'!E573,"',",)</f>
        <v>'HELICOPTERGUNSHIP',</v>
      </c>
      <c r="F630" t="str">
        <f>"'',"</f>
        <v>'',</v>
      </c>
      <c r="G630" t="str">
        <f>CONCATENATE("'",'Unit List'!G573,"',",)</f>
        <v>'Mi8Ukraine',</v>
      </c>
      <c r="H630" t="str">
        <f>CONCATENATE(IF(ISBLANK('Unit List'!AN573), IF(ISBLANK('Unit List'!P573), IF(ISBLANK('Unit List'!P573),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List'!P573='Unit List'!$O$5, 'Unit List'!$AN$5, IF('Unit List'!P573='Unit List'!$O$4, 'Unit List'!$AN$4, IF('Unit List'!P573='Unit List'!$O$7, 'Unit List'!P573 * 'Unit List'!$AN$7, 'Unit List'!P573)))), IF('Unit List'!P573='Unit List'!$O$5, 'Unit List'!$AN$5, IF('Unit List'!P573='Unit List'!$O$4, 'Unit List'!$AN$4, IF('Unit List'!P573='Unit List'!$O$7, 'Unit List'!P573 * 'Unit List'!$AN$7, 'Unit List'!P573)))), IF('Unit List'!AN573='Unit List'!$O$5, 'Unit List'!$AN$5, IF('Unit List'!AN573='Unit List'!$O$4, 'Unit List'!$AN$4, IF('Unit List'!AN573='Unit List'!$O$7, 'Unit List'!AN573 * 'Unit List'!$AN$7, 'Unit List'!AN573)))),",",)</f>
        <v>1,</v>
      </c>
      <c r="I630" t="str">
        <f>CONCATENATE(IF(ISBLANK('Unit List'!AO573), IF(ISBLANK('Unit List'!Q573), IF(ISBLANK('Unit List'!Q573),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List'!Q573='Unit List'!$O$5, 'Unit List'!$AO$5, IF('Unit List'!Q573='Unit List'!$O$4, 'Unit List'!$AO$4, IF('Unit List'!Q573='Unit List'!$O$7, 'Unit List'!Q573 * 'Unit List'!$AO$7, 'Unit List'!Q573)))), IF('Unit List'!Q573='Unit List'!$O$5, 'Unit List'!$AO$5, IF('Unit List'!Q573='Unit List'!$O$4, 'Unit List'!$AO$4, IF('Unit List'!Q573='Unit List'!$O$7, 'Unit List'!Q573 * 'Unit List'!$AO$7, 'Unit List'!Q573)))), IF('Unit List'!AO573='Unit List'!$O$5, 'Unit List'!$AO$5, IF('Unit List'!AO573='Unit List'!$O$4, 'Unit List'!$AO$4, IF('Unit List'!AO573='Unit List'!$O$7, 'Unit List'!AO573 * 'Unit List'!$AO$7, 'Unit List'!AO573)))),",",)</f>
        <v>0.1,</v>
      </c>
      <c r="J630" t="str">
        <f>CONCATENATE("'",IF(ISBLANK('Unit List'!AP573), IF(ISBLANK('Unit List'!R573), IF(ISBLANK('Unit List'!R573),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List'!R573='Unit List'!$O$5, 'Unit List'!$AP$5, IF('Unit List'!R573='Unit List'!$O$4, 'Unit List'!$AP$4, 'Unit List'!R573))), IF('Unit List'!R573='Unit List'!$O$5, 'Unit List'!$AP$5, IF('Unit List'!R573='Unit List'!$O$4, 'Unit List'!$AP$4, 'Unit List'!R573))), IF('Unit List'!AP573='Unit List'!$O$5, 'Unit List'!$AP$5, IF('Unit List'!AP573='Unit List'!$O$4, 'Unit List'!$AP$4, 'Unit List'!AP573))),"'",)</f>
        <v>''</v>
      </c>
      <c r="K630" t="s">
        <v>2312</v>
      </c>
    </row>
    <row r="631" spans="1:11" x14ac:dyDescent="0.25">
      <c r="A631" t="s">
        <v>2311</v>
      </c>
      <c r="B631" t="str">
        <f>CONCATENATE("'_",'Unit List'!B574,"',",)</f>
        <v>'_POLAND',</v>
      </c>
      <c r="C631" t="str">
        <f>"'',"</f>
        <v>'',</v>
      </c>
      <c r="D631" t="str">
        <f>CONCATENATE("'",'Unit List'!D574,"',",)</f>
        <v>'HELICOPTER_GUNSHIP',</v>
      </c>
      <c r="E631" t="str">
        <f>CONCATENATE("'",'Unit List'!E574,"',",)</f>
        <v>'HELICOPTERGUNSHIP',</v>
      </c>
      <c r="F631" t="str">
        <f>"'',"</f>
        <v>'',</v>
      </c>
      <c r="G631" t="str">
        <f>CONCATENATE("'",'Unit List'!G574,"',",)</f>
        <v>'Mi8Poland',</v>
      </c>
      <c r="H631" t="str">
        <f>CONCATENATE(IF(ISBLANK('Unit List'!AN574), IF(ISBLANK('Unit List'!P574), IF(ISBLANK('Unit List'!P574),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List'!P574='Unit List'!$O$5, 'Unit List'!$AN$5, IF('Unit List'!P574='Unit List'!$O$4, 'Unit List'!$AN$4, IF('Unit List'!P574='Unit List'!$O$7, 'Unit List'!P574 * 'Unit List'!$AN$7, 'Unit List'!P574)))), IF('Unit List'!P574='Unit List'!$O$5, 'Unit List'!$AN$5, IF('Unit List'!P574='Unit List'!$O$4, 'Unit List'!$AN$4, IF('Unit List'!P574='Unit List'!$O$7, 'Unit List'!P574 * 'Unit List'!$AN$7, 'Unit List'!P574)))), IF('Unit List'!AN574='Unit List'!$O$5, 'Unit List'!$AN$5, IF('Unit List'!AN574='Unit List'!$O$4, 'Unit List'!$AN$4, IF('Unit List'!AN574='Unit List'!$O$7, 'Unit List'!AN574 * 'Unit List'!$AN$7, 'Unit List'!AN574)))),",",)</f>
        <v>1,</v>
      </c>
      <c r="I631" t="str">
        <f>CONCATENATE(IF(ISBLANK('Unit List'!AO574), IF(ISBLANK('Unit List'!Q574), IF(ISBLANK('Unit List'!Q574),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List'!Q574='Unit List'!$O$5, 'Unit List'!$AO$5, IF('Unit List'!Q574='Unit List'!$O$4, 'Unit List'!$AO$4, IF('Unit List'!Q574='Unit List'!$O$7, 'Unit List'!Q574 * 'Unit List'!$AO$7, 'Unit List'!Q574)))), IF('Unit List'!Q574='Unit List'!$O$5, 'Unit List'!$AO$5, IF('Unit List'!Q574='Unit List'!$O$4, 'Unit List'!$AO$4, IF('Unit List'!Q574='Unit List'!$O$7, 'Unit List'!Q574 * 'Unit List'!$AO$7, 'Unit List'!Q574)))), IF('Unit List'!AO574='Unit List'!$O$5, 'Unit List'!$AO$5, IF('Unit List'!AO574='Unit List'!$O$4, 'Unit List'!$AO$4, IF('Unit List'!AO574='Unit List'!$O$7, 'Unit List'!AO574 * 'Unit List'!$AO$7, 'Unit List'!AO574)))),",",)</f>
        <v>0.1,</v>
      </c>
      <c r="J631" t="str">
        <f>CONCATENATE("'",IF(ISBLANK('Unit List'!AP574), IF(ISBLANK('Unit List'!R574), IF(ISBLANK('Unit List'!R574),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List'!R574='Unit List'!$O$5, 'Unit List'!$AP$5, IF('Unit List'!R574='Unit List'!$O$4, 'Unit List'!$AP$4, 'Unit List'!R574))), IF('Unit List'!R574='Unit List'!$O$5, 'Unit List'!$AP$5, IF('Unit List'!R574='Unit List'!$O$4, 'Unit List'!$AP$4, 'Unit List'!R574))), IF('Unit List'!AP574='Unit List'!$O$5, 'Unit List'!$AP$5, IF('Unit List'!AP574='Unit List'!$O$4, 'Unit List'!$AP$4, 'Unit List'!AP574))),"'",)</f>
        <v>''</v>
      </c>
      <c r="K631" t="s">
        <v>2312</v>
      </c>
    </row>
    <row r="632" spans="1:11" x14ac:dyDescent="0.25">
      <c r="A632" t="s">
        <v>2311</v>
      </c>
      <c r="B632" t="str">
        <f>CONCATENATE("'_",'Unit List'!B575,"',",)</f>
        <v>'_RUSSIA',</v>
      </c>
      <c r="C632" t="str">
        <f>"'',"</f>
        <v>'',</v>
      </c>
      <c r="D632" t="str">
        <f>CONCATENATE("'",'Unit List'!D575,"',",)</f>
        <v>'HELICOPTER_GUNSHIP',</v>
      </c>
      <c r="E632" t="str">
        <f>CONCATENATE("'",'Unit List'!E575,"',",)</f>
        <v>'HELICOPTERGUNSHIP',</v>
      </c>
      <c r="F632" t="str">
        <f>"'',"</f>
        <v>'',</v>
      </c>
      <c r="G632" t="str">
        <f>CONCATENATE("'",'Unit List'!G575,"',",)</f>
        <v>'Mi8Russia',</v>
      </c>
      <c r="H632" t="str">
        <f>CONCATENATE(IF(ISBLANK('Unit List'!AN575), IF(ISBLANK('Unit List'!P575), IF(ISBLANK('Unit List'!P575), IF(ISBLANK('Unit List'!AN572), IF(ISBLANK('Unit List'!P572), IF(ISBLANK('Unit List'!P572), IF(ISBLANK('Unit List'!AN572), IF(ISBLANK('Unit List'!P572), IF(ISBLANK('Unit List'!P572),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List'!P572='Unit List'!$O$5, 'Unit List'!$AN$5, IF('Unit List'!P572='Unit List'!$O$4, 'Unit List'!$AN$4, IF('Unit List'!P572='Unit List'!$O$7, 'Unit List'!P572 * 'Unit List'!$AN$7, 'Unit List'!P572)))), IF('Unit List'!P572='Unit List'!$O$5, 'Unit List'!$AN$5, IF('Unit List'!P572='Unit List'!$O$4, 'Unit List'!$AN$4, IF('Unit List'!P572='Unit List'!$O$7, 'Unit List'!P572 * 'Unit List'!$AN$7, 'Unit List'!P572)))), IF('Unit List'!AN572='Unit List'!$O$5, 'Unit List'!$AN$5, IF('Unit List'!AN572='Unit List'!$O$4, 'Unit List'!$AN$4, IF('Unit List'!AN572='Unit List'!$O$7, 'Unit List'!AN572 * 'Unit List'!$AN$7, 'Unit List'!AN572)))), IF('Unit List'!P575='Unit List'!$O$5, 'Unit List'!$AN$5, IF('Unit List'!P575='Unit List'!$O$4, 'Unit List'!$AN$4, IF('Unit List'!P575='Unit List'!$O$7, 'Unit List'!P575 * 'Unit List'!$AN$7, 'Unit List'!P575)))), IF('Unit List'!P575='Unit List'!$O$5, 'Unit List'!$AN$5, IF('Unit List'!P575='Unit List'!$O$4, 'Unit List'!$AN$4, IF('Unit List'!P575='Unit List'!$O$7, 'Unit List'!P575 * 'Unit List'!$AN$7, 'Unit List'!P575)))), IF('Unit List'!AN575='Unit List'!$O$5, 'Unit List'!$AN$5, IF('Unit List'!AN575='Unit List'!$O$4, 'Unit List'!$AN$4, IF('Unit List'!AN575='Unit List'!$O$7, 'Unit List'!AN575 * 'Unit List'!$AN$7, 'Unit List'!AN575)))),",",)</f>
        <v>1,</v>
      </c>
      <c r="I632" t="str">
        <f>CONCATENATE(IF(ISBLANK('Unit List'!AO575), IF(ISBLANK('Unit List'!Q575), IF(ISBLANK('Unit List'!Q575), IF(ISBLANK('Unit List'!AO572), IF(ISBLANK('Unit List'!Q572), IF(ISBLANK('Unit List'!Q572), IF(ISBLANK('Unit List'!AO572), IF(ISBLANK('Unit List'!Q572), IF(ISBLANK('Unit List'!Q572),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List'!Q572='Unit List'!$O$5, 'Unit List'!$AO$5, IF('Unit List'!Q572='Unit List'!$O$4, 'Unit List'!$AO$4, IF('Unit List'!Q572='Unit List'!$O$7, 'Unit List'!Q572 * 'Unit List'!$AO$7, 'Unit List'!Q572)))), IF('Unit List'!Q572='Unit List'!$O$5, 'Unit List'!$AO$5, IF('Unit List'!Q572='Unit List'!$O$4, 'Unit List'!$AO$4, IF('Unit List'!Q572='Unit List'!$O$7, 'Unit List'!Q572 * 'Unit List'!$AO$7, 'Unit List'!Q572)))), IF('Unit List'!AO572='Unit List'!$O$5, 'Unit List'!$AO$5, IF('Unit List'!AO572='Unit List'!$O$4, 'Unit List'!$AO$4, IF('Unit List'!AO572='Unit List'!$O$7, 'Unit List'!AO572 * 'Unit List'!$AO$7, 'Unit List'!AO572)))), IF('Unit List'!Q575='Unit List'!$O$5, 'Unit List'!$AO$5, IF('Unit List'!Q575='Unit List'!$O$4, 'Unit List'!$AO$4, IF('Unit List'!Q575='Unit List'!$O$7, 'Unit List'!Q575 * 'Unit List'!$AO$7, 'Unit List'!Q575)))), IF('Unit List'!Q575='Unit List'!$O$5, 'Unit List'!$AO$5, IF('Unit List'!Q575='Unit List'!$O$4, 'Unit List'!$AO$4, IF('Unit List'!Q575='Unit List'!$O$7, 'Unit List'!Q575 * 'Unit List'!$AO$7, 'Unit List'!Q575)))), IF('Unit List'!AO575='Unit List'!$O$5, 'Unit List'!$AO$5, IF('Unit List'!AO575='Unit List'!$O$4, 'Unit List'!$AO$4, IF('Unit List'!AO575='Unit List'!$O$7, 'Unit List'!AO575 * 'Unit List'!$AO$7, 'Unit List'!AO575)))),",",)</f>
        <v>0.1,</v>
      </c>
      <c r="J632" t="str">
        <f>CONCATENATE("'",IF(ISBLANK('Unit List'!AP575), IF(ISBLANK('Unit List'!R575), IF(ISBLANK('Unit List'!R575), IF(ISBLANK('Unit List'!AP572), IF(ISBLANK('Unit List'!R572), IF(ISBLANK('Unit List'!R572), IF(ISBLANK('Unit List'!AP572), IF(ISBLANK('Unit List'!R572), IF(ISBLANK('Unit List'!R572),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List'!R572='Unit List'!$O$5, 'Unit List'!$AP$5, IF('Unit List'!R572='Unit List'!$O$4, 'Unit List'!$AP$4, 'Unit List'!R572))), IF('Unit List'!R572='Unit List'!$O$5, 'Unit List'!$AP$5, IF('Unit List'!R572='Unit List'!$O$4, 'Unit List'!$AP$4, 'Unit List'!R572))), IF('Unit List'!AP572='Unit List'!$O$5, 'Unit List'!$AP$5, IF('Unit List'!AP572='Unit List'!$O$4, 'Unit List'!$AP$4, 'Unit List'!AP572))), IF('Unit List'!R575='Unit List'!$O$5, 'Unit List'!$AP$5, IF('Unit List'!R575='Unit List'!$O$4, 'Unit List'!$AP$4, 'Unit List'!R575))), IF('Unit List'!R575='Unit List'!$O$5, 'Unit List'!$AP$5, IF('Unit List'!R575='Unit List'!$O$4, 'Unit List'!$AP$4, 'Unit List'!R575))), IF('Unit List'!AP575='Unit List'!$O$5, 'Unit List'!$AP$5, IF('Unit List'!AP575='Unit List'!$O$4, 'Unit List'!$AP$4, 'Unit List'!AP575))),"'",)</f>
        <v>''</v>
      </c>
      <c r="K632" t="s">
        <v>2312</v>
      </c>
    </row>
    <row r="633" spans="1:11" x14ac:dyDescent="0.25">
      <c r="A633" t="s">
        <v>2311</v>
      </c>
      <c r="B633" t="str">
        <f>CONCATENATE("'_",'Unit List'!B576,"',",)</f>
        <v>'_AMERICA',</v>
      </c>
      <c r="C633" t="str">
        <f>"'',"</f>
        <v>'',</v>
      </c>
      <c r="D633" t="str">
        <f>CONCATENATE("'",'Unit List'!D576,"',",)</f>
        <v>'HELICOPTER_GUNSHIP',</v>
      </c>
      <c r="E633" t="str">
        <f>CONCATENATE("'",'Unit List'!E576,"',",)</f>
        <v>'HELICOPTERGUNSHIP',</v>
      </c>
      <c r="F633" t="str">
        <f>"'',"</f>
        <v>'',</v>
      </c>
      <c r="G633" t="str">
        <f>CONCATENATE("'",'Unit List'!G576,"',",)</f>
        <v>'AH64USA',</v>
      </c>
      <c r="H633" t="str">
        <f>CONCATENATE(IF(ISBLANK('Unit List'!AN576), IF(ISBLANK('Unit List'!P576), IF(ISBLANK('Unit List'!P576),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List'!AN576)))),",",)</f>
        <v>1,</v>
      </c>
      <c r="I633" t="str">
        <f>CONCATENATE(IF(ISBLANK('Unit List'!AO576), IF(ISBLANK('Unit List'!Q576), IF(ISBLANK('Unit List'!Q576),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List'!AO576)))),",",)</f>
        <v>0.1,</v>
      </c>
      <c r="J633" t="str">
        <f>CONCATENATE("'",IF(ISBLANK('Unit List'!AP576), IF(ISBLANK('Unit List'!R576), IF(ISBLANK('Unit List'!R576),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List'!AP576))),"'",)</f>
        <v>''</v>
      </c>
      <c r="K633" t="s">
        <v>2312</v>
      </c>
    </row>
    <row r="634" spans="1:11" x14ac:dyDescent="0.25">
      <c r="A634" t="s">
        <v>2311</v>
      </c>
      <c r="B634" t="str">
        <f>CONCATENATE("'_",'Unit List'!B577,"',",)</f>
        <v>'_AUSTRALIA',</v>
      </c>
      <c r="C634" t="str">
        <f>"'',"</f>
        <v>'',</v>
      </c>
      <c r="D634" t="str">
        <f>CONCATENATE("'",'Unit List'!D577,"',",)</f>
        <v>'HELICOPTER_GUNSHIP',</v>
      </c>
      <c r="E634" t="str">
        <f>CONCATENATE("'",'Unit List'!E577,"',",)</f>
        <v>'HELICOPTERGUNSHIP',</v>
      </c>
      <c r="F634" t="str">
        <f>"'',"</f>
        <v>'',</v>
      </c>
      <c r="G634" t="str">
        <f>CONCATENATE("'",'Unit List'!G577,"',",)</f>
        <v>'tiger_australia',</v>
      </c>
      <c r="H634" t="str">
        <f>CONCATENATE(IF(ISBLANK('Unit List'!AN577), IF(ISBLANK('Unit List'!P577), IF(ISBLANK('Unit List'!P577), IF(ISBLANK('Unit List'!AN577), IF(ISBLANK('Unit List'!P577), IF(ISBLANK('Unit List'!P577), IF(ISBLANK('Unit List'!AN577), IF(ISBLANK('Unit List'!P577), IF(ISBLANK('Unit List'!P577),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List'!AN577)))),",",)</f>
        <v>1,</v>
      </c>
      <c r="I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List'!AO577)))),",",)</f>
        <v>0.1,</v>
      </c>
      <c r="J634" t="str">
        <f>CONCATENATE("'",IF(ISBLANK('Unit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List'!AP577))),"'",)</f>
        <v>''</v>
      </c>
      <c r="K634" t="s">
        <v>2312</v>
      </c>
    </row>
    <row r="635" spans="1:11" x14ac:dyDescent="0.25">
      <c r="A635" t="s">
        <v>2311</v>
      </c>
      <c r="B635" t="str">
        <f>CONCATENATE("'_",'Unit List'!B578,"',",)</f>
        <v>'_AUSTRIA',</v>
      </c>
      <c r="C635" t="str">
        <f>"'',"</f>
        <v>'',</v>
      </c>
      <c r="D635" t="str">
        <f>CONCATENATE("'",'Unit List'!D578,"',",)</f>
        <v>'HELICOPTER_GUNSHIP',</v>
      </c>
      <c r="E635" t="str">
        <f>CONCATENATE("'",'Unit List'!E578,"',",)</f>
        <v>'HELICOPTERGUNSHIP',</v>
      </c>
      <c r="F635" t="str">
        <f>"'',"</f>
        <v>'',</v>
      </c>
      <c r="G635" t="str">
        <f>CONCATENATE("'",'Unit List'!G578,"',",)</f>
        <v>'tiger_austria',</v>
      </c>
      <c r="H635" t="str">
        <f>CONCATENATE(IF(ISBLANK('Unit List'!AN578), IF(ISBLANK('Unit List'!P578), IF(ISBLANK('Unit List'!P578), IF(ISBLANK('Unit List'!AN578), IF(ISBLANK('Unit List'!P578), IF(ISBLANK('Unit List'!P578), IF(ISBLANK('Unit List'!AN578), IF(ISBLANK('Unit List'!P578), IF(ISBLANK('Unit List'!P578),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 IF('Unit List'!P578='Unit List'!$O$5, 'Unit List'!$AN$5, IF('Unit List'!P578='Unit List'!$O$4, 'Unit List'!$AN$4, IF('Unit List'!P578='Unit List'!$O$7, 'Unit List'!P578 * 'Unit List'!$AN$7, 'Unit List'!P578)))), IF('Unit List'!P578='Unit List'!$O$5, 'Unit List'!$AN$5, IF('Unit List'!P578='Unit List'!$O$4, 'Unit List'!$AN$4, IF('Unit List'!P578='Unit List'!$O$7, 'Unit List'!P578 * 'Unit List'!$AN$7, 'Unit List'!P578)))), IF('Unit List'!AN578='Unit List'!$O$5, 'Unit List'!$AN$5, IF('Unit List'!AN578='Unit List'!$O$4, 'Unit List'!$AN$4, IF('Unit List'!AN578='Unit List'!$O$7, 'Unit List'!AN578 * 'Unit List'!$AN$7, 'Unit List'!AN578)))),",",)</f>
        <v>1,</v>
      </c>
      <c r="I635" t="str">
        <f>CONCATENATE(IF(ISBLANK('Unit List'!AO578), IF(ISBLANK('Unit List'!Q578), IF(ISBLANK('Unit List'!Q578), IF(ISBLANK('Unit List'!AO578), IF(ISBLANK('Unit List'!Q578), IF(ISBLANK('Unit List'!Q578), IF(ISBLANK('Unit List'!AO578), IF(ISBLANK('Unit List'!Q578), IF(ISBLANK('Unit List'!Q578),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 IF('Unit List'!Q578='Unit List'!$O$5, 'Unit List'!$AO$5, IF('Unit List'!Q578='Unit List'!$O$4, 'Unit List'!$AO$4, IF('Unit List'!Q578='Unit List'!$O$7, 'Unit List'!Q578 * 'Unit List'!$AO$7, 'Unit List'!Q578)))), IF('Unit List'!Q578='Unit List'!$O$5, 'Unit List'!$AO$5, IF('Unit List'!Q578='Unit List'!$O$4, 'Unit List'!$AO$4, IF('Unit List'!Q578='Unit List'!$O$7, 'Unit List'!Q578 * 'Unit List'!$AO$7, 'Unit List'!Q578)))), IF('Unit List'!AO578='Unit List'!$O$5, 'Unit List'!$AO$5, IF('Unit List'!AO578='Unit List'!$O$4, 'Unit List'!$AO$4, IF('Unit List'!AO578='Unit List'!$O$7, 'Unit List'!AO578 * 'Unit List'!$AO$7, 'Unit List'!AO578)))),",",)</f>
        <v>0.1,</v>
      </c>
      <c r="J635" t="str">
        <f>CONCATENATE("'",IF(ISBLANK('Unit List'!AP578), IF(ISBLANK('Unit List'!R578), IF(ISBLANK('Unit List'!R578), IF(ISBLANK('Unit List'!AP578), IF(ISBLANK('Unit List'!R578), IF(ISBLANK('Unit List'!R578), IF(ISBLANK('Unit List'!AP578), IF(ISBLANK('Unit List'!R578), IF(ISBLANK('Unit List'!R578),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 IF('Unit List'!R578='Unit List'!$O$5, 'Unit List'!$AP$5, IF('Unit List'!R578='Unit List'!$O$4, 'Unit List'!$AP$4, 'Unit List'!R578))), IF('Unit List'!R578='Unit List'!$O$5, 'Unit List'!$AP$5, IF('Unit List'!R578='Unit List'!$O$4, 'Unit List'!$AP$4, 'Unit List'!R578))), IF('Unit List'!AP578='Unit List'!$O$5, 'Unit List'!$AP$5, IF('Unit List'!AP578='Unit List'!$O$4, 'Unit List'!$AP$4, 'Unit List'!AP578))),"'",)</f>
        <v>''</v>
      </c>
      <c r="K635" t="s">
        <v>2312</v>
      </c>
    </row>
    <row r="636" spans="1:11" x14ac:dyDescent="0.25">
      <c r="A636" t="s">
        <v>2311</v>
      </c>
      <c r="B636" t="str">
        <f>CONCATENATE("'_",'Unit List'!B579,"',",)</f>
        <v>'_CANADA',</v>
      </c>
      <c r="C636" t="str">
        <f>CONCATENATE("'_",'Unit List'!C579,"',",)</f>
        <v>'_ENGLAND',</v>
      </c>
      <c r="D636" t="str">
        <f>CONCATENATE("'",'Unit List'!D579,"',",)</f>
        <v>'HELICOPTER_GUNSHIP',</v>
      </c>
      <c r="E636" t="str">
        <f>CONCATENATE("'",'Unit List'!E579,"',",)</f>
        <v>'HELICOPTERGUNSHIP',</v>
      </c>
      <c r="F636" t="str">
        <f>"'',"</f>
        <v>'',</v>
      </c>
      <c r="G636" t="str">
        <f>CONCATENATE("'",'Unit List'!G581,"',",)</f>
        <v>'AH64Britain',</v>
      </c>
      <c r="H636" t="str">
        <f>CONCATENATE(IF(ISBLANK('Unit List'!AN579), IF(ISBLANK('Unit List'!P579), IF(ISBLANK('Unit List'!P579),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List'!P579='Unit List'!$O$5, 'Unit List'!$AN$5, IF('Unit List'!P579='Unit List'!$O$4, 'Unit List'!$AN$4, IF('Unit List'!P579='Unit List'!$O$7, 'Unit List'!P579 * 'Unit List'!$AN$7, 'Unit List'!P579)))), IF('Unit List'!P579='Unit List'!$O$5, 'Unit List'!$AN$5, IF('Unit List'!P579='Unit List'!$O$4, 'Unit List'!$AN$4, IF('Unit List'!P579='Unit List'!$O$7, 'Unit List'!P579 * 'Unit List'!$AN$7, 'Unit List'!P579)))), IF('Unit List'!AN579='Unit List'!$O$5, 'Unit List'!$AN$5, IF('Unit List'!AN579='Unit List'!$O$4, 'Unit List'!$AN$4, IF('Unit List'!AN579='Unit List'!$O$7, 'Unit List'!AN579 * 'Unit List'!$AN$7, 'Unit List'!AN579)))),",",)</f>
        <v>1,</v>
      </c>
      <c r="I636" t="str">
        <f>CONCATENATE(IF(ISBLANK('Unit List'!AO579), IF(ISBLANK('Unit List'!Q579), IF(ISBLANK('Unit List'!Q579),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List'!Q579='Unit List'!$O$5, 'Unit List'!$AO$5, IF('Unit List'!Q579='Unit List'!$O$4, 'Unit List'!$AO$4, IF('Unit List'!Q579='Unit List'!$O$7, 'Unit List'!Q579 * 'Unit List'!$AO$7, 'Unit List'!Q579)))), IF('Unit List'!Q579='Unit List'!$O$5, 'Unit List'!$AO$5, IF('Unit List'!Q579='Unit List'!$O$4, 'Unit List'!$AO$4, IF('Unit List'!Q579='Unit List'!$O$7, 'Unit List'!Q579 * 'Unit List'!$AO$7, 'Unit List'!Q579)))), IF('Unit List'!AO579='Unit List'!$O$5, 'Unit List'!$AO$5, IF('Unit List'!AO579='Unit List'!$O$4, 'Unit List'!$AO$4, IF('Unit List'!AO579='Unit List'!$O$7, 'Unit List'!AO579 * 'Unit List'!$AO$7, 'Unit List'!AO579)))),",",)</f>
        <v>0.1,</v>
      </c>
      <c r="J636" t="str">
        <f>CONCATENATE("'",IF(ISBLANK('Unit List'!AP579), IF(ISBLANK('Unit List'!R579), IF(ISBLANK('Unit List'!R579),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List'!R579='Unit List'!$O$5, 'Unit List'!$AP$5, IF('Unit List'!R579='Unit List'!$O$4, 'Unit List'!$AP$4, 'Unit List'!R579))), IF('Unit List'!R579='Unit List'!$O$5, 'Unit List'!$AP$5, IF('Unit List'!R579='Unit List'!$O$4, 'Unit List'!$AP$4, 'Unit List'!R579))), IF('Unit List'!AP579='Unit List'!$O$5, 'Unit List'!$AP$5, IF('Unit List'!AP579='Unit List'!$O$4, 'Unit List'!$AP$4, 'Unit List'!AP579))),"'",)</f>
        <v>''</v>
      </c>
      <c r="K636" t="s">
        <v>2312</v>
      </c>
    </row>
    <row r="637" spans="1:11" x14ac:dyDescent="0.25">
      <c r="A637" t="s">
        <v>2311</v>
      </c>
      <c r="B637" t="str">
        <f>CONCATENATE("'_",'Unit List'!B580,"',",)</f>
        <v>'_CELTS',</v>
      </c>
      <c r="C637" t="str">
        <f>CONCATENATE("'_",'Unit List'!C580,"',",)</f>
        <v>'_ENGLAND',</v>
      </c>
      <c r="D637" t="str">
        <f>CONCATENATE("'",'Unit List'!D580,"',",)</f>
        <v>'HELICOPTER_GUNSHIP',</v>
      </c>
      <c r="E637" t="str">
        <f>CONCATENATE("'",'Unit List'!E580,"',",)</f>
        <v>'HELICOPTERGUNSHIP',</v>
      </c>
      <c r="F637" t="str">
        <f>"'',"</f>
        <v>'',</v>
      </c>
      <c r="G637" t="str">
        <f>CONCATENATE("'",'Unit List'!G581,"',",)</f>
        <v>'AH64Britain',</v>
      </c>
      <c r="H637" t="str">
        <f>CONCATENATE(IF(ISBLANK('Unit List'!AN580), IF(ISBLANK('Unit List'!P580), IF(ISBLANK('Unit List'!P580),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List'!P580='Unit List'!$O$5, 'Unit List'!$AN$5, IF('Unit List'!P580='Unit List'!$O$4, 'Unit List'!$AN$4, IF('Unit List'!P580='Unit List'!$O$7, 'Unit List'!P580 * 'Unit List'!$AN$7, 'Unit List'!P580)))), IF('Unit List'!P580='Unit List'!$O$5, 'Unit List'!$AN$5, IF('Unit List'!P580='Unit List'!$O$4, 'Unit List'!$AN$4, IF('Unit List'!P580='Unit List'!$O$7, 'Unit List'!P580 * 'Unit List'!$AN$7, 'Unit List'!P580)))), IF('Unit List'!AN580='Unit List'!$O$5, 'Unit List'!$AN$5, IF('Unit List'!AN580='Unit List'!$O$4, 'Unit List'!$AN$4, IF('Unit List'!AN580='Unit List'!$O$7, 'Unit List'!AN580 * 'Unit List'!$AN$7, 'Unit List'!AN580)))),",",)</f>
        <v>1,</v>
      </c>
      <c r="I637" t="str">
        <f>CONCATENATE(IF(ISBLANK('Unit List'!AO580), IF(ISBLANK('Unit List'!Q580), IF(ISBLANK('Unit List'!Q580),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List'!Q580='Unit List'!$O$5, 'Unit List'!$AO$5, IF('Unit List'!Q580='Unit List'!$O$4, 'Unit List'!$AO$4, IF('Unit List'!Q580='Unit List'!$O$7, 'Unit List'!Q580 * 'Unit List'!$AO$7, 'Unit List'!Q580)))), IF('Unit List'!Q580='Unit List'!$O$5, 'Unit List'!$AO$5, IF('Unit List'!Q580='Unit List'!$O$4, 'Unit List'!$AO$4, IF('Unit List'!Q580='Unit List'!$O$7, 'Unit List'!Q580 * 'Unit List'!$AO$7, 'Unit List'!Q580)))), IF('Unit List'!AO580='Unit List'!$O$5, 'Unit List'!$AO$5, IF('Unit List'!AO580='Unit List'!$O$4, 'Unit List'!$AO$4, IF('Unit List'!AO580='Unit List'!$O$7, 'Unit List'!AO580 * 'Unit List'!$AO$7, 'Unit List'!AO580)))),",",)</f>
        <v>0.1,</v>
      </c>
      <c r="J637" t="str">
        <f>CONCATENATE("'",IF(ISBLANK('Unit List'!AP580), IF(ISBLANK('Unit List'!R580), IF(ISBLANK('Unit List'!R580),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List'!R580='Unit List'!$O$5, 'Unit List'!$AP$5, IF('Unit List'!R580='Unit List'!$O$4, 'Unit List'!$AP$4, 'Unit List'!R580))), IF('Unit List'!R580='Unit List'!$O$5, 'Unit List'!$AP$5, IF('Unit List'!R580='Unit List'!$O$4, 'Unit List'!$AP$4, 'Unit List'!R580))), IF('Unit List'!AP580='Unit List'!$O$5, 'Unit List'!$AP$5, IF('Unit List'!AP580='Unit List'!$O$4, 'Unit List'!$AP$4, 'Unit List'!AP580))),"'",)</f>
        <v>''</v>
      </c>
      <c r="K637" t="s">
        <v>2312</v>
      </c>
    </row>
    <row r="638" spans="1:11" x14ac:dyDescent="0.25">
      <c r="A638" t="s">
        <v>2311</v>
      </c>
      <c r="B638" t="str">
        <f>CONCATENATE("'_",'Unit List'!B581,"',",)</f>
        <v>'_ENGLAND',</v>
      </c>
      <c r="C638" t="str">
        <f>"'',"</f>
        <v>'',</v>
      </c>
      <c r="D638" t="str">
        <f>CONCATENATE("'",'Unit List'!D581,"',",)</f>
        <v>'HELICOPTER_GUNSHIP',</v>
      </c>
      <c r="E638" t="str">
        <f>CONCATENATE("'",'Unit List'!E581,"',",)</f>
        <v>'HELICOPTERGUNSHIP',</v>
      </c>
      <c r="F638" t="str">
        <f>"'',"</f>
        <v>'',</v>
      </c>
      <c r="G638" t="str">
        <f>CONCATENATE("'",'Unit List'!G581,"',",)</f>
        <v>'AH64Britain',</v>
      </c>
      <c r="H638" t="str">
        <f>CONCATENATE(IF(ISBLANK('Unit List'!AN581), IF(ISBLANK('Unit List'!P581), IF(ISBLANK('Unit List'!P581), IF(ISBLANK('Unit List'!AN581), IF(ISBLANK('Unit List'!P581), IF(ISBLANK('Unit List'!P581), IF(ISBLANK('Unit List'!AN581), IF(ISBLANK('Unit List'!P581), IF(ISBLANK('Unit List'!P581),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 IF('Unit List'!P581='Unit List'!$O$5, 'Unit List'!$AN$5, IF('Unit List'!P581='Unit List'!$O$4, 'Unit List'!$AN$4, IF('Unit List'!P581='Unit List'!$O$7, 'Unit List'!P581 * 'Unit List'!$AN$7, 'Unit List'!P581)))), IF('Unit List'!P581='Unit List'!$O$5, 'Unit List'!$AN$5, IF('Unit List'!P581='Unit List'!$O$4, 'Unit List'!$AN$4, IF('Unit List'!P581='Unit List'!$O$7, 'Unit List'!P581 * 'Unit List'!$AN$7, 'Unit List'!P581)))), IF('Unit List'!AN581='Unit List'!$O$5, 'Unit List'!$AN$5, IF('Unit List'!AN581='Unit List'!$O$4, 'Unit List'!$AN$4, IF('Unit List'!AN581='Unit List'!$O$7, 'Unit List'!AN581 * 'Unit List'!$AN$7, 'Unit List'!AN581)))),",",)</f>
        <v>1,</v>
      </c>
      <c r="I638" t="str">
        <f>CONCATENATE(IF(ISBLANK('Unit List'!AO581), IF(ISBLANK('Unit List'!Q581), IF(ISBLANK('Unit List'!Q581), IF(ISBLANK('Unit List'!AO581), IF(ISBLANK('Unit List'!Q581), IF(ISBLANK('Unit List'!Q581), IF(ISBLANK('Unit List'!AO581), IF(ISBLANK('Unit List'!Q581), IF(ISBLANK('Unit List'!Q581),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 IF('Unit List'!Q581='Unit List'!$O$5, 'Unit List'!$AO$5, IF('Unit List'!Q581='Unit List'!$O$4, 'Unit List'!$AO$4, IF('Unit List'!Q581='Unit List'!$O$7, 'Unit List'!Q581 * 'Unit List'!$AO$7, 'Unit List'!Q581)))), IF('Unit List'!Q581='Unit List'!$O$5, 'Unit List'!$AO$5, IF('Unit List'!Q581='Unit List'!$O$4, 'Unit List'!$AO$4, IF('Unit List'!Q581='Unit List'!$O$7, 'Unit List'!Q581 * 'Unit List'!$AO$7, 'Unit List'!Q581)))), IF('Unit List'!AO581='Unit List'!$O$5, 'Unit List'!$AO$5, IF('Unit List'!AO581='Unit List'!$O$4, 'Unit List'!$AO$4, IF('Unit List'!AO581='Unit List'!$O$7, 'Unit List'!AO581 * 'Unit List'!$AO$7, 'Unit List'!AO581)))),",",)</f>
        <v>0.1,</v>
      </c>
      <c r="J638" t="str">
        <f>CONCATENATE("'",IF(ISBLANK('Unit List'!AP581), IF(ISBLANK('Unit List'!R581), IF(ISBLANK('Unit List'!R581), IF(ISBLANK('Unit List'!AP581), IF(ISBLANK('Unit List'!R581), IF(ISBLANK('Unit List'!R581), IF(ISBLANK('Unit List'!AP581), IF(ISBLANK('Unit List'!R581), IF(ISBLANK('Unit List'!R581),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 IF('Unit List'!R581='Unit List'!$O$5, 'Unit List'!$AP$5, IF('Unit List'!R581='Unit List'!$O$4, 'Unit List'!$AP$4, 'Unit List'!R581))), IF('Unit List'!R581='Unit List'!$O$5, 'Unit List'!$AP$5, IF('Unit List'!R581='Unit List'!$O$4, 'Unit List'!$AP$4, 'Unit List'!R581))), IF('Unit List'!AP581='Unit List'!$O$5, 'Unit List'!$AP$5, IF('Unit List'!AP581='Unit List'!$O$4, 'Unit List'!$AP$4, 'Unit List'!AP581))),"'",)</f>
        <v>''</v>
      </c>
      <c r="K638" t="s">
        <v>2312</v>
      </c>
    </row>
    <row r="639" spans="1:11" x14ac:dyDescent="0.25">
      <c r="A639" t="s">
        <v>2311</v>
      </c>
      <c r="B639" t="str">
        <f>CONCATENATE("'_",'Unit List'!B582,"',",)</f>
        <v>'_FRANCE',</v>
      </c>
      <c r="C639" t="str">
        <f>"'',"</f>
        <v>'',</v>
      </c>
      <c r="D639" t="str">
        <f>CONCATENATE("'",'Unit List'!D582,"',",)</f>
        <v>'HELICOPTER_GUNSHIP',</v>
      </c>
      <c r="E639" t="str">
        <f>CONCATENATE("'",'Unit List'!E582,"',",)</f>
        <v>'HELICOPTERGUNSHIP',</v>
      </c>
      <c r="F639" t="str">
        <f>"'',"</f>
        <v>'',</v>
      </c>
      <c r="G639" t="str">
        <f>CONCATENATE("'",'Unit List'!G582,"',",)</f>
        <v>'tiger_france',</v>
      </c>
      <c r="H639" t="str">
        <f>CONCATENATE(IF(ISBLANK('Unit List'!AN582), IF(ISBLANK('Unit List'!P582), IF(ISBLANK('Unit List'!P582), IF(ISBLANK('Unit List'!AN582), IF(ISBLANK('Unit List'!P582), IF(ISBLANK('Unit List'!P582), IF(ISBLANK('Unit List'!AN582), IF(ISBLANK('Unit List'!P582), IF(ISBLANK('Unit List'!P582),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 IF('Unit List'!P582='Unit List'!$O$5, 'Unit List'!$AN$5, IF('Unit List'!P582='Unit List'!$O$4, 'Unit List'!$AN$4, IF('Unit List'!P582='Unit List'!$O$7, 'Unit List'!P582 * 'Unit List'!$AN$7, 'Unit List'!P582)))), IF('Unit List'!P582='Unit List'!$O$5, 'Unit List'!$AN$5, IF('Unit List'!P582='Unit List'!$O$4, 'Unit List'!$AN$4, IF('Unit List'!P582='Unit List'!$O$7, 'Unit List'!P582 * 'Unit List'!$AN$7, 'Unit List'!P582)))), IF('Unit List'!AN582='Unit List'!$O$5, 'Unit List'!$AN$5, IF('Unit List'!AN582='Unit List'!$O$4, 'Unit List'!$AN$4, IF('Unit List'!AN582='Unit List'!$O$7, 'Unit List'!AN582 * 'Unit List'!$AN$7, 'Unit List'!AN582)))),",",)</f>
        <v>1,</v>
      </c>
      <c r="I639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 IF('Unit List'!Q582='Unit List'!$O$5, 'Unit List'!$AO$5, IF('Unit List'!Q582='Unit List'!$O$4, 'Unit List'!$AO$4, IF('Unit List'!Q582='Unit List'!$O$7, 'Unit List'!Q582 * 'Unit List'!$AO$7, 'Unit List'!Q582)))), IF('Unit List'!Q582='Unit List'!$O$5, 'Unit List'!$AO$5, IF('Unit List'!Q582='Unit List'!$O$4, 'Unit List'!$AO$4, IF('Unit List'!Q582='Unit List'!$O$7, 'Unit List'!Q582 * 'Unit List'!$AO$7, 'Unit List'!Q582)))), IF('Unit List'!AO582='Unit List'!$O$5, 'Unit List'!$AO$5, IF('Unit List'!AO582='Unit List'!$O$4, 'Unit List'!$AO$4, IF('Unit List'!AO582='Unit List'!$O$7, 'Unit List'!AO582 * 'Unit List'!$AO$7, 'Unit List'!AO582)))),",",)</f>
        <v>0.1,</v>
      </c>
      <c r="J639" t="str">
        <f>CONCATENATE("'",IF(ISBLANK('Unit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 IF('Unit List'!R582='Unit List'!$O$5, 'Unit List'!$AP$5, IF('Unit List'!R582='Unit List'!$O$4, 'Unit List'!$AP$4, 'Unit List'!R582))), IF('Unit List'!R582='Unit List'!$O$5, 'Unit List'!$AP$5, IF('Unit List'!R582='Unit List'!$O$4, 'Unit List'!$AP$4, 'Unit List'!R582))), IF('Unit List'!AP582='Unit List'!$O$5, 'Unit List'!$AP$5, IF('Unit List'!AP582='Unit List'!$O$4, 'Unit List'!$AP$4, 'Unit List'!AP582))),"'",)</f>
        <v>''</v>
      </c>
      <c r="K639" t="s">
        <v>2312</v>
      </c>
    </row>
    <row r="640" spans="1:11" x14ac:dyDescent="0.25">
      <c r="A640" t="s">
        <v>2311</v>
      </c>
      <c r="B640" t="str">
        <f>CONCATENATE("'_",'Unit List'!B583,"',",)</f>
        <v>'_GERMANY',</v>
      </c>
      <c r="C640" t="str">
        <f>"'',"</f>
        <v>'',</v>
      </c>
      <c r="D640" t="str">
        <f>CONCATENATE("'",'Unit List'!D583,"',",)</f>
        <v>'HELICOPTER_GUNSHIP',</v>
      </c>
      <c r="E640" t="str">
        <f>CONCATENATE("'",'Unit List'!E583,"',",)</f>
        <v>'HELICOPTERGUNSHIP',</v>
      </c>
      <c r="F640" t="str">
        <f>"'',"</f>
        <v>'',</v>
      </c>
      <c r="G640" t="str">
        <f>CONCATENATE("'",'Unit List'!G583,"',",)</f>
        <v>'tiger_germany',</v>
      </c>
      <c r="H640" t="str">
        <f>CONCATENATE(IF(ISBLANK('Unit List'!AN583), IF(ISBLANK('Unit List'!P583), IF(ISBLANK('Unit List'!P583), IF(ISBLANK('Unit List'!AN583), IF(ISBLANK('Unit List'!P583), IF(ISBLANK('Unit List'!P583), IF(ISBLANK('Unit List'!AN583), IF(ISBLANK('Unit List'!P583), IF(ISBLANK('Unit List'!P583),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 IF('Unit List'!P583='Unit List'!$O$5, 'Unit List'!$AN$5, IF('Unit List'!P583='Unit List'!$O$4, 'Unit List'!$AN$4, IF('Unit List'!P583='Unit List'!$O$7, 'Unit List'!P583 * 'Unit List'!$AN$7, 'Unit List'!P583)))), IF('Unit List'!P583='Unit List'!$O$5, 'Unit List'!$AN$5, IF('Unit List'!P583='Unit List'!$O$4, 'Unit List'!$AN$4, IF('Unit List'!P583='Unit List'!$O$7, 'Unit List'!P583 * 'Unit List'!$AN$7, 'Unit List'!P583)))), IF('Unit List'!AN583='Unit List'!$O$5, 'Unit List'!$AN$5, IF('Unit List'!AN583='Unit List'!$O$4, 'Unit List'!$AN$4, IF('Unit List'!AN583='Unit List'!$O$7, 'Unit List'!AN583 * 'Unit List'!$AN$7, 'Unit List'!AN583)))),",",)</f>
        <v>1,</v>
      </c>
      <c r="I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 IF('Unit List'!Q583='Unit List'!$O$5, 'Unit List'!$AO$5, IF('Unit List'!Q583='Unit List'!$O$4, 'Unit List'!$AO$4, IF('Unit List'!Q583='Unit List'!$O$7, 'Unit List'!Q583 * 'Unit List'!$AO$7, 'Unit List'!Q583)))), IF('Unit List'!Q583='Unit List'!$O$5, 'Unit List'!$AO$5, IF('Unit List'!Q583='Unit List'!$O$4, 'Unit List'!$AO$4, IF('Unit List'!Q583='Unit List'!$O$7, 'Unit List'!Q583 * 'Unit List'!$AO$7, 'Unit List'!Q583)))), IF('Unit List'!AO583='Unit List'!$O$5, 'Unit List'!$AO$5, IF('Unit List'!AO583='Unit List'!$O$4, 'Unit List'!$AO$4, IF('Unit List'!AO583='Unit List'!$O$7, 'Unit List'!AO583 * 'Unit List'!$AO$7, 'Unit List'!AO583)))),",",)</f>
        <v>0.1,</v>
      </c>
      <c r="J640" t="str">
        <f>CONCATENATE("'",IF(ISBLANK('Unit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 IF('Unit List'!R583='Unit List'!$O$5, 'Unit List'!$AP$5, IF('Unit List'!R583='Unit List'!$O$4, 'Unit List'!$AP$4, 'Unit List'!R583))), IF('Unit List'!R583='Unit List'!$O$5, 'Unit List'!$AP$5, IF('Unit List'!R583='Unit List'!$O$4, 'Unit List'!$AP$4, 'Unit List'!R583))), IF('Unit List'!AP583='Unit List'!$O$5, 'Unit List'!$AP$5, IF('Unit List'!AP583='Unit List'!$O$4, 'Unit List'!$AP$4, 'Unit List'!AP583))),"'",)</f>
        <v>''</v>
      </c>
      <c r="K640" t="s">
        <v>2312</v>
      </c>
    </row>
    <row r="641" spans="1:11" x14ac:dyDescent="0.25">
      <c r="A641" t="s">
        <v>2311</v>
      </c>
      <c r="B641" t="str">
        <f>CONCATENATE("'_",'Unit List'!B584,"',",)</f>
        <v>'_NETHERLANDS',</v>
      </c>
      <c r="C641" t="str">
        <f>"'',"</f>
        <v>'',</v>
      </c>
      <c r="D641" t="str">
        <f>CONCATENATE("'",'Unit List'!D584,"',",)</f>
        <v>'HELICOPTER_GUNSHIP',</v>
      </c>
      <c r="E641" t="str">
        <f>CONCATENATE("'",'Unit List'!E584,"',",)</f>
        <v>'HELICOPTERGUNSHIP',</v>
      </c>
      <c r="F641" t="str">
        <f>"'',"</f>
        <v>'',</v>
      </c>
      <c r="G641" t="str">
        <f>CONCATENATE("'",'Unit List'!G584,"',",)</f>
        <v>'tiger_netherlands',</v>
      </c>
      <c r="H641" t="str">
        <f>CONCATENATE(IF(ISBLANK('Unit List'!AN584), IF(ISBLANK('Unit List'!P584), IF(ISBLANK('Unit List'!P584), IF(ISBLANK('Unit List'!AN584), IF(ISBLANK('Unit List'!P584), IF(ISBLANK('Unit List'!P584), IF(ISBLANK('Unit List'!AN584), IF(ISBLANK('Unit List'!P584), IF(ISBLANK('Unit List'!P584),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 IF('Unit List'!P584='Unit List'!$O$5, 'Unit List'!$AN$5, IF('Unit List'!P584='Unit List'!$O$4, 'Unit List'!$AN$4, IF('Unit List'!P584='Unit List'!$O$7, 'Unit List'!P584 * 'Unit List'!$AN$7, 'Unit List'!P584)))), IF('Unit List'!P584='Unit List'!$O$5, 'Unit List'!$AN$5, IF('Unit List'!P584='Unit List'!$O$4, 'Unit List'!$AN$4, IF('Unit List'!P584='Unit List'!$O$7, 'Unit List'!P584 * 'Unit List'!$AN$7, 'Unit List'!P584)))), IF('Unit List'!AN584='Unit List'!$O$5, 'Unit List'!$AN$5, IF('Unit List'!AN584='Unit List'!$O$4, 'Unit List'!$AN$4, IF('Unit List'!AN584='Unit List'!$O$7, 'Unit List'!AN584 * 'Unit List'!$AN$7, 'Unit List'!AN584)))),",",)</f>
        <v>1,</v>
      </c>
      <c r="I641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 IF('Unit List'!Q584='Unit List'!$O$5, 'Unit List'!$AO$5, IF('Unit List'!Q584='Unit List'!$O$4, 'Unit List'!$AO$4, IF('Unit List'!Q584='Unit List'!$O$7, 'Unit List'!Q584 * 'Unit List'!$AO$7, 'Unit List'!Q584)))), IF('Unit List'!Q584='Unit List'!$O$5, 'Unit List'!$AO$5, IF('Unit List'!Q584='Unit List'!$O$4, 'Unit List'!$AO$4, IF('Unit List'!Q584='Unit List'!$O$7, 'Unit List'!Q584 * 'Unit List'!$AO$7, 'Unit List'!Q584)))), IF('Unit List'!AO584='Unit List'!$O$5, 'Unit List'!$AO$5, IF('Unit List'!AO584='Unit List'!$O$4, 'Unit List'!$AO$4, IF('Unit List'!AO584='Unit List'!$O$7, 'Unit List'!AO584 * 'Unit List'!$AO$7, 'Unit List'!AO584)))),",",)</f>
        <v>0.1,</v>
      </c>
      <c r="J641" t="str">
        <f>CONCATENATE("'",IF(ISBLANK('Unit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 IF('Unit List'!R584='Unit List'!$O$5, 'Unit List'!$AP$5, IF('Unit List'!R584='Unit List'!$O$4, 'Unit List'!$AP$4, 'Unit List'!R584))), IF('Unit List'!R584='Unit List'!$O$5, 'Unit List'!$AP$5, IF('Unit List'!R584='Unit List'!$O$4, 'Unit List'!$AP$4, 'Unit List'!R584))), IF('Unit List'!AP584='Unit List'!$O$5, 'Unit List'!$AP$5, IF('Unit List'!AP584='Unit List'!$O$4, 'Unit List'!$AP$4, 'Unit List'!AP584))),"'",)</f>
        <v>''</v>
      </c>
      <c r="K641" t="s">
        <v>2312</v>
      </c>
    </row>
    <row r="642" spans="1:11" x14ac:dyDescent="0.25">
      <c r="A642" t="s">
        <v>2311</v>
      </c>
      <c r="B642" t="str">
        <f>CONCATENATE("'_",'Unit List'!B585,"',",)</f>
        <v>'_GREECE',</v>
      </c>
      <c r="C642" t="str">
        <f>"'',"</f>
        <v>'',</v>
      </c>
      <c r="D642" t="str">
        <f>CONCATENATE("'",'Unit List'!D585,"',",)</f>
        <v>'HELICOPTER_GUNSHIP',</v>
      </c>
      <c r="E642" t="str">
        <f>CONCATENATE("'",'Unit List'!E585,"',",)</f>
        <v>'HELICOPTERGUNSHIP',</v>
      </c>
      <c r="F642" t="str">
        <f>"'',"</f>
        <v>'',</v>
      </c>
      <c r="G642" t="str">
        <f>CONCATENATE("'",'Unit List'!G585,"',",)</f>
        <v>'AH64Greece',</v>
      </c>
      <c r="H642" t="str">
        <f>CONCATENATE(IF(ISBLANK('Unit List'!AN585), IF(ISBLANK('Unit List'!P585), IF(ISBLANK('Unit List'!P585), IF(ISBLANK('Unit List'!AN585), IF(ISBLANK('Unit List'!P585), IF(ISBLANK('Unit List'!P585), IF(ISBLANK('Unit List'!AN585), IF(ISBLANK('Unit List'!P585), IF(ISBLANK('Unit List'!P585),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 IF('Unit List'!P585='Unit List'!$O$5, 'Unit List'!$AN$5, IF('Unit List'!P585='Unit List'!$O$4, 'Unit List'!$AN$4, IF('Unit List'!P585='Unit List'!$O$7, 'Unit List'!P585 * 'Unit List'!$AN$7, 'Unit List'!P585)))), IF('Unit List'!P585='Unit List'!$O$5, 'Unit List'!$AN$5, IF('Unit List'!P585='Unit List'!$O$4, 'Unit List'!$AN$4, IF('Unit List'!P585='Unit List'!$O$7, 'Unit List'!P585 * 'Unit List'!$AN$7, 'Unit List'!P585)))), IF('Unit List'!AN585='Unit List'!$O$5, 'Unit List'!$AN$5, IF('Unit List'!AN585='Unit List'!$O$4, 'Unit List'!$AN$4, IF('Unit List'!AN585='Unit List'!$O$7, 'Unit List'!AN585 * 'Unit List'!$AN$7, 'Unit List'!AN585)))),",",)</f>
        <v>1,</v>
      </c>
      <c r="I642" t="str">
        <f>CONCATENATE(IF(ISBLANK('Unit List'!AO585), IF(ISBLANK('Unit List'!Q585), IF(ISBLANK('Unit List'!Q585), IF(ISBLANK('Unit List'!AO585), IF(ISBLANK('Unit List'!Q585), IF(ISBLANK('Unit List'!Q585), IF(ISBLANK('Unit List'!AO585), IF(ISBLANK('Unit List'!Q585), IF(ISBLANK('Unit List'!Q585),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 IF('Unit List'!Q585='Unit List'!$O$5, 'Unit List'!$AO$5, IF('Unit List'!Q585='Unit List'!$O$4, 'Unit List'!$AO$4, IF('Unit List'!Q585='Unit List'!$O$7, 'Unit List'!Q585 * 'Unit List'!$AO$7, 'Unit List'!Q585)))), IF('Unit List'!Q585='Unit List'!$O$5, 'Unit List'!$AO$5, IF('Unit List'!Q585='Unit List'!$O$4, 'Unit List'!$AO$4, IF('Unit List'!Q585='Unit List'!$O$7, 'Unit List'!Q585 * 'Unit List'!$AO$7, 'Unit List'!Q585)))), IF('Unit List'!AO585='Unit List'!$O$5, 'Unit List'!$AO$5, IF('Unit List'!AO585='Unit List'!$O$4, 'Unit List'!$AO$4, IF('Unit List'!AO585='Unit List'!$O$7, 'Unit List'!AO585 * 'Unit List'!$AO$7, 'Unit List'!AO585)))),",",)</f>
        <v>0.1,</v>
      </c>
      <c r="J642" t="str">
        <f>CONCATENATE("'",IF(ISBLANK('Unit List'!AP585), IF(ISBLANK('Unit List'!R585), IF(ISBLANK('Unit List'!R585), IF(ISBLANK('Unit List'!AP585), IF(ISBLANK('Unit List'!R585), IF(ISBLANK('Unit List'!R585), IF(ISBLANK('Unit List'!AP585), IF(ISBLANK('Unit List'!R585), IF(ISBLANK('Unit List'!R585),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 IF('Unit List'!R585='Unit List'!$O$5, 'Unit List'!$AP$5, IF('Unit List'!R585='Unit List'!$O$4, 'Unit List'!$AP$4, 'Unit List'!R585))), IF('Unit List'!R585='Unit List'!$O$5, 'Unit List'!$AP$5, IF('Unit List'!R585='Unit List'!$O$4, 'Unit List'!$AP$4, 'Unit List'!R585))), IF('Unit List'!AP585='Unit List'!$O$5, 'Unit List'!$AP$5, IF('Unit List'!AP585='Unit List'!$O$4, 'Unit List'!$AP$4, 'Unit List'!AP585))),"'",)</f>
        <v>''</v>
      </c>
      <c r="K642" t="s">
        <v>2312</v>
      </c>
    </row>
    <row r="643" spans="1:11" x14ac:dyDescent="0.25">
      <c r="A643" t="s">
        <v>2311</v>
      </c>
      <c r="B643" t="str">
        <f>CONCATENATE("'_",'Unit List'!B586,"',",)</f>
        <v>'_ROME',</v>
      </c>
      <c r="C643" t="str">
        <f>"'',"</f>
        <v>'',</v>
      </c>
      <c r="D643" t="str">
        <f>CONCATENATE("'",'Unit List'!D586,"',",)</f>
        <v>'HELICOPTER_GUNSHIP',</v>
      </c>
      <c r="E643" t="str">
        <f>CONCATENATE("'",'Unit List'!E586,"',",)</f>
        <v>'HELICOPTERGUNSHIP',</v>
      </c>
      <c r="F643" t="str">
        <f>"'',"</f>
        <v>'',</v>
      </c>
      <c r="G643" t="str">
        <f>CONCATENATE("'",'Unit List'!G586,"',",)</f>
        <v>'mangusta',</v>
      </c>
      <c r="H643" t="str">
        <f>CONCATENATE(IF(ISBLANK('Unit List'!AN586), IF(ISBLANK('Unit List'!P586), IF(ISBLANK('Unit List'!P586), IF(ISBLANK('Unit List'!AN586), IF(ISBLANK('Unit List'!P586), IF(ISBLANK('Unit List'!P586), IF(ISBLANK('Unit List'!AN586), IF(ISBLANK('Unit List'!P586), IF(ISBLANK('Unit List'!P586),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 IF('Unit List'!P586='Unit List'!$O$5, 'Unit List'!$AN$5, IF('Unit List'!P586='Unit List'!$O$4, 'Unit List'!$AN$4, IF('Unit List'!P586='Unit List'!$O$7, 'Unit List'!P586 * 'Unit List'!$AN$7, 'Unit List'!P586)))), IF('Unit List'!P586='Unit List'!$O$5, 'Unit List'!$AN$5, IF('Unit List'!P586='Unit List'!$O$4, 'Unit List'!$AN$4, IF('Unit List'!P586='Unit List'!$O$7, 'Unit List'!P586 * 'Unit List'!$AN$7, 'Unit List'!P586)))), IF('Unit List'!AN586='Unit List'!$O$5, 'Unit List'!$AN$5, IF('Unit List'!AN586='Unit List'!$O$4, 'Unit List'!$AN$4, IF('Unit List'!AN586='Unit List'!$O$7, 'Unit List'!AN586 * 'Unit List'!$AN$7, 'Unit List'!AN586)))),",",)</f>
        <v>1,</v>
      </c>
      <c r="I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 IF('Unit List'!Q586='Unit List'!$O$5, 'Unit List'!$AO$5, IF('Unit List'!Q586='Unit List'!$O$4, 'Unit List'!$AO$4, IF('Unit List'!Q586='Unit List'!$O$7, 'Unit List'!Q586 * 'Unit List'!$AO$7, 'Unit List'!Q586)))), IF('Unit List'!Q586='Unit List'!$O$5, 'Unit List'!$AO$5, IF('Unit List'!Q586='Unit List'!$O$4, 'Unit List'!$AO$4, IF('Unit List'!Q586='Unit List'!$O$7, 'Unit List'!Q586 * 'Unit List'!$AO$7, 'Unit List'!Q586)))), IF('Unit List'!AO586='Unit List'!$O$5, 'Unit List'!$AO$5, IF('Unit List'!AO586='Unit List'!$O$4, 'Unit List'!$AO$4, IF('Unit List'!AO586='Unit List'!$O$7, 'Unit List'!AO586 * 'Unit List'!$AO$7, 'Unit List'!AO586)))),",",)</f>
        <v>0.1,</v>
      </c>
      <c r="J643" t="str">
        <f>CONCATENATE("'",IF(ISBLANK('Unit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 IF('Unit List'!R586='Unit List'!$O$5, 'Unit List'!$AP$5, IF('Unit List'!R586='Unit List'!$O$4, 'Unit List'!$AP$4, 'Unit List'!R586))), IF('Unit List'!R586='Unit List'!$O$5, 'Unit List'!$AP$5, IF('Unit List'!R586='Unit List'!$O$4, 'Unit List'!$AP$4, 'Unit List'!R586))), IF('Unit List'!AP586='Unit List'!$O$5, 'Unit List'!$AP$5, IF('Unit List'!AP586='Unit List'!$O$4, 'Unit List'!$AP$4, 'Unit List'!AP586))),"'",)</f>
        <v>''</v>
      </c>
      <c r="K643" t="s">
        <v>2312</v>
      </c>
    </row>
    <row r="644" spans="1:11" x14ac:dyDescent="0.25">
      <c r="A644" t="s">
        <v>2311</v>
      </c>
      <c r="B644" t="str">
        <f>CONCATENATE("'_",'Unit List'!B587,"',",)</f>
        <v>'_SPAIN',</v>
      </c>
      <c r="C644" t="str">
        <f>"'',"</f>
        <v>'',</v>
      </c>
      <c r="D644" t="str">
        <f>CONCATENATE("'",'Unit List'!D587,"',",)</f>
        <v>'HELICOPTER_GUNSHIP',</v>
      </c>
      <c r="E644" t="str">
        <f>CONCATENATE("'",'Unit List'!E587,"',",)</f>
        <v>'HELICOPTERGUNSHIP',</v>
      </c>
      <c r="F644" t="str">
        <f>"'',"</f>
        <v>'',</v>
      </c>
      <c r="G644" t="str">
        <f>CONCATENATE("'",'Unit List'!G587,"',",)</f>
        <v>'tiger_spain',</v>
      </c>
      <c r="H644" t="str">
        <f>CONCATENATE(IF(ISBLANK('Unit List'!AN587), IF(ISBLANK('Unit List'!P587), IF(ISBLANK('Unit List'!P587), IF(ISBLANK('Unit List'!AN587), IF(ISBLANK('Unit List'!P587), IF(ISBLANK('Unit List'!P587), IF(ISBLANK('Unit List'!AN587), IF(ISBLANK('Unit List'!P587), IF(ISBLANK('Unit List'!P587),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 IF('Unit List'!P587='Unit List'!$O$5, 'Unit List'!$AN$5, IF('Unit List'!P587='Unit List'!$O$4, 'Unit List'!$AN$4, IF('Unit List'!P587='Unit List'!$O$7, 'Unit List'!P587 * 'Unit List'!$AN$7, 'Unit List'!P587)))), IF('Unit List'!P587='Unit List'!$O$5, 'Unit List'!$AN$5, IF('Unit List'!P587='Unit List'!$O$4, 'Unit List'!$AN$4, IF('Unit List'!P587='Unit List'!$O$7, 'Unit List'!P587 * 'Unit List'!$AN$7, 'Unit List'!P587)))), IF('Unit List'!AN587='Unit List'!$O$5, 'Unit List'!$AN$5, IF('Unit List'!AN587='Unit List'!$O$4, 'Unit List'!$AN$4, IF('Unit List'!AN587='Unit List'!$O$7, 'Unit List'!AN587 * 'Unit List'!$AN$7, 'Unit List'!AN587)))),",",)</f>
        <v>1,</v>
      </c>
      <c r="I644" t="str">
        <f>CONCATENATE(IF(ISBLANK('Unit List'!AO587), IF(ISBLANK('Unit List'!Q587), IF(ISBLANK('Unit List'!Q587), IF(ISBLANK('Unit List'!AO587), IF(ISBLANK('Unit List'!Q587), IF(ISBLANK('Unit List'!Q587), IF(ISBLANK('Unit List'!AO587), IF(ISBLANK('Unit List'!Q587), IF(ISBLANK('Unit List'!Q587),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 IF('Unit List'!Q587='Unit List'!$O$5, 'Unit List'!$AO$5, IF('Unit List'!Q587='Unit List'!$O$4, 'Unit List'!$AO$4, IF('Unit List'!Q587='Unit List'!$O$7, 'Unit List'!Q587 * 'Unit List'!$AO$7, 'Unit List'!Q587)))), IF('Unit List'!Q587='Unit List'!$O$5, 'Unit List'!$AO$5, IF('Unit List'!Q587='Unit List'!$O$4, 'Unit List'!$AO$4, IF('Unit List'!Q587='Unit List'!$O$7, 'Unit List'!Q587 * 'Unit List'!$AO$7, 'Unit List'!Q587)))), IF('Unit List'!AO587='Unit List'!$O$5, 'Unit List'!$AO$5, IF('Unit List'!AO587='Unit List'!$O$4, 'Unit List'!$AO$4, IF('Unit List'!AO587='Unit List'!$O$7, 'Unit List'!AO587 * 'Unit List'!$AO$7, 'Unit List'!AO587)))),",",)</f>
        <v>0.1,</v>
      </c>
      <c r="J644" t="str">
        <f>CONCATENATE("'",IF(ISBLANK('Unit List'!AP587), IF(ISBLANK('Unit List'!R587), IF(ISBLANK('Unit List'!R587), IF(ISBLANK('Unit List'!AP587), IF(ISBLANK('Unit List'!R587), IF(ISBLANK('Unit List'!R587), IF(ISBLANK('Unit List'!AP587), IF(ISBLANK('Unit List'!R587), IF(ISBLANK('Unit List'!R587),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 IF('Unit List'!R587='Unit List'!$O$5, 'Unit List'!$AP$5, IF('Unit List'!R587='Unit List'!$O$4, 'Unit List'!$AP$4, 'Unit List'!R587))), IF('Unit List'!R587='Unit List'!$O$5, 'Unit List'!$AP$5, IF('Unit List'!R587='Unit List'!$O$4, 'Unit List'!$AP$4, 'Unit List'!R587))), IF('Unit List'!AP587='Unit List'!$O$5, 'Unit List'!$AP$5, IF('Unit List'!AP587='Unit List'!$O$4, 'Unit List'!$AP$4, 'Unit List'!AP587))),"'",)</f>
        <v>''</v>
      </c>
      <c r="K644" t="s">
        <v>2312</v>
      </c>
    </row>
    <row r="645" spans="1:11" x14ac:dyDescent="0.25">
      <c r="A645" t="s">
        <v>2311</v>
      </c>
      <c r="B645" t="str">
        <f>CONCATENATE("'_",'Unit List'!B588,"',",)</f>
        <v>'_MIDEAST',</v>
      </c>
      <c r="C645" t="str">
        <f>"'',"</f>
        <v>'',</v>
      </c>
      <c r="D645" t="str">
        <f>CONCATENATE("'",'Unit List'!D588,"',",)</f>
        <v>'HELICOPTER_GUNSHIP',</v>
      </c>
      <c r="E645" t="str">
        <f>CONCATENATE("'",'Unit List'!E588,"',",)</f>
        <v>'HELICOPTERGUNSHIP',</v>
      </c>
      <c r="F645" t="str">
        <f>"'',"</f>
        <v>'',</v>
      </c>
      <c r="G645" t="str">
        <f>CONCATENATE("'",'Unit List'!G588,"',",)</f>
        <v>'Mi8DesertTeamColor',</v>
      </c>
      <c r="H645" t="str">
        <f>CONCATENATE(IF(ISBLANK('Unit List'!AN588), IF(ISBLANK('Unit List'!P588), IF(ISBLANK('Unit List'!P588),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List'!AN588)))),",",)</f>
        <v>1,</v>
      </c>
      <c r="I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List'!AO588)))),",",)</f>
        <v>0.1,</v>
      </c>
      <c r="J645" t="str">
        <f>CONCATENATE("'",IF(ISBLANK('Unit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List'!AP588))),"'",)</f>
        <v>''</v>
      </c>
      <c r="K645" t="s">
        <v>2312</v>
      </c>
    </row>
    <row r="646" spans="1:11" x14ac:dyDescent="0.25">
      <c r="A646" t="s">
        <v>2311</v>
      </c>
      <c r="B646" t="str">
        <f>CONCATENATE("'_",'Unit List'!B589,"',",)</f>
        <v>'_ARABIA',</v>
      </c>
      <c r="C646" t="str">
        <f>"'',"</f>
        <v>'',</v>
      </c>
      <c r="D646" t="str">
        <f>CONCATENATE("'",'Unit List'!D589,"',",)</f>
        <v>'HELICOPTER_GUNSHIP',</v>
      </c>
      <c r="E646" t="str">
        <f>CONCATENATE("'",'Unit List'!E589,"',",)</f>
        <v>'HELICOPTERGUNSHIP',</v>
      </c>
      <c r="F646" t="str">
        <f>"'',"</f>
        <v>'',</v>
      </c>
      <c r="G646" t="str">
        <f>CONCATENATE("'",'Unit List'!G589,"',",)</f>
        <v>'AH64PlainTeamColor',</v>
      </c>
      <c r="H646" t="str">
        <f>CONCATENATE(IF(ISBLANK('Unit List'!AN589), IF(ISBLANK('Unit List'!P589), IF(ISBLANK('Unit List'!P589),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List'!P589='Unit List'!$O$5, 'Unit List'!$AN$5, IF('Unit List'!P589='Unit List'!$O$4, 'Unit List'!$AN$4, IF('Unit List'!P589='Unit List'!$O$7, 'Unit List'!P589 * 'Unit List'!$AN$7, 'Unit List'!P589)))), IF('Unit List'!P589='Unit List'!$O$5, 'Unit List'!$AN$5, IF('Unit List'!P589='Unit List'!$O$4, 'Unit List'!$AN$4, IF('Unit List'!P589='Unit List'!$O$7, 'Unit List'!P589 * 'Unit List'!$AN$7, 'Unit List'!P589)))), IF('Unit List'!AN589='Unit List'!$O$5, 'Unit List'!$AN$5, IF('Unit List'!AN589='Unit List'!$O$4, 'Unit List'!$AN$4, IF('Unit List'!AN589='Unit List'!$O$7, 'Unit List'!AN589 * 'Unit List'!$AN$7, 'Unit List'!AN589)))),",",)</f>
        <v>1,</v>
      </c>
      <c r="I646" t="str">
        <f>CONCATENATE(IF(ISBLANK('Unit List'!AO589), IF(ISBLANK('Unit List'!Q589), IF(ISBLANK('Unit List'!Q589),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List'!Q589='Unit List'!$O$5, 'Unit List'!$AO$5, IF('Unit List'!Q589='Unit List'!$O$4, 'Unit List'!$AO$4, IF('Unit List'!Q589='Unit List'!$O$7, 'Unit List'!Q589 * 'Unit List'!$AO$7, 'Unit List'!Q589)))), IF('Unit List'!Q589='Unit List'!$O$5, 'Unit List'!$AO$5, IF('Unit List'!Q589='Unit List'!$O$4, 'Unit List'!$AO$4, IF('Unit List'!Q589='Unit List'!$O$7, 'Unit List'!Q589 * 'Unit List'!$AO$7, 'Unit List'!Q589)))), IF('Unit List'!AO589='Unit List'!$O$5, 'Unit List'!$AO$5, IF('Unit List'!AO589='Unit List'!$O$4, 'Unit List'!$AO$4, IF('Unit List'!AO589='Unit List'!$O$7, 'Unit List'!AO589 * 'Unit List'!$AO$7, 'Unit List'!AO589)))),",",)</f>
        <v>0.1,</v>
      </c>
      <c r="J646" t="str">
        <f>CONCATENATE("'",IF(ISBLANK('Unit List'!AP589), IF(ISBLANK('Unit List'!R589), IF(ISBLANK('Unit List'!R589),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List'!R589='Unit List'!$O$5, 'Unit List'!$AP$5, IF('Unit List'!R589='Unit List'!$O$4, 'Unit List'!$AP$4, 'Unit List'!R589))), IF('Unit List'!R589='Unit List'!$O$5, 'Unit List'!$AP$5, IF('Unit List'!R589='Unit List'!$O$4, 'Unit List'!$AP$4, 'Unit List'!R589))), IF('Unit List'!AP589='Unit List'!$O$5, 'Unit List'!$AP$5, IF('Unit List'!AP589='Unit List'!$O$4, 'Unit List'!$AP$4, 'Unit List'!AP589))),"'",)</f>
        <v>''</v>
      </c>
      <c r="K646" t="s">
        <v>2312</v>
      </c>
    </row>
    <row r="647" spans="1:11" x14ac:dyDescent="0.25">
      <c r="A647" t="s">
        <v>2311</v>
      </c>
      <c r="B647" t="str">
        <f>CONCATENATE("'_",'Unit List'!B590,"',",)</f>
        <v>'_BABYLON',</v>
      </c>
      <c r="C647" t="str">
        <f>"'',"</f>
        <v>'',</v>
      </c>
      <c r="D647" t="str">
        <f>CONCATENATE("'",'Unit List'!D590,"',",)</f>
        <v>'HELICOPTER_GUNSHIP',</v>
      </c>
      <c r="E647" t="str">
        <f>CONCATENATE("'",'Unit List'!E590,"',",)</f>
        <v>'HELICOPTERGUNSHIP',</v>
      </c>
      <c r="F647" t="str">
        <f>"'',"</f>
        <v>'',</v>
      </c>
      <c r="G647" t="str">
        <f>CONCATENATE("'",'Unit List'!G590,"',",)</f>
        <v>'Mi8Iraq',</v>
      </c>
      <c r="H647" t="str">
        <f>CONCATENATE(IF(ISBLANK('Unit List'!AN590), IF(ISBLANK('Unit List'!P590), IF(ISBLANK('Unit List'!P590),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List'!P590='Unit List'!$O$5, 'Unit List'!$AN$5, IF('Unit List'!P590='Unit List'!$O$4, 'Unit List'!$AN$4, IF('Unit List'!P590='Unit List'!$O$7, 'Unit List'!P590 * 'Unit List'!$AN$7, 'Unit List'!P590)))), IF('Unit List'!P590='Unit List'!$O$5, 'Unit List'!$AN$5, IF('Unit List'!P590='Unit List'!$O$4, 'Unit List'!$AN$4, IF('Unit List'!P590='Unit List'!$O$7, 'Unit List'!P590 * 'Unit List'!$AN$7, 'Unit List'!P590)))), IF('Unit List'!AN590='Unit List'!$O$5, 'Unit List'!$AN$5, IF('Unit List'!AN590='Unit List'!$O$4, 'Unit List'!$AN$4, IF('Unit List'!AN590='Unit List'!$O$7, 'Unit List'!AN590 * 'Unit List'!$AN$7, 'Unit List'!AN590)))),",",)</f>
        <v>1,</v>
      </c>
      <c r="I647" t="str">
        <f>CONCATENATE(IF(ISBLANK('Unit List'!AO590), IF(ISBLANK('Unit List'!Q590), IF(ISBLANK('Unit List'!Q590),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List'!Q590='Unit List'!$O$5, 'Unit List'!$AO$5, IF('Unit List'!Q590='Unit List'!$O$4, 'Unit List'!$AO$4, IF('Unit List'!Q590='Unit List'!$O$7, 'Unit List'!Q590 * 'Unit List'!$AO$7, 'Unit List'!Q590)))), IF('Unit List'!Q590='Unit List'!$O$5, 'Unit List'!$AO$5, IF('Unit List'!Q590='Unit List'!$O$4, 'Unit List'!$AO$4, IF('Unit List'!Q590='Unit List'!$O$7, 'Unit List'!Q590 * 'Unit List'!$AO$7, 'Unit List'!Q590)))), IF('Unit List'!AO590='Unit List'!$O$5, 'Unit List'!$AO$5, IF('Unit List'!AO590='Unit List'!$O$4, 'Unit List'!$AO$4, IF('Unit List'!AO590='Unit List'!$O$7, 'Unit List'!AO590 * 'Unit List'!$AO$7, 'Unit List'!AO590)))),",",)</f>
        <v>0.1,</v>
      </c>
      <c r="J647" t="str">
        <f>CONCATENATE("'",IF(ISBLANK('Unit List'!AP590), IF(ISBLANK('Unit List'!R590), IF(ISBLANK('Unit List'!R590),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List'!R590='Unit List'!$O$5, 'Unit List'!$AP$5, IF('Unit List'!R590='Unit List'!$O$4, 'Unit List'!$AP$4, 'Unit List'!R590))), IF('Unit List'!R590='Unit List'!$O$5, 'Unit List'!$AP$5, IF('Unit List'!R590='Unit List'!$O$4, 'Unit List'!$AP$4, 'Unit List'!R590))), IF('Unit List'!AP590='Unit List'!$O$5, 'Unit List'!$AP$5, IF('Unit List'!AP590='Unit List'!$O$4, 'Unit List'!$AP$4, 'Unit List'!AP590))),"'",)</f>
        <v>''</v>
      </c>
      <c r="K647" t="s">
        <v>2312</v>
      </c>
    </row>
    <row r="648" spans="1:11" x14ac:dyDescent="0.25">
      <c r="A648" t="s">
        <v>2311</v>
      </c>
      <c r="B648" t="str">
        <f>CONCATENATE("'_",'Unit List'!B591,"',",)</f>
        <v>'_EGYPT',</v>
      </c>
      <c r="C648" t="str">
        <f>"'',"</f>
        <v>'',</v>
      </c>
      <c r="D648" t="str">
        <f>CONCATENATE("'",'Unit List'!D591,"',",)</f>
        <v>'HELICOPTER_GUNSHIP',</v>
      </c>
      <c r="E648" t="str">
        <f>CONCATENATE("'",'Unit List'!E591,"',",)</f>
        <v>'HELICOPTERGUNSHIP',</v>
      </c>
      <c r="F648" t="str">
        <f>"'',"</f>
        <v>'',</v>
      </c>
      <c r="G648" t="str">
        <f>CONCATENATE("'",'Unit List'!G591,"',",)</f>
        <v>'Mi8Egypt',</v>
      </c>
      <c r="H648" t="str">
        <f>CONCATENATE(IF(ISBLANK('Unit List'!AN591), IF(ISBLANK('Unit List'!P591), IF(ISBLANK('Unit List'!P591),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List'!P591='Unit List'!$O$5, 'Unit List'!$AN$5, IF('Unit List'!P591='Unit List'!$O$4, 'Unit List'!$AN$4, IF('Unit List'!P591='Unit List'!$O$7, 'Unit List'!P591 * 'Unit List'!$AN$7, 'Unit List'!P591)))), IF('Unit List'!P591='Unit List'!$O$5, 'Unit List'!$AN$5, IF('Unit List'!P591='Unit List'!$O$4, 'Unit List'!$AN$4, IF('Unit List'!P591='Unit List'!$O$7, 'Unit List'!P591 * 'Unit List'!$AN$7, 'Unit List'!P591)))), IF('Unit List'!AN591='Unit List'!$O$5, 'Unit List'!$AN$5, IF('Unit List'!AN591='Unit List'!$O$4, 'Unit List'!$AN$4, IF('Unit List'!AN591='Unit List'!$O$7, 'Unit List'!AN591 * 'Unit List'!$AN$7, 'Unit List'!AN591)))),",",)</f>
        <v>1,</v>
      </c>
      <c r="I648" t="str">
        <f>CONCATENATE(IF(ISBLANK('Unit List'!AO591), IF(ISBLANK('Unit List'!Q591), IF(ISBLANK('Unit List'!Q591),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List'!Q591='Unit List'!$O$5, 'Unit List'!$AO$5, IF('Unit List'!Q591='Unit List'!$O$4, 'Unit List'!$AO$4, IF('Unit List'!Q591='Unit List'!$O$7, 'Unit List'!Q591 * 'Unit List'!$AO$7, 'Unit List'!Q591)))), IF('Unit List'!Q591='Unit List'!$O$5, 'Unit List'!$AO$5, IF('Unit List'!Q591='Unit List'!$O$4, 'Unit List'!$AO$4, IF('Unit List'!Q591='Unit List'!$O$7, 'Unit List'!Q591 * 'Unit List'!$AO$7, 'Unit List'!Q591)))), IF('Unit List'!AO591='Unit List'!$O$5, 'Unit List'!$AO$5, IF('Unit List'!AO591='Unit List'!$O$4, 'Unit List'!$AO$4, IF('Unit List'!AO591='Unit List'!$O$7, 'Unit List'!AO591 * 'Unit List'!$AO$7, 'Unit List'!AO591)))),",",)</f>
        <v>0.1,</v>
      </c>
      <c r="J648" t="str">
        <f>CONCATENATE("'",IF(ISBLANK('Unit List'!AP591), IF(ISBLANK('Unit List'!R591), IF(ISBLANK('Unit List'!R591),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List'!R591='Unit List'!$O$5, 'Unit List'!$AP$5, IF('Unit List'!R591='Unit List'!$O$4, 'Unit List'!$AP$4, 'Unit List'!R591))), IF('Unit List'!R591='Unit List'!$O$5, 'Unit List'!$AP$5, IF('Unit List'!R591='Unit List'!$O$4, 'Unit List'!$AP$4, 'Unit List'!R591))), IF('Unit List'!AP591='Unit List'!$O$5, 'Unit List'!$AP$5, IF('Unit List'!AP591='Unit List'!$O$4, 'Unit List'!$AP$4, 'Unit List'!AP591))),"'",)</f>
        <v>''</v>
      </c>
      <c r="K648" t="s">
        <v>2312</v>
      </c>
    </row>
    <row r="649" spans="1:11" x14ac:dyDescent="0.25">
      <c r="A649" t="s">
        <v>2311</v>
      </c>
      <c r="B649" t="str">
        <f>CONCATENATE("'_",'Unit List'!B592,"',",)</f>
        <v>'_NORTHAF',</v>
      </c>
      <c r="C649" t="str">
        <f>CONCATENATE("'_",'Unit List'!C592,"',",)</f>
        <v>'_MIDEAST',</v>
      </c>
      <c r="D649" t="str">
        <f>CONCATENATE("'",'Unit List'!D592,"',",)</f>
        <v>'HELICOPTER_GUNSHIP',</v>
      </c>
      <c r="E649" t="str">
        <f>CONCATENATE("'",'Unit List'!E592,"',",)</f>
        <v>'HELICOPTERGUNSHIP',</v>
      </c>
      <c r="F649" t="str">
        <f>"'',"</f>
        <v>'',</v>
      </c>
      <c r="G649" t="str">
        <f>CONCATENATE("'",'Unit List'!G588,"',",)</f>
        <v>'Mi8DesertTeamColor',</v>
      </c>
      <c r="H649" t="str">
        <f>CONCATENATE(IF(ISBLANK('Unit List'!AN592), IF(ISBLANK('Unit List'!P592), IF(ISBLANK('Unit List'!P592), IF(ISBLANK('Unit List'!AN588), IF(ISBLANK('Unit List'!P588), IF(ISBLANK('Unit List'!P588), IF(ISBLANK('Unit List'!AN588), IF(ISBLANK('Unit List'!P588), IF(ISBLANK('Unit List'!P588),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List'!P588='Unit List'!$O$5, 'Unit List'!$AN$5, IF('Unit List'!P588='Unit List'!$O$4, 'Unit List'!$AN$4, IF('Unit List'!P588='Unit List'!$O$7, 'Unit List'!P588 * 'Unit List'!$AN$7, 'Unit List'!P588)))), IF('Unit List'!P588='Unit List'!$O$5, 'Unit List'!$AN$5, IF('Unit List'!P588='Unit List'!$O$4, 'Unit List'!$AN$4, IF('Unit List'!P588='Unit List'!$O$7, 'Unit List'!P588 * 'Unit List'!$AN$7, 'Unit List'!P588)))), IF('Unit List'!AN588='Unit List'!$O$5, 'Unit List'!$AN$5, IF('Unit List'!AN588='Unit List'!$O$4, 'Unit List'!$AN$4, IF('Unit List'!AN588='Unit List'!$O$7, 'Unit List'!AN588 * 'Unit List'!$AN$7, 'Unit List'!AN588)))), IF('Unit List'!P592='Unit List'!$O$5, 'Unit List'!$AN$5, IF('Unit List'!P592='Unit List'!$O$4, 'Unit List'!$AN$4, IF('Unit List'!P592='Unit List'!$O$7, 'Unit List'!P592 * 'Unit List'!$AN$7, 'Unit List'!P592)))), IF('Unit List'!P592='Unit List'!$O$5, 'Unit List'!$AN$5, IF('Unit List'!P592='Unit List'!$O$4, 'Unit List'!$AN$4, IF('Unit List'!P592='Unit List'!$O$7, 'Unit List'!P592 * 'Unit List'!$AN$7, 'Unit List'!P592)))), IF('Unit List'!AN592='Unit List'!$O$5, 'Unit List'!$AN$5, IF('Unit List'!AN592='Unit List'!$O$4, 'Unit List'!$AN$4, IF('Unit List'!AN592='Unit List'!$O$7, 'Unit List'!AN592 * 'Unit List'!$AN$7, 'Unit List'!AN592)))),",",)</f>
        <v>1,</v>
      </c>
      <c r="I649" t="str">
        <f>CONCATENATE(IF(ISBLANK('Unit List'!AO592), IF(ISBLANK('Unit List'!Q592), IF(ISBLANK('Unit List'!Q592), IF(ISBLANK('Unit List'!AO588), IF(ISBLANK('Unit List'!Q588), IF(ISBLANK('Unit List'!Q588), IF(ISBLANK('Unit List'!AO588), IF(ISBLANK('Unit List'!Q588), IF(ISBLANK('Unit List'!Q588),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List'!Q588='Unit List'!$O$5, 'Unit List'!$AO$5, IF('Unit List'!Q588='Unit List'!$O$4, 'Unit List'!$AO$4, IF('Unit List'!Q588='Unit List'!$O$7, 'Unit List'!Q588 * 'Unit List'!$AO$7, 'Unit List'!Q588)))), IF('Unit List'!Q588='Unit List'!$O$5, 'Unit List'!$AO$5, IF('Unit List'!Q588='Unit List'!$O$4, 'Unit List'!$AO$4, IF('Unit List'!Q588='Unit List'!$O$7, 'Unit List'!Q588 * 'Unit List'!$AO$7, 'Unit List'!Q588)))), IF('Unit List'!AO588='Unit List'!$O$5, 'Unit List'!$AO$5, IF('Unit List'!AO588='Unit List'!$O$4, 'Unit List'!$AO$4, IF('Unit List'!AO588='Unit List'!$O$7, 'Unit List'!AO588 * 'Unit List'!$AO$7, 'Unit List'!AO588)))), IF('Unit List'!Q592='Unit List'!$O$5, 'Unit List'!$AO$5, IF('Unit List'!Q592='Unit List'!$O$4, 'Unit List'!$AO$4, IF('Unit List'!Q592='Unit List'!$O$7, 'Unit List'!Q592 * 'Unit List'!$AO$7, 'Unit List'!Q592)))), IF('Unit List'!Q592='Unit List'!$O$5, 'Unit List'!$AO$5, IF('Unit List'!Q592='Unit List'!$O$4, 'Unit List'!$AO$4, IF('Unit List'!Q592='Unit List'!$O$7, 'Unit List'!Q592 * 'Unit List'!$AO$7, 'Unit List'!Q592)))), IF('Unit List'!AO592='Unit List'!$O$5, 'Unit List'!$AO$5, IF('Unit List'!AO592='Unit List'!$O$4, 'Unit List'!$AO$4, IF('Unit List'!AO592='Unit List'!$O$7, 'Unit List'!AO592 * 'Unit List'!$AO$7, 'Unit List'!AO592)))),",",)</f>
        <v>0.1,</v>
      </c>
      <c r="J649" t="str">
        <f>CONCATENATE("'",IF(ISBLANK('Unit List'!AP592), IF(ISBLANK('Unit List'!R592), IF(ISBLANK('Unit List'!R592), IF(ISBLANK('Unit List'!AP588), IF(ISBLANK('Unit List'!R588), IF(ISBLANK('Unit List'!R588), IF(ISBLANK('Unit List'!AP588), IF(ISBLANK('Unit List'!R588), IF(ISBLANK('Unit List'!R588),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List'!R588='Unit List'!$O$5, 'Unit List'!$AP$5, IF('Unit List'!R588='Unit List'!$O$4, 'Unit List'!$AP$4, 'Unit List'!R588))), IF('Unit List'!R588='Unit List'!$O$5, 'Unit List'!$AP$5, IF('Unit List'!R588='Unit List'!$O$4, 'Unit List'!$AP$4, 'Unit List'!R588))), IF('Unit List'!AP588='Unit List'!$O$5, 'Unit List'!$AP$5, IF('Unit List'!AP588='Unit List'!$O$4, 'Unit List'!$AP$4, 'Unit List'!AP588))), IF('Unit List'!R592='Unit List'!$O$5, 'Unit List'!$AP$5, IF('Unit List'!R592='Unit List'!$O$4, 'Unit List'!$AP$4, 'Unit List'!R592))), IF('Unit List'!R592='Unit List'!$O$5, 'Unit List'!$AP$5, IF('Unit List'!R592='Unit List'!$O$4, 'Unit List'!$AP$4, 'Unit List'!R592))), IF('Unit List'!AP592='Unit List'!$O$5, 'Unit List'!$AP$5, IF('Unit List'!AP592='Unit List'!$O$4, 'Unit List'!$AP$4, 'Unit List'!AP592))),"'",)</f>
        <v>''</v>
      </c>
      <c r="K649" t="s">
        <v>2312</v>
      </c>
    </row>
    <row r="650" spans="1:11" x14ac:dyDescent="0.25">
      <c r="A650" t="s">
        <v>2311</v>
      </c>
      <c r="B650" t="str">
        <f>CONCATENATE("'_",'Unit List'!B593,"',",)</f>
        <v>'_SWEDEN',</v>
      </c>
      <c r="C650" t="str">
        <f>"'',"</f>
        <v>'',</v>
      </c>
      <c r="D650" t="str">
        <f>CONCATENATE("'",'Unit List'!D593,"',",)</f>
        <v>'HELICOPTER_GUNSHIP',</v>
      </c>
      <c r="E650" t="str">
        <f>CONCATENATE("'",'Unit List'!E593,"',",)</f>
        <v>'HELICOPTERGUNSHIP',</v>
      </c>
      <c r="F650" t="str">
        <f>"'',"</f>
        <v>'',</v>
      </c>
      <c r="G650" t="str">
        <f>CONCATENATE("'",'Unit List'!G593,"',",)</f>
        <v>'tiger_sweden',</v>
      </c>
      <c r="H650" t="str">
        <f>CONCATENATE(IF(ISBLANK('Unit List'!AN593), IF(ISBLANK('Unit List'!P593), IF(ISBLANK('Unit List'!P593), IF(ISBLANK('Unit List'!AN593), IF(ISBLANK('Unit List'!P593), IF(ISBLANK('Unit List'!P593), IF(ISBLANK('Unit List'!AN593), IF(ISBLANK('Unit List'!P593), IF(ISBLANK('Unit List'!P593),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 IF('Unit List'!P593='Unit List'!$O$5, 'Unit List'!$AN$5, IF('Unit List'!P593='Unit List'!$O$4, 'Unit List'!$AN$4, IF('Unit List'!P593='Unit List'!$O$7, 'Unit List'!P593 * 'Unit List'!$AN$7, 'Unit List'!P593)))), IF('Unit List'!P593='Unit List'!$O$5, 'Unit List'!$AN$5, IF('Unit List'!P593='Unit List'!$O$4, 'Unit List'!$AN$4, IF('Unit List'!P593='Unit List'!$O$7, 'Unit List'!P593 * 'Unit List'!$AN$7, 'Unit List'!P593)))), IF('Unit List'!AN593='Unit List'!$O$5, 'Unit List'!$AN$5, IF('Unit List'!AN593='Unit List'!$O$4, 'Unit List'!$AN$4, IF('Unit List'!AN593='Unit List'!$O$7, 'Unit List'!AN593 * 'Unit List'!$AN$7, 'Unit List'!AN593)))),",",)</f>
        <v>1,</v>
      </c>
      <c r="I650" t="str">
        <f>CONCATENATE(IF(ISBLANK('Unit List'!AO593), IF(ISBLANK('Unit List'!Q593), IF(ISBLANK('Unit List'!Q593), IF(ISBLANK('Unit List'!AO593), IF(ISBLANK('Unit List'!Q593), IF(ISBLANK('Unit List'!Q593), IF(ISBLANK('Unit List'!AO593), IF(ISBLANK('Unit List'!Q593), IF(ISBLANK('Unit List'!Q593),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 IF('Unit List'!Q593='Unit List'!$O$5, 'Unit List'!$AO$5, IF('Unit List'!Q593='Unit List'!$O$4, 'Unit List'!$AO$4, IF('Unit List'!Q593='Unit List'!$O$7, 'Unit List'!Q593 * 'Unit List'!$AO$7, 'Unit List'!Q593)))), IF('Unit List'!Q593='Unit List'!$O$5, 'Unit List'!$AO$5, IF('Unit List'!Q593='Unit List'!$O$4, 'Unit List'!$AO$4, IF('Unit List'!Q593='Unit List'!$O$7, 'Unit List'!Q593 * 'Unit List'!$AO$7, 'Unit List'!Q593)))), IF('Unit List'!AO593='Unit List'!$O$5, 'Unit List'!$AO$5, IF('Unit List'!AO593='Unit List'!$O$4, 'Unit List'!$AO$4, IF('Unit List'!AO593='Unit List'!$O$7, 'Unit List'!AO593 * 'Unit List'!$AO$7, 'Unit List'!AO593)))),",",)</f>
        <v>0.1,</v>
      </c>
      <c r="J650" t="str">
        <f>CONCATENATE("'",IF(ISBLANK('Unit List'!AP593), IF(ISBLANK('Unit List'!R593), IF(ISBLANK('Unit List'!R593), IF(ISBLANK('Unit List'!AP593), IF(ISBLANK('Unit List'!R593), IF(ISBLANK('Unit List'!R593), IF(ISBLANK('Unit List'!AP593), IF(ISBLANK('Unit List'!R593), IF(ISBLANK('Unit List'!R593),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 IF('Unit List'!R593='Unit List'!$O$5, 'Unit List'!$AP$5, IF('Unit List'!R593='Unit List'!$O$4, 'Unit List'!$AP$4, 'Unit List'!R593))), IF('Unit List'!R593='Unit List'!$O$5, 'Unit List'!$AP$5, IF('Unit List'!R593='Unit List'!$O$4, 'Unit List'!$AP$4, 'Unit List'!R593))), IF('Unit List'!AP593='Unit List'!$O$5, 'Unit List'!$AP$5, IF('Unit List'!AP593='Unit List'!$O$4, 'Unit List'!$AP$4, 'Unit List'!AP593))),"'",)</f>
        <v>''</v>
      </c>
      <c r="K650" t="s">
        <v>2312</v>
      </c>
    </row>
    <row r="651" spans="1:11" x14ac:dyDescent="0.25">
      <c r="A651" t="s">
        <v>2311</v>
      </c>
      <c r="B651" t="str">
        <f>CONCATENATE("'_",'Unit List'!B594,"',",)</f>
        <v>'_OCEAN',</v>
      </c>
      <c r="C651" t="str">
        <f>CONCATENATE("'_",'Unit List'!C594,"',",)</f>
        <v>'_AMERICA',</v>
      </c>
      <c r="D651" t="str">
        <f>CONCATENATE("'",'Unit List'!D594,"',",)</f>
        <v>'HELICOPTER_GUNSHIP',</v>
      </c>
      <c r="E651" t="str">
        <f>CONCATENATE("'",'Unit List'!E594,"',",)</f>
        <v>'HELICOPTERGUNSHIP',</v>
      </c>
      <c r="F651" t="str">
        <f>"'',"</f>
        <v>'',</v>
      </c>
      <c r="G651" t="str">
        <f>CONCATENATE("'",'Unit List'!G576,"',",)</f>
        <v>'AH64USA',</v>
      </c>
      <c r="H651" t="str">
        <f>CONCATENATE(IF(ISBLANK('Unit List'!AN594), IF(ISBLANK('Unit List'!P594), IF(ISBLANK('Unit List'!P594), IF(ISBLANK('Unit List'!AN576), IF(ISBLANK('Unit List'!P576), IF(ISBLANK('Unit List'!P576), IF(ISBLANK('Unit List'!AN576), IF(ISBLANK('Unit List'!P576), IF(ISBLANK('Unit List'!P576),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List'!P576='Unit List'!$O$5, 'Unit List'!$AN$5, IF('Unit List'!P576='Unit List'!$O$4, 'Unit List'!$AN$4, IF('Unit List'!P576='Unit List'!$O$7, 'Unit List'!P576 * 'Unit List'!$AN$7, 'Unit List'!P576)))), IF('Unit List'!P576='Unit List'!$O$5, 'Unit List'!$AN$5, IF('Unit List'!P576='Unit List'!$O$4, 'Unit List'!$AN$4, IF('Unit List'!P576='Unit List'!$O$7, 'Unit List'!P576 * 'Unit List'!$AN$7, 'Unit List'!P576)))), IF('Unit List'!AN576='Unit List'!$O$5, 'Unit List'!$AN$5, IF('Unit List'!AN576='Unit List'!$O$4, 'Unit List'!$AN$4, IF('Unit List'!AN576='Unit List'!$O$7, 'Unit List'!AN576 * 'Unit List'!$AN$7, 'Unit List'!AN576)))), IF('Unit List'!P594='Unit List'!$O$5, 'Unit List'!$AN$5, IF('Unit List'!P594='Unit List'!$O$4, 'Unit List'!$AN$4, IF('Unit List'!P594='Unit List'!$O$7, 'Unit List'!P594 * 'Unit List'!$AN$7, 'Unit List'!P594)))), IF('Unit List'!P594='Unit List'!$O$5, 'Unit List'!$AN$5, IF('Unit List'!P594='Unit List'!$O$4, 'Unit List'!$AN$4, IF('Unit List'!P594='Unit List'!$O$7, 'Unit List'!P594 * 'Unit List'!$AN$7, 'Unit List'!P594)))), IF('Unit List'!AN594='Unit List'!$O$5, 'Unit List'!$AN$5, IF('Unit List'!AN594='Unit List'!$O$4, 'Unit List'!$AN$4, IF('Unit List'!AN594='Unit List'!$O$7, 'Unit List'!AN594 * 'Unit List'!$AN$7, 'Unit List'!AN594)))),",",)</f>
        <v>1,</v>
      </c>
      <c r="I651" t="str">
        <f>CONCATENATE(IF(ISBLANK('Unit List'!AO594), IF(ISBLANK('Unit List'!Q594), IF(ISBLANK('Unit List'!Q594), IF(ISBLANK('Unit List'!AO576), IF(ISBLANK('Unit List'!Q576), IF(ISBLANK('Unit List'!Q576), IF(ISBLANK('Unit List'!AO576), IF(ISBLANK('Unit List'!Q576), IF(ISBLANK('Unit List'!Q576),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List'!Q576='Unit List'!$O$5, 'Unit List'!$AO$5, IF('Unit List'!Q576='Unit List'!$O$4, 'Unit List'!$AO$4, IF('Unit List'!Q576='Unit List'!$O$7, 'Unit List'!Q576 * 'Unit List'!$AO$7, 'Unit List'!Q576)))), IF('Unit List'!Q576='Unit List'!$O$5, 'Unit List'!$AO$5, IF('Unit List'!Q576='Unit List'!$O$4, 'Unit List'!$AO$4, IF('Unit List'!Q576='Unit List'!$O$7, 'Unit List'!Q576 * 'Unit List'!$AO$7, 'Unit List'!Q576)))), IF('Unit List'!AO576='Unit List'!$O$5, 'Unit List'!$AO$5, IF('Unit List'!AO576='Unit List'!$O$4, 'Unit List'!$AO$4, IF('Unit List'!AO576='Unit List'!$O$7, 'Unit List'!AO576 * 'Unit List'!$AO$7, 'Unit List'!AO576)))), IF('Unit List'!Q594='Unit List'!$O$5, 'Unit List'!$AO$5, IF('Unit List'!Q594='Unit List'!$O$4, 'Unit List'!$AO$4, IF('Unit List'!Q594='Unit List'!$O$7, 'Unit List'!Q594 * 'Unit List'!$AO$7, 'Unit List'!Q594)))), IF('Unit List'!Q594='Unit List'!$O$5, 'Unit List'!$AO$5, IF('Unit List'!Q594='Unit List'!$O$4, 'Unit List'!$AO$4, IF('Unit List'!Q594='Unit List'!$O$7, 'Unit List'!Q594 * 'Unit List'!$AO$7, 'Unit List'!Q594)))), IF('Unit List'!AO594='Unit List'!$O$5, 'Unit List'!$AO$5, IF('Unit List'!AO594='Unit List'!$O$4, 'Unit List'!$AO$4, IF('Unit List'!AO594='Unit List'!$O$7, 'Unit List'!AO594 * 'Unit List'!$AO$7, 'Unit List'!AO594)))),",",)</f>
        <v>0.1,</v>
      </c>
      <c r="J651" t="str">
        <f>CONCATENATE("'",IF(ISBLANK('Unit List'!AP594), IF(ISBLANK('Unit List'!R594), IF(ISBLANK('Unit List'!R594), IF(ISBLANK('Unit List'!AP576), IF(ISBLANK('Unit List'!R576), IF(ISBLANK('Unit List'!R576), IF(ISBLANK('Unit List'!AP576), IF(ISBLANK('Unit List'!R576), IF(ISBLANK('Unit List'!R576),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List'!R576='Unit List'!$O$5, 'Unit List'!$AP$5, IF('Unit List'!R576='Unit List'!$O$4, 'Unit List'!$AP$4, 'Unit List'!R576))), IF('Unit List'!R576='Unit List'!$O$5, 'Unit List'!$AP$5, IF('Unit List'!R576='Unit List'!$O$4, 'Unit List'!$AP$4, 'Unit List'!R576))), IF('Unit List'!AP576='Unit List'!$O$5, 'Unit List'!$AP$5, IF('Unit List'!AP576='Unit List'!$O$4, 'Unit List'!$AP$4, 'Unit List'!AP576))), IF('Unit List'!R594='Unit List'!$O$5, 'Unit List'!$AP$5, IF('Unit List'!R594='Unit List'!$O$4, 'Unit List'!$AP$4, 'Unit List'!R594))), IF('Unit List'!R594='Unit List'!$O$5, 'Unit List'!$AP$5, IF('Unit List'!R594='Unit List'!$O$4, 'Unit List'!$AP$4, 'Unit List'!R594))), IF('Unit List'!AP594='Unit List'!$O$5, 'Unit List'!$AP$5, IF('Unit List'!AP594='Unit List'!$O$4, 'Unit List'!$AP$4, 'Unit List'!AP594))),"'",)</f>
        <v>''</v>
      </c>
      <c r="K651" t="s">
        <v>2312</v>
      </c>
    </row>
    <row r="652" spans="1:11" x14ac:dyDescent="0.25">
      <c r="A652" t="s">
        <v>2311</v>
      </c>
      <c r="B652" t="str">
        <f>CONCATENATE("'_",'Unit List'!B595,"',",)</f>
        <v>'_SAHUL',</v>
      </c>
      <c r="C652" t="str">
        <f>CONCATENATE("'_",'Unit List'!C595,"',",)</f>
        <v>'_AUSTRALIA',</v>
      </c>
      <c r="D652" t="str">
        <f>CONCATENATE("'",'Unit List'!D595,"',",)</f>
        <v>'HELICOPTER_GUNSHIP',</v>
      </c>
      <c r="E652" t="str">
        <f>CONCATENATE("'",'Unit List'!E595,"',",)</f>
        <v>'HELICOPTERGUNSHIP',</v>
      </c>
      <c r="F652" t="str">
        <f>"'',"</f>
        <v>'',</v>
      </c>
      <c r="G652" t="str">
        <f>CONCATENATE("'",'Unit List'!G577,"',",)</f>
        <v>'tiger_australia',</v>
      </c>
      <c r="H652" t="str">
        <f>CONCATENATE(IF(ISBLANK('Unit List'!AN595), IF(ISBLANK('Unit List'!P595), IF(ISBLANK('Unit List'!P595), IF(ISBLANK('Unit List'!AN577), IF(ISBLANK('Unit List'!P577), IF(ISBLANK('Unit List'!P577), IF(ISBLANK('Unit List'!AN577), IF(ISBLANK('Unit List'!P577), IF(ISBLANK('Unit List'!P577),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List'!P577='Unit List'!$O$5, 'Unit List'!$AN$5, IF('Unit List'!P577='Unit List'!$O$4, 'Unit List'!$AN$4, IF('Unit List'!P577='Unit List'!$O$7, 'Unit List'!P577 * 'Unit List'!$AN$7, 'Unit List'!P577)))), IF('Unit List'!P577='Unit List'!$O$5, 'Unit List'!$AN$5, IF('Unit List'!P577='Unit List'!$O$4, 'Unit List'!$AN$4, IF('Unit List'!P577='Unit List'!$O$7, 'Unit List'!P577 * 'Unit List'!$AN$7, 'Unit List'!P577)))), IF('Unit List'!AN577='Unit List'!$O$5, 'Unit List'!$AN$5, IF('Unit List'!AN577='Unit List'!$O$4, 'Unit List'!$AN$4, IF('Unit List'!AN577='Unit List'!$O$7, 'Unit List'!AN577 * 'Unit List'!$AN$7, 'Unit List'!AN577)))), IF('Unit List'!P595='Unit List'!$O$5, 'Unit List'!$AN$5, IF('Unit List'!P595='Unit List'!$O$4, 'Unit List'!$AN$4, IF('Unit List'!P595='Unit List'!$O$7, 'Unit List'!P595 * 'Unit List'!$AN$7, 'Unit List'!P595)))), IF('Unit List'!P595='Unit List'!$O$5, 'Unit List'!$AN$5, IF('Unit List'!P595='Unit List'!$O$4, 'Unit List'!$AN$4, IF('Unit List'!P595='Unit List'!$O$7, 'Unit List'!P595 * 'Unit List'!$AN$7, 'Unit List'!P595)))), IF('Unit List'!AN595='Unit List'!$O$5, 'Unit List'!$AN$5, IF('Unit List'!AN595='Unit List'!$O$4, 'Unit List'!$AN$4, IF('Unit List'!AN595='Unit List'!$O$7, 'Unit List'!AN595 * 'Unit List'!$AN$7, 'Unit List'!AN595)))),",",)</f>
        <v>1,</v>
      </c>
      <c r="I652" t="str">
        <f>CONCATENATE(IF(ISBLANK('Unit List'!AO595), IF(ISBLANK('Unit List'!Q595), IF(ISBLANK('Unit List'!Q595), IF(ISBLANK('Unit List'!AO577), IF(ISBLANK('Unit List'!Q577), IF(ISBLANK('Unit List'!Q577), IF(ISBLANK('Unit List'!AO577), IF(ISBLANK('Unit List'!Q577), IF(ISBLANK('Unit List'!Q577),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List'!Q577='Unit List'!$O$5, 'Unit List'!$AO$5, IF('Unit List'!Q577='Unit List'!$O$4, 'Unit List'!$AO$4, IF('Unit List'!Q577='Unit List'!$O$7, 'Unit List'!Q577 * 'Unit List'!$AO$7, 'Unit List'!Q577)))), IF('Unit List'!Q577='Unit List'!$O$5, 'Unit List'!$AO$5, IF('Unit List'!Q577='Unit List'!$O$4, 'Unit List'!$AO$4, IF('Unit List'!Q577='Unit List'!$O$7, 'Unit List'!Q577 * 'Unit List'!$AO$7, 'Unit List'!Q577)))), IF('Unit List'!AO577='Unit List'!$O$5, 'Unit List'!$AO$5, IF('Unit List'!AO577='Unit List'!$O$4, 'Unit List'!$AO$4, IF('Unit List'!AO577='Unit List'!$O$7, 'Unit List'!AO577 * 'Unit List'!$AO$7, 'Unit List'!AO577)))), IF('Unit List'!Q595='Unit List'!$O$5, 'Unit List'!$AO$5, IF('Unit List'!Q595='Unit List'!$O$4, 'Unit List'!$AO$4, IF('Unit List'!Q595='Unit List'!$O$7, 'Unit List'!Q595 * 'Unit List'!$AO$7, 'Unit List'!Q595)))), IF('Unit List'!Q595='Unit List'!$O$5, 'Unit List'!$AO$5, IF('Unit List'!Q595='Unit List'!$O$4, 'Unit List'!$AO$4, IF('Unit List'!Q595='Unit List'!$O$7, 'Unit List'!Q595 * 'Unit List'!$AO$7, 'Unit List'!Q595)))), IF('Unit List'!AO595='Unit List'!$O$5, 'Unit List'!$AO$5, IF('Unit List'!AO595='Unit List'!$O$4, 'Unit List'!$AO$4, IF('Unit List'!AO595='Unit List'!$O$7, 'Unit List'!AO595 * 'Unit List'!$AO$7, 'Unit List'!AO595)))),",",)</f>
        <v>0.1,</v>
      </c>
      <c r="J652" t="str">
        <f>CONCATENATE("'",IF(ISBLANK('Unit List'!AP595), IF(ISBLANK('Unit List'!R595), IF(ISBLANK('Unit List'!R595), IF(ISBLANK('Unit List'!AP577), IF(ISBLANK('Unit List'!R577), IF(ISBLANK('Unit List'!R577), IF(ISBLANK('Unit List'!AP577), IF(ISBLANK('Unit List'!R577), IF(ISBLANK('Unit List'!R577),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List'!R577='Unit List'!$O$5, 'Unit List'!$AP$5, IF('Unit List'!R577='Unit List'!$O$4, 'Unit List'!$AP$4, 'Unit List'!R577))), IF('Unit List'!R577='Unit List'!$O$5, 'Unit List'!$AP$5, IF('Unit List'!R577='Unit List'!$O$4, 'Unit List'!$AP$4, 'Unit List'!R577))), IF('Unit List'!AP577='Unit List'!$O$5, 'Unit List'!$AP$5, IF('Unit List'!AP577='Unit List'!$O$4, 'Unit List'!$AP$4, 'Unit List'!AP577))), IF('Unit List'!R595='Unit List'!$O$5, 'Unit List'!$AP$5, IF('Unit List'!R595='Unit List'!$O$4, 'Unit List'!$AP$4, 'Unit List'!R595))), IF('Unit List'!R595='Unit List'!$O$5, 'Unit List'!$AP$5, IF('Unit List'!R595='Unit List'!$O$4, 'Unit List'!$AP$4, 'Unit List'!R595))), IF('Unit List'!AP595='Unit List'!$O$5, 'Unit List'!$AP$5, IF('Unit List'!AP595='Unit List'!$O$4, 'Unit List'!$AP$4, 'Unit List'!AP595))),"'",)</f>
        <v>''</v>
      </c>
      <c r="K652" t="s">
        <v>2312</v>
      </c>
    </row>
    <row r="653" spans="1:11" x14ac:dyDescent="0.25">
      <c r="A653" t="s">
        <v>2311</v>
      </c>
      <c r="B653" t="str">
        <f>CONCATENATE("'_",'Unit List'!B596,"',",)</f>
        <v>'_SOUTHAM',</v>
      </c>
      <c r="C653" t="str">
        <f>CONCATENATE("'_",'Unit List'!C596,"',",)</f>
        <v>'_ASIA',</v>
      </c>
      <c r="D653" t="str">
        <f>CONCATENATE("'",'Unit List'!D596,"',",)</f>
        <v>'HELICOPTER_GUNSHIP',</v>
      </c>
      <c r="E653" t="str">
        <f>CONCATENATE("'",'Unit List'!E596,"',",)</f>
        <v>'HELICOPTERGUNSHIP',</v>
      </c>
      <c r="F653" t="str">
        <f>"'',"</f>
        <v>'',</v>
      </c>
      <c r="G653" t="str">
        <f>CONCATENATE("'",'Unit List'!G566,"',",)</f>
        <v>'HelicopterGunship',</v>
      </c>
      <c r="H653" t="str">
        <f>CONCATENATE(IF(ISBLANK('Unit List'!AN596), IF(ISBLANK('Unit List'!P596), IF(ISBLANK('Unit List'!P596), IF(ISBLANK('Unit List'!AN570), IF(ISBLANK('Unit List'!P570), IF(ISBLANK('Unit List'!P570), IF(ISBLANK('Unit List'!AN570), IF(ISBLANK('Unit List'!P570), IF(ISBLANK('Unit List'!P570),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List'!P570='Unit List'!$O$5, 'Unit List'!$AN$5, IF('Unit List'!P570='Unit List'!$O$4, 'Unit List'!$AN$4, IF('Unit List'!P570='Unit List'!$O$7, 'Unit List'!P570 * 'Unit List'!$AN$7, 'Unit List'!P570)))), IF('Unit List'!P570='Unit List'!$O$5, 'Unit List'!$AN$5, IF('Unit List'!P570='Unit List'!$O$4, 'Unit List'!$AN$4, IF('Unit List'!P570='Unit List'!$O$7, 'Unit List'!P570 * 'Unit List'!$AN$7, 'Unit List'!P570)))), IF('Unit List'!AN570='Unit List'!$O$5, 'Unit List'!$AN$5, IF('Unit List'!AN570='Unit List'!$O$4, 'Unit List'!$AN$4, IF('Unit List'!AN570='Unit List'!$O$7, 'Unit List'!AN570 * 'Unit List'!$AN$7, 'Unit List'!AN570)))),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List'!AN596)))),",",)</f>
        <v>1,</v>
      </c>
      <c r="I653" t="str">
        <f>CONCATENATE(IF(ISBLANK('Unit List'!AO596), IF(ISBLANK('Unit List'!Q596), IF(ISBLANK('Unit List'!Q596), IF(ISBLANK('Unit List'!AO570), IF(ISBLANK('Unit List'!Q570), IF(ISBLANK('Unit List'!Q570), IF(ISBLANK('Unit List'!AO570), IF(ISBLANK('Unit List'!Q570), IF(ISBLANK('Unit List'!Q570),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List'!Q570='Unit List'!$O$5, 'Unit List'!$AO$5, IF('Unit List'!Q570='Unit List'!$O$4, 'Unit List'!$AO$4, IF('Unit List'!Q570='Unit List'!$O$7, 'Unit List'!Q570 * 'Unit List'!$AO$7, 'Unit List'!Q570)))), IF('Unit List'!Q570='Unit List'!$O$5, 'Unit List'!$AO$5, IF('Unit List'!Q570='Unit List'!$O$4, 'Unit List'!$AO$4, IF('Unit List'!Q570='Unit List'!$O$7, 'Unit List'!Q570 * 'Unit List'!$AO$7, 'Unit List'!Q570)))), IF('Unit List'!AO570='Unit List'!$O$5, 'Unit List'!$AO$5, IF('Unit List'!AO570='Unit List'!$O$4, 'Unit List'!$AO$4, IF('Unit List'!AO570='Unit List'!$O$7, 'Unit List'!AO570 * 'Unit List'!$AO$7, 'Unit List'!AO570)))),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List'!AO596)))),",",)</f>
        <v>0.1,</v>
      </c>
      <c r="J653" t="str">
        <f>CONCATENATE("'",IF(ISBLANK('Unit List'!AP596), IF(ISBLANK('Unit List'!R596), IF(ISBLANK('Unit List'!R596), IF(ISBLANK('Unit List'!AP570), IF(ISBLANK('Unit List'!R570), IF(ISBLANK('Unit List'!R570), IF(ISBLANK('Unit List'!AP570), IF(ISBLANK('Unit List'!R570), IF(ISBLANK('Unit List'!R570),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List'!R570='Unit List'!$O$5, 'Unit List'!$AP$5, IF('Unit List'!R570='Unit List'!$O$4, 'Unit List'!$AP$4, 'Unit List'!R570))), IF('Unit List'!R570='Unit List'!$O$5, 'Unit List'!$AP$5, IF('Unit List'!R570='Unit List'!$O$4, 'Unit List'!$AP$4, 'Unit List'!R570))), IF('Unit List'!AP570='Unit List'!$O$5, 'Unit List'!$AP$5, IF('Unit List'!AP570='Unit List'!$O$4, 'Unit List'!$AP$4, 'Unit List'!AP570))),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List'!AP596))),"'",)</f>
        <v>''</v>
      </c>
      <c r="K653" t="s">
        <v>2312</v>
      </c>
    </row>
    <row r="654" spans="1:11" x14ac:dyDescent="0.25">
      <c r="A654" t="s">
        <v>2311</v>
      </c>
      <c r="B654" t="str">
        <f>CONCATENATE("'_",'Unit List'!B597,"',",)</f>
        <v>'_AZTEC',</v>
      </c>
      <c r="C654" t="str">
        <f>"'',"</f>
        <v>'',</v>
      </c>
      <c r="D654" t="str">
        <f>CONCATENATE("'",'Unit List'!D597,"',",)</f>
        <v>'HELICOPTER_GUNSHIP',</v>
      </c>
      <c r="E654" t="str">
        <f>CONCATENATE("'",'Unit List'!E597,"',",)</f>
        <v>'HELICOPTERGUNSHIP',</v>
      </c>
      <c r="F654" t="str">
        <f>"'',"</f>
        <v>'',</v>
      </c>
      <c r="G654" t="str">
        <f>CONCATENATE("'",'Unit List'!G597,"',",)</f>
        <v>'Mi8Mexico',</v>
      </c>
      <c r="H654" t="str">
        <f>CONCATENATE(IF(ISBLANK('Unit List'!AN597), IF(ISBLANK('Unit List'!P597), IF(ISBLANK('Unit List'!P597), IF(ISBLANK('Unit List'!AN596), IF(ISBLANK('Unit List'!P596), IF(ISBLANK('Unit List'!P596), IF(ISBLANK('Unit List'!AN596), IF(ISBLANK('Unit List'!P596), IF(ISBLANK('Unit List'!P596),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 IF('Unit List'!P596='Unit List'!$O$5, 'Unit List'!$AN$5, IF('Unit List'!P596='Unit List'!$O$4, 'Unit List'!$AN$4, IF('Unit List'!P596='Unit List'!$O$7, 'Unit List'!P596 * 'Unit List'!$AN$7, 'Unit List'!P596)))), IF('Unit List'!P596='Unit List'!$O$5, 'Unit List'!$AN$5, IF('Unit List'!P596='Unit List'!$O$4, 'Unit List'!$AN$4, IF('Unit List'!P596='Unit List'!$O$7, 'Unit List'!P596 * 'Unit List'!$AN$7, 'Unit List'!P596)))), IF('Unit List'!AN596='Unit List'!$O$5, 'Unit List'!$AN$5, IF('Unit List'!AN596='Unit List'!$O$4, 'Unit List'!$AN$4, IF('Unit List'!AN596='Unit List'!$O$7, 'Unit List'!AN596 * 'Unit List'!$AN$7, 'Unit List'!AN596)))), IF('Unit List'!P597='Unit List'!$O$5, 'Unit List'!$AN$5, IF('Unit List'!P597='Unit List'!$O$4, 'Unit List'!$AN$4, IF('Unit List'!P597='Unit List'!$O$7, 'Unit List'!P597 * 'Unit List'!$AN$7, 'Unit List'!P597)))), IF('Unit List'!P597='Unit List'!$O$5, 'Unit List'!$AN$5, IF('Unit List'!P597='Unit List'!$O$4, 'Unit List'!$AN$4, IF('Unit List'!P597='Unit List'!$O$7, 'Unit List'!P597 * 'Unit List'!$AN$7, 'Unit List'!P597)))), IF('Unit List'!AN597='Unit List'!$O$5, 'Unit List'!$AN$5, IF('Unit List'!AN597='Unit List'!$O$4, 'Unit List'!$AN$4, IF('Unit List'!AN597='Unit List'!$O$7, 'Unit List'!AN597 * 'Unit List'!$AN$7, 'Unit List'!AN597)))),",",)</f>
        <v>1,</v>
      </c>
      <c r="I654" t="str">
        <f>CONCATENATE(IF(ISBLANK('Unit List'!AO597), IF(ISBLANK('Unit List'!Q597), IF(ISBLANK('Unit List'!Q597), IF(ISBLANK('Unit List'!AO596), IF(ISBLANK('Unit List'!Q596), IF(ISBLANK('Unit List'!Q596), IF(ISBLANK('Unit List'!AO596), IF(ISBLANK('Unit List'!Q596), IF(ISBLANK('Unit List'!Q596),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 IF('Unit List'!Q596='Unit List'!$O$5, 'Unit List'!$AO$5, IF('Unit List'!Q596='Unit List'!$O$4, 'Unit List'!$AO$4, IF('Unit List'!Q596='Unit List'!$O$7, 'Unit List'!Q596 * 'Unit List'!$AO$7, 'Unit List'!Q596)))), IF('Unit List'!Q596='Unit List'!$O$5, 'Unit List'!$AO$5, IF('Unit List'!Q596='Unit List'!$O$4, 'Unit List'!$AO$4, IF('Unit List'!Q596='Unit List'!$O$7, 'Unit List'!Q596 * 'Unit List'!$AO$7, 'Unit List'!Q596)))), IF('Unit List'!AO596='Unit List'!$O$5, 'Unit List'!$AO$5, IF('Unit List'!AO596='Unit List'!$O$4, 'Unit List'!$AO$4, IF('Unit List'!AO596='Unit List'!$O$7, 'Unit List'!AO596 * 'Unit List'!$AO$7, 'Unit List'!AO596)))), IF('Unit List'!Q597='Unit List'!$O$5, 'Unit List'!$AO$5, IF('Unit List'!Q597='Unit List'!$O$4, 'Unit List'!$AO$4, IF('Unit List'!Q597='Unit List'!$O$7, 'Unit List'!Q597 * 'Unit List'!$AO$7, 'Unit List'!Q597)))), IF('Unit List'!Q597='Unit List'!$O$5, 'Unit List'!$AO$5, IF('Unit List'!Q597='Unit List'!$O$4, 'Unit List'!$AO$4, IF('Unit List'!Q597='Unit List'!$O$7, 'Unit List'!Q597 * 'Unit List'!$AO$7, 'Unit List'!Q597)))), IF('Unit List'!AO597='Unit List'!$O$5, 'Unit List'!$AO$5, IF('Unit List'!AO597='Unit List'!$O$4, 'Unit List'!$AO$4, IF('Unit List'!AO597='Unit List'!$O$7, 'Unit List'!AO597 * 'Unit List'!$AO$7, 'Unit List'!AO597)))),",",)</f>
        <v>0.1,</v>
      </c>
      <c r="J654" t="str">
        <f>CONCATENATE("'",IF(ISBLANK('Unit List'!AP597), IF(ISBLANK('Unit List'!R597), IF(ISBLANK('Unit List'!R597), IF(ISBLANK('Unit List'!AP596), IF(ISBLANK('Unit List'!R596), IF(ISBLANK('Unit List'!R596), IF(ISBLANK('Unit List'!AP596), IF(ISBLANK('Unit List'!R596), IF(ISBLANK('Unit List'!R596),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 IF('Unit List'!R596='Unit List'!$O$5, 'Unit List'!$AP$5, IF('Unit List'!R596='Unit List'!$O$4, 'Unit List'!$AP$4, 'Unit List'!R596))), IF('Unit List'!R596='Unit List'!$O$5, 'Unit List'!$AP$5, IF('Unit List'!R596='Unit List'!$O$4, 'Unit List'!$AP$4, 'Unit List'!R596))), IF('Unit List'!AP596='Unit List'!$O$5, 'Unit List'!$AP$5, IF('Unit List'!AP596='Unit List'!$O$4, 'Unit List'!$AP$4, 'Unit List'!AP596))), IF('Unit List'!R597='Unit List'!$O$5, 'Unit List'!$AP$5, IF('Unit List'!R597='Unit List'!$O$4, 'Unit List'!$AP$4, 'Unit List'!R597))), IF('Unit List'!R597='Unit List'!$O$5, 'Unit List'!$AP$5, IF('Unit List'!R597='Unit List'!$O$4, 'Unit List'!$AP$4, 'Unit List'!R597))), IF('Unit List'!AP597='Unit List'!$O$5, 'Unit List'!$AP$5, IF('Unit List'!AP597='Unit List'!$O$4, 'Unit List'!$AP$4, 'Unit List'!AP597))),"'",)</f>
        <v>''</v>
      </c>
      <c r="K654" t="s">
        <v>2312</v>
      </c>
    </row>
    <row r="655" spans="1:11" x14ac:dyDescent="0.25">
      <c r="A655" t="s">
        <v>2311</v>
      </c>
      <c r="B655" t="str">
        <f>CONCATENATE("'_",'Unit List'!B598,"',",)</f>
        <v>'_SOUTHAS',</v>
      </c>
      <c r="C655" t="str">
        <f>"'',"</f>
        <v>'',</v>
      </c>
      <c r="D655" t="str">
        <f>CONCATENATE("'",'Unit List'!D598,"',",)</f>
        <v>'HELICOPTER_GUNSHIP',</v>
      </c>
      <c r="E655" t="str">
        <f>CONCATENATE("'",'Unit List'!E598,"',",)</f>
        <v>'HELICOPTERGUNSHIP',</v>
      </c>
      <c r="F655" t="str">
        <f>"'',"</f>
        <v>'',</v>
      </c>
      <c r="G655" t="str">
        <f>CONCATENATE("'",'Unit List'!G598,"',",)</f>
        <v>'Mi8India',</v>
      </c>
      <c r="H655" t="str">
        <f>CONCATENATE(IF(ISBLANK('Unit List'!AN598), IF(ISBLANK('Unit List'!P598), IF(ISBLANK('Unit List'!P598), IF(ISBLANK('Unit List'!AN598), IF(ISBLANK('Unit List'!P598), IF(ISBLANK('Unit List'!P598), IF(ISBLANK('Unit List'!AN598), IF(ISBLANK('Unit List'!P598), IF(ISBLANK('Unit List'!P598), IF(ISBLANK('Unit List'!AN566), IF(ISBLANK('Unit List'!P566), IF(ISBLANK('Unit List'!P566), "1", IF('Unit List'!P566='Unit List'!$O$5, 'Unit List'!$AN$5, IF('Unit List'!P566='Unit List'!$O$4, 'Unit List'!$AN$4, IF('Unit List'!P566='Unit List'!$O$7, 'Unit List'!P566 * 'Unit List'!$AN$7, 'Unit List'!P566)))), IF('Unit List'!P566='Unit List'!$O$5, 'Unit List'!$AN$5, IF('Unit List'!P566='Unit List'!$O$4, 'Unit List'!$AN$4, IF('Unit List'!P566='Unit List'!$O$7, 'Unit List'!P566 * 'Unit List'!$AN$7, 'Unit List'!P566)))), IF('Unit List'!AN566='Unit List'!$O$5, 'Unit List'!$AN$5, IF('Unit List'!AN566='Unit List'!$O$4, 'Unit List'!$AN$4, IF('Unit List'!AN566='Unit List'!$O$7, 'Unit List'!AN566 * 'Unit List'!$AN$7, 'Unit List'!AN566)))),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 IF('Unit List'!P598='Unit List'!$O$5, 'Unit List'!$AN$5, IF('Unit List'!P598='Unit List'!$O$4, 'Unit List'!$AN$4, IF('Unit List'!P598='Unit List'!$O$7, 'Unit List'!P598 * 'Unit List'!$AN$7, 'Unit List'!P598)))), IF('Unit List'!P598='Unit List'!$O$5, 'Unit List'!$AN$5, IF('Unit List'!P598='Unit List'!$O$4, 'Unit List'!$AN$4, IF('Unit List'!P598='Unit List'!$O$7, 'Unit List'!P598 * 'Unit List'!$AN$7, 'Unit List'!P598)))), IF('Unit List'!AN598='Unit List'!$O$5, 'Unit List'!$AN$5, IF('Unit List'!AN598='Unit List'!$O$4, 'Unit List'!$AN$4, IF('Unit List'!AN598='Unit List'!$O$7, 'Unit List'!AN598 * 'Unit List'!$AN$7, 'Unit List'!AN598)))),",",)</f>
        <v>1,</v>
      </c>
      <c r="I655" t="str">
        <f>CONCATENATE(IF(ISBLANK('Unit List'!AO598), IF(ISBLANK('Unit List'!Q598), IF(ISBLANK('Unit List'!Q598), IF(ISBLANK('Unit List'!AO598), IF(ISBLANK('Unit List'!Q598), IF(ISBLANK('Unit List'!Q598), IF(ISBLANK('Unit List'!AO598), IF(ISBLANK('Unit List'!Q598), IF(ISBLANK('Unit List'!Q598), IF(ISBLANK('Unit List'!AO566), IF(ISBLANK('Unit List'!Q566), IF(ISBLANK('Unit List'!Q566), 'Unit List'!$AO$4, IF('Unit List'!Q566='Unit List'!$O$5, 'Unit List'!$AO$5, IF('Unit List'!Q566='Unit List'!$O$4, 'Unit List'!$AO$4, IF('Unit List'!Q566='Unit List'!$O$7, 'Unit List'!Q566 * 'Unit List'!$AO$7, 'Unit List'!Q566)))), IF('Unit List'!Q566='Unit List'!$O$5, 'Unit List'!$AO$5, IF('Unit List'!Q566='Unit List'!$O$4, 'Unit List'!$AO$4, IF('Unit List'!Q566='Unit List'!$O$7, 'Unit List'!Q566 * 'Unit List'!$AO$7, 'Unit List'!Q566)))), IF('Unit List'!AO566='Unit List'!$O$5, 'Unit List'!$AO$5, IF('Unit List'!AO566='Unit List'!$O$4, 'Unit List'!$AO$4, IF('Unit List'!AO566='Unit List'!$O$7, 'Unit List'!AO566 * 'Unit List'!$AO$7, 'Unit List'!AO566)))),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 IF('Unit List'!Q598='Unit List'!$O$5, 'Unit List'!$AO$5, IF('Unit List'!Q598='Unit List'!$O$4, 'Unit List'!$AO$4, IF('Unit List'!Q598='Unit List'!$O$7, 'Unit List'!Q598 * 'Unit List'!$AO$7, 'Unit List'!Q598)))), IF('Unit List'!Q598='Unit List'!$O$5, 'Unit List'!$AO$5, IF('Unit List'!Q598='Unit List'!$O$4, 'Unit List'!$AO$4, IF('Unit List'!Q598='Unit List'!$O$7, 'Unit List'!Q598 * 'Unit List'!$AO$7, 'Unit List'!Q598)))), IF('Unit List'!AO598='Unit List'!$O$5, 'Unit List'!$AO$5, IF('Unit List'!AO598='Unit List'!$O$4, 'Unit List'!$AO$4, IF('Unit List'!AO598='Unit List'!$O$7, 'Unit List'!AO598 * 'Unit List'!$AO$7, 'Unit List'!AO598)))),",",)</f>
        <v>0.1,</v>
      </c>
      <c r="J655" t="str">
        <f>CONCATENATE("'",IF(ISBLANK('Unit List'!AP598), IF(ISBLANK('Unit List'!R598), IF(ISBLANK('Unit List'!R598), IF(ISBLANK('Unit List'!AP598), IF(ISBLANK('Unit List'!R598), IF(ISBLANK('Unit List'!R598), IF(ISBLANK('Unit List'!AP598), IF(ISBLANK('Unit List'!R598), IF(ISBLANK('Unit List'!R598), IF(ISBLANK('Unit List'!AP566), IF(ISBLANK('Unit List'!R566), IF(ISBLANK('Unit List'!R566), "", IF('Unit List'!R566='Unit List'!$O$5, 'Unit List'!$AP$5, IF('Unit List'!R566='Unit List'!$O$4, 'Unit List'!$AP$4, 'Unit List'!R566))), IF('Unit List'!R566='Unit List'!$O$5, 'Unit List'!$AP$5, IF('Unit List'!R566='Unit List'!$O$4, 'Unit List'!$AP$4, 'Unit List'!R566))), IF('Unit List'!AP566='Unit List'!$O$5, 'Unit List'!$AP$5, IF('Unit List'!AP566='Unit List'!$O$4, 'Unit List'!$AP$4, 'Unit List'!AP566))),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 IF('Unit List'!R598='Unit List'!$O$5, 'Unit List'!$AP$5, IF('Unit List'!R598='Unit List'!$O$4, 'Unit List'!$AP$4, 'Unit List'!R598))), IF('Unit List'!R598='Unit List'!$O$5, 'Unit List'!$AP$5, IF('Unit List'!R598='Unit List'!$O$4, 'Unit List'!$AP$4, 'Unit List'!R598))), IF('Unit List'!AP598='Unit List'!$O$5, 'Unit List'!$AP$5, IF('Unit List'!AP598='Unit List'!$O$4, 'Unit List'!$AP$4, 'Unit List'!AP598))),"'",)</f>
        <v>''</v>
      </c>
      <c r="K655" t="s">
        <v>2312</v>
      </c>
    </row>
    <row r="656" spans="1:11" x14ac:dyDescent="0.25">
      <c r="A656" t="s">
        <v>2311</v>
      </c>
      <c r="B656" t="str">
        <f>"'',"</f>
        <v>'',</v>
      </c>
      <c r="C656" t="str">
        <f>"'',"</f>
        <v>'',</v>
      </c>
      <c r="D656" t="str">
        <f>CONCATENATE("'",'Unit List'!D599,"',",)</f>
        <v>'HORSEMAN',</v>
      </c>
      <c r="E656" t="str">
        <f>CONCATENATE("'",'Unit List'!E599,"',",)</f>
        <v>'HORSEMAN',</v>
      </c>
      <c r="F656" t="str">
        <f>"'',"</f>
        <v>'',</v>
      </c>
      <c r="G656" t="str">
        <f>CONCATENATE("'",'Unit List'!G599,"',",)</f>
        <v>'Horseman',</v>
      </c>
      <c r="H656" t="str">
        <f>CONCATENATE(IF(ISBLANK('Unit List'!AN599), IF(ISBLANK('Unit List'!P599), IF(ISBLANK('Unit List'!P599), IF(ISBLANK('Unit List'!AN599), IF(ISBLANK('Unit List'!P599), IF(ISBLANK('Unit List'!P599), IF(ISBLANK('Unit List'!AN599), IF(ISBLANK('Unit List'!P599), IF(ISBLANK('Unit List'!P599),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List'!AN599)))),",",)</f>
        <v>,</v>
      </c>
      <c r="I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List'!AO599)))),",",)</f>
        <v>,</v>
      </c>
      <c r="J656" t="str">
        <f>CONCATENATE("'",IF(ISBLANK('Unit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List'!AP599))),"'",)</f>
        <v>''</v>
      </c>
      <c r="K656" t="s">
        <v>2312</v>
      </c>
    </row>
    <row r="657" spans="1:11" x14ac:dyDescent="0.25">
      <c r="A657" t="s">
        <v>2311</v>
      </c>
      <c r="B657" t="str">
        <f>CONCATENATE("'_",'Unit List'!B600,"',",)</f>
        <v>'_AFRI',</v>
      </c>
      <c r="C657" t="str">
        <f>"'',"</f>
        <v>'',</v>
      </c>
      <c r="D657" t="str">
        <f>CONCATENATE("'",'Unit List'!D600,"',",)</f>
        <v>'HORSEMAN',</v>
      </c>
      <c r="E657" t="str">
        <f>CONCATENATE("'",'Unit List'!E600,"',",)</f>
        <v>'HORSEMAN',</v>
      </c>
      <c r="F657" t="str">
        <f>"'',"</f>
        <v>'',</v>
      </c>
      <c r="G657" t="str">
        <f>CONCATENATE("'",'Unit List'!G600,"',",)</f>
        <v>'EthiopiaHorseman',</v>
      </c>
      <c r="H657" t="str">
        <f>CONCATENATE(IF(ISBLANK('Unit List'!AN600), IF(ISBLANK('Unit List'!P600), IF(ISBLANK('Unit List'!P600),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List'!AN600)))),",",)</f>
        <v>1,</v>
      </c>
      <c r="I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List'!AO600)))),",",)</f>
        <v>,</v>
      </c>
      <c r="J657" t="str">
        <f>CONCATENATE("'",IF(ISBLANK('Unit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List'!AP600))),"'",)</f>
        <v>''</v>
      </c>
      <c r="K657" t="s">
        <v>2312</v>
      </c>
    </row>
    <row r="658" spans="1:11" x14ac:dyDescent="0.25">
      <c r="A658" t="s">
        <v>2311</v>
      </c>
      <c r="B658" t="str">
        <f>CONCATENATE("'_",'Unit List'!B601,"',",)</f>
        <v>'_AFRI',</v>
      </c>
      <c r="C658" t="str">
        <f>"'',"</f>
        <v>'',</v>
      </c>
      <c r="D658" t="str">
        <f>CONCATENATE("'",'Unit List'!D601,"',",)</f>
        <v>'HORSEMAN',</v>
      </c>
      <c r="E658" t="str">
        <f>CONCATENATE("'",'Unit List'!E601,"',",)</f>
        <v>'HORSEMAN',</v>
      </c>
      <c r="F658" t="str">
        <f>CONCATENATE("'_",'Unit List'!F601,"',",)</f>
        <v>'_V2',</v>
      </c>
      <c r="G658" t="str">
        <f>CONCATENATE("'",'Unit List'!G601,"',",)</f>
        <v>'EthiopiaHorseman2',</v>
      </c>
      <c r="H658" t="str">
        <f>CONCATENATE(IF(ISBLANK('Unit List'!AN601), IF(ISBLANK('Unit List'!P601), IF(ISBLANK('Unit List'!P601), IF(ISBLANK('Unit List'!AN601), IF(ISBLANK('Unit List'!P601), IF(ISBLANK('Unit List'!P601), IF(ISBLANK('Unit List'!AN601), IF(ISBLANK('Unit List'!P601), IF(ISBLANK('Unit List'!P601),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 IF('Unit List'!P601='Unit List'!$O$5, 'Unit List'!$AN$5, IF('Unit List'!P601='Unit List'!$O$4, 'Unit List'!$AN$4, IF('Unit List'!P601='Unit List'!$O$7, 'Unit List'!P601 * 'Unit List'!$AN$7, 'Unit List'!P601)))), IF('Unit List'!P601='Unit List'!$O$5, 'Unit List'!$AN$5, IF('Unit List'!P601='Unit List'!$O$4, 'Unit List'!$AN$4, IF('Unit List'!P601='Unit List'!$O$7, 'Unit List'!P601 * 'Unit List'!$AN$7, 'Unit List'!P601)))), IF('Unit List'!AN601='Unit List'!$O$5, 'Unit List'!$AN$5, IF('Unit List'!AN601='Unit List'!$O$4, 'Unit List'!$AN$4, IF('Unit List'!AN601='Unit List'!$O$7, 'Unit List'!AN601 * 'Unit List'!$AN$7, 'Unit List'!AN601)))),",",)</f>
        <v>2,</v>
      </c>
      <c r="I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 IF('Unit List'!Q601='Unit List'!$O$5, 'Unit List'!$AO$5, IF('Unit List'!Q601='Unit List'!$O$4, 'Unit List'!$AO$4, IF('Unit List'!Q601='Unit List'!$O$7, 'Unit List'!Q601 * 'Unit List'!$AO$7, 'Unit List'!Q601)))), IF('Unit List'!Q601='Unit List'!$O$5, 'Unit List'!$AO$5, IF('Unit List'!Q601='Unit List'!$O$4, 'Unit List'!$AO$4, IF('Unit List'!Q601='Unit List'!$O$7, 'Unit List'!Q601 * 'Unit List'!$AO$7, 'Unit List'!Q601)))), IF('Unit List'!AO601='Unit List'!$O$5, 'Unit List'!$AO$5, IF('Unit List'!AO601='Unit List'!$O$4, 'Unit List'!$AO$4, IF('Unit List'!AO601='Unit List'!$O$7, 'Unit List'!AO601 * 'Unit List'!$AO$7, 'Unit List'!AO601)))),",",)</f>
        <v>,</v>
      </c>
      <c r="J658" t="str">
        <f>CONCATENATE("'",IF(ISBLANK('Unit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 IF('Unit List'!R601='Unit List'!$O$5, 'Unit List'!$AP$5, IF('Unit List'!R601='Unit List'!$O$4, 'Unit List'!$AP$4, 'Unit List'!R601))), IF('Unit List'!R601='Unit List'!$O$5, 'Unit List'!$AP$5, IF('Unit List'!R601='Unit List'!$O$4, 'Unit List'!$AP$4, 'Unit List'!R601))), IF('Unit List'!AP601='Unit List'!$O$5, 'Unit List'!$AP$5, IF('Unit List'!AP601='Unit List'!$O$4, 'Unit List'!$AP$4, 'Unit List'!AP601))),"'",)</f>
        <v>''</v>
      </c>
      <c r="K658" t="s">
        <v>2312</v>
      </c>
    </row>
    <row r="659" spans="1:11" x14ac:dyDescent="0.25">
      <c r="A659" t="s">
        <v>2311</v>
      </c>
      <c r="B659" t="str">
        <f>CONCATENATE("'_",'Unit List'!B602,"',",)</f>
        <v>'_AFRI',</v>
      </c>
      <c r="C659" t="str">
        <f>"'',"</f>
        <v>'',</v>
      </c>
      <c r="D659" t="str">
        <f>CONCATENATE("'",'Unit List'!D602,"',",)</f>
        <v>'HORSEMAN',</v>
      </c>
      <c r="E659" t="str">
        <f>CONCATENATE("'",'Unit List'!E602,"',",)</f>
        <v>'HORSEMAN',</v>
      </c>
      <c r="F659" t="str">
        <f>"'',"</f>
        <v>'',</v>
      </c>
      <c r="G659" t="str">
        <f>CONCATENATE("'",'Unit List'!G602,"',",)</f>
        <v>'EthiopiaHorseman',</v>
      </c>
      <c r="H659" t="str">
        <f>CONCATENATE(IF(ISBLANK('Unit List'!AN602), IF(ISBLANK('Unit List'!P602), IF(ISBLANK('Unit List'!P602), IF(ISBLANK('Unit List'!AN602), IF(ISBLANK('Unit List'!P602), IF(ISBLANK('Unit List'!P602), IF(ISBLANK('Unit List'!AN602), IF(ISBLANK('Unit List'!P602), IF(ISBLANK('Unit List'!P602),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 IF('Unit List'!P602='Unit List'!$O$5, 'Unit List'!$AN$5, IF('Unit List'!P602='Unit List'!$O$4, 'Unit List'!$AN$4, IF('Unit List'!P602='Unit List'!$O$7, 'Unit List'!P602 * 'Unit List'!$AN$7, 'Unit List'!P602)))), IF('Unit List'!P602='Unit List'!$O$5, 'Unit List'!$AN$5, IF('Unit List'!P602='Unit List'!$O$4, 'Unit List'!$AN$4, IF('Unit List'!P602='Unit List'!$O$7, 'Unit List'!P602 * 'Unit List'!$AN$7, 'Unit List'!P602)))), IF('Unit List'!AN602='Unit List'!$O$5, 'Unit List'!$AN$5, IF('Unit List'!AN602='Unit List'!$O$4, 'Unit List'!$AN$4, IF('Unit List'!AN602='Unit List'!$O$7, 'Unit List'!AN602 * 'Unit List'!$AN$7, 'Unit List'!AN602)))),",",)</f>
        <v>1,</v>
      </c>
      <c r="I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 IF('Unit List'!Q602='Unit List'!$O$5, 'Unit List'!$AO$5, IF('Unit List'!Q602='Unit List'!$O$4, 'Unit List'!$AO$4, IF('Unit List'!Q602='Unit List'!$O$7, 'Unit List'!Q602 * 'Unit List'!$AO$7, 'Unit List'!Q602)))), IF('Unit List'!Q602='Unit List'!$O$5, 'Unit List'!$AO$5, IF('Unit List'!Q602='Unit List'!$O$4, 'Unit List'!$AO$4, IF('Unit List'!Q602='Unit List'!$O$7, 'Unit List'!Q602 * 'Unit List'!$AO$7, 'Unit List'!Q602)))), IF('Unit List'!AO602='Unit List'!$O$5, 'Unit List'!$AO$5, IF('Unit List'!AO602='Unit List'!$O$4, 'Unit List'!$AO$4, IF('Unit List'!AO602='Unit List'!$O$7, 'Unit List'!AO602 * 'Unit List'!$AO$7, 'Unit List'!AO602)))),",",)</f>
        <v>,</v>
      </c>
      <c r="J659" t="str">
        <f>CONCATENATE("'",IF(ISBLANK('Unit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 IF('Unit List'!R602='Unit List'!$O$5, 'Unit List'!$AP$5, IF('Unit List'!R602='Unit List'!$O$4, 'Unit List'!$AP$4, 'Unit List'!R602))), IF('Unit List'!R602='Unit List'!$O$5, 'Unit List'!$AP$5, IF('Unit List'!R602='Unit List'!$O$4, 'Unit List'!$AP$4, 'Unit List'!R602))), IF('Unit List'!AP602='Unit List'!$O$5, 'Unit List'!$AP$5, IF('Unit List'!AP602='Unit List'!$O$4, 'Unit List'!$AP$4, 'Unit List'!AP602))),"'",)</f>
        <v>''</v>
      </c>
      <c r="K659" t="s">
        <v>2312</v>
      </c>
    </row>
    <row r="660" spans="1:11" x14ac:dyDescent="0.25">
      <c r="A660" t="s">
        <v>2311</v>
      </c>
      <c r="B660" t="str">
        <f>CONCATENATE("'_",'Unit List'!B603,"',",)</f>
        <v>'_AFRI',</v>
      </c>
      <c r="C660" t="str">
        <f>"'',"</f>
        <v>'',</v>
      </c>
      <c r="D660" t="str">
        <f>CONCATENATE("'",'Unit List'!D603,"',",)</f>
        <v>'HORSEMAN',</v>
      </c>
      <c r="E660" t="str">
        <f>CONCATENATE("'",'Unit List'!E603,"',",)</f>
        <v>'HORSEMAN',</v>
      </c>
      <c r="F660" t="str">
        <f>CONCATENATE("'_",'Unit List'!F603,"',",)</f>
        <v>'_V2',</v>
      </c>
      <c r="G660" t="str">
        <f>CONCATENATE("'",'Unit List'!G603,"',",)</f>
        <v>'EthiopiaHorseman2',</v>
      </c>
      <c r="H660" t="str">
        <f>CONCATENATE(IF(ISBLANK('Unit List'!AN603), IF(ISBLANK('Unit List'!P603), IF(ISBLANK('Unit List'!P603), IF(ISBLANK('Unit List'!AN603), IF(ISBLANK('Unit List'!P603), IF(ISBLANK('Unit List'!P603), IF(ISBLANK('Unit List'!AN603), IF(ISBLANK('Unit List'!P603), IF(ISBLANK('Unit List'!P603),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 IF('Unit List'!P603='Unit List'!$O$5, 'Unit List'!$AN$5, IF('Unit List'!P603='Unit List'!$O$4, 'Unit List'!$AN$4, IF('Unit List'!P603='Unit List'!$O$7, 'Unit List'!P603 * 'Unit List'!$AN$7, 'Unit List'!P603)))), IF('Unit List'!P603='Unit List'!$O$5, 'Unit List'!$AN$5, IF('Unit List'!P603='Unit List'!$O$4, 'Unit List'!$AN$4, IF('Unit List'!P603='Unit List'!$O$7, 'Unit List'!P603 * 'Unit List'!$AN$7, 'Unit List'!P603)))), IF('Unit List'!AN603='Unit List'!$O$5, 'Unit List'!$AN$5, IF('Unit List'!AN603='Unit List'!$O$4, 'Unit List'!$AN$4, IF('Unit List'!AN603='Unit List'!$O$7, 'Unit List'!AN603 * 'Unit List'!$AN$7, 'Unit List'!AN603)))),",",)</f>
        <v>1,</v>
      </c>
      <c r="I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 IF('Unit List'!Q603='Unit List'!$O$5, 'Unit List'!$AO$5, IF('Unit List'!Q603='Unit List'!$O$4, 'Unit List'!$AO$4, IF('Unit List'!Q603='Unit List'!$O$7, 'Unit List'!Q603 * 'Unit List'!$AO$7, 'Unit List'!Q603)))), IF('Unit List'!Q603='Unit List'!$O$5, 'Unit List'!$AO$5, IF('Unit List'!Q603='Unit List'!$O$4, 'Unit List'!$AO$4, IF('Unit List'!Q603='Unit List'!$O$7, 'Unit List'!Q603 * 'Unit List'!$AO$7, 'Unit List'!Q603)))), IF('Unit List'!AO603='Unit List'!$O$5, 'Unit List'!$AO$5, IF('Unit List'!AO603='Unit List'!$O$4, 'Unit List'!$AO$4, IF('Unit List'!AO603='Unit List'!$O$7, 'Unit List'!AO603 * 'Unit List'!$AO$7, 'Unit List'!AO603)))),",",)</f>
        <v>,</v>
      </c>
      <c r="J660" t="str">
        <f>CONCATENATE("'",IF(ISBLANK('Unit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 IF('Unit List'!R603='Unit List'!$O$5, 'Unit List'!$AP$5, IF('Unit List'!R603='Unit List'!$O$4, 'Unit List'!$AP$4, 'Unit List'!R603))), IF('Unit List'!R603='Unit List'!$O$5, 'Unit List'!$AP$5, IF('Unit List'!R603='Unit List'!$O$4, 'Unit List'!$AP$4, 'Unit List'!R603))), IF('Unit List'!AP603='Unit List'!$O$5, 'Unit List'!$AP$5, IF('Unit List'!AP603='Unit List'!$O$4, 'Unit List'!$AP$4, 'Unit List'!AP603))),"'",)</f>
        <v>''</v>
      </c>
      <c r="K660" t="s">
        <v>2312</v>
      </c>
    </row>
    <row r="661" spans="1:11" x14ac:dyDescent="0.25">
      <c r="A661" t="s">
        <v>2311</v>
      </c>
      <c r="B661" t="str">
        <f>CONCATENATE("'_",'Unit List'!B604,"',",)</f>
        <v>'_ETHIOPIA',</v>
      </c>
      <c r="C661" t="str">
        <f>"'',"</f>
        <v>'',</v>
      </c>
      <c r="D661" t="str">
        <f>CONCATENATE("'",'Unit List'!D604,"',",)</f>
        <v>'HORSEMAN',</v>
      </c>
      <c r="E661" t="str">
        <f>CONCATENATE("'",'Unit List'!E604,"',",)</f>
        <v>'HORSEMAN',</v>
      </c>
      <c r="F661" t="str">
        <f>"'',"</f>
        <v>'',</v>
      </c>
      <c r="G661" t="str">
        <f>CONCATENATE("'",'Unit List'!G604,"',",)</f>
        <v>'EthiopiaMedHorseman',</v>
      </c>
      <c r="H661" t="str">
        <f>CONCATENATE(IF(ISBLANK('Unit List'!AN604), IF(ISBLANK('Unit List'!P604), IF(ISBLANK('Unit List'!P604),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List'!P604='Unit List'!$O$5, 'Unit List'!$AN$5, IF('Unit List'!P604='Unit List'!$O$4, 'Unit List'!$AN$4, IF('Unit List'!P604='Unit List'!$O$7, 'Unit List'!P604 * 'Unit List'!$AN$7, 'Unit List'!P604)))), IF('Unit List'!P604='Unit List'!$O$5, 'Unit List'!$AN$5, IF('Unit List'!P604='Unit List'!$O$4, 'Unit List'!$AN$4, IF('Unit List'!P604='Unit List'!$O$7, 'Unit List'!P604 * 'Unit List'!$AN$7, 'Unit List'!P604)))), IF('Unit List'!AN604='Unit List'!$O$5, 'Unit List'!$AN$5, IF('Unit List'!AN604='Unit List'!$O$4, 'Unit List'!$AN$4, IF('Unit List'!AN604='Unit List'!$O$7, 'Unit List'!AN604 * 'Unit List'!$AN$7, 'Unit List'!AN604)))),",",)</f>
        <v>,</v>
      </c>
      <c r="I661" t="str">
        <f>CONCATENATE(IF(ISBLANK('Unit List'!AO604), IF(ISBLANK('Unit List'!Q604), IF(ISBLANK('Unit List'!Q604),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List'!Q604='Unit List'!$O$5, 'Unit List'!$AO$5, IF('Unit List'!Q604='Unit List'!$O$4, 'Unit List'!$AO$4, IF('Unit List'!Q604='Unit List'!$O$7, 'Unit List'!Q604 * 'Unit List'!$AO$7, 'Unit List'!Q604)))), IF('Unit List'!Q604='Unit List'!$O$5, 'Unit List'!$AO$5, IF('Unit List'!Q604='Unit List'!$O$4, 'Unit List'!$AO$4, IF('Unit List'!Q604='Unit List'!$O$7, 'Unit List'!Q604 * 'Unit List'!$AO$7, 'Unit List'!Q604)))), IF('Unit List'!AO604='Unit List'!$O$5, 'Unit List'!$AO$5, IF('Unit List'!AO604='Unit List'!$O$4, 'Unit List'!$AO$4, IF('Unit List'!AO604='Unit List'!$O$7, 'Unit List'!AO604 * 'Unit List'!$AO$7, 'Unit List'!AO604)))),",",)</f>
        <v>,</v>
      </c>
      <c r="J661" t="str">
        <f>CONCATENATE("'",IF(ISBLANK('Unit List'!AP604), IF(ISBLANK('Unit List'!R604), IF(ISBLANK('Unit List'!R604),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List'!R604='Unit List'!$O$5, 'Unit List'!$AP$5, IF('Unit List'!R604='Unit List'!$O$4, 'Unit List'!$AP$4, 'Unit List'!R604))), IF('Unit List'!R604='Unit List'!$O$5, 'Unit List'!$AP$5, IF('Unit List'!R604='Unit List'!$O$4, 'Unit List'!$AP$4, 'Unit List'!R604))), IF('Unit List'!AP604='Unit List'!$O$5, 'Unit List'!$AP$5, IF('Unit List'!AP604='Unit List'!$O$4, 'Unit List'!$AP$4, 'Unit List'!AP604))),"'",)</f>
        <v>''</v>
      </c>
      <c r="K661" t="s">
        <v>2312</v>
      </c>
    </row>
    <row r="662" spans="1:11" x14ac:dyDescent="0.25">
      <c r="A662" t="s">
        <v>2311</v>
      </c>
      <c r="B662" t="str">
        <f>CONCATENATE("'_",'Unit List'!B605,"',",)</f>
        <v>'_SONGHAI',</v>
      </c>
      <c r="C662" t="str">
        <f>"'',"</f>
        <v>'',</v>
      </c>
      <c r="D662" t="str">
        <f>CONCATENATE("'",'Unit List'!D605,"',",)</f>
        <v>'HORSEMAN',</v>
      </c>
      <c r="E662" t="str">
        <f>CONCATENATE("'",'Unit List'!E605,"',",)</f>
        <v>'HORSEMAN',</v>
      </c>
      <c r="F662" t="str">
        <f>"'',"</f>
        <v>'',</v>
      </c>
      <c r="G662" t="str">
        <f>CONCATENATE("'",'Unit List'!G605,"',",)</f>
        <v>'SonghaiMedHorseman',</v>
      </c>
      <c r="H662" t="str">
        <f>CONCATENATE(IF(ISBLANK('Unit List'!AN605), IF(ISBLANK('Unit List'!P605), IF(ISBLANK('Unit List'!P605),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List'!P605='Unit List'!$O$5, 'Unit List'!$AN$5, IF('Unit List'!P605='Unit List'!$O$4, 'Unit List'!$AN$4, IF('Unit List'!P605='Unit List'!$O$7, 'Unit List'!P605 * 'Unit List'!$AN$7, 'Unit List'!P605)))), IF('Unit List'!P605='Unit List'!$O$5, 'Unit List'!$AN$5, IF('Unit List'!P605='Unit List'!$O$4, 'Unit List'!$AN$4, IF('Unit List'!P605='Unit List'!$O$7, 'Unit List'!P605 * 'Unit List'!$AN$7, 'Unit List'!P605)))), IF('Unit List'!AN605='Unit List'!$O$5, 'Unit List'!$AN$5, IF('Unit List'!AN605='Unit List'!$O$4, 'Unit List'!$AN$4, IF('Unit List'!AN605='Unit List'!$O$7, 'Unit List'!AN605 * 'Unit List'!$AN$7, 'Unit List'!AN605)))),",",)</f>
        <v>1,</v>
      </c>
      <c r="I662" t="str">
        <f>CONCATENATE(IF(ISBLANK('Unit List'!AO605), IF(ISBLANK('Unit List'!Q605), IF(ISBLANK('Unit List'!Q605),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List'!Q605='Unit List'!$O$5, 'Unit List'!$AO$5, IF('Unit List'!Q605='Unit List'!$O$4, 'Unit List'!$AO$4, IF('Unit List'!Q605='Unit List'!$O$7, 'Unit List'!Q605 * 'Unit List'!$AO$7, 'Unit List'!Q605)))), IF('Unit List'!Q605='Unit List'!$O$5, 'Unit List'!$AO$5, IF('Unit List'!Q605='Unit List'!$O$4, 'Unit List'!$AO$4, IF('Unit List'!Q605='Unit List'!$O$7, 'Unit List'!Q605 * 'Unit List'!$AO$7, 'Unit List'!Q605)))), IF('Unit List'!AO605='Unit List'!$O$5, 'Unit List'!$AO$5, IF('Unit List'!AO605='Unit List'!$O$4, 'Unit List'!$AO$4, IF('Unit List'!AO605='Unit List'!$O$7, 'Unit List'!AO605 * 'Unit List'!$AO$7, 'Unit List'!AO605)))),",",)</f>
        <v>,</v>
      </c>
      <c r="J662" t="str">
        <f>CONCATENATE("'",IF(ISBLANK('Unit List'!AP605), IF(ISBLANK('Unit List'!R605), IF(ISBLANK('Unit List'!R605),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List'!R605='Unit List'!$O$5, 'Unit List'!$AP$5, IF('Unit List'!R605='Unit List'!$O$4, 'Unit List'!$AP$4, 'Unit List'!R605))), IF('Unit List'!R605='Unit List'!$O$5, 'Unit List'!$AP$5, IF('Unit List'!R605='Unit List'!$O$4, 'Unit List'!$AP$4, 'Unit List'!R605))), IF('Unit List'!AP605='Unit List'!$O$5, 'Unit List'!$AP$5, IF('Unit List'!AP605='Unit List'!$O$4, 'Unit List'!$AP$4, 'Unit List'!AP605))),"'",)</f>
        <v>''</v>
      </c>
      <c r="K662" t="s">
        <v>2312</v>
      </c>
    </row>
    <row r="663" spans="1:11" x14ac:dyDescent="0.25">
      <c r="A663" t="s">
        <v>2311</v>
      </c>
      <c r="B663" t="str">
        <f>CONCATENATE("'_",'Unit List'!B606,"',",)</f>
        <v>'_SONGHAI',</v>
      </c>
      <c r="C663" t="str">
        <f>"'',"</f>
        <v>'',</v>
      </c>
      <c r="D663" t="str">
        <f>CONCATENATE("'",'Unit List'!D606,"',",)</f>
        <v>'HORSEMAN',</v>
      </c>
      <c r="E663" t="str">
        <f>CONCATENATE("'",'Unit List'!E606,"',",)</f>
        <v>'HORSEMAN',</v>
      </c>
      <c r="F663" t="str">
        <f>CONCATENATE("'_",'Unit List'!F606,"',",)</f>
        <v>'_V2',</v>
      </c>
      <c r="G663" t="str">
        <f>CONCATENATE("'",'Unit List'!G606,"',",)</f>
        <v>'SonghaiHorseman',</v>
      </c>
      <c r="H663" t="str">
        <f>CONCATENATE(IF(ISBLANK('Unit List'!AN606), IF(ISBLANK('Unit List'!P606), IF(ISBLANK('Unit List'!P606),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List'!P606='Unit List'!$O$5, 'Unit List'!$AN$5, IF('Unit List'!P606='Unit List'!$O$4, 'Unit List'!$AN$4, IF('Unit List'!P606='Unit List'!$O$7, 'Unit List'!P606 * 'Unit List'!$AN$7, 'Unit List'!P606)))), IF('Unit List'!P606='Unit List'!$O$5, 'Unit List'!$AN$5, IF('Unit List'!P606='Unit List'!$O$4, 'Unit List'!$AN$4, IF('Unit List'!P606='Unit List'!$O$7, 'Unit List'!P606 * 'Unit List'!$AN$7, 'Unit List'!P606)))), IF('Unit List'!AN606='Unit List'!$O$5, 'Unit List'!$AN$5, IF('Unit List'!AN606='Unit List'!$O$4, 'Unit List'!$AN$4, IF('Unit List'!AN606='Unit List'!$O$7, 'Unit List'!AN606 * 'Unit List'!$AN$7, 'Unit List'!AN606)))),",",)</f>
        <v>3,</v>
      </c>
      <c r="I663" t="str">
        <f>CONCATENATE(IF(ISBLANK('Unit List'!AO606), IF(ISBLANK('Unit List'!Q606), IF(ISBLANK('Unit List'!Q606),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List'!Q606='Unit List'!$O$5, 'Unit List'!$AO$5, IF('Unit List'!Q606='Unit List'!$O$4, 'Unit List'!$AO$4, IF('Unit List'!Q606='Unit List'!$O$7, 'Unit List'!Q606 * 'Unit List'!$AO$7, 'Unit List'!Q606)))), IF('Unit List'!Q606='Unit List'!$O$5, 'Unit List'!$AO$5, IF('Unit List'!Q606='Unit List'!$O$4, 'Unit List'!$AO$4, IF('Unit List'!Q606='Unit List'!$O$7, 'Unit List'!Q606 * 'Unit List'!$AO$7, 'Unit List'!Q606)))), IF('Unit List'!AO606='Unit List'!$O$5, 'Unit List'!$AO$5, IF('Unit List'!AO606='Unit List'!$O$4, 'Unit List'!$AO$4, IF('Unit List'!AO606='Unit List'!$O$7, 'Unit List'!AO606 * 'Unit List'!$AO$7, 'Unit List'!AO606)))),",",)</f>
        <v>,</v>
      </c>
      <c r="J663" t="str">
        <f>CONCATENATE("'",IF(ISBLANK('Unit List'!AP606), IF(ISBLANK('Unit List'!R606), IF(ISBLANK('Unit List'!R606),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List'!R606='Unit List'!$O$5, 'Unit List'!$AP$5, IF('Unit List'!R606='Unit List'!$O$4, 'Unit List'!$AP$4, 'Unit List'!R606))), IF('Unit List'!R606='Unit List'!$O$5, 'Unit List'!$AP$5, IF('Unit List'!R606='Unit List'!$O$4, 'Unit List'!$AP$4, 'Unit List'!R606))), IF('Unit List'!AP606='Unit List'!$O$5, 'Unit List'!$AP$5, IF('Unit List'!AP606='Unit List'!$O$4, 'Unit List'!$AP$4, 'Unit List'!AP606))),"'",)</f>
        <v>''</v>
      </c>
      <c r="K663" t="s">
        <v>2312</v>
      </c>
    </row>
    <row r="664" spans="1:11" x14ac:dyDescent="0.25">
      <c r="A664" t="s">
        <v>2311</v>
      </c>
      <c r="B664" t="str">
        <f>CONCATENATE("'_",'Unit List'!B607,"',",)</f>
        <v>'_SONGHAI',</v>
      </c>
      <c r="C664" t="str">
        <f>"'',"</f>
        <v>'',</v>
      </c>
      <c r="D664" t="str">
        <f>CONCATENATE("'",'Unit List'!D607,"',",)</f>
        <v>'HORSEMAN',</v>
      </c>
      <c r="E664" t="str">
        <f>CONCATENATE("'",'Unit List'!E607,"',",)</f>
        <v>'HORSEMAN',</v>
      </c>
      <c r="F664" t="str">
        <f>"'',"</f>
        <v>'',</v>
      </c>
      <c r="G664" t="str">
        <f>CONCATENATE("'",'Unit List'!G607,"',",)</f>
        <v>'SonghaiMedHorseman',</v>
      </c>
      <c r="H664" t="str">
        <f>CONCATENATE(IF(ISBLANK('Unit List'!AN607), IF(ISBLANK('Unit List'!P607), IF(ISBLANK('Unit List'!P607),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List'!P607='Unit List'!$O$5, 'Unit List'!$AN$5, IF('Unit List'!P607='Unit List'!$O$4, 'Unit List'!$AN$4, IF('Unit List'!P607='Unit List'!$O$7, 'Unit List'!P607 * 'Unit List'!$AN$7, 'Unit List'!P607)))), IF('Unit List'!P607='Unit List'!$O$5, 'Unit List'!$AN$5, IF('Unit List'!P607='Unit List'!$O$4, 'Unit List'!$AN$4, IF('Unit List'!P607='Unit List'!$O$7, 'Unit List'!P607 * 'Unit List'!$AN$7, 'Unit List'!P607)))), IF('Unit List'!AN607='Unit List'!$O$5, 'Unit List'!$AN$5, IF('Unit List'!AN607='Unit List'!$O$4, 'Unit List'!$AN$4, IF('Unit List'!AN607='Unit List'!$O$7, 'Unit List'!AN607 * 'Unit List'!$AN$7, 'Unit List'!AN607)))),",",)</f>
        <v>1,</v>
      </c>
      <c r="I664" t="str">
        <f>CONCATENATE(IF(ISBLANK('Unit List'!AO607), IF(ISBLANK('Unit List'!Q607), IF(ISBLANK('Unit List'!Q607),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List'!Q607='Unit List'!$O$5, 'Unit List'!$AO$5, IF('Unit List'!Q607='Unit List'!$O$4, 'Unit List'!$AO$4, IF('Unit List'!Q607='Unit List'!$O$7, 'Unit List'!Q607 * 'Unit List'!$AO$7, 'Unit List'!Q607)))), IF('Unit List'!Q607='Unit List'!$O$5, 'Unit List'!$AO$5, IF('Unit List'!Q607='Unit List'!$O$4, 'Unit List'!$AO$4, IF('Unit List'!Q607='Unit List'!$O$7, 'Unit List'!Q607 * 'Unit List'!$AO$7, 'Unit List'!Q607)))), IF('Unit List'!AO607='Unit List'!$O$5, 'Unit List'!$AO$5, IF('Unit List'!AO607='Unit List'!$O$4, 'Unit List'!$AO$4, IF('Unit List'!AO607='Unit List'!$O$7, 'Unit List'!AO607 * 'Unit List'!$AO$7, 'Unit List'!AO607)))),",",)</f>
        <v>,</v>
      </c>
      <c r="J664" t="str">
        <f>CONCATENATE("'",IF(ISBLANK('Unit List'!AP607), IF(ISBLANK('Unit List'!R607), IF(ISBLANK('Unit List'!R607),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List'!R607='Unit List'!$O$5, 'Unit List'!$AP$5, IF('Unit List'!R607='Unit List'!$O$4, 'Unit List'!$AP$4, 'Unit List'!R607))), IF('Unit List'!R607='Unit List'!$O$5, 'Unit List'!$AP$5, IF('Unit List'!R607='Unit List'!$O$4, 'Unit List'!$AP$4, 'Unit List'!R607))), IF('Unit List'!AP607='Unit List'!$O$5, 'Unit List'!$AP$5, IF('Unit List'!AP607='Unit List'!$O$4, 'Unit List'!$AP$4, 'Unit List'!AP607))),"'",)</f>
        <v>''</v>
      </c>
      <c r="K664" t="s">
        <v>2312</v>
      </c>
    </row>
    <row r="665" spans="1:11" x14ac:dyDescent="0.25">
      <c r="A665" t="s">
        <v>2311</v>
      </c>
      <c r="B665" t="str">
        <f>CONCATENATE("'_",'Unit List'!B608,"',",)</f>
        <v>'_SONGHAI',</v>
      </c>
      <c r="C665" t="str">
        <f>"'',"</f>
        <v>'',</v>
      </c>
      <c r="D665" t="str">
        <f>CONCATENATE("'",'Unit List'!D608,"',",)</f>
        <v>'HORSEMAN',</v>
      </c>
      <c r="E665" t="str">
        <f>CONCATENATE("'",'Unit List'!E608,"',",)</f>
        <v>'HORSEMAN',</v>
      </c>
      <c r="F665" t="str">
        <f>CONCATENATE("'_",'Unit List'!F608,"',",)</f>
        <v>'_V2',</v>
      </c>
      <c r="G665" t="str">
        <f>CONCATENATE("'",'Unit List'!G608,"',",)</f>
        <v>'SonghaiHorseman',</v>
      </c>
      <c r="H665" t="str">
        <f>CONCATENATE(IF(ISBLANK('Unit List'!AN608), IF(ISBLANK('Unit List'!P608), IF(ISBLANK('Unit List'!P608), IF(ISBLANK('Unit List'!AN600), IF(ISBLANK('Unit List'!P600), IF(ISBLANK('Unit List'!P600), IF(ISBLANK('Unit List'!AN600), IF(ISBLANK('Unit List'!P600), IF(ISBLANK('Unit List'!P600),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List'!P600='Unit List'!$O$5, 'Unit List'!$AN$5, IF('Unit List'!P600='Unit List'!$O$4, 'Unit List'!$AN$4, IF('Unit List'!P600='Unit List'!$O$7, 'Unit List'!P600 * 'Unit List'!$AN$7, 'Unit List'!P600)))), IF('Unit List'!P600='Unit List'!$O$5, 'Unit List'!$AN$5, IF('Unit List'!P600='Unit List'!$O$4, 'Unit List'!$AN$4, IF('Unit List'!P600='Unit List'!$O$7, 'Unit List'!P600 * 'Unit List'!$AN$7, 'Unit List'!P600)))), IF('Unit List'!AN600='Unit List'!$O$5, 'Unit List'!$AN$5, IF('Unit List'!AN600='Unit List'!$O$4, 'Unit List'!$AN$4, IF('Unit List'!AN600='Unit List'!$O$7, 'Unit List'!AN600 * 'Unit List'!$AN$7, 'Unit List'!AN600)))), IF('Unit List'!P608='Unit List'!$O$5, 'Unit List'!$AN$5, IF('Unit List'!P608='Unit List'!$O$4, 'Unit List'!$AN$4, IF('Unit List'!P608='Unit List'!$O$7, 'Unit List'!P608 * 'Unit List'!$AN$7, 'Unit List'!P608)))), IF('Unit List'!P608='Unit List'!$O$5, 'Unit List'!$AN$5, IF('Unit List'!P608='Unit List'!$O$4, 'Unit List'!$AN$4, IF('Unit List'!P608='Unit List'!$O$7, 'Unit List'!P608 * 'Unit List'!$AN$7, 'Unit List'!P608)))), IF('Unit List'!AN608='Unit List'!$O$5, 'Unit List'!$AN$5, IF('Unit List'!AN608='Unit List'!$O$4, 'Unit List'!$AN$4, IF('Unit List'!AN608='Unit List'!$O$7, 'Unit List'!AN608 * 'Unit List'!$AN$7, 'Unit List'!AN608)))),",",)</f>
        <v>0,</v>
      </c>
      <c r="I665" t="str">
        <f>CONCATENATE(IF(ISBLANK('Unit List'!AO608), IF(ISBLANK('Unit List'!Q608), IF(ISBLANK('Unit List'!Q608), IF(ISBLANK('Unit List'!AO600), IF(ISBLANK('Unit List'!Q600), IF(ISBLANK('Unit List'!Q600), IF(ISBLANK('Unit List'!AO600), IF(ISBLANK('Unit List'!Q600), IF(ISBLANK('Unit List'!Q600),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List'!Q600='Unit List'!$O$5, 'Unit List'!$AO$5, IF('Unit List'!Q600='Unit List'!$O$4, 'Unit List'!$AO$4, IF('Unit List'!Q600='Unit List'!$O$7, 'Unit List'!Q600 * 'Unit List'!$AO$7, 'Unit List'!Q600)))), IF('Unit List'!Q600='Unit List'!$O$5, 'Unit List'!$AO$5, IF('Unit List'!Q600='Unit List'!$O$4, 'Unit List'!$AO$4, IF('Unit List'!Q600='Unit List'!$O$7, 'Unit List'!Q600 * 'Unit List'!$AO$7, 'Unit List'!Q600)))), IF('Unit List'!AO600='Unit List'!$O$5, 'Unit List'!$AO$5, IF('Unit List'!AO600='Unit List'!$O$4, 'Unit List'!$AO$4, IF('Unit List'!AO600='Unit List'!$O$7, 'Unit List'!AO600 * 'Unit List'!$AO$7, 'Unit List'!AO600)))), IF('Unit List'!Q608='Unit List'!$O$5, 'Unit List'!$AO$5, IF('Unit List'!Q608='Unit List'!$O$4, 'Unit List'!$AO$4, IF('Unit List'!Q608='Unit List'!$O$7, 'Unit List'!Q608 * 'Unit List'!$AO$7, 'Unit List'!Q608)))), IF('Unit List'!Q608='Unit List'!$O$5, 'Unit List'!$AO$5, IF('Unit List'!Q608='Unit List'!$O$4, 'Unit List'!$AO$4, IF('Unit List'!Q608='Unit List'!$O$7, 'Unit List'!Q608 * 'Unit List'!$AO$7, 'Unit List'!Q608)))), IF('Unit List'!AO608='Unit List'!$O$5, 'Unit List'!$AO$5, IF('Unit List'!AO608='Unit List'!$O$4, 'Unit List'!$AO$4, IF('Unit List'!AO608='Unit List'!$O$7, 'Unit List'!AO608 * 'Unit List'!$AO$7, 'Unit List'!AO608)))),",",)</f>
        <v>,</v>
      </c>
      <c r="J665" t="str">
        <f>CONCATENATE("'",IF(ISBLANK('Unit List'!AP608), IF(ISBLANK('Unit List'!R608), IF(ISBLANK('Unit List'!R608), IF(ISBLANK('Unit List'!AP600), IF(ISBLANK('Unit List'!R600), IF(ISBLANK('Unit List'!R600), IF(ISBLANK('Unit List'!AP600), IF(ISBLANK('Unit List'!R600), IF(ISBLANK('Unit List'!R600),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List'!R600='Unit List'!$O$5, 'Unit List'!$AP$5, IF('Unit List'!R600='Unit List'!$O$4, 'Unit List'!$AP$4, 'Unit List'!R600))), IF('Unit List'!R600='Unit List'!$O$5, 'Unit List'!$AP$5, IF('Unit List'!R600='Unit List'!$O$4, 'Unit List'!$AP$4, 'Unit List'!R600))), IF('Unit List'!AP600='Unit List'!$O$5, 'Unit List'!$AP$5, IF('Unit List'!AP600='Unit List'!$O$4, 'Unit List'!$AP$4, 'Unit List'!AP600))), IF('Unit List'!R608='Unit List'!$O$5, 'Unit List'!$AP$5, IF('Unit List'!R608='Unit List'!$O$4, 'Unit List'!$AP$4, 'Unit List'!R608))), IF('Unit List'!R608='Unit List'!$O$5, 'Unit List'!$AP$5, IF('Unit List'!R608='Unit List'!$O$4, 'Unit List'!$AP$4, 'Unit List'!R608))), IF('Unit List'!AP608='Unit List'!$O$5, 'Unit List'!$AP$5, IF('Unit List'!AP608='Unit List'!$O$4, 'Unit List'!$AP$4, 'Unit List'!AP608))),"'",)</f>
        <v>''</v>
      </c>
      <c r="K665" t="s">
        <v>2312</v>
      </c>
    </row>
    <row r="666" spans="1:11" x14ac:dyDescent="0.25">
      <c r="A666" t="s">
        <v>2311</v>
      </c>
      <c r="B666" t="str">
        <f>CONCATENATE("'_",'Unit List'!B609,"',",)</f>
        <v>'_AMER',</v>
      </c>
      <c r="C666" t="str">
        <f>"'',"</f>
        <v>'',</v>
      </c>
      <c r="D666" t="str">
        <f>CONCATENATE("'",'Unit List'!D609,"',",)</f>
        <v>'HORSEMAN',</v>
      </c>
      <c r="E666" t="str">
        <f>CONCATENATE("'",'Unit List'!E609,"',",)</f>
        <v>'HORSEMAN',</v>
      </c>
      <c r="F666" t="str">
        <f>"'',"</f>
        <v>'',</v>
      </c>
      <c r="G666" t="str">
        <f>CONCATENATE("'",'Unit List'!G609,"',",)</f>
        <v>'civ5_irohm5',</v>
      </c>
      <c r="H666" t="str">
        <f>CONCATENATE(IF(ISBLANK('Unit List'!AN609), IF(ISBLANK('Unit List'!P609), IF(ISBLANK('Unit List'!P609),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List'!AN609)))),",",)</f>
        <v>,</v>
      </c>
      <c r="I666" t="str">
        <f>CONCATENATE(IF(ISBLANK('Unit List'!AO609), IF(ISBLANK('Unit List'!Q609), IF(ISBLANK('Unit List'!Q609),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List'!AO609)))),",",)</f>
        <v>,</v>
      </c>
      <c r="J666" t="str">
        <f>CONCATENATE("'",IF(ISBLANK('Unit List'!AP609), IF(ISBLANK('Unit List'!R609), IF(ISBLANK('Unit List'!R609),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List'!AP609))),"'",)</f>
        <v>''</v>
      </c>
      <c r="K666" t="s">
        <v>2312</v>
      </c>
    </row>
    <row r="667" spans="1:11" x14ac:dyDescent="0.25">
      <c r="A667" t="s">
        <v>2311</v>
      </c>
      <c r="B667" t="str">
        <f>CONCATENATE("'_",'Unit List'!B610,"',",)</f>
        <v>'_IROQUOIS',</v>
      </c>
      <c r="C667" t="str">
        <f>"'',"</f>
        <v>'',</v>
      </c>
      <c r="D667" t="str">
        <f>CONCATENATE("'",'Unit List'!D610,"',",)</f>
        <v>'HORSEMAN',</v>
      </c>
      <c r="E667" t="str">
        <f>CONCATENATE("'",'Unit List'!E610,"',",)</f>
        <v>'HORSEMAN',</v>
      </c>
      <c r="F667" t="str">
        <f>"'',"</f>
        <v>'',</v>
      </c>
      <c r="G667" t="str">
        <f>CONCATENATE("'",'Unit List'!G610,"',",)</f>
        <v>'civ5_irohm1',</v>
      </c>
      <c r="H667" t="str">
        <f>CONCATENATE(IF(ISBLANK('Unit List'!AN610), IF(ISBLANK('Unit List'!P610), IF(ISBLANK('Unit List'!P610),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List'!P610='Unit List'!$O$5, 'Unit List'!$AN$5, IF('Unit List'!P610='Unit List'!$O$4, 'Unit List'!$AN$4, IF('Unit List'!P610='Unit List'!$O$7, 'Unit List'!P610 * 'Unit List'!$AN$7, 'Unit List'!P610)))), IF('Unit List'!P610='Unit List'!$O$5, 'Unit List'!$AN$5, IF('Unit List'!P610='Unit List'!$O$4, 'Unit List'!$AN$4, IF('Unit List'!P610='Unit List'!$O$7, 'Unit List'!P610 * 'Unit List'!$AN$7, 'Unit List'!P610)))), IF('Unit List'!AN610='Unit List'!$O$5, 'Unit List'!$AN$5, IF('Unit List'!AN610='Unit List'!$O$4, 'Unit List'!$AN$4, IF('Unit List'!AN610='Unit List'!$O$7, 'Unit List'!AN610 * 'Unit List'!$AN$7, 'Unit List'!AN610)))),",",)</f>
        <v>1,</v>
      </c>
      <c r="I667" t="str">
        <f>CONCATENATE(IF(ISBLANK('Unit List'!AO610), IF(ISBLANK('Unit List'!Q610), IF(ISBLANK('Unit List'!Q610),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List'!Q610='Unit List'!$O$5, 'Unit List'!$AO$5, IF('Unit List'!Q610='Unit List'!$O$4, 'Unit List'!$AO$4, IF('Unit List'!Q610='Unit List'!$O$7, 'Unit List'!Q610 * 'Unit List'!$AO$7, 'Unit List'!Q610)))), IF('Unit List'!Q610='Unit List'!$O$5, 'Unit List'!$AO$5, IF('Unit List'!Q610='Unit List'!$O$4, 'Unit List'!$AO$4, IF('Unit List'!Q610='Unit List'!$O$7, 'Unit List'!Q610 * 'Unit List'!$AO$7, 'Unit List'!Q610)))), IF('Unit List'!AO610='Unit List'!$O$5, 'Unit List'!$AO$5, IF('Unit List'!AO610='Unit List'!$O$4, 'Unit List'!$AO$4, IF('Unit List'!AO610='Unit List'!$O$7, 'Unit List'!AO610 * 'Unit List'!$AO$7, 'Unit List'!AO610)))),",",)</f>
        <v>,</v>
      </c>
      <c r="J667" t="str">
        <f>CONCATENATE("'",IF(ISBLANK('Unit List'!AP610), IF(ISBLANK('Unit List'!R610), IF(ISBLANK('Unit List'!R610),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List'!R610='Unit List'!$O$5, 'Unit List'!$AP$5, IF('Unit List'!R610='Unit List'!$O$4, 'Unit List'!$AP$4, 'Unit List'!R610))), IF('Unit List'!R610='Unit List'!$O$5, 'Unit List'!$AP$5, IF('Unit List'!R610='Unit List'!$O$4, 'Unit List'!$AP$4, 'Unit List'!R610))), IF('Unit List'!AP610='Unit List'!$O$5, 'Unit List'!$AP$5, IF('Unit List'!AP610='Unit List'!$O$4, 'Unit List'!$AP$4, 'Unit List'!AP610))),"'",)</f>
        <v>''</v>
      </c>
      <c r="K667" t="s">
        <v>2312</v>
      </c>
    </row>
    <row r="668" spans="1:11" x14ac:dyDescent="0.25">
      <c r="A668" t="s">
        <v>2311</v>
      </c>
      <c r="B668" t="str">
        <f>CONCATENATE("'_",'Unit List'!B611,"',",)</f>
        <v>'_IROQUOIS',</v>
      </c>
      <c r="C668" t="str">
        <f>"'',"</f>
        <v>'',</v>
      </c>
      <c r="D668" t="str">
        <f>CONCATENATE("'",'Unit List'!D611,"',",)</f>
        <v>'HORSEMAN',</v>
      </c>
      <c r="E668" t="str">
        <f>CONCATENATE("'",'Unit List'!E611,"',",)</f>
        <v>'HORSEMAN',</v>
      </c>
      <c r="F668" t="str">
        <f>CONCATENATE("'_",'Unit List'!F611,"',",)</f>
        <v>'_V2',</v>
      </c>
      <c r="G668" t="str">
        <f>CONCATENATE("'",'Unit List'!G611,"',",)</f>
        <v>'civ5_irohm2',</v>
      </c>
      <c r="H668" t="str">
        <f>CONCATENATE(IF(ISBLANK('Unit List'!AN611), IF(ISBLANK('Unit List'!P611), IF(ISBLANK('Unit List'!P611),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List'!P611='Unit List'!$O$5, 'Unit List'!$AN$5, IF('Unit List'!P611='Unit List'!$O$4, 'Unit List'!$AN$4, IF('Unit List'!P611='Unit List'!$O$7, 'Unit List'!P611 * 'Unit List'!$AN$7, 'Unit List'!P611)))), IF('Unit List'!P611='Unit List'!$O$5, 'Unit List'!$AN$5, IF('Unit List'!P611='Unit List'!$O$4, 'Unit List'!$AN$4, IF('Unit List'!P611='Unit List'!$O$7, 'Unit List'!P611 * 'Unit List'!$AN$7, 'Unit List'!P611)))), IF('Unit List'!AN611='Unit List'!$O$5, 'Unit List'!$AN$5, IF('Unit List'!AN611='Unit List'!$O$4, 'Unit List'!$AN$4, IF('Unit List'!AN611='Unit List'!$O$7, 'Unit List'!AN611 * 'Unit List'!$AN$7, 'Unit List'!AN611)))),",",)</f>
        <v>1,</v>
      </c>
      <c r="I668" t="str">
        <f>CONCATENATE(IF(ISBLANK('Unit List'!AO611), IF(ISBLANK('Unit List'!Q611), IF(ISBLANK('Unit List'!Q611),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List'!Q611='Unit List'!$O$5, 'Unit List'!$AO$5, IF('Unit List'!Q611='Unit List'!$O$4, 'Unit List'!$AO$4, IF('Unit List'!Q611='Unit List'!$O$7, 'Unit List'!Q611 * 'Unit List'!$AO$7, 'Unit List'!Q611)))), IF('Unit List'!Q611='Unit List'!$O$5, 'Unit List'!$AO$5, IF('Unit List'!Q611='Unit List'!$O$4, 'Unit List'!$AO$4, IF('Unit List'!Q611='Unit List'!$O$7, 'Unit List'!Q611 * 'Unit List'!$AO$7, 'Unit List'!Q611)))), IF('Unit List'!AO611='Unit List'!$O$5, 'Unit List'!$AO$5, IF('Unit List'!AO611='Unit List'!$O$4, 'Unit List'!$AO$4, IF('Unit List'!AO611='Unit List'!$O$7, 'Unit List'!AO611 * 'Unit List'!$AO$7, 'Unit List'!AO611)))),",",)</f>
        <v>,</v>
      </c>
      <c r="J668" t="str">
        <f>CONCATENATE("'",IF(ISBLANK('Unit List'!AP611), IF(ISBLANK('Unit List'!R611), IF(ISBLANK('Unit List'!R611),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List'!R611='Unit List'!$O$5, 'Unit List'!$AP$5, IF('Unit List'!R611='Unit List'!$O$4, 'Unit List'!$AP$4, 'Unit List'!R611))), IF('Unit List'!R611='Unit List'!$O$5, 'Unit List'!$AP$5, IF('Unit List'!R611='Unit List'!$O$4, 'Unit List'!$AP$4, 'Unit List'!R611))), IF('Unit List'!AP611='Unit List'!$O$5, 'Unit List'!$AP$5, IF('Unit List'!AP611='Unit List'!$O$4, 'Unit List'!$AP$4, 'Unit List'!AP611))),"'",)</f>
        <v>''</v>
      </c>
      <c r="K668" t="s">
        <v>2312</v>
      </c>
    </row>
    <row r="669" spans="1:11" x14ac:dyDescent="0.25">
      <c r="A669" t="s">
        <v>2311</v>
      </c>
      <c r="B669" t="str">
        <f>CONCATENATE("'_",'Unit List'!B612,"',",)</f>
        <v>'_IROQUOIS',</v>
      </c>
      <c r="C669" t="str">
        <f>"'',"</f>
        <v>'',</v>
      </c>
      <c r="D669" t="str">
        <f>CONCATENATE("'",'Unit List'!D612,"',",)</f>
        <v>'HORSEMAN',</v>
      </c>
      <c r="E669" t="str">
        <f>CONCATENATE("'",'Unit List'!E612,"',",)</f>
        <v>'HORSEMAN',</v>
      </c>
      <c r="F669" t="str">
        <f>CONCATENATE("'_",'Unit List'!F612,"',",)</f>
        <v>'_V3',</v>
      </c>
      <c r="G669" t="str">
        <f>CONCATENATE("'",'Unit List'!G612,"',",)</f>
        <v>'civ5_irohm3',</v>
      </c>
      <c r="H669" t="str">
        <f>CONCATENATE(IF(ISBLANK('Unit List'!AN612), IF(ISBLANK('Unit List'!P612), IF(ISBLANK('Unit List'!P612),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List'!P612='Unit List'!$O$5, 'Unit List'!$AN$5, IF('Unit List'!P612='Unit List'!$O$4, 'Unit List'!$AN$4, IF('Unit List'!P612='Unit List'!$O$7, 'Unit List'!P612 * 'Unit List'!$AN$7, 'Unit List'!P612)))), IF('Unit List'!P612='Unit List'!$O$5, 'Unit List'!$AN$5, IF('Unit List'!P612='Unit List'!$O$4, 'Unit List'!$AN$4, IF('Unit List'!P612='Unit List'!$O$7, 'Unit List'!P612 * 'Unit List'!$AN$7, 'Unit List'!P612)))), IF('Unit List'!AN612='Unit List'!$O$5, 'Unit List'!$AN$5, IF('Unit List'!AN612='Unit List'!$O$4, 'Unit List'!$AN$4, IF('Unit List'!AN612='Unit List'!$O$7, 'Unit List'!AN612 * 'Unit List'!$AN$7, 'Unit List'!AN612)))),",",)</f>
        <v>1,</v>
      </c>
      <c r="I669" t="str">
        <f>CONCATENATE(IF(ISBLANK('Unit List'!AO612), IF(ISBLANK('Unit List'!Q612), IF(ISBLANK('Unit List'!Q612),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List'!Q612='Unit List'!$O$5, 'Unit List'!$AO$5, IF('Unit List'!Q612='Unit List'!$O$4, 'Unit List'!$AO$4, IF('Unit List'!Q612='Unit List'!$O$7, 'Unit List'!Q612 * 'Unit List'!$AO$7, 'Unit List'!Q612)))), IF('Unit List'!Q612='Unit List'!$O$5, 'Unit List'!$AO$5, IF('Unit List'!Q612='Unit List'!$O$4, 'Unit List'!$AO$4, IF('Unit List'!Q612='Unit List'!$O$7, 'Unit List'!Q612 * 'Unit List'!$AO$7, 'Unit List'!Q612)))), IF('Unit List'!AO612='Unit List'!$O$5, 'Unit List'!$AO$5, IF('Unit List'!AO612='Unit List'!$O$4, 'Unit List'!$AO$4, IF('Unit List'!AO612='Unit List'!$O$7, 'Unit List'!AO612 * 'Unit List'!$AO$7, 'Unit List'!AO612)))),",",)</f>
        <v>,</v>
      </c>
      <c r="J669" t="str">
        <f>CONCATENATE("'",IF(ISBLANK('Unit List'!AP612), IF(ISBLANK('Unit List'!R612), IF(ISBLANK('Unit List'!R612),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List'!R612='Unit List'!$O$5, 'Unit List'!$AP$5, IF('Unit List'!R612='Unit List'!$O$4, 'Unit List'!$AP$4, 'Unit List'!R612))), IF('Unit List'!R612='Unit List'!$O$5, 'Unit List'!$AP$5, IF('Unit List'!R612='Unit List'!$O$4, 'Unit List'!$AP$4, 'Unit List'!R612))), IF('Unit List'!AP612='Unit List'!$O$5, 'Unit List'!$AP$5, IF('Unit List'!AP612='Unit List'!$O$4, 'Unit List'!$AP$4, 'Unit List'!AP612))),"'",)</f>
        <v>''</v>
      </c>
      <c r="K669" t="s">
        <v>2312</v>
      </c>
    </row>
    <row r="670" spans="1:11" x14ac:dyDescent="0.25">
      <c r="A670" t="s">
        <v>2311</v>
      </c>
      <c r="B670" t="str">
        <f>CONCATENATE("'_",'Unit List'!B613,"',",)</f>
        <v>'_IROQUOIS',</v>
      </c>
      <c r="C670" t="str">
        <f>"'',"</f>
        <v>'',</v>
      </c>
      <c r="D670" t="str">
        <f>CONCATENATE("'",'Unit List'!D613,"',",)</f>
        <v>'HORSEMAN',</v>
      </c>
      <c r="E670" t="str">
        <f>CONCATENATE("'",'Unit List'!E613,"',",)</f>
        <v>'HORSEMAN',</v>
      </c>
      <c r="F670" t="str">
        <f>CONCATENATE("'_",'Unit List'!F613,"',",)</f>
        <v>'_V4',</v>
      </c>
      <c r="G670" t="str">
        <f>CONCATENATE("'",'Unit List'!G613,"',",)</f>
        <v>'civ5_irohm4',</v>
      </c>
      <c r="H670" t="str">
        <f>CONCATENATE(IF(ISBLANK('Unit List'!AN613), IF(ISBLANK('Unit List'!P613), IF(ISBLANK('Unit List'!P613),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List'!P613='Unit List'!$O$5, 'Unit List'!$AN$5, IF('Unit List'!P613='Unit List'!$O$4, 'Unit List'!$AN$4, IF('Unit List'!P613='Unit List'!$O$7, 'Unit List'!P613 * 'Unit List'!$AN$7, 'Unit List'!P613)))), IF('Unit List'!P613='Unit List'!$O$5, 'Unit List'!$AN$5, IF('Unit List'!P613='Unit List'!$O$4, 'Unit List'!$AN$4, IF('Unit List'!P613='Unit List'!$O$7, 'Unit List'!P613 * 'Unit List'!$AN$7, 'Unit List'!P613)))), IF('Unit List'!AN613='Unit List'!$O$5, 'Unit List'!$AN$5, IF('Unit List'!AN613='Unit List'!$O$4, 'Unit List'!$AN$4, IF('Unit List'!AN613='Unit List'!$O$7, 'Unit List'!AN613 * 'Unit List'!$AN$7, 'Unit List'!AN613)))),",",)</f>
        <v>1,</v>
      </c>
      <c r="I670" t="str">
        <f>CONCATENATE(IF(ISBLANK('Unit List'!AO613), IF(ISBLANK('Unit List'!Q613), IF(ISBLANK('Unit List'!Q613),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List'!Q613='Unit List'!$O$5, 'Unit List'!$AO$5, IF('Unit List'!Q613='Unit List'!$O$4, 'Unit List'!$AO$4, IF('Unit List'!Q613='Unit List'!$O$7, 'Unit List'!Q613 * 'Unit List'!$AO$7, 'Unit List'!Q613)))), IF('Unit List'!Q613='Unit List'!$O$5, 'Unit List'!$AO$5, IF('Unit List'!Q613='Unit List'!$O$4, 'Unit List'!$AO$4, IF('Unit List'!Q613='Unit List'!$O$7, 'Unit List'!Q613 * 'Unit List'!$AO$7, 'Unit List'!Q613)))), IF('Unit List'!AO613='Unit List'!$O$5, 'Unit List'!$AO$5, IF('Unit List'!AO613='Unit List'!$O$4, 'Unit List'!$AO$4, IF('Unit List'!AO613='Unit List'!$O$7, 'Unit List'!AO613 * 'Unit List'!$AO$7, 'Unit List'!AO613)))),",",)</f>
        <v>,</v>
      </c>
      <c r="J670" t="str">
        <f>CONCATENATE("'",IF(ISBLANK('Unit List'!AP613), IF(ISBLANK('Unit List'!R613), IF(ISBLANK('Unit List'!R613),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List'!R613='Unit List'!$O$5, 'Unit List'!$AP$5, IF('Unit List'!R613='Unit List'!$O$4, 'Unit List'!$AP$4, 'Unit List'!R613))), IF('Unit List'!R613='Unit List'!$O$5, 'Unit List'!$AP$5, IF('Unit List'!R613='Unit List'!$O$4, 'Unit List'!$AP$4, 'Unit List'!R613))), IF('Unit List'!AP613='Unit List'!$O$5, 'Unit List'!$AP$5, IF('Unit List'!AP613='Unit List'!$O$4, 'Unit List'!$AP$4, 'Unit List'!AP613))),"'",)</f>
        <v>''</v>
      </c>
      <c r="K670" t="s">
        <v>2312</v>
      </c>
    </row>
    <row r="671" spans="1:11" x14ac:dyDescent="0.25">
      <c r="A671" t="s">
        <v>2311</v>
      </c>
      <c r="B671" t="str">
        <f>CONCATENATE("'_",'Unit List'!B614,"',",)</f>
        <v>'_IROQUOIS',</v>
      </c>
      <c r="C671" t="str">
        <f>"'',"</f>
        <v>'',</v>
      </c>
      <c r="D671" t="str">
        <f>CONCATENATE("'",'Unit List'!D614,"',",)</f>
        <v>'HORSEMAN',</v>
      </c>
      <c r="E671" t="str">
        <f>CONCATENATE("'",'Unit List'!E614,"',",)</f>
        <v>'HORSEMAN',</v>
      </c>
      <c r="F671" t="str">
        <f>CONCATENATE("'_",'Unit List'!F614,"',",)</f>
        <v>'_V5',</v>
      </c>
      <c r="G671" t="str">
        <f>CONCATENATE("'",'Unit List'!G614,"',",)</f>
        <v>'civ5_irohm5',</v>
      </c>
      <c r="H671" t="str">
        <f>CONCATENATE(IF(ISBLANK('Unit List'!AN614), IF(ISBLANK('Unit List'!P614), IF(ISBLANK('Unit List'!P614), IF(ISBLANK('Unit List'!AN609), IF(ISBLANK('Unit List'!P609), IF(ISBLANK('Unit List'!P609), IF(ISBLANK('Unit List'!AN609), IF(ISBLANK('Unit List'!P609), IF(ISBLANK('Unit List'!P609),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List'!P609='Unit List'!$O$5, 'Unit List'!$AN$5, IF('Unit List'!P609='Unit List'!$O$4, 'Unit List'!$AN$4, IF('Unit List'!P609='Unit List'!$O$7, 'Unit List'!P609 * 'Unit List'!$AN$7, 'Unit List'!P609)))), IF('Unit List'!P609='Unit List'!$O$5, 'Unit List'!$AN$5, IF('Unit List'!P609='Unit List'!$O$4, 'Unit List'!$AN$4, IF('Unit List'!P609='Unit List'!$O$7, 'Unit List'!P609 * 'Unit List'!$AN$7, 'Unit List'!P609)))), IF('Unit List'!AN609='Unit List'!$O$5, 'Unit List'!$AN$5, IF('Unit List'!AN609='Unit List'!$O$4, 'Unit List'!$AN$4, IF('Unit List'!AN609='Unit List'!$O$7, 'Unit List'!AN609 * 'Unit List'!$AN$7, 'Unit List'!AN609)))), IF('Unit List'!P614='Unit List'!$O$5, 'Unit List'!$AN$5, IF('Unit List'!P614='Unit List'!$O$4, 'Unit List'!$AN$4, IF('Unit List'!P614='Unit List'!$O$7, 'Unit List'!P614 * 'Unit List'!$AN$7, 'Unit List'!P614)))), IF('Unit List'!P614='Unit List'!$O$5, 'Unit List'!$AN$5, IF('Unit List'!P614='Unit List'!$O$4, 'Unit List'!$AN$4, IF('Unit List'!P614='Unit List'!$O$7, 'Unit List'!P614 * 'Unit List'!$AN$7, 'Unit List'!P614)))), IF('Unit List'!AN614='Unit List'!$O$5, 'Unit List'!$AN$5, IF('Unit List'!AN614='Unit List'!$O$4, 'Unit List'!$AN$4, IF('Unit List'!AN614='Unit List'!$O$7, 'Unit List'!AN614 * 'Unit List'!$AN$7, 'Unit List'!AN614)))),",",)</f>
        <v>1,</v>
      </c>
      <c r="I671" t="str">
        <f>CONCATENATE(IF(ISBLANK('Unit List'!AO614), IF(ISBLANK('Unit List'!Q614), IF(ISBLANK('Unit List'!Q614), IF(ISBLANK('Unit List'!AO609), IF(ISBLANK('Unit List'!Q609), IF(ISBLANK('Unit List'!Q609), IF(ISBLANK('Unit List'!AO609), IF(ISBLANK('Unit List'!Q609), IF(ISBLANK('Unit List'!Q609),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List'!Q609='Unit List'!$O$5, 'Unit List'!$AO$5, IF('Unit List'!Q609='Unit List'!$O$4, 'Unit List'!$AO$4, IF('Unit List'!Q609='Unit List'!$O$7, 'Unit List'!Q609 * 'Unit List'!$AO$7, 'Unit List'!Q609)))), IF('Unit List'!Q609='Unit List'!$O$5, 'Unit List'!$AO$5, IF('Unit List'!Q609='Unit List'!$O$4, 'Unit List'!$AO$4, IF('Unit List'!Q609='Unit List'!$O$7, 'Unit List'!Q609 * 'Unit List'!$AO$7, 'Unit List'!Q609)))), IF('Unit List'!AO609='Unit List'!$O$5, 'Unit List'!$AO$5, IF('Unit List'!AO609='Unit List'!$O$4, 'Unit List'!$AO$4, IF('Unit List'!AO609='Unit List'!$O$7, 'Unit List'!AO609 * 'Unit List'!$AO$7, 'Unit List'!AO609)))), IF('Unit List'!Q614='Unit List'!$O$5, 'Unit List'!$AO$5, IF('Unit List'!Q614='Unit List'!$O$4, 'Unit List'!$AO$4, IF('Unit List'!Q614='Unit List'!$O$7, 'Unit List'!Q614 * 'Unit List'!$AO$7, 'Unit List'!Q614)))), IF('Unit List'!Q614='Unit List'!$O$5, 'Unit List'!$AO$5, IF('Unit List'!Q614='Unit List'!$O$4, 'Unit List'!$AO$4, IF('Unit List'!Q614='Unit List'!$O$7, 'Unit List'!Q614 * 'Unit List'!$AO$7, 'Unit List'!Q614)))), IF('Unit List'!AO614='Unit List'!$O$5, 'Unit List'!$AO$5, IF('Unit List'!AO614='Unit List'!$O$4, 'Unit List'!$AO$4, IF('Unit List'!AO614='Unit List'!$O$7, 'Unit List'!AO614 * 'Unit List'!$AO$7, 'Unit List'!AO614)))),",",)</f>
        <v>,</v>
      </c>
      <c r="J671" t="str">
        <f>CONCATENATE("'",IF(ISBLANK('Unit List'!AP614), IF(ISBLANK('Unit List'!R614), IF(ISBLANK('Unit List'!R614), IF(ISBLANK('Unit List'!AP609), IF(ISBLANK('Unit List'!R609), IF(ISBLANK('Unit List'!R609), IF(ISBLANK('Unit List'!AP609), IF(ISBLANK('Unit List'!R609), IF(ISBLANK('Unit List'!R609),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List'!R609='Unit List'!$O$5, 'Unit List'!$AP$5, IF('Unit List'!R609='Unit List'!$O$4, 'Unit List'!$AP$4, 'Unit List'!R609))), IF('Unit List'!R609='Unit List'!$O$5, 'Unit List'!$AP$5, IF('Unit List'!R609='Unit List'!$O$4, 'Unit List'!$AP$4, 'Unit List'!R609))), IF('Unit List'!AP609='Unit List'!$O$5, 'Unit List'!$AP$5, IF('Unit List'!AP609='Unit List'!$O$4, 'Unit List'!$AP$4, 'Unit List'!AP609))), IF('Unit List'!R614='Unit List'!$O$5, 'Unit List'!$AP$5, IF('Unit List'!R614='Unit List'!$O$4, 'Unit List'!$AP$4, 'Unit List'!R614))), IF('Unit List'!R614='Unit List'!$O$5, 'Unit List'!$AP$5, IF('Unit List'!R614='Unit List'!$O$4, 'Unit List'!$AP$4, 'Unit List'!R614))), IF('Unit List'!AP614='Unit List'!$O$5, 'Unit List'!$AP$5, IF('Unit List'!AP614='Unit List'!$O$4, 'Unit List'!$AP$4, 'Unit List'!AP614))),"'",)</f>
        <v>''</v>
      </c>
      <c r="K671" t="s">
        <v>2312</v>
      </c>
    </row>
    <row r="672" spans="1:11" x14ac:dyDescent="0.25">
      <c r="A672" t="s">
        <v>2311</v>
      </c>
      <c r="B672" t="str">
        <f>CONCATENATE("'_",'Unit List'!B615,"',",)</f>
        <v>'_ASIA',</v>
      </c>
      <c r="C672" t="str">
        <f>"'',"</f>
        <v>'',</v>
      </c>
      <c r="D672" t="str">
        <f>CONCATENATE("'",'Unit List'!D615,"',",)</f>
        <v>'HORSEMAN',</v>
      </c>
      <c r="E672" t="str">
        <f>CONCATENATE("'",'Unit List'!E615,"',",)</f>
        <v>'HORSEMAN',</v>
      </c>
      <c r="F672" t="str">
        <f>"'',"</f>
        <v>'',</v>
      </c>
      <c r="G672" t="str">
        <f>CONCATENATE("'",'Unit List'!G615,"',",)</f>
        <v>'Horseman_China',</v>
      </c>
      <c r="H672" t="str">
        <f>CONCATENATE(IF(ISBLANK('Unit List'!AN615), IF(ISBLANK('Unit List'!P615), IF(ISBLANK('Unit List'!P615),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List'!AN615)))),",",)</f>
        <v>,</v>
      </c>
      <c r="I672" t="str">
        <f>CONCATENATE(IF(ISBLANK('Unit List'!AO615), IF(ISBLANK('Unit List'!Q615), IF(ISBLANK('Unit List'!Q615),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List'!AO615)))),",",)</f>
        <v>,</v>
      </c>
      <c r="J672" t="str">
        <f>CONCATENATE("'",IF(ISBLANK('Unit List'!AP615), IF(ISBLANK('Unit List'!R615), IF(ISBLANK('Unit List'!R615),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List'!AP615))),"'",)</f>
        <v>''</v>
      </c>
      <c r="K672" t="s">
        <v>2312</v>
      </c>
    </row>
    <row r="673" spans="1:11" x14ac:dyDescent="0.25">
      <c r="A673" t="s">
        <v>2311</v>
      </c>
      <c r="B673" t="str">
        <f>CONCATENATE("'_",'Unit List'!B616,"',",)</f>
        <v>'_CHINA',</v>
      </c>
      <c r="C673" t="str">
        <f>"'',"</f>
        <v>'',</v>
      </c>
      <c r="D673" t="str">
        <f>CONCATENATE("'",'Unit List'!D616,"',",)</f>
        <v>'HORSEMAN',</v>
      </c>
      <c r="E673" t="str">
        <f>CONCATENATE("'",'Unit List'!E616,"',",)</f>
        <v>'HORSEMAN',</v>
      </c>
      <c r="F673" t="str">
        <f>"'',"</f>
        <v>'',</v>
      </c>
      <c r="G673" t="str">
        <f>CONCATENATE("'",'Unit List'!G616,"',",)</f>
        <v>'Horseman_China_v2',</v>
      </c>
      <c r="H673" t="str">
        <f>CONCATENATE(IF(ISBLANK('Unit List'!AN616), IF(ISBLANK('Unit List'!P616), IF(ISBLANK('Unit List'!P616),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List'!P616='Unit List'!$O$5, 'Unit List'!$AN$5, IF('Unit List'!P616='Unit List'!$O$4, 'Unit List'!$AN$4, IF('Unit List'!P616='Unit List'!$O$7, 'Unit List'!P616 * 'Unit List'!$AN$7, 'Unit List'!P616)))), IF('Unit List'!P616='Unit List'!$O$5, 'Unit List'!$AN$5, IF('Unit List'!P616='Unit List'!$O$4, 'Unit List'!$AN$4, IF('Unit List'!P616='Unit List'!$O$7, 'Unit List'!P616 * 'Unit List'!$AN$7, 'Unit List'!P616)))), IF('Unit List'!AN616='Unit List'!$O$5, 'Unit List'!$AN$5, IF('Unit List'!AN616='Unit List'!$O$4, 'Unit List'!$AN$4, IF('Unit List'!AN616='Unit List'!$O$7, 'Unit List'!AN616 * 'Unit List'!$AN$7, 'Unit List'!AN616)))),",",)</f>
        <v>,</v>
      </c>
      <c r="I673" t="str">
        <f>CONCATENATE(IF(ISBLANK('Unit List'!AO616), IF(ISBLANK('Unit List'!Q616), IF(ISBLANK('Unit List'!Q616),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List'!Q616='Unit List'!$O$5, 'Unit List'!$AO$5, IF('Unit List'!Q616='Unit List'!$O$4, 'Unit List'!$AO$4, IF('Unit List'!Q616='Unit List'!$O$7, 'Unit List'!Q616 * 'Unit List'!$AO$7, 'Unit List'!Q616)))), IF('Unit List'!Q616='Unit List'!$O$5, 'Unit List'!$AO$5, IF('Unit List'!Q616='Unit List'!$O$4, 'Unit List'!$AO$4, IF('Unit List'!Q616='Unit List'!$O$7, 'Unit List'!Q616 * 'Unit List'!$AO$7, 'Unit List'!Q616)))), IF('Unit List'!AO616='Unit List'!$O$5, 'Unit List'!$AO$5, IF('Unit List'!AO616='Unit List'!$O$4, 'Unit List'!$AO$4, IF('Unit List'!AO616='Unit List'!$O$7, 'Unit List'!AO616 * 'Unit List'!$AO$7, 'Unit List'!AO616)))),",",)</f>
        <v>,</v>
      </c>
      <c r="J673" t="str">
        <f>CONCATENATE("'",IF(ISBLANK('Unit List'!AP616), IF(ISBLANK('Unit List'!R616), IF(ISBLANK('Unit List'!R616),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List'!R616='Unit List'!$O$5, 'Unit List'!$AP$5, IF('Unit List'!R616='Unit List'!$O$4, 'Unit List'!$AP$4, 'Unit List'!R616))), IF('Unit List'!R616='Unit List'!$O$5, 'Unit List'!$AP$5, IF('Unit List'!R616='Unit List'!$O$4, 'Unit List'!$AP$4, 'Unit List'!R616))), IF('Unit List'!AP616='Unit List'!$O$5, 'Unit List'!$AP$5, IF('Unit List'!AP616='Unit List'!$O$4, 'Unit List'!$AP$4, 'Unit List'!AP616))),"'",)</f>
        <v>''</v>
      </c>
      <c r="K673" t="s">
        <v>2312</v>
      </c>
    </row>
    <row r="674" spans="1:11" x14ac:dyDescent="0.25">
      <c r="A674" t="s">
        <v>2311</v>
      </c>
      <c r="B674" t="str">
        <f>CONCATENATE("'_",'Unit List'!B617,"',",)</f>
        <v>'_JAPAN',</v>
      </c>
      <c r="C674" t="str">
        <f>"'',"</f>
        <v>'',</v>
      </c>
      <c r="D674" t="str">
        <f>CONCATENATE("'",'Unit List'!D617,"',",)</f>
        <v>'HORSEMAN',</v>
      </c>
      <c r="E674" t="str">
        <f>CONCATENATE("'",'Unit List'!E617,"',",)</f>
        <v>'HORSEMAN',</v>
      </c>
      <c r="F674" t="str">
        <f>"'',"</f>
        <v>'',</v>
      </c>
      <c r="G674" t="str">
        <f>CONCATENATE("'",'Unit List'!G617,"',",)</f>
        <v>'Horseman_Japan',</v>
      </c>
      <c r="H674" t="str">
        <f>CONCATENATE(IF(ISBLANK('Unit List'!AN617), IF(ISBLANK('Unit List'!P617), IF(ISBLANK('Unit List'!P617),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List'!P617='Unit List'!$O$5, 'Unit List'!$AN$5, IF('Unit List'!P617='Unit List'!$O$4, 'Unit List'!$AN$4, IF('Unit List'!P617='Unit List'!$O$7, 'Unit List'!P617 * 'Unit List'!$AN$7, 'Unit List'!P617)))), IF('Unit List'!P617='Unit List'!$O$5, 'Unit List'!$AN$5, IF('Unit List'!P617='Unit List'!$O$4, 'Unit List'!$AN$4, IF('Unit List'!P617='Unit List'!$O$7, 'Unit List'!P617 * 'Unit List'!$AN$7, 'Unit List'!P617)))), IF('Unit List'!AN617='Unit List'!$O$5, 'Unit List'!$AN$5, IF('Unit List'!AN617='Unit List'!$O$4, 'Unit List'!$AN$4, IF('Unit List'!AN617='Unit List'!$O$7, 'Unit List'!AN617 * 'Unit List'!$AN$7, 'Unit List'!AN617)))),",",)</f>
        <v>,</v>
      </c>
      <c r="I674" t="str">
        <f>CONCATENATE(IF(ISBLANK('Unit List'!AO617), IF(ISBLANK('Unit List'!Q617), IF(ISBLANK('Unit List'!Q617),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List'!Q617='Unit List'!$O$5, 'Unit List'!$AO$5, IF('Unit List'!Q617='Unit List'!$O$4, 'Unit List'!$AO$4, IF('Unit List'!Q617='Unit List'!$O$7, 'Unit List'!Q617 * 'Unit List'!$AO$7, 'Unit List'!Q617)))), IF('Unit List'!Q617='Unit List'!$O$5, 'Unit List'!$AO$5, IF('Unit List'!Q617='Unit List'!$O$4, 'Unit List'!$AO$4, IF('Unit List'!Q617='Unit List'!$O$7, 'Unit List'!Q617 * 'Unit List'!$AO$7, 'Unit List'!Q617)))), IF('Unit List'!AO617='Unit List'!$O$5, 'Unit List'!$AO$5, IF('Unit List'!AO617='Unit List'!$O$4, 'Unit List'!$AO$4, IF('Unit List'!AO617='Unit List'!$O$7, 'Unit List'!AO617 * 'Unit List'!$AO$7, 'Unit List'!AO617)))),",",)</f>
        <v>,</v>
      </c>
      <c r="J674" t="str">
        <f>CONCATENATE("'",IF(ISBLANK('Unit List'!AP617), IF(ISBLANK('Unit List'!R617), IF(ISBLANK('Unit List'!R617),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List'!R617='Unit List'!$O$5, 'Unit List'!$AP$5, IF('Unit List'!R617='Unit List'!$O$4, 'Unit List'!$AP$4, 'Unit List'!R617))), IF('Unit List'!R617='Unit List'!$O$5, 'Unit List'!$AP$5, IF('Unit List'!R617='Unit List'!$O$4, 'Unit List'!$AP$4, 'Unit List'!R617))), IF('Unit List'!AP617='Unit List'!$O$5, 'Unit List'!$AP$5, IF('Unit List'!AP617='Unit List'!$O$4, 'Unit List'!$AP$4, 'Unit List'!AP617))),"'",)</f>
        <v>''</v>
      </c>
      <c r="K674" t="s">
        <v>2312</v>
      </c>
    </row>
    <row r="675" spans="1:11" x14ac:dyDescent="0.25">
      <c r="A675" t="s">
        <v>2311</v>
      </c>
      <c r="B675" t="str">
        <f>CONCATENATE("'_",'Unit List'!B618,"',",)</f>
        <v>'_KOREA',</v>
      </c>
      <c r="C675" t="str">
        <f>"'',"</f>
        <v>'',</v>
      </c>
      <c r="D675" t="str">
        <f>CONCATENATE("'",'Unit List'!D618,"',",)</f>
        <v>'HORSEMAN',</v>
      </c>
      <c r="E675" t="str">
        <f>CONCATENATE("'",'Unit List'!E618,"',",)</f>
        <v>'HORSEMAN',</v>
      </c>
      <c r="F675" t="str">
        <f>"'',"</f>
        <v>'',</v>
      </c>
      <c r="G675" t="str">
        <f>CONCATENATE("'",'Unit List'!G618,"',",)</f>
        <v>'Horseman_Korea',</v>
      </c>
      <c r="H675" t="str">
        <f>CONCATENATE(IF(ISBLANK('Unit List'!AN618), IF(ISBLANK('Unit List'!P618), IF(ISBLANK('Unit List'!P618),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List'!P618='Unit List'!$O$5, 'Unit List'!$AN$5, IF('Unit List'!P618='Unit List'!$O$4, 'Unit List'!$AN$4, IF('Unit List'!P618='Unit List'!$O$7, 'Unit List'!P618 * 'Unit List'!$AN$7, 'Unit List'!P618)))), IF('Unit List'!P618='Unit List'!$O$5, 'Unit List'!$AN$5, IF('Unit List'!P618='Unit List'!$O$4, 'Unit List'!$AN$4, IF('Unit List'!P618='Unit List'!$O$7, 'Unit List'!P618 * 'Unit List'!$AN$7, 'Unit List'!P618)))), IF('Unit List'!AN618='Unit List'!$O$5, 'Unit List'!$AN$5, IF('Unit List'!AN618='Unit List'!$O$4, 'Unit List'!$AN$4, IF('Unit List'!AN618='Unit List'!$O$7, 'Unit List'!AN618 * 'Unit List'!$AN$7, 'Unit List'!AN618)))),",",)</f>
        <v>,</v>
      </c>
      <c r="I675" t="str">
        <f>CONCATENATE(IF(ISBLANK('Unit List'!AO618), IF(ISBLANK('Unit List'!Q618), IF(ISBLANK('Unit List'!Q618),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List'!Q618='Unit List'!$O$5, 'Unit List'!$AO$5, IF('Unit List'!Q618='Unit List'!$O$4, 'Unit List'!$AO$4, IF('Unit List'!Q618='Unit List'!$O$7, 'Unit List'!Q618 * 'Unit List'!$AO$7, 'Unit List'!Q618)))), IF('Unit List'!Q618='Unit List'!$O$5, 'Unit List'!$AO$5, IF('Unit List'!Q618='Unit List'!$O$4, 'Unit List'!$AO$4, IF('Unit List'!Q618='Unit List'!$O$7, 'Unit List'!Q618 * 'Unit List'!$AO$7, 'Unit List'!Q618)))), IF('Unit List'!AO618='Unit List'!$O$5, 'Unit List'!$AO$5, IF('Unit List'!AO618='Unit List'!$O$4, 'Unit List'!$AO$4, IF('Unit List'!AO618='Unit List'!$O$7, 'Unit List'!AO618 * 'Unit List'!$AO$7, 'Unit List'!AO618)))),",",)</f>
        <v>,</v>
      </c>
      <c r="J675" t="str">
        <f>CONCATENATE("'",IF(ISBLANK('Unit List'!AP618), IF(ISBLANK('Unit List'!R618), IF(ISBLANK('Unit List'!R618),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List'!R618='Unit List'!$O$5, 'Unit List'!$AP$5, IF('Unit List'!R618='Unit List'!$O$4, 'Unit List'!$AP$4, 'Unit List'!R618))), IF('Unit List'!R618='Unit List'!$O$5, 'Unit List'!$AP$5, IF('Unit List'!R618='Unit List'!$O$4, 'Unit List'!$AP$4, 'Unit List'!R618))), IF('Unit List'!AP618='Unit List'!$O$5, 'Unit List'!$AP$5, IF('Unit List'!AP618='Unit List'!$O$4, 'Unit List'!$AP$4, 'Unit List'!AP618))),"'",)</f>
        <v>''</v>
      </c>
      <c r="K675" t="s">
        <v>2312</v>
      </c>
    </row>
    <row r="676" spans="1:11" x14ac:dyDescent="0.25">
      <c r="A676" t="s">
        <v>2311</v>
      </c>
      <c r="B676" t="str">
        <f>CONCATENATE("'_",'Unit List'!B619,"',",)</f>
        <v>'_MONGOL',</v>
      </c>
      <c r="C676" t="str">
        <f>"'',"</f>
        <v>'',</v>
      </c>
      <c r="D676" t="str">
        <f>CONCATENATE("'",'Unit List'!D619,"',",)</f>
        <v>'HORSEMAN',</v>
      </c>
      <c r="E676" t="str">
        <f>CONCATENATE("'",'Unit List'!E619,"',",)</f>
        <v>'HORSEMAN',</v>
      </c>
      <c r="F676" t="str">
        <f>"'',"</f>
        <v>'',</v>
      </c>
      <c r="G676" t="str">
        <f>CONCATENATE("'",'Unit List'!G619,"',",)</f>
        <v>'Horseman_Mongol',</v>
      </c>
      <c r="H676" t="str">
        <f>CONCATENATE(IF(ISBLANK('Unit List'!AN619), IF(ISBLANK('Unit List'!P619), IF(ISBLANK('Unit List'!P619),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List'!P619='Unit List'!$O$5, 'Unit List'!$AN$5, IF('Unit List'!P619='Unit List'!$O$4, 'Unit List'!$AN$4, IF('Unit List'!P619='Unit List'!$O$7, 'Unit List'!P619 * 'Unit List'!$AN$7, 'Unit List'!P619)))), IF('Unit List'!P619='Unit List'!$O$5, 'Unit List'!$AN$5, IF('Unit List'!P619='Unit List'!$O$4, 'Unit List'!$AN$4, IF('Unit List'!P619='Unit List'!$O$7, 'Unit List'!P619 * 'Unit List'!$AN$7, 'Unit List'!P619)))), IF('Unit List'!AN619='Unit List'!$O$5, 'Unit List'!$AN$5, IF('Unit List'!AN619='Unit List'!$O$4, 'Unit List'!$AN$4, IF('Unit List'!AN619='Unit List'!$O$7, 'Unit List'!AN619 * 'Unit List'!$AN$7, 'Unit List'!AN619)))),",",)</f>
        <v>,</v>
      </c>
      <c r="I676" t="str">
        <f>CONCATENATE(IF(ISBLANK('Unit List'!AO619), IF(ISBLANK('Unit List'!Q619), IF(ISBLANK('Unit List'!Q619),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List'!Q619='Unit List'!$O$5, 'Unit List'!$AO$5, IF('Unit List'!Q619='Unit List'!$O$4, 'Unit List'!$AO$4, IF('Unit List'!Q619='Unit List'!$O$7, 'Unit List'!Q619 * 'Unit List'!$AO$7, 'Unit List'!Q619)))), IF('Unit List'!Q619='Unit List'!$O$5, 'Unit List'!$AO$5, IF('Unit List'!Q619='Unit List'!$O$4, 'Unit List'!$AO$4, IF('Unit List'!Q619='Unit List'!$O$7, 'Unit List'!Q619 * 'Unit List'!$AO$7, 'Unit List'!Q619)))), IF('Unit List'!AO619='Unit List'!$O$5, 'Unit List'!$AO$5, IF('Unit List'!AO619='Unit List'!$O$4, 'Unit List'!$AO$4, IF('Unit List'!AO619='Unit List'!$O$7, 'Unit List'!AO619 * 'Unit List'!$AO$7, 'Unit List'!AO619)))),",",)</f>
        <v>,</v>
      </c>
      <c r="J676" t="str">
        <f>CONCATENATE("'",IF(ISBLANK('Unit List'!AP619), IF(ISBLANK('Unit List'!R619), IF(ISBLANK('Unit List'!R619),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List'!R619='Unit List'!$O$5, 'Unit List'!$AP$5, IF('Unit List'!R619='Unit List'!$O$4, 'Unit List'!$AP$4, 'Unit List'!R619))), IF('Unit List'!R619='Unit List'!$O$5, 'Unit List'!$AP$5, IF('Unit List'!R619='Unit List'!$O$4, 'Unit List'!$AP$4, 'Unit List'!R619))), IF('Unit List'!AP619='Unit List'!$O$5, 'Unit List'!$AP$5, IF('Unit List'!AP619='Unit List'!$O$4, 'Unit List'!$AP$4, 'Unit List'!AP619))),"'",)</f>
        <v>''</v>
      </c>
      <c r="K676" t="s">
        <v>2312</v>
      </c>
    </row>
    <row r="677" spans="1:11" x14ac:dyDescent="0.25">
      <c r="A677" t="s">
        <v>2311</v>
      </c>
      <c r="B677" t="str">
        <f>CONCATENATE("'_",'Unit List'!B620,"',",)</f>
        <v>'_CENTAS',</v>
      </c>
      <c r="C677" t="str">
        <f>"'',"</f>
        <v>'',</v>
      </c>
      <c r="D677" t="str">
        <f>CONCATENATE("'",'Unit List'!D620,"',",)</f>
        <v>'HORSEMAN',</v>
      </c>
      <c r="E677" t="str">
        <f>CONCATENATE("'",'Unit List'!E620,"',",)</f>
        <v>'HORSEMAN',</v>
      </c>
      <c r="F677" t="str">
        <f>"'',"</f>
        <v>'',</v>
      </c>
      <c r="G677" t="str">
        <f>CONCATENATE("'",'Unit List'!G620,"',",)</f>
        <v>'u_cuman_chabani',</v>
      </c>
      <c r="H677" t="str">
        <f>CONCATENATE(IF(ISBLANK('Unit List'!AN620), IF(ISBLANK('Unit List'!P620), IF(ISBLANK('Unit List'!P620), IF(ISBLANK('Unit List'!AN620), IF(ISBLANK('Unit List'!P620), IF(ISBLANK('Unit List'!P620), IF(ISBLANK('Unit List'!AN620), IF(ISBLANK('Unit List'!P620), IF(ISBLANK('Unit List'!P620),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List'!AN620)))),",",)</f>
        <v>,</v>
      </c>
      <c r="I677" t="str">
        <f>CONCATENATE(IF(ISBLANK('Unit List'!AO620), IF(ISBLANK('Unit List'!Q620), IF(ISBLANK('Unit List'!Q620), IF(ISBLANK('Unit List'!AO620), IF(ISBLANK('Unit List'!Q620), IF(ISBLANK('Unit List'!Q620), IF(ISBLANK('Unit List'!AO620), IF(ISBLANK('Unit List'!Q620), IF(ISBLANK('Unit List'!Q620),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List'!AO620)))),",",)</f>
        <v>,</v>
      </c>
      <c r="J677" t="str">
        <f>CONCATENATE("'",IF(ISBLANK('Unit List'!AP620), IF(ISBLANK('Unit List'!R620), IF(ISBLANK('Unit List'!R620), IF(ISBLANK('Unit List'!AP620), IF(ISBLANK('Unit List'!R620), IF(ISBLANK('Unit List'!R620), IF(ISBLANK('Unit List'!AP620), IF(ISBLANK('Unit List'!R620), IF(ISBLANK('Unit List'!R620),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List'!AP620))),"'",)</f>
        <v>''</v>
      </c>
      <c r="K677" t="s">
        <v>2312</v>
      </c>
    </row>
    <row r="678" spans="1:11" x14ac:dyDescent="0.25">
      <c r="A678" t="s">
        <v>2311</v>
      </c>
      <c r="B678" t="str">
        <f>CONCATENATE("'_",'Unit List'!B621,"',",)</f>
        <v>'_OTTOMAN',</v>
      </c>
      <c r="C678" t="str">
        <f>"'',"</f>
        <v>'',</v>
      </c>
      <c r="D678" t="str">
        <f>CONCATENATE("'",'Unit List'!D621,"',",)</f>
        <v>'HORSEMAN',</v>
      </c>
      <c r="E678" t="str">
        <f>CONCATENATE("'",'Unit List'!E621,"',",)</f>
        <v>'HORSEMAN',</v>
      </c>
      <c r="F678" t="str">
        <f>"'',"</f>
        <v>'',</v>
      </c>
      <c r="G678" t="str">
        <f>CONCATENATE("'",'Unit List'!G621,"',",)</f>
        <v>'Horseman_Turkey',</v>
      </c>
      <c r="H678" t="str">
        <f>CONCATENATE(IF(ISBLANK('Unit List'!AN621), IF(ISBLANK('Unit List'!P621), IF(ISBLANK('Unit List'!P621), IF(ISBLANK('Unit List'!AN620), IF(ISBLANK('Unit List'!P620), IF(ISBLANK('Unit List'!P620), IF(ISBLANK('Unit List'!AN620), IF(ISBLANK('Unit List'!P620), IF(ISBLANK('Unit List'!P620),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List'!P620='Unit List'!$O$5, 'Unit List'!$AN$5, IF('Unit List'!P620='Unit List'!$O$4, 'Unit List'!$AN$4, IF('Unit List'!P620='Unit List'!$O$7, 'Unit List'!P620 * 'Unit List'!$AN$7, 'Unit List'!P620)))), IF('Unit List'!P620='Unit List'!$O$5, 'Unit List'!$AN$5, IF('Unit List'!P620='Unit List'!$O$4, 'Unit List'!$AN$4, IF('Unit List'!P620='Unit List'!$O$7, 'Unit List'!P620 * 'Unit List'!$AN$7, 'Unit List'!P620)))), IF('Unit List'!AN620='Unit List'!$O$5, 'Unit List'!$AN$5, IF('Unit List'!AN620='Unit List'!$O$4, 'Unit List'!$AN$4, IF('Unit List'!AN620='Unit List'!$O$7, 'Unit List'!AN620 * 'Unit List'!$AN$7, 'Unit List'!AN620)))), IF('Unit List'!P621='Unit List'!$O$5, 'Unit List'!$AN$5, IF('Unit List'!P621='Unit List'!$O$4, 'Unit List'!$AN$4, IF('Unit List'!P621='Unit List'!$O$7, 'Unit List'!P621 * 'Unit List'!$AN$7, 'Unit List'!P621)))), IF('Unit List'!P621='Unit List'!$O$5, 'Unit List'!$AN$5, IF('Unit List'!P621='Unit List'!$O$4, 'Unit List'!$AN$4, IF('Unit List'!P621='Unit List'!$O$7, 'Unit List'!P621 * 'Unit List'!$AN$7, 'Unit List'!P621)))), IF('Unit List'!AN621='Unit List'!$O$5, 'Unit List'!$AN$5, IF('Unit List'!AN621='Unit List'!$O$4, 'Unit List'!$AN$4, IF('Unit List'!AN621='Unit List'!$O$7, 'Unit List'!AN621 * 'Unit List'!$AN$7, 'Unit List'!AN621)))),",",)</f>
        <v>,</v>
      </c>
      <c r="I678" t="str">
        <f>CONCATENATE(IF(ISBLANK('Unit List'!AO621), IF(ISBLANK('Unit List'!Q621), IF(ISBLANK('Unit List'!Q621), IF(ISBLANK('Unit List'!AO620), IF(ISBLANK('Unit List'!Q620), IF(ISBLANK('Unit List'!Q620), IF(ISBLANK('Unit List'!AO620), IF(ISBLANK('Unit List'!Q620), IF(ISBLANK('Unit List'!Q620),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List'!Q620='Unit List'!$O$5, 'Unit List'!$AO$5, IF('Unit List'!Q620='Unit List'!$O$4, 'Unit List'!$AO$4, IF('Unit List'!Q620='Unit List'!$O$7, 'Unit List'!Q620 * 'Unit List'!$AO$7, 'Unit List'!Q620)))), IF('Unit List'!Q620='Unit List'!$O$5, 'Unit List'!$AO$5, IF('Unit List'!Q620='Unit List'!$O$4, 'Unit List'!$AO$4, IF('Unit List'!Q620='Unit List'!$O$7, 'Unit List'!Q620 * 'Unit List'!$AO$7, 'Unit List'!Q620)))), IF('Unit List'!AO620='Unit List'!$O$5, 'Unit List'!$AO$5, IF('Unit List'!AO620='Unit List'!$O$4, 'Unit List'!$AO$4, IF('Unit List'!AO620='Unit List'!$O$7, 'Unit List'!AO620 * 'Unit List'!$AO$7, 'Unit List'!AO620)))), IF('Unit List'!Q621='Unit List'!$O$5, 'Unit List'!$AO$5, IF('Unit List'!Q621='Unit List'!$O$4, 'Unit List'!$AO$4, IF('Unit List'!Q621='Unit List'!$O$7, 'Unit List'!Q621 * 'Unit List'!$AO$7, 'Unit List'!Q621)))), IF('Unit List'!Q621='Unit List'!$O$5, 'Unit List'!$AO$5, IF('Unit List'!Q621='Unit List'!$O$4, 'Unit List'!$AO$4, IF('Unit List'!Q621='Unit List'!$O$7, 'Unit List'!Q621 * 'Unit List'!$AO$7, 'Unit List'!Q621)))), IF('Unit List'!AO621='Unit List'!$O$5, 'Unit List'!$AO$5, IF('Unit List'!AO621='Unit List'!$O$4, 'Unit List'!$AO$4, IF('Unit List'!AO621='Unit List'!$O$7, 'Unit List'!AO621 * 'Unit List'!$AO$7, 'Unit List'!AO621)))),",",)</f>
        <v>,</v>
      </c>
      <c r="J678" t="str">
        <f>CONCATENATE("'",IF(ISBLANK('Unit List'!AP621), IF(ISBLANK('Unit List'!R621), IF(ISBLANK('Unit List'!R621), IF(ISBLANK('Unit List'!AP620), IF(ISBLANK('Unit List'!R620), IF(ISBLANK('Unit List'!R620), IF(ISBLANK('Unit List'!AP620), IF(ISBLANK('Unit List'!R620), IF(ISBLANK('Unit List'!R620),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List'!R620='Unit List'!$O$5, 'Unit List'!$AP$5, IF('Unit List'!R620='Unit List'!$O$4, 'Unit List'!$AP$4, 'Unit List'!R620))), IF('Unit List'!R620='Unit List'!$O$5, 'Unit List'!$AP$5, IF('Unit List'!R620='Unit List'!$O$4, 'Unit List'!$AP$4, 'Unit List'!R620))), IF('Unit List'!AP620='Unit List'!$O$5, 'Unit List'!$AP$5, IF('Unit List'!AP620='Unit List'!$O$4, 'Unit List'!$AP$4, 'Unit List'!AP620))), IF('Unit List'!R621='Unit List'!$O$5, 'Unit List'!$AP$5, IF('Unit List'!R621='Unit List'!$O$4, 'Unit List'!$AP$4, 'Unit List'!R621))), IF('Unit List'!R621='Unit List'!$O$5, 'Unit List'!$AP$5, IF('Unit List'!R621='Unit List'!$O$4, 'Unit List'!$AP$4, 'Unit List'!R621))), IF('Unit List'!AP621='Unit List'!$O$5, 'Unit List'!$AP$5, IF('Unit List'!AP621='Unit List'!$O$4, 'Unit List'!$AP$4, 'Unit List'!AP621))),"'",)</f>
        <v>''</v>
      </c>
      <c r="K678" t="s">
        <v>2312</v>
      </c>
    </row>
    <row r="679" spans="1:11" x14ac:dyDescent="0.25">
      <c r="A679" t="s">
        <v>2311</v>
      </c>
      <c r="B679" t="str">
        <f>CONCATENATE("'_",'Unit List'!B622,"',",)</f>
        <v>'_EASTEU',</v>
      </c>
      <c r="C679" t="str">
        <f>"'',"</f>
        <v>'',</v>
      </c>
      <c r="D679" t="str">
        <f>CONCATENATE("'",'Unit List'!D622,"',",)</f>
        <v>'HORSEMAN',</v>
      </c>
      <c r="E679" t="str">
        <f>CONCATENATE("'",'Unit List'!E622,"',",)</f>
        <v>'HORSEMAN',</v>
      </c>
      <c r="F679" t="str">
        <f>"'',"</f>
        <v>'',</v>
      </c>
      <c r="G679" t="str">
        <f>CONCATENATE("'",'Unit List'!G622,"',",)</f>
        <v>'Horseman_Russia',</v>
      </c>
      <c r="H679" t="str">
        <f>CONCATENATE(IF(ISBLANK('Unit List'!AN622), IF(ISBLANK('Unit List'!P622), IF(ISBLANK('Unit List'!P622),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List'!AN622)))),",",)</f>
        <v>,</v>
      </c>
      <c r="I679" t="str">
        <f>CONCATENATE(IF(ISBLANK('Unit List'!AO622), IF(ISBLANK('Unit List'!Q622), IF(ISBLANK('Unit List'!Q622),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List'!AO622)))),",",)</f>
        <v>,</v>
      </c>
      <c r="J679" t="str">
        <f>CONCATENATE("'",IF(ISBLANK('Unit List'!AP622), IF(ISBLANK('Unit List'!R622), IF(ISBLANK('Unit List'!R622),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List'!AP622))),"'",)</f>
        <v>''</v>
      </c>
      <c r="K679" t="s">
        <v>2312</v>
      </c>
    </row>
    <row r="680" spans="1:11" x14ac:dyDescent="0.25">
      <c r="A680" t="s">
        <v>2311</v>
      </c>
      <c r="B680" t="str">
        <f>CONCATENATE("'_",'Unit List'!B623,"',",)</f>
        <v>'_RUSSIA',</v>
      </c>
      <c r="C680" t="str">
        <f>"'',"</f>
        <v>'',</v>
      </c>
      <c r="D680" t="str">
        <f>CONCATENATE("'",'Unit List'!D623,"',",)</f>
        <v>'HORSEMAN',</v>
      </c>
      <c r="E680" t="str">
        <f>CONCATENATE("'",'Unit List'!E623,"',",)</f>
        <v>'HORSEMAN',</v>
      </c>
      <c r="F680" t="str">
        <f>"'',"</f>
        <v>'',</v>
      </c>
      <c r="G680" t="str">
        <f>CONCATENATE("'",'Unit List'!G623,"',",)</f>
        <v>'Horseman_Russia',</v>
      </c>
      <c r="H680" t="str">
        <f>CONCATENATE(IF(ISBLANK('Unit List'!AN623), IF(ISBLANK('Unit List'!P623), IF(ISBLANK('Unit List'!P623),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List'!P623='Unit List'!$O$5, 'Unit List'!$AN$5, IF('Unit List'!P623='Unit List'!$O$4, 'Unit List'!$AN$4, IF('Unit List'!P623='Unit List'!$O$7, 'Unit List'!P623 * 'Unit List'!$AN$7, 'Unit List'!P623)))), IF('Unit List'!P623='Unit List'!$O$5, 'Unit List'!$AN$5, IF('Unit List'!P623='Unit List'!$O$4, 'Unit List'!$AN$4, IF('Unit List'!P623='Unit List'!$O$7, 'Unit List'!P623 * 'Unit List'!$AN$7, 'Unit List'!P623)))), IF('Unit List'!AN623='Unit List'!$O$5, 'Unit List'!$AN$5, IF('Unit List'!AN623='Unit List'!$O$4, 'Unit List'!$AN$4, IF('Unit List'!AN623='Unit List'!$O$7, 'Unit List'!AN623 * 'Unit List'!$AN$7, 'Unit List'!AN623)))),",",)</f>
        <v>1,</v>
      </c>
      <c r="I680" t="str">
        <f>CONCATENATE(IF(ISBLANK('Unit List'!AO623), IF(ISBLANK('Unit List'!Q623), IF(ISBLANK('Unit List'!Q623),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List'!Q623='Unit List'!$O$5, 'Unit List'!$AO$5, IF('Unit List'!Q623='Unit List'!$O$4, 'Unit List'!$AO$4, IF('Unit List'!Q623='Unit List'!$O$7, 'Unit List'!Q623 * 'Unit List'!$AO$7, 'Unit List'!Q623)))), IF('Unit List'!Q623='Unit List'!$O$5, 'Unit List'!$AO$5, IF('Unit List'!Q623='Unit List'!$O$4, 'Unit List'!$AO$4, IF('Unit List'!Q623='Unit List'!$O$7, 'Unit List'!Q623 * 'Unit List'!$AO$7, 'Unit List'!Q623)))), IF('Unit List'!AO623='Unit List'!$O$5, 'Unit List'!$AO$5, IF('Unit List'!AO623='Unit List'!$O$4, 'Unit List'!$AO$4, IF('Unit List'!AO623='Unit List'!$O$7, 'Unit List'!AO623 * 'Unit List'!$AO$7, 'Unit List'!AO623)))),",",)</f>
        <v>,</v>
      </c>
      <c r="J680" t="str">
        <f>CONCATENATE("'",IF(ISBLANK('Unit List'!AP623), IF(ISBLANK('Unit List'!R623), IF(ISBLANK('Unit List'!R623),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List'!R623='Unit List'!$O$5, 'Unit List'!$AP$5, IF('Unit List'!R623='Unit List'!$O$4, 'Unit List'!$AP$4, 'Unit List'!R623))), IF('Unit List'!R623='Unit List'!$O$5, 'Unit List'!$AP$5, IF('Unit List'!R623='Unit List'!$O$4, 'Unit List'!$AP$4, 'Unit List'!R623))), IF('Unit List'!AP623='Unit List'!$O$5, 'Unit List'!$AP$5, IF('Unit List'!AP623='Unit List'!$O$4, 'Unit List'!$AP$4, 'Unit List'!AP623))),"'",)</f>
        <v>''</v>
      </c>
      <c r="K680" t="s">
        <v>2312</v>
      </c>
    </row>
    <row r="681" spans="1:11" x14ac:dyDescent="0.25">
      <c r="A681" t="s">
        <v>2311</v>
      </c>
      <c r="B681" t="str">
        <f>CONCATENATE("'_",'Unit List'!B624,"',",)</f>
        <v>'_RUSSIA',</v>
      </c>
      <c r="C681" t="str">
        <f>"'',"</f>
        <v>'',</v>
      </c>
      <c r="D681" t="str">
        <f>CONCATENATE("'",'Unit List'!D624,"',",)</f>
        <v>'HORSEMAN',</v>
      </c>
      <c r="E681" t="str">
        <f>CONCATENATE("'",'Unit List'!E624,"',",)</f>
        <v>'HORSEMAN',</v>
      </c>
      <c r="F681" t="str">
        <f>CONCATENATE("'_",'Unit List'!F624,"',",)</f>
        <v>'_V2',</v>
      </c>
      <c r="G681" t="str">
        <f>CONCATENATE("'",'Unit List'!G624,"',",)</f>
        <v>'Horseman_Russia_v2',</v>
      </c>
      <c r="H681" t="str">
        <f>CONCATENATE(IF(ISBLANK('Unit List'!AN624), IF(ISBLANK('Unit List'!P624), IF(ISBLANK('Unit List'!P624),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List'!P624='Unit List'!$O$5, 'Unit List'!$AN$5, IF('Unit List'!P624='Unit List'!$O$4, 'Unit List'!$AN$4, IF('Unit List'!P624='Unit List'!$O$7, 'Unit List'!P624 * 'Unit List'!$AN$7, 'Unit List'!P624)))), IF('Unit List'!P624='Unit List'!$O$5, 'Unit List'!$AN$5, IF('Unit List'!P624='Unit List'!$O$4, 'Unit List'!$AN$4, IF('Unit List'!P624='Unit List'!$O$7, 'Unit List'!P624 * 'Unit List'!$AN$7, 'Unit List'!P624)))), IF('Unit List'!AN624='Unit List'!$O$5, 'Unit List'!$AN$5, IF('Unit List'!AN624='Unit List'!$O$4, 'Unit List'!$AN$4, IF('Unit List'!AN624='Unit List'!$O$7, 'Unit List'!AN624 * 'Unit List'!$AN$7, 'Unit List'!AN624)))),",",)</f>
        <v>2,</v>
      </c>
      <c r="I681" t="str">
        <f>CONCATENATE(IF(ISBLANK('Unit List'!AO624), IF(ISBLANK('Unit List'!Q624), IF(ISBLANK('Unit List'!Q624),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List'!Q624='Unit List'!$O$5, 'Unit List'!$AO$5, IF('Unit List'!Q624='Unit List'!$O$4, 'Unit List'!$AO$4, IF('Unit List'!Q624='Unit List'!$O$7, 'Unit List'!Q624 * 'Unit List'!$AO$7, 'Unit List'!Q624)))), IF('Unit List'!Q624='Unit List'!$O$5, 'Unit List'!$AO$5, IF('Unit List'!Q624='Unit List'!$O$4, 'Unit List'!$AO$4, IF('Unit List'!Q624='Unit List'!$O$7, 'Unit List'!Q624 * 'Unit List'!$AO$7, 'Unit List'!Q624)))), IF('Unit List'!AO624='Unit List'!$O$5, 'Unit List'!$AO$5, IF('Unit List'!AO624='Unit List'!$O$4, 'Unit List'!$AO$4, IF('Unit List'!AO624='Unit List'!$O$7, 'Unit List'!AO624 * 'Unit List'!$AO$7, 'Unit List'!AO624)))),",",)</f>
        <v>,</v>
      </c>
      <c r="J681" t="str">
        <f>CONCATENATE("'",IF(ISBLANK('Unit List'!AP624), IF(ISBLANK('Unit List'!R624), IF(ISBLANK('Unit List'!R624),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List'!R624='Unit List'!$O$5, 'Unit List'!$AP$5, IF('Unit List'!R624='Unit List'!$O$4, 'Unit List'!$AP$4, 'Unit List'!R624))), IF('Unit List'!R624='Unit List'!$O$5, 'Unit List'!$AP$5, IF('Unit List'!R624='Unit List'!$O$4, 'Unit List'!$AP$4, 'Unit List'!R624))), IF('Unit List'!AP624='Unit List'!$O$5, 'Unit List'!$AP$5, IF('Unit List'!AP624='Unit List'!$O$4, 'Unit List'!$AP$4, 'Unit List'!AP624))),"'",)</f>
        <v>''</v>
      </c>
      <c r="K681" t="s">
        <v>2312</v>
      </c>
    </row>
    <row r="682" spans="1:11" x14ac:dyDescent="0.25">
      <c r="A682" t="s">
        <v>2311</v>
      </c>
      <c r="B682" t="str">
        <f>CONCATENATE("'_",'Unit List'!B625,"',",)</f>
        <v>'_RUSSIA',</v>
      </c>
      <c r="C682" t="str">
        <f>"'',"</f>
        <v>'',</v>
      </c>
      <c r="D682" t="str">
        <f>CONCATENATE("'",'Unit List'!D625,"',",)</f>
        <v>'HORSEMAN',</v>
      </c>
      <c r="E682" t="str">
        <f>CONCATENATE("'",'Unit List'!E625,"',",)</f>
        <v>'HORSEMAN',</v>
      </c>
      <c r="F682" t="str">
        <f>"'',"</f>
        <v>'',</v>
      </c>
      <c r="G682" t="str">
        <f>CONCATENATE("'",'Unit List'!G625,"',",)</f>
        <v>'Horseman_Russia',</v>
      </c>
      <c r="H682" t="str">
        <f>CONCATENATE(IF(ISBLANK('Unit List'!AN625), IF(ISBLANK('Unit List'!P625), IF(ISBLANK('Unit List'!P625),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List'!P625='Unit List'!$O$5, 'Unit List'!$AN$5, IF('Unit List'!P625='Unit List'!$O$4, 'Unit List'!$AN$4, IF('Unit List'!P625='Unit List'!$O$7, 'Unit List'!P625 * 'Unit List'!$AN$7, 'Unit List'!P625)))), IF('Unit List'!P625='Unit List'!$O$5, 'Unit List'!$AN$5, IF('Unit List'!P625='Unit List'!$O$4, 'Unit List'!$AN$4, IF('Unit List'!P625='Unit List'!$O$7, 'Unit List'!P625 * 'Unit List'!$AN$7, 'Unit List'!P625)))), IF('Unit List'!AN625='Unit List'!$O$5, 'Unit List'!$AN$5, IF('Unit List'!AN625='Unit List'!$O$4, 'Unit List'!$AN$4, IF('Unit List'!AN625='Unit List'!$O$7, 'Unit List'!AN625 * 'Unit List'!$AN$7, 'Unit List'!AN625)))),",",)</f>
        <v>1,</v>
      </c>
      <c r="I682" t="str">
        <f>CONCATENATE(IF(ISBLANK('Unit List'!AO625), IF(ISBLANK('Unit List'!Q625), IF(ISBLANK('Unit List'!Q625),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List'!Q625='Unit List'!$O$5, 'Unit List'!$AO$5, IF('Unit List'!Q625='Unit List'!$O$4, 'Unit List'!$AO$4, IF('Unit List'!Q625='Unit List'!$O$7, 'Unit List'!Q625 * 'Unit List'!$AO$7, 'Unit List'!Q625)))), IF('Unit List'!Q625='Unit List'!$O$5, 'Unit List'!$AO$5, IF('Unit List'!Q625='Unit List'!$O$4, 'Unit List'!$AO$4, IF('Unit List'!Q625='Unit List'!$O$7, 'Unit List'!Q625 * 'Unit List'!$AO$7, 'Unit List'!Q625)))), IF('Unit List'!AO625='Unit List'!$O$5, 'Unit List'!$AO$5, IF('Unit List'!AO625='Unit List'!$O$4, 'Unit List'!$AO$4, IF('Unit List'!AO625='Unit List'!$O$7, 'Unit List'!AO625 * 'Unit List'!$AO$7, 'Unit List'!AO625)))),",",)</f>
        <v>,</v>
      </c>
      <c r="J682" t="str">
        <f>CONCATENATE("'",IF(ISBLANK('Unit List'!AP625), IF(ISBLANK('Unit List'!R625), IF(ISBLANK('Unit List'!R625),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List'!R625='Unit List'!$O$5, 'Unit List'!$AP$5, IF('Unit List'!R625='Unit List'!$O$4, 'Unit List'!$AP$4, 'Unit List'!R625))), IF('Unit List'!R625='Unit List'!$O$5, 'Unit List'!$AP$5, IF('Unit List'!R625='Unit List'!$O$4, 'Unit List'!$AP$4, 'Unit List'!R625))), IF('Unit List'!AP625='Unit List'!$O$5, 'Unit List'!$AP$5, IF('Unit List'!AP625='Unit List'!$O$4, 'Unit List'!$AP$4, 'Unit List'!AP625))),"'",)</f>
        <v>''</v>
      </c>
      <c r="K682" t="s">
        <v>2312</v>
      </c>
    </row>
    <row r="683" spans="1:11" x14ac:dyDescent="0.25">
      <c r="A683" t="s">
        <v>2311</v>
      </c>
      <c r="B683" t="str">
        <f>CONCATENATE("'_",'Unit List'!B626,"',",)</f>
        <v>'_RUSSIA',</v>
      </c>
      <c r="C683" t="str">
        <f>"'',"</f>
        <v>'',</v>
      </c>
      <c r="D683" t="str">
        <f>CONCATENATE("'",'Unit List'!D626,"',",)</f>
        <v>'HORSEMAN',</v>
      </c>
      <c r="E683" t="str">
        <f>CONCATENATE("'",'Unit List'!E626,"',",)</f>
        <v>'HORSEMAN',</v>
      </c>
      <c r="F683" t="str">
        <f>CONCATENATE("'_",'Unit List'!F626,"',",)</f>
        <v>'_V2',</v>
      </c>
      <c r="G683" t="str">
        <f>CONCATENATE("'",'Unit List'!G626,"',",)</f>
        <v>'Horseman_Russia_v2',</v>
      </c>
      <c r="H683" t="str">
        <f>CONCATENATE(IF(ISBLANK('Unit List'!AN626), IF(ISBLANK('Unit List'!P626), IF(ISBLANK('Unit List'!P626), IF(ISBLANK('Unit List'!AN622), IF(ISBLANK('Unit List'!P622), IF(ISBLANK('Unit List'!P622), IF(ISBLANK('Unit List'!AN622), IF(ISBLANK('Unit List'!P622), IF(ISBLANK('Unit List'!P622),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List'!P622='Unit List'!$O$5, 'Unit List'!$AN$5, IF('Unit List'!P622='Unit List'!$O$4, 'Unit List'!$AN$4, IF('Unit List'!P622='Unit List'!$O$7, 'Unit List'!P622 * 'Unit List'!$AN$7, 'Unit List'!P622)))), IF('Unit List'!P622='Unit List'!$O$5, 'Unit List'!$AN$5, IF('Unit List'!P622='Unit List'!$O$4, 'Unit List'!$AN$4, IF('Unit List'!P622='Unit List'!$O$7, 'Unit List'!P622 * 'Unit List'!$AN$7, 'Unit List'!P622)))), IF('Unit List'!AN622='Unit List'!$O$5, 'Unit List'!$AN$5, IF('Unit List'!AN622='Unit List'!$O$4, 'Unit List'!$AN$4, IF('Unit List'!AN622='Unit List'!$O$7, 'Unit List'!AN622 * 'Unit List'!$AN$7, 'Unit List'!AN622)))), IF('Unit List'!P626='Unit List'!$O$5, 'Unit List'!$AN$5, IF('Unit List'!P626='Unit List'!$O$4, 'Unit List'!$AN$4, IF('Unit List'!P626='Unit List'!$O$7, 'Unit List'!P626 * 'Unit List'!$AN$7, 'Unit List'!P626)))), IF('Unit List'!P626='Unit List'!$O$5, 'Unit List'!$AN$5, IF('Unit List'!P626='Unit List'!$O$4, 'Unit List'!$AN$4, IF('Unit List'!P626='Unit List'!$O$7, 'Unit List'!P626 * 'Unit List'!$AN$7, 'Unit List'!P626)))), IF('Unit List'!AN626='Unit List'!$O$5, 'Unit List'!$AN$5, IF('Unit List'!AN626='Unit List'!$O$4, 'Unit List'!$AN$4, IF('Unit List'!AN626='Unit List'!$O$7, 'Unit List'!AN626 * 'Unit List'!$AN$7, 'Unit List'!AN626)))),",",)</f>
        <v>1,</v>
      </c>
      <c r="I683" t="str">
        <f>CONCATENATE(IF(ISBLANK('Unit List'!AO626), IF(ISBLANK('Unit List'!Q626), IF(ISBLANK('Unit List'!Q626), IF(ISBLANK('Unit List'!AO622), IF(ISBLANK('Unit List'!Q622), IF(ISBLANK('Unit List'!Q622), IF(ISBLANK('Unit List'!AO622), IF(ISBLANK('Unit List'!Q622), IF(ISBLANK('Unit List'!Q622),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List'!Q622='Unit List'!$O$5, 'Unit List'!$AO$5, IF('Unit List'!Q622='Unit List'!$O$4, 'Unit List'!$AO$4, IF('Unit List'!Q622='Unit List'!$O$7, 'Unit List'!Q622 * 'Unit List'!$AO$7, 'Unit List'!Q622)))), IF('Unit List'!Q622='Unit List'!$O$5, 'Unit List'!$AO$5, IF('Unit List'!Q622='Unit List'!$O$4, 'Unit List'!$AO$4, IF('Unit List'!Q622='Unit List'!$O$7, 'Unit List'!Q622 * 'Unit List'!$AO$7, 'Unit List'!Q622)))), IF('Unit List'!AO622='Unit List'!$O$5, 'Unit List'!$AO$5, IF('Unit List'!AO622='Unit List'!$O$4, 'Unit List'!$AO$4, IF('Unit List'!AO622='Unit List'!$O$7, 'Unit List'!AO622 * 'Unit List'!$AO$7, 'Unit List'!AO622)))), IF('Unit List'!Q626='Unit List'!$O$5, 'Unit List'!$AO$5, IF('Unit List'!Q626='Unit List'!$O$4, 'Unit List'!$AO$4, IF('Unit List'!Q626='Unit List'!$O$7, 'Unit List'!Q626 * 'Unit List'!$AO$7, 'Unit List'!Q626)))), IF('Unit List'!Q626='Unit List'!$O$5, 'Unit List'!$AO$5, IF('Unit List'!Q626='Unit List'!$O$4, 'Unit List'!$AO$4, IF('Unit List'!Q626='Unit List'!$O$7, 'Unit List'!Q626 * 'Unit List'!$AO$7, 'Unit List'!Q626)))), IF('Unit List'!AO626='Unit List'!$O$5, 'Unit List'!$AO$5, IF('Unit List'!AO626='Unit List'!$O$4, 'Unit List'!$AO$4, IF('Unit List'!AO626='Unit List'!$O$7, 'Unit List'!AO626 * 'Unit List'!$AO$7, 'Unit List'!AO626)))),",",)</f>
        <v>,</v>
      </c>
      <c r="J683" t="str">
        <f>CONCATENATE("'",IF(ISBLANK('Unit List'!AP626), IF(ISBLANK('Unit List'!R626), IF(ISBLANK('Unit List'!R626), IF(ISBLANK('Unit List'!AP622), IF(ISBLANK('Unit List'!R622), IF(ISBLANK('Unit List'!R622), IF(ISBLANK('Unit List'!AP622), IF(ISBLANK('Unit List'!R622), IF(ISBLANK('Unit List'!R622),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List'!R622='Unit List'!$O$5, 'Unit List'!$AP$5, IF('Unit List'!R622='Unit List'!$O$4, 'Unit List'!$AP$4, 'Unit List'!R622))), IF('Unit List'!R622='Unit List'!$O$5, 'Unit List'!$AP$5, IF('Unit List'!R622='Unit List'!$O$4, 'Unit List'!$AP$4, 'Unit List'!R622))), IF('Unit List'!AP622='Unit List'!$O$5, 'Unit List'!$AP$5, IF('Unit List'!AP622='Unit List'!$O$4, 'Unit List'!$AP$4, 'Unit List'!AP622))), IF('Unit List'!R626='Unit List'!$O$5, 'Unit List'!$AP$5, IF('Unit List'!R626='Unit List'!$O$4, 'Unit List'!$AP$4, 'Unit List'!R626))), IF('Unit List'!R626='Unit List'!$O$5, 'Unit List'!$AP$5, IF('Unit List'!R626='Unit List'!$O$4, 'Unit List'!$AP$4, 'Unit List'!R626))), IF('Unit List'!AP626='Unit List'!$O$5, 'Unit List'!$AP$5, IF('Unit List'!AP626='Unit List'!$O$4, 'Unit List'!$AP$4, 'Unit List'!AP626))),"'",)</f>
        <v>''</v>
      </c>
      <c r="K683" t="s">
        <v>2312</v>
      </c>
    </row>
    <row r="684" spans="1:11" x14ac:dyDescent="0.25">
      <c r="A684" t="s">
        <v>2311</v>
      </c>
      <c r="B684" t="str">
        <f>CONCATENATE("'_",'Unit List'!B627,"',",)</f>
        <v>'_ENGLAND',</v>
      </c>
      <c r="C684" t="str">
        <f>"'',"</f>
        <v>'',</v>
      </c>
      <c r="D684" t="str">
        <f>CONCATENATE("'",'Unit List'!D627,"',",)</f>
        <v>'HORSEMAN',</v>
      </c>
      <c r="E684" t="str">
        <f>CONCATENATE("'",'Unit List'!E627,"',",)</f>
        <v>'HORSEMAN',</v>
      </c>
      <c r="F684" t="str">
        <f>"'',"</f>
        <v>'',</v>
      </c>
      <c r="G684" t="str">
        <f>CONCATENATE("'",'Unit List'!G627,"',",)</f>
        <v>'Horseman_England',</v>
      </c>
      <c r="H684" t="str">
        <f>CONCATENATE(IF(ISBLANK('Unit List'!AN627), IF(ISBLANK('Unit List'!P627), IF(ISBLANK('Unit List'!P627), IF(ISBLANK('Unit List'!AN627), IF(ISBLANK('Unit List'!P627), IF(ISBLANK('Unit List'!P627), IF(ISBLANK('Unit List'!AN627), IF(ISBLANK('Unit List'!P627), IF(ISBLANK('Unit List'!P627),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 IF('Unit List'!P627='Unit List'!$O$5, 'Unit List'!$AN$5, IF('Unit List'!P627='Unit List'!$O$4, 'Unit List'!$AN$4, IF('Unit List'!P627='Unit List'!$O$7, 'Unit List'!P627 * 'Unit List'!$AN$7, 'Unit List'!P627)))), IF('Unit List'!P627='Unit List'!$O$5, 'Unit List'!$AN$5, IF('Unit List'!P627='Unit List'!$O$4, 'Unit List'!$AN$4, IF('Unit List'!P627='Unit List'!$O$7, 'Unit List'!P627 * 'Unit List'!$AN$7, 'Unit List'!P627)))), IF('Unit List'!AN627='Unit List'!$O$5, 'Unit List'!$AN$5, IF('Unit List'!AN627='Unit List'!$O$4, 'Unit List'!$AN$4, IF('Unit List'!AN627='Unit List'!$O$7, 'Unit List'!AN627 * 'Unit List'!$AN$7, 'Unit List'!AN627)))),",",)</f>
        <v>,</v>
      </c>
      <c r="I684" t="str">
        <f>CONCATENATE(IF(ISBLANK('Unit List'!AO627), IF(ISBLANK('Unit List'!Q627), IF(ISBLANK('Unit List'!Q627), IF(ISBLANK('Unit List'!AO627), IF(ISBLANK('Unit List'!Q627), IF(ISBLANK('Unit List'!Q627), IF(ISBLANK('Unit List'!AO627), IF(ISBLANK('Unit List'!Q627), IF(ISBLANK('Unit List'!Q627),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 IF('Unit List'!Q627='Unit List'!$O$5, 'Unit List'!$AO$5, IF('Unit List'!Q627='Unit List'!$O$4, 'Unit List'!$AO$4, IF('Unit List'!Q627='Unit List'!$O$7, 'Unit List'!Q627 * 'Unit List'!$AO$7, 'Unit List'!Q627)))), IF('Unit List'!Q627='Unit List'!$O$5, 'Unit List'!$AO$5, IF('Unit List'!Q627='Unit List'!$O$4, 'Unit List'!$AO$4, IF('Unit List'!Q627='Unit List'!$O$7, 'Unit List'!Q627 * 'Unit List'!$AO$7, 'Unit List'!Q627)))), IF('Unit List'!AO627='Unit List'!$O$5, 'Unit List'!$AO$5, IF('Unit List'!AO627='Unit List'!$O$4, 'Unit List'!$AO$4, IF('Unit List'!AO627='Unit List'!$O$7, 'Unit List'!AO627 * 'Unit List'!$AO$7, 'Unit List'!AO627)))),",",)</f>
        <v>,</v>
      </c>
      <c r="J684" t="str">
        <f>CONCATENATE("'",IF(ISBLANK('Unit List'!AP627), IF(ISBLANK('Unit List'!R627), IF(ISBLANK('Unit List'!R627), IF(ISBLANK('Unit List'!AP627), IF(ISBLANK('Unit List'!R627), IF(ISBLANK('Unit List'!R627), IF(ISBLANK('Unit List'!AP627), IF(ISBLANK('Unit List'!R627), IF(ISBLANK('Unit List'!R627),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 IF('Unit List'!R627='Unit List'!$O$5, 'Unit List'!$AP$5, IF('Unit List'!R627='Unit List'!$O$4, 'Unit List'!$AP$4, 'Unit List'!R627))), IF('Unit List'!R627='Unit List'!$O$5, 'Unit List'!$AP$5, IF('Unit List'!R627='Unit List'!$O$4, 'Unit List'!$AP$4, 'Unit List'!R627))), IF('Unit List'!AP627='Unit List'!$O$5, 'Unit List'!$AP$5, IF('Unit List'!AP627='Unit List'!$O$4, 'Unit List'!$AP$4, 'Unit List'!AP627))),"'",)</f>
        <v>''</v>
      </c>
      <c r="K684" t="s">
        <v>2312</v>
      </c>
    </row>
    <row r="685" spans="1:11" x14ac:dyDescent="0.25">
      <c r="A685" t="s">
        <v>2311</v>
      </c>
      <c r="B685" t="str">
        <f>CONCATENATE("'_",'Unit List'!B628,"',",)</f>
        <v>'_FRANCE',</v>
      </c>
      <c r="C685" t="str">
        <f>"'',"</f>
        <v>'',</v>
      </c>
      <c r="D685" t="str">
        <f>CONCATENATE("'",'Unit List'!D628,"',",)</f>
        <v>'HORSEMAN',</v>
      </c>
      <c r="E685" t="str">
        <f>CONCATENATE("'",'Unit List'!E628,"',",)</f>
        <v>'HORSEMAN',</v>
      </c>
      <c r="F685" t="str">
        <f>"'',"</f>
        <v>'',</v>
      </c>
      <c r="G685" t="str">
        <f>CONCATENATE("'",'Unit List'!G628,"',",)</f>
        <v>'Horseman_France',</v>
      </c>
      <c r="H685" t="str">
        <f>CONCATENATE(IF(ISBLANK('Unit List'!AN628), IF(ISBLANK('Unit List'!P628), IF(ISBLANK('Unit List'!P628), IF(ISBLANK('Unit List'!AN628), IF(ISBLANK('Unit List'!P628), IF(ISBLANK('Unit List'!P628), IF(ISBLANK('Unit List'!AN628), IF(ISBLANK('Unit List'!P628), IF(ISBLANK('Unit List'!P628),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 IF('Unit List'!P628='Unit List'!$O$5, 'Unit List'!$AN$5, IF('Unit List'!P628='Unit List'!$O$4, 'Unit List'!$AN$4, IF('Unit List'!P628='Unit List'!$O$7, 'Unit List'!P628 * 'Unit List'!$AN$7, 'Unit List'!P628)))), IF('Unit List'!P628='Unit List'!$O$5, 'Unit List'!$AN$5, IF('Unit List'!P628='Unit List'!$O$4, 'Unit List'!$AN$4, IF('Unit List'!P628='Unit List'!$O$7, 'Unit List'!P628 * 'Unit List'!$AN$7, 'Unit List'!P628)))), IF('Unit List'!AN628='Unit List'!$O$5, 'Unit List'!$AN$5, IF('Unit List'!AN628='Unit List'!$O$4, 'Unit List'!$AN$4, IF('Unit List'!AN628='Unit List'!$O$7, 'Unit List'!AN628 * 'Unit List'!$AN$7, 'Unit List'!AN628)))),",",)</f>
        <v>,</v>
      </c>
      <c r="I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 IF('Unit List'!Q628='Unit List'!$O$5, 'Unit List'!$AO$5, IF('Unit List'!Q628='Unit List'!$O$4, 'Unit List'!$AO$4, IF('Unit List'!Q628='Unit List'!$O$7, 'Unit List'!Q628 * 'Unit List'!$AO$7, 'Unit List'!Q628)))), IF('Unit List'!Q628='Unit List'!$O$5, 'Unit List'!$AO$5, IF('Unit List'!Q628='Unit List'!$O$4, 'Unit List'!$AO$4, IF('Unit List'!Q628='Unit List'!$O$7, 'Unit List'!Q628 * 'Unit List'!$AO$7, 'Unit List'!Q628)))), IF('Unit List'!AO628='Unit List'!$O$5, 'Unit List'!$AO$5, IF('Unit List'!AO628='Unit List'!$O$4, 'Unit List'!$AO$4, IF('Unit List'!AO628='Unit List'!$O$7, 'Unit List'!AO628 * 'Unit List'!$AO$7, 'Unit List'!AO628)))),",",)</f>
        <v>,</v>
      </c>
      <c r="J685" t="str">
        <f>CONCATENATE("'",IF(ISBLANK('Unit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 IF('Unit List'!R628='Unit List'!$O$5, 'Unit List'!$AP$5, IF('Unit List'!R628='Unit List'!$O$4, 'Unit List'!$AP$4, 'Unit List'!R628))), IF('Unit List'!R628='Unit List'!$O$5, 'Unit List'!$AP$5, IF('Unit List'!R628='Unit List'!$O$4, 'Unit List'!$AP$4, 'Unit List'!R628))), IF('Unit List'!AP628='Unit List'!$O$5, 'Unit List'!$AP$5, IF('Unit List'!AP628='Unit List'!$O$4, 'Unit List'!$AP$4, 'Unit List'!AP628))),"'",)</f>
        <v>''</v>
      </c>
      <c r="K685" t="s">
        <v>2312</v>
      </c>
    </row>
    <row r="686" spans="1:11" x14ac:dyDescent="0.25">
      <c r="A686" t="s">
        <v>2311</v>
      </c>
      <c r="B686" t="str">
        <f>CONCATENATE("'_",'Unit List'!B629,"',",)</f>
        <v>'_GERMANY',</v>
      </c>
      <c r="C686" t="str">
        <f>"'',"</f>
        <v>'',</v>
      </c>
      <c r="D686" t="str">
        <f>CONCATENATE("'",'Unit List'!D629,"',",)</f>
        <v>'HORSEMAN',</v>
      </c>
      <c r="E686" t="str">
        <f>CONCATENATE("'",'Unit List'!E629,"',",)</f>
        <v>'HORSEMAN',</v>
      </c>
      <c r="F686" t="str">
        <f>"'',"</f>
        <v>'',</v>
      </c>
      <c r="G686" t="str">
        <f>CONCATENATE("'",'Unit List'!G629,"',",)</f>
        <v>'Horseman_German',</v>
      </c>
      <c r="H686" t="str">
        <f>CONCATENATE(IF(ISBLANK('Unit List'!AN629), IF(ISBLANK('Unit List'!P629), IF(ISBLANK('Unit List'!P629), IF(ISBLANK('Unit List'!AN629), IF(ISBLANK('Unit List'!P629), IF(ISBLANK('Unit List'!P629), IF(ISBLANK('Unit List'!AN629), IF(ISBLANK('Unit List'!P629), IF(ISBLANK('Unit List'!P629),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 IF('Unit List'!P629='Unit List'!$O$5, 'Unit List'!$AN$5, IF('Unit List'!P629='Unit List'!$O$4, 'Unit List'!$AN$4, IF('Unit List'!P629='Unit List'!$O$7, 'Unit List'!P629 * 'Unit List'!$AN$7, 'Unit List'!P629)))), IF('Unit List'!P629='Unit List'!$O$5, 'Unit List'!$AN$5, IF('Unit List'!P629='Unit List'!$O$4, 'Unit List'!$AN$4, IF('Unit List'!P629='Unit List'!$O$7, 'Unit List'!P629 * 'Unit List'!$AN$7, 'Unit List'!P629)))), IF('Unit List'!AN629='Unit List'!$O$5, 'Unit List'!$AN$5, IF('Unit List'!AN629='Unit List'!$O$4, 'Unit List'!$AN$4, IF('Unit List'!AN629='Unit List'!$O$7, 'Unit List'!AN629 * 'Unit List'!$AN$7, 'Unit List'!AN629)))),",",)</f>
        <v>,</v>
      </c>
      <c r="I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 IF('Unit List'!Q629='Unit List'!$O$5, 'Unit List'!$AO$5, IF('Unit List'!Q629='Unit List'!$O$4, 'Unit List'!$AO$4, IF('Unit List'!Q629='Unit List'!$O$7, 'Unit List'!Q629 * 'Unit List'!$AO$7, 'Unit List'!Q629)))), IF('Unit List'!Q629='Unit List'!$O$5, 'Unit List'!$AO$5, IF('Unit List'!Q629='Unit List'!$O$4, 'Unit List'!$AO$4, IF('Unit List'!Q629='Unit List'!$O$7, 'Unit List'!Q629 * 'Unit List'!$AO$7, 'Unit List'!Q629)))), IF('Unit List'!AO629='Unit List'!$O$5, 'Unit List'!$AO$5, IF('Unit List'!AO629='Unit List'!$O$4, 'Unit List'!$AO$4, IF('Unit List'!AO629='Unit List'!$O$7, 'Unit List'!AO629 * 'Unit List'!$AO$7, 'Unit List'!AO629)))),",",)</f>
        <v>,</v>
      </c>
      <c r="J686" t="str">
        <f>CONCATENATE("'",IF(ISBLANK('Unit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 IF('Unit List'!R629='Unit List'!$O$5, 'Unit List'!$AP$5, IF('Unit List'!R629='Unit List'!$O$4, 'Unit List'!$AP$4, 'Unit List'!R629))), IF('Unit List'!R629='Unit List'!$O$5, 'Unit List'!$AP$5, IF('Unit List'!R629='Unit List'!$O$4, 'Unit List'!$AP$4, 'Unit List'!R629))), IF('Unit List'!AP629='Unit List'!$O$5, 'Unit List'!$AP$5, IF('Unit List'!AP629='Unit List'!$O$4, 'Unit List'!$AP$4, 'Unit List'!AP629))),"'",)</f>
        <v>''</v>
      </c>
      <c r="K686" t="s">
        <v>2312</v>
      </c>
    </row>
    <row r="687" spans="1:11" x14ac:dyDescent="0.25">
      <c r="A687" t="s">
        <v>2311</v>
      </c>
      <c r="B687" t="str">
        <f>CONCATENATE("'_",'Unit List'!B630,"',",)</f>
        <v>'_MED',</v>
      </c>
      <c r="C687" t="str">
        <f>"'',"</f>
        <v>'',</v>
      </c>
      <c r="D687" t="str">
        <f>CONCATENATE("'",'Unit List'!D630,"',",)</f>
        <v>'HORSEMAN',</v>
      </c>
      <c r="E687" t="str">
        <f>CONCATENATE("'",'Unit List'!E630,"',",)</f>
        <v>'HORSEMAN',</v>
      </c>
      <c r="F687" t="str">
        <f>"'',"</f>
        <v>'',</v>
      </c>
      <c r="G687" t="str">
        <f>CONCATENATE("'",'Unit List'!G630,"',",)</f>
        <v>'U_Greek_CompanionCavalry',</v>
      </c>
      <c r="H687" t="str">
        <f>CONCATENATE(IF(ISBLANK('Unit List'!AN630), IF(ISBLANK('Unit List'!P630), IF(ISBLANK('Unit List'!P630),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List'!AN630)))),",",)</f>
        <v>,</v>
      </c>
      <c r="I687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List'!AO630)))),",",)</f>
        <v>,</v>
      </c>
      <c r="J687" t="str">
        <f>CONCATENATE("'",IF(ISBLANK('Unit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List'!AP630))),"'",)</f>
        <v>''</v>
      </c>
      <c r="K687" t="s">
        <v>2312</v>
      </c>
    </row>
    <row r="688" spans="1:11" x14ac:dyDescent="0.25">
      <c r="A688" t="s">
        <v>2311</v>
      </c>
      <c r="B688" t="str">
        <f>CONCATENATE("'_",'Unit List'!B631,"',",)</f>
        <v>'_ROME',</v>
      </c>
      <c r="C688" t="str">
        <f>"'',"</f>
        <v>'',</v>
      </c>
      <c r="D688" t="str">
        <f>CONCATENATE("'",'Unit List'!D631,"',",)</f>
        <v>'HORSEMAN',</v>
      </c>
      <c r="E688" t="str">
        <f>CONCATENATE("'",'Unit List'!E631,"',",)</f>
        <v>'HORSEMAN',</v>
      </c>
      <c r="F688" t="str">
        <f>"'',"</f>
        <v>'',</v>
      </c>
      <c r="G688" t="str">
        <f>CONCATENATE("'",'Unit List'!G631,"',",)</f>
        <v>'Horseman_Rome',</v>
      </c>
      <c r="H688" t="str">
        <f>CONCATENATE(IF(ISBLANK('Unit List'!AN631), IF(ISBLANK('Unit List'!P631), IF(ISBLANK('Unit List'!P631),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List'!P631='Unit List'!$O$5, 'Unit List'!$AN$5, IF('Unit List'!P631='Unit List'!$O$4, 'Unit List'!$AN$4, IF('Unit List'!P631='Unit List'!$O$7, 'Unit List'!P631 * 'Unit List'!$AN$7, 'Unit List'!P631)))), IF('Unit List'!P631='Unit List'!$O$5, 'Unit List'!$AN$5, IF('Unit List'!P631='Unit List'!$O$4, 'Unit List'!$AN$4, IF('Unit List'!P631='Unit List'!$O$7, 'Unit List'!P631 * 'Unit List'!$AN$7, 'Unit List'!P631)))), IF('Unit List'!AN631='Unit List'!$O$5, 'Unit List'!$AN$5, IF('Unit List'!AN631='Unit List'!$O$4, 'Unit List'!$AN$4, IF('Unit List'!AN631='Unit List'!$O$7, 'Unit List'!AN631 * 'Unit List'!$AN$7, 'Unit List'!AN631)))),",",)</f>
        <v>1,</v>
      </c>
      <c r="I688" t="str">
        <f>CONCATENATE(IF(ISBLANK('Unit List'!AO631), IF(ISBLANK('Unit List'!Q631), IF(ISBLANK('Unit List'!Q631),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List'!Q631='Unit List'!$O$5, 'Unit List'!$AO$5, IF('Unit List'!Q631='Unit List'!$O$4, 'Unit List'!$AO$4, IF('Unit List'!Q631='Unit List'!$O$7, 'Unit List'!Q631 * 'Unit List'!$AO$7, 'Unit List'!Q631)))), IF('Unit List'!Q631='Unit List'!$O$5, 'Unit List'!$AO$5, IF('Unit List'!Q631='Unit List'!$O$4, 'Unit List'!$AO$4, IF('Unit List'!Q631='Unit List'!$O$7, 'Unit List'!Q631 * 'Unit List'!$AO$7, 'Unit List'!Q631)))), IF('Unit List'!AO631='Unit List'!$O$5, 'Unit List'!$AO$5, IF('Unit List'!AO631='Unit List'!$O$4, 'Unit List'!$AO$4, IF('Unit List'!AO631='Unit List'!$O$7, 'Unit List'!AO631 * 'Unit List'!$AO$7, 'Unit List'!AO631)))),",",)</f>
        <v>,</v>
      </c>
      <c r="J688" t="str">
        <f>CONCATENATE("'",IF(ISBLANK('Unit List'!AP631), IF(ISBLANK('Unit List'!R631), IF(ISBLANK('Unit List'!R631),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List'!R631='Unit List'!$O$5, 'Unit List'!$AP$5, IF('Unit List'!R631='Unit List'!$O$4, 'Unit List'!$AP$4, 'Unit List'!R631))), IF('Unit List'!R631='Unit List'!$O$5, 'Unit List'!$AP$5, IF('Unit List'!R631='Unit List'!$O$4, 'Unit List'!$AP$4, 'Unit List'!R631))), IF('Unit List'!AP631='Unit List'!$O$5, 'Unit List'!$AP$5, IF('Unit List'!AP631='Unit List'!$O$4, 'Unit List'!$AP$4, 'Unit List'!AP631))),"'",)</f>
        <v>''</v>
      </c>
      <c r="K688" t="s">
        <v>2312</v>
      </c>
    </row>
    <row r="689" spans="1:11" x14ac:dyDescent="0.25">
      <c r="A689" t="s">
        <v>2311</v>
      </c>
      <c r="B689" t="str">
        <f>CONCATENATE("'_",'Unit List'!B632,"',",)</f>
        <v>'_ROME',</v>
      </c>
      <c r="C689" t="str">
        <f>"'',"</f>
        <v>'',</v>
      </c>
      <c r="D689" t="str">
        <f>CONCATENATE("'",'Unit List'!D632,"',",)</f>
        <v>'HORSEMAN',</v>
      </c>
      <c r="E689" t="str">
        <f>CONCATENATE("'",'Unit List'!E632,"',",)</f>
        <v>'HORSEMAN',</v>
      </c>
      <c r="F689" t="str">
        <f>CONCATENATE("'_",'Unit List'!F632,"',",)</f>
        <v>'_V2',</v>
      </c>
      <c r="G689" t="str">
        <f>CONCATENATE("'",'Unit List'!G632,"',",)</f>
        <v>'Horseman_Rome_v2',</v>
      </c>
      <c r="H689" t="str">
        <f>CONCATENATE(IF(ISBLANK('Unit List'!AN632), IF(ISBLANK('Unit List'!P632), IF(ISBLANK('Unit List'!P632),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List'!P632='Unit List'!$O$5, 'Unit List'!$AN$5, IF('Unit List'!P632='Unit List'!$O$4, 'Unit List'!$AN$4, IF('Unit List'!P632='Unit List'!$O$7, 'Unit List'!P632 * 'Unit List'!$AN$7, 'Unit List'!P632)))), IF('Unit List'!P632='Unit List'!$O$5, 'Unit List'!$AN$5, IF('Unit List'!P632='Unit List'!$O$4, 'Unit List'!$AN$4, IF('Unit List'!P632='Unit List'!$O$7, 'Unit List'!P632 * 'Unit List'!$AN$7, 'Unit List'!P632)))), IF('Unit List'!AN632='Unit List'!$O$5, 'Unit List'!$AN$5, IF('Unit List'!AN632='Unit List'!$O$4, 'Unit List'!$AN$4, IF('Unit List'!AN632='Unit List'!$O$7, 'Unit List'!AN632 * 'Unit List'!$AN$7, 'Unit List'!AN632)))),",",)</f>
        <v>2,</v>
      </c>
      <c r="I689" t="str">
        <f>CONCATENATE(IF(ISBLANK('Unit List'!AO632), IF(ISBLANK('Unit List'!Q632), IF(ISBLANK('Unit List'!Q632),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List'!Q632='Unit List'!$O$5, 'Unit List'!$AO$5, IF('Unit List'!Q632='Unit List'!$O$4, 'Unit List'!$AO$4, IF('Unit List'!Q632='Unit List'!$O$7, 'Unit List'!Q632 * 'Unit List'!$AO$7, 'Unit List'!Q632)))), IF('Unit List'!Q632='Unit List'!$O$5, 'Unit List'!$AO$5, IF('Unit List'!Q632='Unit List'!$O$4, 'Unit List'!$AO$4, IF('Unit List'!Q632='Unit List'!$O$7, 'Unit List'!Q632 * 'Unit List'!$AO$7, 'Unit List'!Q632)))), IF('Unit List'!AO632='Unit List'!$O$5, 'Unit List'!$AO$5, IF('Unit List'!AO632='Unit List'!$O$4, 'Unit List'!$AO$4, IF('Unit List'!AO632='Unit List'!$O$7, 'Unit List'!AO632 * 'Unit List'!$AO$7, 'Unit List'!AO632)))),",",)</f>
        <v>,</v>
      </c>
      <c r="J689" t="str">
        <f>CONCATENATE("'",IF(ISBLANK('Unit List'!AP632), IF(ISBLANK('Unit List'!R632), IF(ISBLANK('Unit List'!R632),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List'!R632='Unit List'!$O$5, 'Unit List'!$AP$5, IF('Unit List'!R632='Unit List'!$O$4, 'Unit List'!$AP$4, 'Unit List'!R632))), IF('Unit List'!R632='Unit List'!$O$5, 'Unit List'!$AP$5, IF('Unit List'!R632='Unit List'!$O$4, 'Unit List'!$AP$4, 'Unit List'!R632))), IF('Unit List'!AP632='Unit List'!$O$5, 'Unit List'!$AP$5, IF('Unit List'!AP632='Unit List'!$O$4, 'Unit List'!$AP$4, 'Unit List'!AP632))),"'",)</f>
        <v>''</v>
      </c>
      <c r="K689" t="s">
        <v>2312</v>
      </c>
    </row>
    <row r="690" spans="1:11" x14ac:dyDescent="0.25">
      <c r="A690" t="s">
        <v>2311</v>
      </c>
      <c r="B690" t="str">
        <f>CONCATENATE("'_",'Unit List'!B633,"',",)</f>
        <v>'_ROME',</v>
      </c>
      <c r="C690" t="str">
        <f>"'',"</f>
        <v>'',</v>
      </c>
      <c r="D690" t="str">
        <f>CONCATENATE("'",'Unit List'!D633,"',",)</f>
        <v>'HORSEMAN',</v>
      </c>
      <c r="E690" t="str">
        <f>CONCATENATE("'",'Unit List'!E633,"',",)</f>
        <v>'HORSEMAN',</v>
      </c>
      <c r="F690" t="str">
        <f>"'',"</f>
        <v>'',</v>
      </c>
      <c r="G690" t="str">
        <f>CONCATENATE("'",'Unit List'!G633,"',",)</f>
        <v>'Horseman_Rome',</v>
      </c>
      <c r="H690" t="str">
        <f>CONCATENATE(IF(ISBLANK('Unit List'!AN633), IF(ISBLANK('Unit List'!P633), IF(ISBLANK('Unit List'!P633),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List'!P633='Unit List'!$O$5, 'Unit List'!$AN$5, IF('Unit List'!P633='Unit List'!$O$4, 'Unit List'!$AN$4, IF('Unit List'!P633='Unit List'!$O$7, 'Unit List'!P633 * 'Unit List'!$AN$7, 'Unit List'!P633)))), IF('Unit List'!P633='Unit List'!$O$5, 'Unit List'!$AN$5, IF('Unit List'!P633='Unit List'!$O$4, 'Unit List'!$AN$4, IF('Unit List'!P633='Unit List'!$O$7, 'Unit List'!P633 * 'Unit List'!$AN$7, 'Unit List'!P633)))), IF('Unit List'!AN633='Unit List'!$O$5, 'Unit List'!$AN$5, IF('Unit List'!AN633='Unit List'!$O$4, 'Unit List'!$AN$4, IF('Unit List'!AN633='Unit List'!$O$7, 'Unit List'!AN633 * 'Unit List'!$AN$7, 'Unit List'!AN633)))),",",)</f>
        <v>1,</v>
      </c>
      <c r="I690" t="str">
        <f>CONCATENATE(IF(ISBLANK('Unit List'!AO633), IF(ISBLANK('Unit List'!Q633), IF(ISBLANK('Unit List'!Q633),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List'!Q633='Unit List'!$O$5, 'Unit List'!$AO$5, IF('Unit List'!Q633='Unit List'!$O$4, 'Unit List'!$AO$4, IF('Unit List'!Q633='Unit List'!$O$7, 'Unit List'!Q633 * 'Unit List'!$AO$7, 'Unit List'!Q633)))), IF('Unit List'!Q633='Unit List'!$O$5, 'Unit List'!$AO$5, IF('Unit List'!Q633='Unit List'!$O$4, 'Unit List'!$AO$4, IF('Unit List'!Q633='Unit List'!$O$7, 'Unit List'!Q633 * 'Unit List'!$AO$7, 'Unit List'!Q633)))), IF('Unit List'!AO633='Unit List'!$O$5, 'Unit List'!$AO$5, IF('Unit List'!AO633='Unit List'!$O$4, 'Unit List'!$AO$4, IF('Unit List'!AO633='Unit List'!$O$7, 'Unit List'!AO633 * 'Unit List'!$AO$7, 'Unit List'!AO633)))),",",)</f>
        <v>,</v>
      </c>
      <c r="J690" t="str">
        <f>CONCATENATE("'",IF(ISBLANK('Unit List'!AP633), IF(ISBLANK('Unit List'!R633), IF(ISBLANK('Unit List'!R633),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List'!R633='Unit List'!$O$5, 'Unit List'!$AP$5, IF('Unit List'!R633='Unit List'!$O$4, 'Unit List'!$AP$4, 'Unit List'!R633))), IF('Unit List'!R633='Unit List'!$O$5, 'Unit List'!$AP$5, IF('Unit List'!R633='Unit List'!$O$4, 'Unit List'!$AP$4, 'Unit List'!R633))), IF('Unit List'!AP633='Unit List'!$O$5, 'Unit List'!$AP$5, IF('Unit List'!AP633='Unit List'!$O$4, 'Unit List'!$AP$4, 'Unit List'!AP633))),"'",)</f>
        <v>''</v>
      </c>
      <c r="K690" t="s">
        <v>2312</v>
      </c>
    </row>
    <row r="691" spans="1:11" x14ac:dyDescent="0.25">
      <c r="A691" t="s">
        <v>2311</v>
      </c>
      <c r="B691" t="str">
        <f>CONCATENATE("'_",'Unit List'!B634,"',",)</f>
        <v>'_ROME',</v>
      </c>
      <c r="C691" t="str">
        <f>"'',"</f>
        <v>'',</v>
      </c>
      <c r="D691" t="str">
        <f>CONCATENATE("'",'Unit List'!D634,"',",)</f>
        <v>'HORSEMAN',</v>
      </c>
      <c r="E691" t="str">
        <f>CONCATENATE("'",'Unit List'!E634,"',",)</f>
        <v>'HORSEMAN',</v>
      </c>
      <c r="F691" t="str">
        <f>CONCATENATE("'_",'Unit List'!F634,"',",)</f>
        <v>'_V2',</v>
      </c>
      <c r="G691" t="str">
        <f>CONCATENATE("'",'Unit List'!G634,"',",)</f>
        <v>'Horseman_Rome_v2',</v>
      </c>
      <c r="H691" t="str">
        <f>CONCATENATE(IF(ISBLANK('Unit List'!AN634), IF(ISBLANK('Unit List'!P634), IF(ISBLANK('Unit List'!P634),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List'!P634='Unit List'!$O$5, 'Unit List'!$AN$5, IF('Unit List'!P634='Unit List'!$O$4, 'Unit List'!$AN$4, IF('Unit List'!P634='Unit List'!$O$7, 'Unit List'!P634 * 'Unit List'!$AN$7, 'Unit List'!P634)))), IF('Unit List'!P634='Unit List'!$O$5, 'Unit List'!$AN$5, IF('Unit List'!P634='Unit List'!$O$4, 'Unit List'!$AN$4, IF('Unit List'!P634='Unit List'!$O$7, 'Unit List'!P634 * 'Unit List'!$AN$7, 'Unit List'!P634)))), IF('Unit List'!AN634='Unit List'!$O$5, 'Unit List'!$AN$5, IF('Unit List'!AN634='Unit List'!$O$4, 'Unit List'!$AN$4, IF('Unit List'!AN634='Unit List'!$O$7, 'Unit List'!AN634 * 'Unit List'!$AN$7, 'Unit List'!AN634)))),",",)</f>
        <v>1,</v>
      </c>
      <c r="I691" t="str">
        <f>CONCATENATE(IF(ISBLANK('Unit List'!AO634), IF(ISBLANK('Unit List'!Q634), IF(ISBLANK('Unit List'!Q634),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List'!Q634='Unit List'!$O$5, 'Unit List'!$AO$5, IF('Unit List'!Q634='Unit List'!$O$4, 'Unit List'!$AO$4, IF('Unit List'!Q634='Unit List'!$O$7, 'Unit List'!Q634 * 'Unit List'!$AO$7, 'Unit List'!Q634)))), IF('Unit List'!Q634='Unit List'!$O$5, 'Unit List'!$AO$5, IF('Unit List'!Q634='Unit List'!$O$4, 'Unit List'!$AO$4, IF('Unit List'!Q634='Unit List'!$O$7, 'Unit List'!Q634 * 'Unit List'!$AO$7, 'Unit List'!Q634)))), IF('Unit List'!AO634='Unit List'!$O$5, 'Unit List'!$AO$5, IF('Unit List'!AO634='Unit List'!$O$4, 'Unit List'!$AO$4, IF('Unit List'!AO634='Unit List'!$O$7, 'Unit List'!AO634 * 'Unit List'!$AO$7, 'Unit List'!AO634)))),",",)</f>
        <v>,</v>
      </c>
      <c r="J691" t="str">
        <f>CONCATENATE("'",IF(ISBLANK('Unit List'!AP634), IF(ISBLANK('Unit List'!R634), IF(ISBLANK('Unit List'!R634),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List'!R634='Unit List'!$O$5, 'Unit List'!$AP$5, IF('Unit List'!R634='Unit List'!$O$4, 'Unit List'!$AP$4, 'Unit List'!R634))), IF('Unit List'!R634='Unit List'!$O$5, 'Unit List'!$AP$5, IF('Unit List'!R634='Unit List'!$O$4, 'Unit List'!$AP$4, 'Unit List'!R634))), IF('Unit List'!AP634='Unit List'!$O$5, 'Unit List'!$AP$5, IF('Unit List'!AP634='Unit List'!$O$4, 'Unit List'!$AP$4, 'Unit List'!AP634))),"'",)</f>
        <v>''</v>
      </c>
      <c r="K691" t="s">
        <v>2312</v>
      </c>
    </row>
    <row r="692" spans="1:11" x14ac:dyDescent="0.25">
      <c r="A692" t="s">
        <v>2311</v>
      </c>
      <c r="B692" t="str">
        <f>CONCATENATE("'_",'Unit List'!B635,"',",)</f>
        <v>'_SPAIN',</v>
      </c>
      <c r="C692" t="str">
        <f>"'',"</f>
        <v>'',</v>
      </c>
      <c r="D692" t="str">
        <f>CONCATENATE("'",'Unit List'!D635,"',",)</f>
        <v>'HORSEMAN',</v>
      </c>
      <c r="E692" t="str">
        <f>CONCATENATE("'",'Unit List'!E635,"',",)</f>
        <v>'HORSEMAN',</v>
      </c>
      <c r="F692" t="str">
        <f>"'',"</f>
        <v>'',</v>
      </c>
      <c r="G692" t="str">
        <f>CONCATENATE("'",'Unit List'!G635,"',",)</f>
        <v>'Horseman_Spain',</v>
      </c>
      <c r="H692" t="str">
        <f>CONCATENATE(IF(ISBLANK('Unit List'!AN635), IF(ISBLANK('Unit List'!P635), IF(ISBLANK('Unit List'!P635), IF(ISBLANK('Unit List'!AN630), IF(ISBLANK('Unit List'!P630), IF(ISBLANK('Unit List'!P630), IF(ISBLANK('Unit List'!AN630), IF(ISBLANK('Unit List'!P630), IF(ISBLANK('Unit List'!P630),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List'!P630='Unit List'!$O$5, 'Unit List'!$AN$5, IF('Unit List'!P630='Unit List'!$O$4, 'Unit List'!$AN$4, IF('Unit List'!P630='Unit List'!$O$7, 'Unit List'!P630 * 'Unit List'!$AN$7, 'Unit List'!P630)))), IF('Unit List'!P630='Unit List'!$O$5, 'Unit List'!$AN$5, IF('Unit List'!P630='Unit List'!$O$4, 'Unit List'!$AN$4, IF('Unit List'!P630='Unit List'!$O$7, 'Unit List'!P630 * 'Unit List'!$AN$7, 'Unit List'!P630)))), IF('Unit List'!AN630='Unit List'!$O$5, 'Unit List'!$AN$5, IF('Unit List'!AN630='Unit List'!$O$4, 'Unit List'!$AN$4, IF('Unit List'!AN630='Unit List'!$O$7, 'Unit List'!AN630 * 'Unit List'!$AN$7, 'Unit List'!AN630)))), IF('Unit List'!P635='Unit List'!$O$5, 'Unit List'!$AN$5, IF('Unit List'!P635='Unit List'!$O$4, 'Unit List'!$AN$4, IF('Unit List'!P635='Unit List'!$O$7, 'Unit List'!P635 * 'Unit List'!$AN$7, 'Unit List'!P635)))), IF('Unit List'!P635='Unit List'!$O$5, 'Unit List'!$AN$5, IF('Unit List'!P635='Unit List'!$O$4, 'Unit List'!$AN$4, IF('Unit List'!P635='Unit List'!$O$7, 'Unit List'!P635 * 'Unit List'!$AN$7, 'Unit List'!P635)))), IF('Unit List'!AN635='Unit List'!$O$5, 'Unit List'!$AN$5, IF('Unit List'!AN635='Unit List'!$O$4, 'Unit List'!$AN$4, IF('Unit List'!AN635='Unit List'!$O$7, 'Unit List'!AN635 * 'Unit List'!$AN$7, 'Unit List'!AN635)))),",",)</f>
        <v>,</v>
      </c>
      <c r="I692" t="str">
        <f>CONCATENATE(IF(ISBLANK('Unit List'!AO635), IF(ISBLANK('Unit List'!Q635), IF(ISBLANK('Unit List'!Q635), IF(ISBLANK('Unit List'!AO630), IF(ISBLANK('Unit List'!Q630), IF(ISBLANK('Unit List'!Q630), IF(ISBLANK('Unit List'!AO630), IF(ISBLANK('Unit List'!Q630), IF(ISBLANK('Unit List'!Q630),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List'!Q630='Unit List'!$O$5, 'Unit List'!$AO$5, IF('Unit List'!Q630='Unit List'!$O$4, 'Unit List'!$AO$4, IF('Unit List'!Q630='Unit List'!$O$7, 'Unit List'!Q630 * 'Unit List'!$AO$7, 'Unit List'!Q630)))), IF('Unit List'!Q630='Unit List'!$O$5, 'Unit List'!$AO$5, IF('Unit List'!Q630='Unit List'!$O$4, 'Unit List'!$AO$4, IF('Unit List'!Q630='Unit List'!$O$7, 'Unit List'!Q630 * 'Unit List'!$AO$7, 'Unit List'!Q630)))), IF('Unit List'!AO630='Unit List'!$O$5, 'Unit List'!$AO$5, IF('Unit List'!AO630='Unit List'!$O$4, 'Unit List'!$AO$4, IF('Unit List'!AO630='Unit List'!$O$7, 'Unit List'!AO630 * 'Unit List'!$AO$7, 'Unit List'!AO630)))), IF('Unit List'!Q635='Unit List'!$O$5, 'Unit List'!$AO$5, IF('Unit List'!Q635='Unit List'!$O$4, 'Unit List'!$AO$4, IF('Unit List'!Q635='Unit List'!$O$7, 'Unit List'!Q635 * 'Unit List'!$AO$7, 'Unit List'!Q635)))), IF('Unit List'!Q635='Unit List'!$O$5, 'Unit List'!$AO$5, IF('Unit List'!Q635='Unit List'!$O$4, 'Unit List'!$AO$4, IF('Unit List'!Q635='Unit List'!$O$7, 'Unit List'!Q635 * 'Unit List'!$AO$7, 'Unit List'!Q635)))), IF('Unit List'!AO635='Unit List'!$O$5, 'Unit List'!$AO$5, IF('Unit List'!AO635='Unit List'!$O$4, 'Unit List'!$AO$4, IF('Unit List'!AO635='Unit List'!$O$7, 'Unit List'!AO635 * 'Unit List'!$AO$7, 'Unit List'!AO635)))),",",)</f>
        <v>,</v>
      </c>
      <c r="J692" t="str">
        <f>CONCATENATE("'",IF(ISBLANK('Unit List'!AP635), IF(ISBLANK('Unit List'!R635), IF(ISBLANK('Unit List'!R635), IF(ISBLANK('Unit List'!AP630), IF(ISBLANK('Unit List'!R630), IF(ISBLANK('Unit List'!R630), IF(ISBLANK('Unit List'!AP630), IF(ISBLANK('Unit List'!R630), IF(ISBLANK('Unit List'!R630),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List'!R630='Unit List'!$O$5, 'Unit List'!$AP$5, IF('Unit List'!R630='Unit List'!$O$4, 'Unit List'!$AP$4, 'Unit List'!R630))), IF('Unit List'!R630='Unit List'!$O$5, 'Unit List'!$AP$5, IF('Unit List'!R630='Unit List'!$O$4, 'Unit List'!$AP$4, 'Unit List'!R630))), IF('Unit List'!AP630='Unit List'!$O$5, 'Unit List'!$AP$5, IF('Unit List'!AP630='Unit List'!$O$4, 'Unit List'!$AP$4, 'Unit List'!AP630))), IF('Unit List'!R635='Unit List'!$O$5, 'Unit List'!$AP$5, IF('Unit List'!R635='Unit List'!$O$4, 'Unit List'!$AP$4, 'Unit List'!R635))), IF('Unit List'!R635='Unit List'!$O$5, 'Unit List'!$AP$5, IF('Unit List'!R635='Unit List'!$O$4, 'Unit List'!$AP$4, 'Unit List'!R635))), IF('Unit List'!AP635='Unit List'!$O$5, 'Unit List'!$AP$5, IF('Unit List'!AP635='Unit List'!$O$4, 'Unit List'!$AP$4, 'Unit List'!AP635))),"'",)</f>
        <v>''</v>
      </c>
      <c r="K692" t="s">
        <v>2312</v>
      </c>
    </row>
    <row r="693" spans="1:11" x14ac:dyDescent="0.25">
      <c r="A693" t="s">
        <v>2311</v>
      </c>
      <c r="B693" t="str">
        <f>CONCATENATE("'_",'Unit List'!B636,"',",)</f>
        <v>'_MIDEAST',</v>
      </c>
      <c r="C693" t="str">
        <f>"'',"</f>
        <v>'',</v>
      </c>
      <c r="D693" t="str">
        <f>CONCATENATE("'",'Unit List'!D636,"',",)</f>
        <v>'HORSEMAN',</v>
      </c>
      <c r="E693" t="str">
        <f>CONCATENATE("'",'Unit List'!E636,"',",)</f>
        <v>'HORSEMAN',</v>
      </c>
      <c r="F693" t="str">
        <f>"'',"</f>
        <v>'',</v>
      </c>
      <c r="G693" t="str">
        <f>CONCATENATE("'",'Unit List'!G636,"',",)</f>
        <v>'Horseman_Arabia',</v>
      </c>
      <c r="H693" t="str">
        <f>CONCATENATE(IF(ISBLANK('Unit List'!AN636), IF(ISBLANK('Unit List'!P636), IF(ISBLANK('Unit List'!P636),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List'!AN636)))),",",)</f>
        <v>,</v>
      </c>
      <c r="I693" t="str">
        <f>CONCATENATE(IF(ISBLANK('Unit List'!AO636), IF(ISBLANK('Unit List'!Q636), IF(ISBLANK('Unit List'!Q636),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List'!AO636)))),",",)</f>
        <v>,</v>
      </c>
      <c r="J693" t="str">
        <f>CONCATENATE("'",IF(ISBLANK('Unit List'!AP636), IF(ISBLANK('Unit List'!R636), IF(ISBLANK('Unit List'!R636),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List'!AP636))),"'",)</f>
        <v>''</v>
      </c>
      <c r="K693" t="s">
        <v>2312</v>
      </c>
    </row>
    <row r="694" spans="1:11" x14ac:dyDescent="0.25">
      <c r="A694" t="s">
        <v>2311</v>
      </c>
      <c r="B694" t="str">
        <f>CONCATENATE("'_",'Unit List'!B637,"',",)</f>
        <v>'_ARABIA',</v>
      </c>
      <c r="C694" t="str">
        <f>CONCATENATE("'_",'Unit List'!C637,"',",)</f>
        <v>'_MIDEAST',</v>
      </c>
      <c r="D694" t="str">
        <f>CONCATENATE("'",'Unit List'!D637,"',",)</f>
        <v>'HORSEMAN',</v>
      </c>
      <c r="E694" t="str">
        <f>CONCATENATE("'",'Unit List'!E637,"',",)</f>
        <v>'HORSEMAN',</v>
      </c>
      <c r="F694" t="str">
        <f>"'',"</f>
        <v>'',</v>
      </c>
      <c r="G694" t="str">
        <f>CONCATENATE("'",'Unit List'!G636,"',",)</f>
        <v>'Horseman_Arabia',</v>
      </c>
      <c r="H694" t="str">
        <f>CONCATENATE(IF(ISBLANK('Unit List'!AN637), IF(ISBLANK('Unit List'!P637), IF(ISBLANK('Unit List'!P637),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List'!P637='Unit List'!$O$5, 'Unit List'!$AN$5, IF('Unit List'!P637='Unit List'!$O$4, 'Unit List'!$AN$4, IF('Unit List'!P637='Unit List'!$O$7, 'Unit List'!P637 * 'Unit List'!$AN$7, 'Unit List'!P637)))), IF('Unit List'!P637='Unit List'!$O$5, 'Unit List'!$AN$5, IF('Unit List'!P637='Unit List'!$O$4, 'Unit List'!$AN$4, IF('Unit List'!P637='Unit List'!$O$7, 'Unit List'!P637 * 'Unit List'!$AN$7, 'Unit List'!P637)))), IF('Unit List'!AN637='Unit List'!$O$5, 'Unit List'!$AN$5, IF('Unit List'!AN637='Unit List'!$O$4, 'Unit List'!$AN$4, IF('Unit List'!AN637='Unit List'!$O$7, 'Unit List'!AN637 * 'Unit List'!$AN$7, 'Unit List'!AN637)))),",",)</f>
        <v>,</v>
      </c>
      <c r="I694" t="str">
        <f>CONCATENATE(IF(ISBLANK('Unit List'!AO637), IF(ISBLANK('Unit List'!Q637), IF(ISBLANK('Unit List'!Q637),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List'!Q637='Unit List'!$O$5, 'Unit List'!$AO$5, IF('Unit List'!Q637='Unit List'!$O$4, 'Unit List'!$AO$4, IF('Unit List'!Q637='Unit List'!$O$7, 'Unit List'!Q637 * 'Unit List'!$AO$7, 'Unit List'!Q637)))), IF('Unit List'!Q637='Unit List'!$O$5, 'Unit List'!$AO$5, IF('Unit List'!Q637='Unit List'!$O$4, 'Unit List'!$AO$4, IF('Unit List'!Q637='Unit List'!$O$7, 'Unit List'!Q637 * 'Unit List'!$AO$7, 'Unit List'!Q637)))), IF('Unit List'!AO637='Unit List'!$O$5, 'Unit List'!$AO$5, IF('Unit List'!AO637='Unit List'!$O$4, 'Unit List'!$AO$4, IF('Unit List'!AO637='Unit List'!$O$7, 'Unit List'!AO637 * 'Unit List'!$AO$7, 'Unit List'!AO637)))),",",)</f>
        <v>,</v>
      </c>
      <c r="J694" t="str">
        <f>CONCATENATE("'",IF(ISBLANK('Unit List'!AP637), IF(ISBLANK('Unit List'!R637), IF(ISBLANK('Unit List'!R637),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List'!R637='Unit List'!$O$5, 'Unit List'!$AP$5, IF('Unit List'!R637='Unit List'!$O$4, 'Unit List'!$AP$4, 'Unit List'!R637))), IF('Unit List'!R637='Unit List'!$O$5, 'Unit List'!$AP$5, IF('Unit List'!R637='Unit List'!$O$4, 'Unit List'!$AP$4, 'Unit List'!R637))), IF('Unit List'!AP637='Unit List'!$O$5, 'Unit List'!$AP$5, IF('Unit List'!AP637='Unit List'!$O$4, 'Unit List'!$AP$4, 'Unit List'!AP637))),"'",)</f>
        <v>''</v>
      </c>
      <c r="K694" t="s">
        <v>2312</v>
      </c>
    </row>
    <row r="695" spans="1:11" x14ac:dyDescent="0.25">
      <c r="A695" t="s">
        <v>2311</v>
      </c>
      <c r="B695" t="str">
        <f>CONCATENATE("'_",'Unit List'!B638,"',",)</f>
        <v>'_BABYLON',</v>
      </c>
      <c r="C695" t="str">
        <f>"'',"</f>
        <v>'',</v>
      </c>
      <c r="D695" t="str">
        <f>CONCATENATE("'",'Unit List'!D638,"',",)</f>
        <v>'HORSEMAN',</v>
      </c>
      <c r="E695" t="str">
        <f>CONCATENATE("'",'Unit List'!E638,"',",)</f>
        <v>'HORSEMAN',</v>
      </c>
      <c r="F695" t="str">
        <f>"'',"</f>
        <v>'',</v>
      </c>
      <c r="G695" t="str">
        <f>CONCATENATE("'",'Unit List'!G638,"',",)</f>
        <v>'Horseman_Babylon',</v>
      </c>
      <c r="H695" t="str">
        <f>CONCATENATE(IF(ISBLANK('Unit List'!AN638), IF(ISBLANK('Unit List'!P638), IF(ISBLANK('Unit List'!P638),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List'!P638='Unit List'!$O$5, 'Unit List'!$AN$5, IF('Unit List'!P638='Unit List'!$O$4, 'Unit List'!$AN$4, IF('Unit List'!P638='Unit List'!$O$7, 'Unit List'!P638 * 'Unit List'!$AN$7, 'Unit List'!P638)))), IF('Unit List'!P638='Unit List'!$O$5, 'Unit List'!$AN$5, IF('Unit List'!P638='Unit List'!$O$4, 'Unit List'!$AN$4, IF('Unit List'!P638='Unit List'!$O$7, 'Unit List'!P638 * 'Unit List'!$AN$7, 'Unit List'!P638)))), IF('Unit List'!AN638='Unit List'!$O$5, 'Unit List'!$AN$5, IF('Unit List'!AN638='Unit List'!$O$4, 'Unit List'!$AN$4, IF('Unit List'!AN638='Unit List'!$O$7, 'Unit List'!AN638 * 'Unit List'!$AN$7, 'Unit List'!AN638)))),",",)</f>
        <v>,</v>
      </c>
      <c r="I695" t="str">
        <f>CONCATENATE(IF(ISBLANK('Unit List'!AO638), IF(ISBLANK('Unit List'!Q638), IF(ISBLANK('Unit List'!Q638),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List'!Q638='Unit List'!$O$5, 'Unit List'!$AO$5, IF('Unit List'!Q638='Unit List'!$O$4, 'Unit List'!$AO$4, IF('Unit List'!Q638='Unit List'!$O$7, 'Unit List'!Q638 * 'Unit List'!$AO$7, 'Unit List'!Q638)))), IF('Unit List'!Q638='Unit List'!$O$5, 'Unit List'!$AO$5, IF('Unit List'!Q638='Unit List'!$O$4, 'Unit List'!$AO$4, IF('Unit List'!Q638='Unit List'!$O$7, 'Unit List'!Q638 * 'Unit List'!$AO$7, 'Unit List'!Q638)))), IF('Unit List'!AO638='Unit List'!$O$5, 'Unit List'!$AO$5, IF('Unit List'!AO638='Unit List'!$O$4, 'Unit List'!$AO$4, IF('Unit List'!AO638='Unit List'!$O$7, 'Unit List'!AO638 * 'Unit List'!$AO$7, 'Unit List'!AO638)))),",",)</f>
        <v>,</v>
      </c>
      <c r="J695" t="str">
        <f>CONCATENATE("'",IF(ISBLANK('Unit List'!AP638), IF(ISBLANK('Unit List'!R638), IF(ISBLANK('Unit List'!R638),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List'!R638='Unit List'!$O$5, 'Unit List'!$AP$5, IF('Unit List'!R638='Unit List'!$O$4, 'Unit List'!$AP$4, 'Unit List'!R638))), IF('Unit List'!R638='Unit List'!$O$5, 'Unit List'!$AP$5, IF('Unit List'!R638='Unit List'!$O$4, 'Unit List'!$AP$4, 'Unit List'!R638))), IF('Unit List'!AP638='Unit List'!$O$5, 'Unit List'!$AP$5, IF('Unit List'!AP638='Unit List'!$O$4, 'Unit List'!$AP$4, 'Unit List'!AP638))),"'",)</f>
        <v>''</v>
      </c>
      <c r="K695" t="s">
        <v>2312</v>
      </c>
    </row>
    <row r="696" spans="1:11" x14ac:dyDescent="0.25">
      <c r="A696" t="s">
        <v>2311</v>
      </c>
      <c r="B696" t="str">
        <f>CONCATENATE("'_",'Unit List'!B639,"',",)</f>
        <v>'_EGYPT',</v>
      </c>
      <c r="C696" t="str">
        <f>"'',"</f>
        <v>'',</v>
      </c>
      <c r="D696" t="str">
        <f>CONCATENATE("'",'Unit List'!D639,"',",)</f>
        <v>'HORSEMAN',</v>
      </c>
      <c r="E696" t="str">
        <f>CONCATENATE("'",'Unit List'!E639,"',",)</f>
        <v>'HORSEMAN',</v>
      </c>
      <c r="F696" t="str">
        <f>"'',"</f>
        <v>'',</v>
      </c>
      <c r="G696" t="str">
        <f>CONCATENATE("'",'Unit List'!G639,"',",)</f>
        <v>'Horseman_Egypt',</v>
      </c>
      <c r="H696" t="str">
        <f>CONCATENATE(IF(ISBLANK('Unit List'!AN639), IF(ISBLANK('Unit List'!P639), IF(ISBLANK('Unit List'!P639),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List'!P639='Unit List'!$O$5, 'Unit List'!$AN$5, IF('Unit List'!P639='Unit List'!$O$4, 'Unit List'!$AN$4, IF('Unit List'!P639='Unit List'!$O$7, 'Unit List'!P639 * 'Unit List'!$AN$7, 'Unit List'!P639)))), IF('Unit List'!P639='Unit List'!$O$5, 'Unit List'!$AN$5, IF('Unit List'!P639='Unit List'!$O$4, 'Unit List'!$AN$4, IF('Unit List'!P639='Unit List'!$O$7, 'Unit List'!P639 * 'Unit List'!$AN$7, 'Unit List'!P639)))), IF('Unit List'!AN639='Unit List'!$O$5, 'Unit List'!$AN$5, IF('Unit List'!AN639='Unit List'!$O$4, 'Unit List'!$AN$4, IF('Unit List'!AN639='Unit List'!$O$7, 'Unit List'!AN639 * 'Unit List'!$AN$7, 'Unit List'!AN639)))),",",)</f>
        <v>,</v>
      </c>
      <c r="I696" t="str">
        <f>CONCATENATE(IF(ISBLANK('Unit List'!AO639), IF(ISBLANK('Unit List'!Q639), IF(ISBLANK('Unit List'!Q639),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List'!Q639='Unit List'!$O$5, 'Unit List'!$AO$5, IF('Unit List'!Q639='Unit List'!$O$4, 'Unit List'!$AO$4, IF('Unit List'!Q639='Unit List'!$O$7, 'Unit List'!Q639 * 'Unit List'!$AO$7, 'Unit List'!Q639)))), IF('Unit List'!Q639='Unit List'!$O$5, 'Unit List'!$AO$5, IF('Unit List'!Q639='Unit List'!$O$4, 'Unit List'!$AO$4, IF('Unit List'!Q639='Unit List'!$O$7, 'Unit List'!Q639 * 'Unit List'!$AO$7, 'Unit List'!Q639)))), IF('Unit List'!AO639='Unit List'!$O$5, 'Unit List'!$AO$5, IF('Unit List'!AO639='Unit List'!$O$4, 'Unit List'!$AO$4, IF('Unit List'!AO639='Unit List'!$O$7, 'Unit List'!AO639 * 'Unit List'!$AO$7, 'Unit List'!AO639)))),",",)</f>
        <v>,</v>
      </c>
      <c r="J696" t="str">
        <f>CONCATENATE("'",IF(ISBLANK('Unit List'!AP639), IF(ISBLANK('Unit List'!R639), IF(ISBLANK('Unit List'!R639),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List'!R639='Unit List'!$O$5, 'Unit List'!$AP$5, IF('Unit List'!R639='Unit List'!$O$4, 'Unit List'!$AP$4, 'Unit List'!R639))), IF('Unit List'!R639='Unit List'!$O$5, 'Unit List'!$AP$5, IF('Unit List'!R639='Unit List'!$O$4, 'Unit List'!$AP$4, 'Unit List'!R639))), IF('Unit List'!AP639='Unit List'!$O$5, 'Unit List'!$AP$5, IF('Unit List'!AP639='Unit List'!$O$4, 'Unit List'!$AP$4, 'Unit List'!AP639))),"'",)</f>
        <v>''</v>
      </c>
      <c r="K696" t="s">
        <v>2312</v>
      </c>
    </row>
    <row r="697" spans="1:11" x14ac:dyDescent="0.25">
      <c r="A697" t="s">
        <v>2311</v>
      </c>
      <c r="B697" t="str">
        <f>CONCATENATE("'_",'Unit List'!B640,"',",)</f>
        <v>'_LEVANT',</v>
      </c>
      <c r="C697" t="str">
        <f>"'',"</f>
        <v>'',</v>
      </c>
      <c r="D697" t="str">
        <f>CONCATENATE("'",'Unit List'!D640,"',",)</f>
        <v>'HORSEMAN',</v>
      </c>
      <c r="E697" t="str">
        <f>CONCATENATE("'",'Unit List'!E640,"',",)</f>
        <v>'HORSEMAN',</v>
      </c>
      <c r="F697" t="str">
        <f>"'',"</f>
        <v>'',</v>
      </c>
      <c r="G697" t="str">
        <f>CONCATENATE("'",'Unit List'!G640,"',",)</f>
        <v>'hebrew_horseman',</v>
      </c>
      <c r="H697" t="str">
        <f>CONCATENATE(IF(ISBLANK('Unit List'!AN640), IF(ISBLANK('Unit List'!P640), IF(ISBLANK('Unit List'!P640),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List'!P640='Unit List'!$O$5, 'Unit List'!$AN$5, IF('Unit List'!P640='Unit List'!$O$4, 'Unit List'!$AN$4, IF('Unit List'!P640='Unit List'!$O$7, 'Unit List'!P640 * 'Unit List'!$AN$7, 'Unit List'!P640)))), IF('Unit List'!P640='Unit List'!$O$5, 'Unit List'!$AN$5, IF('Unit List'!P640='Unit List'!$O$4, 'Unit List'!$AN$4, IF('Unit List'!P640='Unit List'!$O$7, 'Unit List'!P640 * 'Unit List'!$AN$7, 'Unit List'!P640)))), IF('Unit List'!AN640='Unit List'!$O$5, 'Unit List'!$AN$5, IF('Unit List'!AN640='Unit List'!$O$4, 'Unit List'!$AN$4, IF('Unit List'!AN640='Unit List'!$O$7, 'Unit List'!AN640 * 'Unit List'!$AN$7, 'Unit List'!AN640)))),",",)</f>
        <v>,</v>
      </c>
      <c r="I697" t="str">
        <f>CONCATENATE(IF(ISBLANK('Unit List'!AO640), IF(ISBLANK('Unit List'!Q640), IF(ISBLANK('Unit List'!Q640),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List'!Q640='Unit List'!$O$5, 'Unit List'!$AO$5, IF('Unit List'!Q640='Unit List'!$O$4, 'Unit List'!$AO$4, IF('Unit List'!Q640='Unit List'!$O$7, 'Unit List'!Q640 * 'Unit List'!$AO$7, 'Unit List'!Q640)))), IF('Unit List'!Q640='Unit List'!$O$5, 'Unit List'!$AO$5, IF('Unit List'!Q640='Unit List'!$O$4, 'Unit List'!$AO$4, IF('Unit List'!Q640='Unit List'!$O$7, 'Unit List'!Q640 * 'Unit List'!$AO$7, 'Unit List'!Q640)))), IF('Unit List'!AO640='Unit List'!$O$5, 'Unit List'!$AO$5, IF('Unit List'!AO640='Unit List'!$O$4, 'Unit List'!$AO$4, IF('Unit List'!AO640='Unit List'!$O$7, 'Unit List'!AO640 * 'Unit List'!$AO$7, 'Unit List'!AO640)))),",",)</f>
        <v>,</v>
      </c>
      <c r="J697" t="str">
        <f>CONCATENATE("'",IF(ISBLANK('Unit List'!AP640), IF(ISBLANK('Unit List'!R640), IF(ISBLANK('Unit List'!R640),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List'!R640='Unit List'!$O$5, 'Unit List'!$AP$5, IF('Unit List'!R640='Unit List'!$O$4, 'Unit List'!$AP$4, 'Unit List'!R640))), IF('Unit List'!R640='Unit List'!$O$5, 'Unit List'!$AP$5, IF('Unit List'!R640='Unit List'!$O$4, 'Unit List'!$AP$4, 'Unit List'!R640))), IF('Unit List'!AP640='Unit List'!$O$5, 'Unit List'!$AP$5, IF('Unit List'!AP640='Unit List'!$O$4, 'Unit List'!$AP$4, 'Unit List'!AP640))),"'",)</f>
        <v>''</v>
      </c>
      <c r="K697" t="s">
        <v>2312</v>
      </c>
    </row>
    <row r="698" spans="1:11" x14ac:dyDescent="0.25">
      <c r="A698" t="s">
        <v>2311</v>
      </c>
      <c r="B698" t="str">
        <f>CONCATENATE("'_",'Unit List'!B641,"',",)</f>
        <v>'_PERSIA',</v>
      </c>
      <c r="C698" t="str">
        <f>"'',"</f>
        <v>'',</v>
      </c>
      <c r="D698" t="str">
        <f>CONCATENATE("'",'Unit List'!D641,"',",)</f>
        <v>'HORSEMAN',</v>
      </c>
      <c r="E698" t="str">
        <f>CONCATENATE("'",'Unit List'!E641,"',",)</f>
        <v>'HORSEMAN',</v>
      </c>
      <c r="F698" t="str">
        <f>"'',"</f>
        <v>'',</v>
      </c>
      <c r="G698" t="str">
        <f>CONCATENATE("'",'Unit List'!G641,"',",)</f>
        <v>'Horseman_Persia',</v>
      </c>
      <c r="H698" t="str">
        <f>CONCATENATE(IF(ISBLANK('Unit List'!AN641), IF(ISBLANK('Unit List'!P641), IF(ISBLANK('Unit List'!P641), IF(ISBLANK('Unit List'!AN636), IF(ISBLANK('Unit List'!P636), IF(ISBLANK('Unit List'!P636), IF(ISBLANK('Unit List'!AN636), IF(ISBLANK('Unit List'!P636), IF(ISBLANK('Unit List'!P636),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List'!P636='Unit List'!$O$5, 'Unit List'!$AN$5, IF('Unit List'!P636='Unit List'!$O$4, 'Unit List'!$AN$4, IF('Unit List'!P636='Unit List'!$O$7, 'Unit List'!P636 * 'Unit List'!$AN$7, 'Unit List'!P636)))), IF('Unit List'!P636='Unit List'!$O$5, 'Unit List'!$AN$5, IF('Unit List'!P636='Unit List'!$O$4, 'Unit List'!$AN$4, IF('Unit List'!P636='Unit List'!$O$7, 'Unit List'!P636 * 'Unit List'!$AN$7, 'Unit List'!P636)))), IF('Unit List'!AN636='Unit List'!$O$5, 'Unit List'!$AN$5, IF('Unit List'!AN636='Unit List'!$O$4, 'Unit List'!$AN$4, IF('Unit List'!AN636='Unit List'!$O$7, 'Unit List'!AN636 * 'Unit List'!$AN$7, 'Unit List'!AN636)))), IF('Unit List'!P641='Unit List'!$O$5, 'Unit List'!$AN$5, IF('Unit List'!P641='Unit List'!$O$4, 'Unit List'!$AN$4, IF('Unit List'!P641='Unit List'!$O$7, 'Unit List'!P641 * 'Unit List'!$AN$7, 'Unit List'!P641)))), IF('Unit List'!P641='Unit List'!$O$5, 'Unit List'!$AN$5, IF('Unit List'!P641='Unit List'!$O$4, 'Unit List'!$AN$4, IF('Unit List'!P641='Unit List'!$O$7, 'Unit List'!P641 * 'Unit List'!$AN$7, 'Unit List'!P641)))), IF('Unit List'!AN641='Unit List'!$O$5, 'Unit List'!$AN$5, IF('Unit List'!AN641='Unit List'!$O$4, 'Unit List'!$AN$4, IF('Unit List'!AN641='Unit List'!$O$7, 'Unit List'!AN641 * 'Unit List'!$AN$7, 'Unit List'!AN641)))),",",)</f>
        <v>,</v>
      </c>
      <c r="I698" t="str">
        <f>CONCATENATE(IF(ISBLANK('Unit List'!AO641), IF(ISBLANK('Unit List'!Q641), IF(ISBLANK('Unit List'!Q641), IF(ISBLANK('Unit List'!AO636), IF(ISBLANK('Unit List'!Q636), IF(ISBLANK('Unit List'!Q636), IF(ISBLANK('Unit List'!AO636), IF(ISBLANK('Unit List'!Q636), IF(ISBLANK('Unit List'!Q636),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List'!Q636='Unit List'!$O$5, 'Unit List'!$AO$5, IF('Unit List'!Q636='Unit List'!$O$4, 'Unit List'!$AO$4, IF('Unit List'!Q636='Unit List'!$O$7, 'Unit List'!Q636 * 'Unit List'!$AO$7, 'Unit List'!Q636)))), IF('Unit List'!Q636='Unit List'!$O$5, 'Unit List'!$AO$5, IF('Unit List'!Q636='Unit List'!$O$4, 'Unit List'!$AO$4, IF('Unit List'!Q636='Unit List'!$O$7, 'Unit List'!Q636 * 'Unit List'!$AO$7, 'Unit List'!Q636)))), IF('Unit List'!AO636='Unit List'!$O$5, 'Unit List'!$AO$5, IF('Unit List'!AO636='Unit List'!$O$4, 'Unit List'!$AO$4, IF('Unit List'!AO636='Unit List'!$O$7, 'Unit List'!AO636 * 'Unit List'!$AO$7, 'Unit List'!AO636)))), IF('Unit List'!Q641='Unit List'!$O$5, 'Unit List'!$AO$5, IF('Unit List'!Q641='Unit List'!$O$4, 'Unit List'!$AO$4, IF('Unit List'!Q641='Unit List'!$O$7, 'Unit List'!Q641 * 'Unit List'!$AO$7, 'Unit List'!Q641)))), IF('Unit List'!Q641='Unit List'!$O$5, 'Unit List'!$AO$5, IF('Unit List'!Q641='Unit List'!$O$4, 'Unit List'!$AO$4, IF('Unit List'!Q641='Unit List'!$O$7, 'Unit List'!Q641 * 'Unit List'!$AO$7, 'Unit List'!Q641)))), IF('Unit List'!AO641='Unit List'!$O$5, 'Unit List'!$AO$5, IF('Unit List'!AO641='Unit List'!$O$4, 'Unit List'!$AO$4, IF('Unit List'!AO641='Unit List'!$O$7, 'Unit List'!AO641 * 'Unit List'!$AO$7, 'Unit List'!AO641)))),",",)</f>
        <v>,</v>
      </c>
      <c r="J698" t="str">
        <f>CONCATENATE("'",IF(ISBLANK('Unit List'!AP641), IF(ISBLANK('Unit List'!R641), IF(ISBLANK('Unit List'!R641), IF(ISBLANK('Unit List'!AP636), IF(ISBLANK('Unit List'!R636), IF(ISBLANK('Unit List'!R636), IF(ISBLANK('Unit List'!AP636), IF(ISBLANK('Unit List'!R636), IF(ISBLANK('Unit List'!R636),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List'!R636='Unit List'!$O$5, 'Unit List'!$AP$5, IF('Unit List'!R636='Unit List'!$O$4, 'Unit List'!$AP$4, 'Unit List'!R636))), IF('Unit List'!R636='Unit List'!$O$5, 'Unit List'!$AP$5, IF('Unit List'!R636='Unit List'!$O$4, 'Unit List'!$AP$4, 'Unit List'!R636))), IF('Unit List'!AP636='Unit List'!$O$5, 'Unit List'!$AP$5, IF('Unit List'!AP636='Unit List'!$O$4, 'Unit List'!$AP$4, 'Unit List'!AP636))), IF('Unit List'!R641='Unit List'!$O$5, 'Unit List'!$AP$5, IF('Unit List'!R641='Unit List'!$O$4, 'Unit List'!$AP$4, 'Unit List'!R641))), IF('Unit List'!R641='Unit List'!$O$5, 'Unit List'!$AP$5, IF('Unit List'!R641='Unit List'!$O$4, 'Unit List'!$AP$4, 'Unit List'!R641))), IF('Unit List'!AP641='Unit List'!$O$5, 'Unit List'!$AP$5, IF('Unit List'!AP641='Unit List'!$O$4, 'Unit List'!$AP$4, 'Unit List'!AP641))),"'",)</f>
        <v>''</v>
      </c>
      <c r="K698" t="s">
        <v>2312</v>
      </c>
    </row>
    <row r="699" spans="1:11" x14ac:dyDescent="0.25">
      <c r="A699" t="s">
        <v>2311</v>
      </c>
      <c r="B699" t="str">
        <f>CONCATENATE("'_",'Unit List'!B642,"',",)</f>
        <v>'_NORTHEU',</v>
      </c>
      <c r="C699" t="str">
        <f>"'',"</f>
        <v>'',</v>
      </c>
      <c r="D699" t="str">
        <f>CONCATENATE("'",'Unit List'!D642,"',",)</f>
        <v>'HORSEMAN',</v>
      </c>
      <c r="E699" t="str">
        <f>CONCATENATE("'",'Unit List'!E642,"',",)</f>
        <v>'HORSEMAN',</v>
      </c>
      <c r="F699" t="str">
        <f>"'',"</f>
        <v>'',</v>
      </c>
      <c r="G699" t="str">
        <f>CONCATENATE("'",'Unit List'!G642,"',",)</f>
        <v>'Horseman_Viking',</v>
      </c>
      <c r="H699" t="str">
        <f>CONCATENATE(IF(ISBLANK('Unit List'!AN642), IF(ISBLANK('Unit List'!P642), IF(ISBLANK('Unit List'!P642), IF(ISBLANK('Unit List'!AN642), IF(ISBLANK('Unit List'!P642), IF(ISBLANK('Unit List'!P642), IF(ISBLANK('Unit List'!AN642), IF(ISBLANK('Unit List'!P642), IF(ISBLANK('Unit List'!P642),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 IF('Unit List'!P642='Unit List'!$O$5, 'Unit List'!$AN$5, IF('Unit List'!P642='Unit List'!$O$4, 'Unit List'!$AN$4, IF('Unit List'!P642='Unit List'!$O$7, 'Unit List'!P642 * 'Unit List'!$AN$7, 'Unit List'!P642)))), IF('Unit List'!P642='Unit List'!$O$5, 'Unit List'!$AN$5, IF('Unit List'!P642='Unit List'!$O$4, 'Unit List'!$AN$4, IF('Unit List'!P642='Unit List'!$O$7, 'Unit List'!P642 * 'Unit List'!$AN$7, 'Unit List'!P642)))), IF('Unit List'!AN642='Unit List'!$O$5, 'Unit List'!$AN$5, IF('Unit List'!AN642='Unit List'!$O$4, 'Unit List'!$AN$4, IF('Unit List'!AN642='Unit List'!$O$7, 'Unit List'!AN642 * 'Unit List'!$AN$7, 'Unit List'!AN642)))),",",)</f>
        <v>,</v>
      </c>
      <c r="I699" t="str">
        <f>CONCATENATE(IF(ISBLANK('Unit List'!AO642), IF(ISBLANK('Unit List'!Q642), IF(ISBLANK('Unit List'!Q642), IF(ISBLANK('Unit List'!AO642), IF(ISBLANK('Unit List'!Q642), IF(ISBLANK('Unit List'!Q642), IF(ISBLANK('Unit List'!AO642), IF(ISBLANK('Unit List'!Q642), IF(ISBLANK('Unit List'!Q642),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 IF('Unit List'!Q642='Unit List'!$O$5, 'Unit List'!$AO$5, IF('Unit List'!Q642='Unit List'!$O$4, 'Unit List'!$AO$4, IF('Unit List'!Q642='Unit List'!$O$7, 'Unit List'!Q642 * 'Unit List'!$AO$7, 'Unit List'!Q642)))), IF('Unit List'!Q642='Unit List'!$O$5, 'Unit List'!$AO$5, IF('Unit List'!Q642='Unit List'!$O$4, 'Unit List'!$AO$4, IF('Unit List'!Q642='Unit List'!$O$7, 'Unit List'!Q642 * 'Unit List'!$AO$7, 'Unit List'!Q642)))), IF('Unit List'!AO642='Unit List'!$O$5, 'Unit List'!$AO$5, IF('Unit List'!AO642='Unit List'!$O$4, 'Unit List'!$AO$4, IF('Unit List'!AO642='Unit List'!$O$7, 'Unit List'!AO642 * 'Unit List'!$AO$7, 'Unit List'!AO642)))),",",)</f>
        <v>,</v>
      </c>
      <c r="J699" t="str">
        <f>CONCATENATE("'",IF(ISBLANK('Unit List'!AP642), IF(ISBLANK('Unit List'!R642), IF(ISBLANK('Unit List'!R642), IF(ISBLANK('Unit List'!AP642), IF(ISBLANK('Unit List'!R642), IF(ISBLANK('Unit List'!R642), IF(ISBLANK('Unit List'!AP642), IF(ISBLANK('Unit List'!R642), IF(ISBLANK('Unit List'!R642),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 IF('Unit List'!R642='Unit List'!$O$5, 'Unit List'!$AP$5, IF('Unit List'!R642='Unit List'!$O$4, 'Unit List'!$AP$4, 'Unit List'!R642))), IF('Unit List'!R642='Unit List'!$O$5, 'Unit List'!$AP$5, IF('Unit List'!R642='Unit List'!$O$4, 'Unit List'!$AP$4, 'Unit List'!R642))), IF('Unit List'!AP642='Unit List'!$O$5, 'Unit List'!$AP$5, IF('Unit List'!AP642='Unit List'!$O$4, 'Unit List'!$AP$4, 'Unit List'!AP642))),"'",)</f>
        <v>''</v>
      </c>
      <c r="K699" t="s">
        <v>2312</v>
      </c>
    </row>
    <row r="700" spans="1:11" x14ac:dyDescent="0.25">
      <c r="A700" t="s">
        <v>2311</v>
      </c>
      <c r="B700" t="str">
        <f>CONCATENATE("'_",'Unit List'!B643,"',",)</f>
        <v>'_OCEAN',</v>
      </c>
      <c r="C700" t="str">
        <f>CONCATENATE("'_",'Unit List'!C643,"',",)</f>
        <v>'_SOUTHAM',</v>
      </c>
      <c r="D700" t="str">
        <f>CONCATENATE("'",'Unit List'!D643,"',",)</f>
        <v>'HORSEMAN',</v>
      </c>
      <c r="E700" t="str">
        <f>CONCATENATE("'",'Unit List'!E643,"',",)</f>
        <v>'HORSEMAN',</v>
      </c>
      <c r="F700" t="str">
        <f>"'',"</f>
        <v>'',</v>
      </c>
      <c r="G700" t="str">
        <f>CONCATENATE("'",'Unit List'!G645,"',",)</f>
        <v>'Horseman_Maya',</v>
      </c>
      <c r="H700" t="str">
        <f>CONCATENATE(IF(ISBLANK('Unit List'!AN643), IF(ISBLANK('Unit List'!P643), IF(ISBLANK('Unit List'!P643),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List'!P643='Unit List'!$O$5, 'Unit List'!$AN$5, IF('Unit List'!P643='Unit List'!$O$4, 'Unit List'!$AN$4, IF('Unit List'!P643='Unit List'!$O$7, 'Unit List'!P643 * 'Unit List'!$AN$7, 'Unit List'!P643)))), IF('Unit List'!P643='Unit List'!$O$5, 'Unit List'!$AN$5, IF('Unit List'!P643='Unit List'!$O$4, 'Unit List'!$AN$4, IF('Unit List'!P643='Unit List'!$O$7, 'Unit List'!P643 * 'Unit List'!$AN$7, 'Unit List'!P643)))), IF('Unit List'!AN643='Unit List'!$O$5, 'Unit List'!$AN$5, IF('Unit List'!AN643='Unit List'!$O$4, 'Unit List'!$AN$4, IF('Unit List'!AN643='Unit List'!$O$7, 'Unit List'!AN643 * 'Unit List'!$AN$7, 'Unit List'!AN643)))),",",)</f>
        <v>,</v>
      </c>
      <c r="I700" t="str">
        <f>CONCATENATE(IF(ISBLANK('Unit List'!AO643), IF(ISBLANK('Unit List'!Q643), IF(ISBLANK('Unit List'!Q643),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List'!Q643='Unit List'!$O$5, 'Unit List'!$AO$5, IF('Unit List'!Q643='Unit List'!$O$4, 'Unit List'!$AO$4, IF('Unit List'!Q643='Unit List'!$O$7, 'Unit List'!Q643 * 'Unit List'!$AO$7, 'Unit List'!Q643)))), IF('Unit List'!Q643='Unit List'!$O$5, 'Unit List'!$AO$5, IF('Unit List'!Q643='Unit List'!$O$4, 'Unit List'!$AO$4, IF('Unit List'!Q643='Unit List'!$O$7, 'Unit List'!Q643 * 'Unit List'!$AO$7, 'Unit List'!Q643)))), IF('Unit List'!AO643='Unit List'!$O$5, 'Unit List'!$AO$5, IF('Unit List'!AO643='Unit List'!$O$4, 'Unit List'!$AO$4, IF('Unit List'!AO643='Unit List'!$O$7, 'Unit List'!AO643 * 'Unit List'!$AO$7, 'Unit List'!AO643)))),",",)</f>
        <v>,</v>
      </c>
      <c r="J700" t="str">
        <f>CONCATENATE("'",IF(ISBLANK('Unit List'!AP643), IF(ISBLANK('Unit List'!R643), IF(ISBLANK('Unit List'!R643),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List'!R643='Unit List'!$O$5, 'Unit List'!$AP$5, IF('Unit List'!R643='Unit List'!$O$4, 'Unit List'!$AP$4, 'Unit List'!R643))), IF('Unit List'!R643='Unit List'!$O$5, 'Unit List'!$AP$5, IF('Unit List'!R643='Unit List'!$O$4, 'Unit List'!$AP$4, 'Unit List'!R643))), IF('Unit List'!AP643='Unit List'!$O$5, 'Unit List'!$AP$5, IF('Unit List'!AP643='Unit List'!$O$4, 'Unit List'!$AP$4, 'Unit List'!AP643))),"'",)</f>
        <v>''</v>
      </c>
      <c r="K700" t="s">
        <v>2312</v>
      </c>
    </row>
    <row r="701" spans="1:11" x14ac:dyDescent="0.25">
      <c r="A701" t="s">
        <v>2311</v>
      </c>
      <c r="B701" t="str">
        <f>CONCATENATE("'_",'Unit List'!B644,"',",)</f>
        <v>'_SEASIA',</v>
      </c>
      <c r="C701" t="str">
        <f>CONCATENATE("'_",'Unit List'!C644,"',",)</f>
        <v>'_ASIA',</v>
      </c>
      <c r="D701" t="str">
        <f>CONCATENATE("'",'Unit List'!D644,"',",)</f>
        <v>'HORSEMAN',</v>
      </c>
      <c r="E701" t="str">
        <f>CONCATENATE("'",'Unit List'!E644,"',",)</f>
        <v>'HORSEMAN',</v>
      </c>
      <c r="F701" t="str">
        <f>"'',"</f>
        <v>'',</v>
      </c>
      <c r="G701" t="str">
        <f>CONCATENATE("'",'Unit List'!G615,"',",)</f>
        <v>'Horseman_China',</v>
      </c>
      <c r="H701" t="str">
        <f>CONCATENATE(IF(ISBLANK('Unit List'!AN644), IF(ISBLANK('Unit List'!P644), IF(ISBLANK('Unit List'!P644), IF(ISBLANK('Unit List'!AN615), IF(ISBLANK('Unit List'!P615), IF(ISBLANK('Unit List'!P615), IF(ISBLANK('Unit List'!AN615), IF(ISBLANK('Unit List'!P615), IF(ISBLANK('Unit List'!P615),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List'!P615='Unit List'!$O$5, 'Unit List'!$AN$5, IF('Unit List'!P615='Unit List'!$O$4, 'Unit List'!$AN$4, IF('Unit List'!P615='Unit List'!$O$7, 'Unit List'!P615 * 'Unit List'!$AN$7, 'Unit List'!P615)))), IF('Unit List'!P615='Unit List'!$O$5, 'Unit List'!$AN$5, IF('Unit List'!P615='Unit List'!$O$4, 'Unit List'!$AN$4, IF('Unit List'!P615='Unit List'!$O$7, 'Unit List'!P615 * 'Unit List'!$AN$7, 'Unit List'!P615)))), IF('Unit List'!AN615='Unit List'!$O$5, 'Unit List'!$AN$5, IF('Unit List'!AN615='Unit List'!$O$4, 'Unit List'!$AN$4, IF('Unit List'!AN615='Unit List'!$O$7, 'Unit List'!AN615 * 'Unit List'!$AN$7, 'Unit List'!AN615)))), IF('Unit List'!P644='Unit List'!$O$5, 'Unit List'!$AN$5, IF('Unit List'!P644='Unit List'!$O$4, 'Unit List'!$AN$4, IF('Unit List'!P644='Unit List'!$O$7, 'Unit List'!P644 * 'Unit List'!$AN$7, 'Unit List'!P644)))), IF('Unit List'!P644='Unit List'!$O$5, 'Unit List'!$AN$5, IF('Unit List'!P644='Unit List'!$O$4, 'Unit List'!$AN$4, IF('Unit List'!P644='Unit List'!$O$7, 'Unit List'!P644 * 'Unit List'!$AN$7, 'Unit List'!P644)))), IF('Unit List'!AN644='Unit List'!$O$5, 'Unit List'!$AN$5, IF('Unit List'!AN644='Unit List'!$O$4, 'Unit List'!$AN$4, IF('Unit List'!AN644='Unit List'!$O$7, 'Unit List'!AN644 * 'Unit List'!$AN$7, 'Unit List'!AN644)))),",",)</f>
        <v>,</v>
      </c>
      <c r="I701" t="str">
        <f>CONCATENATE(IF(ISBLANK('Unit List'!AO644), IF(ISBLANK('Unit List'!Q644), IF(ISBLANK('Unit List'!Q644), IF(ISBLANK('Unit List'!AO615), IF(ISBLANK('Unit List'!Q615), IF(ISBLANK('Unit List'!Q615), IF(ISBLANK('Unit List'!AO615), IF(ISBLANK('Unit List'!Q615), IF(ISBLANK('Unit List'!Q615),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List'!Q615='Unit List'!$O$5, 'Unit List'!$AO$5, IF('Unit List'!Q615='Unit List'!$O$4, 'Unit List'!$AO$4, IF('Unit List'!Q615='Unit List'!$O$7, 'Unit List'!Q615 * 'Unit List'!$AO$7, 'Unit List'!Q615)))), IF('Unit List'!Q615='Unit List'!$O$5, 'Unit List'!$AO$5, IF('Unit List'!Q615='Unit List'!$O$4, 'Unit List'!$AO$4, IF('Unit List'!Q615='Unit List'!$O$7, 'Unit List'!Q615 * 'Unit List'!$AO$7, 'Unit List'!Q615)))), IF('Unit List'!AO615='Unit List'!$O$5, 'Unit List'!$AO$5, IF('Unit List'!AO615='Unit List'!$O$4, 'Unit List'!$AO$4, IF('Unit List'!AO615='Unit List'!$O$7, 'Unit List'!AO615 * 'Unit List'!$AO$7, 'Unit List'!AO615)))), IF('Unit List'!Q644='Unit List'!$O$5, 'Unit List'!$AO$5, IF('Unit List'!Q644='Unit List'!$O$4, 'Unit List'!$AO$4, IF('Unit List'!Q644='Unit List'!$O$7, 'Unit List'!Q644 * 'Unit List'!$AO$7, 'Unit List'!Q644)))), IF('Unit List'!Q644='Unit List'!$O$5, 'Unit List'!$AO$5, IF('Unit List'!Q644='Unit List'!$O$4, 'Unit List'!$AO$4, IF('Unit List'!Q644='Unit List'!$O$7, 'Unit List'!Q644 * 'Unit List'!$AO$7, 'Unit List'!Q644)))), IF('Unit List'!AO644='Unit List'!$O$5, 'Unit List'!$AO$5, IF('Unit List'!AO644='Unit List'!$O$4, 'Unit List'!$AO$4, IF('Unit List'!AO644='Unit List'!$O$7, 'Unit List'!AO644 * 'Unit List'!$AO$7, 'Unit List'!AO644)))),",",)</f>
        <v>,</v>
      </c>
      <c r="J701" t="str">
        <f>CONCATENATE("'",IF(ISBLANK('Unit List'!AP644), IF(ISBLANK('Unit List'!R644), IF(ISBLANK('Unit List'!R644), IF(ISBLANK('Unit List'!AP615), IF(ISBLANK('Unit List'!R615), IF(ISBLANK('Unit List'!R615), IF(ISBLANK('Unit List'!AP615), IF(ISBLANK('Unit List'!R615), IF(ISBLANK('Unit List'!R615),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List'!R615='Unit List'!$O$5, 'Unit List'!$AP$5, IF('Unit List'!R615='Unit List'!$O$4, 'Unit List'!$AP$4, 'Unit List'!R615))), IF('Unit List'!R615='Unit List'!$O$5, 'Unit List'!$AP$5, IF('Unit List'!R615='Unit List'!$O$4, 'Unit List'!$AP$4, 'Unit List'!R615))), IF('Unit List'!AP615='Unit List'!$O$5, 'Unit List'!$AP$5, IF('Unit List'!AP615='Unit List'!$O$4, 'Unit List'!$AP$4, 'Unit List'!AP615))), IF('Unit List'!R644='Unit List'!$O$5, 'Unit List'!$AP$5, IF('Unit List'!R644='Unit List'!$O$4, 'Unit List'!$AP$4, 'Unit List'!R644))), IF('Unit List'!R644='Unit List'!$O$5, 'Unit List'!$AP$5, IF('Unit List'!R644='Unit List'!$O$4, 'Unit List'!$AP$4, 'Unit List'!R644))), IF('Unit List'!AP644='Unit List'!$O$5, 'Unit List'!$AP$5, IF('Unit List'!AP644='Unit List'!$O$4, 'Unit List'!$AP$4, 'Unit List'!AP644))),"'",)</f>
        <v>''</v>
      </c>
      <c r="K701" t="s">
        <v>2312</v>
      </c>
    </row>
    <row r="702" spans="1:11" x14ac:dyDescent="0.25">
      <c r="A702" t="s">
        <v>2311</v>
      </c>
      <c r="B702" t="str">
        <f>CONCATENATE("'_",'Unit List'!B645,"',",)</f>
        <v>'_SOUTHAM',</v>
      </c>
      <c r="C702" t="str">
        <f>"'',"</f>
        <v>'',</v>
      </c>
      <c r="D702" t="str">
        <f>CONCATENATE("'",'Unit List'!D645,"',",)</f>
        <v>'HORSEMAN',</v>
      </c>
      <c r="E702" t="str">
        <f>CONCATENATE("'",'Unit List'!E645,"',",)</f>
        <v>'HORSEMAN',</v>
      </c>
      <c r="F702" t="str">
        <f>"'',"</f>
        <v>'',</v>
      </c>
      <c r="G702" t="str">
        <f>CONCATENATE("'",'Unit List'!G645,"',",)</f>
        <v>'Horseman_Maya',</v>
      </c>
      <c r="H702" t="str">
        <f>CONCATENATE(IF(ISBLANK('Unit List'!AN645), IF(ISBLANK('Unit List'!P645), IF(ISBLANK('Unit List'!P645),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List'!AN645)))),",",)</f>
        <v>,</v>
      </c>
      <c r="I702" t="str">
        <f>CONCATENATE(IF(ISBLANK('Unit List'!AO645), IF(ISBLANK('Unit List'!Q645), IF(ISBLANK('Unit List'!Q645),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List'!AO645)))),",",)</f>
        <v>,</v>
      </c>
      <c r="J702" t="str">
        <f>CONCATENATE("'",IF(ISBLANK('Unit List'!AP645), IF(ISBLANK('Unit List'!R645), IF(ISBLANK('Unit List'!R645),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List'!AP645))),"'",)</f>
        <v>''</v>
      </c>
      <c r="K702" t="s">
        <v>2312</v>
      </c>
    </row>
    <row r="703" spans="1:11" x14ac:dyDescent="0.25">
      <c r="A703" t="s">
        <v>2311</v>
      </c>
      <c r="B703" t="str">
        <f>CONCATENATE("'_",'Unit List'!B646,"',",)</f>
        <v>'_AZTEC',</v>
      </c>
      <c r="C703" t="str">
        <f>"'',"</f>
        <v>'',</v>
      </c>
      <c r="D703" t="str">
        <f>CONCATENATE("'",'Unit List'!D646,"',",)</f>
        <v>'HORSEMAN',</v>
      </c>
      <c r="E703" t="str">
        <f>CONCATENATE("'",'Unit List'!E646,"',",)</f>
        <v>'HORSEMAN',</v>
      </c>
      <c r="F703" t="str">
        <f>"'',"</f>
        <v>'',</v>
      </c>
      <c r="G703" t="str">
        <f>CONCATENATE("'",'Unit List'!G646,"',",)</f>
        <v>'Horseman_Aztec',</v>
      </c>
      <c r="H703" t="str">
        <f>CONCATENATE(IF(ISBLANK('Unit List'!AN646), IF(ISBLANK('Unit List'!P646), IF(ISBLANK('Unit List'!P646),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List'!P646='Unit List'!$O$5, 'Unit List'!$AN$5, IF('Unit List'!P646='Unit List'!$O$4, 'Unit List'!$AN$4, IF('Unit List'!P646='Unit List'!$O$7, 'Unit List'!P646 * 'Unit List'!$AN$7, 'Unit List'!P646)))), IF('Unit List'!P646='Unit List'!$O$5, 'Unit List'!$AN$5, IF('Unit List'!P646='Unit List'!$O$4, 'Unit List'!$AN$4, IF('Unit List'!P646='Unit List'!$O$7, 'Unit List'!P646 * 'Unit List'!$AN$7, 'Unit List'!P646)))), IF('Unit List'!AN646='Unit List'!$O$5, 'Unit List'!$AN$5, IF('Unit List'!AN646='Unit List'!$O$4, 'Unit List'!$AN$4, IF('Unit List'!AN646='Unit List'!$O$7, 'Unit List'!AN646 * 'Unit List'!$AN$7, 'Unit List'!AN646)))),",",)</f>
        <v>,</v>
      </c>
      <c r="I703" t="str">
        <f>CONCATENATE(IF(ISBLANK('Unit List'!AO646), IF(ISBLANK('Unit List'!Q646), IF(ISBLANK('Unit List'!Q646),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List'!Q646='Unit List'!$O$5, 'Unit List'!$AO$5, IF('Unit List'!Q646='Unit List'!$O$4, 'Unit List'!$AO$4, IF('Unit List'!Q646='Unit List'!$O$7, 'Unit List'!Q646 * 'Unit List'!$AO$7, 'Unit List'!Q646)))), IF('Unit List'!Q646='Unit List'!$O$5, 'Unit List'!$AO$5, IF('Unit List'!Q646='Unit List'!$O$4, 'Unit List'!$AO$4, IF('Unit List'!Q646='Unit List'!$O$7, 'Unit List'!Q646 * 'Unit List'!$AO$7, 'Unit List'!Q646)))), IF('Unit List'!AO646='Unit List'!$O$5, 'Unit List'!$AO$5, IF('Unit List'!AO646='Unit List'!$O$4, 'Unit List'!$AO$4, IF('Unit List'!AO646='Unit List'!$O$7, 'Unit List'!AO646 * 'Unit List'!$AO$7, 'Unit List'!AO646)))),",",)</f>
        <v>,</v>
      </c>
      <c r="J703" t="str">
        <f>CONCATENATE("'",IF(ISBLANK('Unit List'!AP646), IF(ISBLANK('Unit List'!R646), IF(ISBLANK('Unit List'!R646),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List'!R646='Unit List'!$O$5, 'Unit List'!$AP$5, IF('Unit List'!R646='Unit List'!$O$4, 'Unit List'!$AP$4, 'Unit List'!R646))), IF('Unit List'!R646='Unit List'!$O$5, 'Unit List'!$AP$5, IF('Unit List'!R646='Unit List'!$O$4, 'Unit List'!$AP$4, 'Unit List'!R646))), IF('Unit List'!AP646='Unit List'!$O$5, 'Unit List'!$AP$5, IF('Unit List'!AP646='Unit List'!$O$4, 'Unit List'!$AP$4, 'Unit List'!AP646))),"'",)</f>
        <v>''</v>
      </c>
      <c r="K703" t="s">
        <v>2312</v>
      </c>
    </row>
    <row r="704" spans="1:11" x14ac:dyDescent="0.25">
      <c r="A704" t="s">
        <v>2311</v>
      </c>
      <c r="B704" t="str">
        <f>CONCATENATE("'_",'Unit List'!B647,"',",)</f>
        <v>'_INCA',</v>
      </c>
      <c r="C704" t="str">
        <f>"'',"</f>
        <v>'',</v>
      </c>
      <c r="D704" t="str">
        <f>CONCATENATE("'",'Unit List'!D647,"',",)</f>
        <v>'HORSEMAN',</v>
      </c>
      <c r="E704" t="str">
        <f>CONCATENATE("'",'Unit List'!E647,"',",)</f>
        <v>'HORSEMAN',</v>
      </c>
      <c r="F704" t="str">
        <f>"'',"</f>
        <v>'',</v>
      </c>
      <c r="G704" t="str">
        <f>CONCATENATE("'",'Unit List'!G647,"',",)</f>
        <v>'Horseman_Inca',</v>
      </c>
      <c r="H704" t="str">
        <f>CONCATENATE(IF(ISBLANK('Unit List'!AN647), IF(ISBLANK('Unit List'!P647), IF(ISBLANK('Unit List'!P647),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List'!P647='Unit List'!$O$5, 'Unit List'!$AN$5, IF('Unit List'!P647='Unit List'!$O$4, 'Unit List'!$AN$4, IF('Unit List'!P647='Unit List'!$O$7, 'Unit List'!P647 * 'Unit List'!$AN$7, 'Unit List'!P647)))), IF('Unit List'!P647='Unit List'!$O$5, 'Unit List'!$AN$5, IF('Unit List'!P647='Unit List'!$O$4, 'Unit List'!$AN$4, IF('Unit List'!P647='Unit List'!$O$7, 'Unit List'!P647 * 'Unit List'!$AN$7, 'Unit List'!P647)))), IF('Unit List'!AN647='Unit List'!$O$5, 'Unit List'!$AN$5, IF('Unit List'!AN647='Unit List'!$O$4, 'Unit List'!$AN$4, IF('Unit List'!AN647='Unit List'!$O$7, 'Unit List'!AN647 * 'Unit List'!$AN$7, 'Unit List'!AN647)))),",",)</f>
        <v>,</v>
      </c>
      <c r="I704" t="str">
        <f>CONCATENATE(IF(ISBLANK('Unit List'!AO647), IF(ISBLANK('Unit List'!Q647), IF(ISBLANK('Unit List'!Q647),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List'!Q647='Unit List'!$O$5, 'Unit List'!$AO$5, IF('Unit List'!Q647='Unit List'!$O$4, 'Unit List'!$AO$4, IF('Unit List'!Q647='Unit List'!$O$7, 'Unit List'!Q647 * 'Unit List'!$AO$7, 'Unit List'!Q647)))), IF('Unit List'!Q647='Unit List'!$O$5, 'Unit List'!$AO$5, IF('Unit List'!Q647='Unit List'!$O$4, 'Unit List'!$AO$4, IF('Unit List'!Q647='Unit List'!$O$7, 'Unit List'!Q647 * 'Unit List'!$AO$7, 'Unit List'!Q647)))), IF('Unit List'!AO647='Unit List'!$O$5, 'Unit List'!$AO$5, IF('Unit List'!AO647='Unit List'!$O$4, 'Unit List'!$AO$4, IF('Unit List'!AO647='Unit List'!$O$7, 'Unit List'!AO647 * 'Unit List'!$AO$7, 'Unit List'!AO647)))),",",)</f>
        <v>,</v>
      </c>
      <c r="J704" t="str">
        <f>CONCATENATE("'",IF(ISBLANK('Unit List'!AP647), IF(ISBLANK('Unit List'!R647), IF(ISBLANK('Unit List'!R647),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List'!R647='Unit List'!$O$5, 'Unit List'!$AP$5, IF('Unit List'!R647='Unit List'!$O$4, 'Unit List'!$AP$4, 'Unit List'!R647))), IF('Unit List'!R647='Unit List'!$O$5, 'Unit List'!$AP$5, IF('Unit List'!R647='Unit List'!$O$4, 'Unit List'!$AP$4, 'Unit List'!R647))), IF('Unit List'!AP647='Unit List'!$O$5, 'Unit List'!$AP$5, IF('Unit List'!AP647='Unit List'!$O$4, 'Unit List'!$AP$4, 'Unit List'!AP647))),"'",)</f>
        <v>''</v>
      </c>
      <c r="K704" t="s">
        <v>2312</v>
      </c>
    </row>
    <row r="705" spans="1:11" x14ac:dyDescent="0.25">
      <c r="A705" t="s">
        <v>2311</v>
      </c>
      <c r="B705" t="str">
        <f>CONCATENATE("'_",'Unit List'!B648,"',",)</f>
        <v>'_MAYA',</v>
      </c>
      <c r="C705" t="str">
        <f>CONCATENATE("'_",'Unit List'!C648,"',",)</f>
        <v>'_SOUTHAM',</v>
      </c>
      <c r="D705" t="str">
        <f>CONCATENATE("'",'Unit List'!D648,"',",)</f>
        <v>'HORSEMAN',</v>
      </c>
      <c r="E705" t="str">
        <f>CONCATENATE("'",'Unit List'!E648,"',",)</f>
        <v>'HORSEMAN',</v>
      </c>
      <c r="F705" t="str">
        <f>"'',"</f>
        <v>'',</v>
      </c>
      <c r="G705" t="str">
        <f>CONCATENATE("'",'Unit List'!G645,"',",)</f>
        <v>'Horseman_Maya',</v>
      </c>
      <c r="H705" t="str">
        <f>CONCATENATE(IF(ISBLANK('Unit List'!AN648), IF(ISBLANK('Unit List'!P648), IF(ISBLANK('Unit List'!P648), IF(ISBLANK('Unit List'!AN645), IF(ISBLANK('Unit List'!P645), IF(ISBLANK('Unit List'!P645), IF(ISBLANK('Unit List'!AN645), IF(ISBLANK('Unit List'!P645), IF(ISBLANK('Unit List'!P645),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List'!P645='Unit List'!$O$5, 'Unit List'!$AN$5, IF('Unit List'!P645='Unit List'!$O$4, 'Unit List'!$AN$4, IF('Unit List'!P645='Unit List'!$O$7, 'Unit List'!P645 * 'Unit List'!$AN$7, 'Unit List'!P645)))), IF('Unit List'!P645='Unit List'!$O$5, 'Unit List'!$AN$5, IF('Unit List'!P645='Unit List'!$O$4, 'Unit List'!$AN$4, IF('Unit List'!P645='Unit List'!$O$7, 'Unit List'!P645 * 'Unit List'!$AN$7, 'Unit List'!P645)))), IF('Unit List'!AN645='Unit List'!$O$5, 'Unit List'!$AN$5, IF('Unit List'!AN645='Unit List'!$O$4, 'Unit List'!$AN$4, IF('Unit List'!AN645='Unit List'!$O$7, 'Unit List'!AN645 * 'Unit List'!$AN$7, 'Unit List'!AN645)))), IF('Unit List'!P648='Unit List'!$O$5, 'Unit List'!$AN$5, IF('Unit List'!P648='Unit List'!$O$4, 'Unit List'!$AN$4, IF('Unit List'!P648='Unit List'!$O$7, 'Unit List'!P648 * 'Unit List'!$AN$7, 'Unit List'!P648)))), IF('Unit List'!P648='Unit List'!$O$5, 'Unit List'!$AN$5, IF('Unit List'!P648='Unit List'!$O$4, 'Unit List'!$AN$4, IF('Unit List'!P648='Unit List'!$O$7, 'Unit List'!P648 * 'Unit List'!$AN$7, 'Unit List'!P648)))), IF('Unit List'!AN648='Unit List'!$O$5, 'Unit List'!$AN$5, IF('Unit List'!AN648='Unit List'!$O$4, 'Unit List'!$AN$4, IF('Unit List'!AN648='Unit List'!$O$7, 'Unit List'!AN648 * 'Unit List'!$AN$7, 'Unit List'!AN648)))),",",)</f>
        <v>,</v>
      </c>
      <c r="I705" t="str">
        <f>CONCATENATE(IF(ISBLANK('Unit List'!AO648), IF(ISBLANK('Unit List'!Q648), IF(ISBLANK('Unit List'!Q648), IF(ISBLANK('Unit List'!AO645), IF(ISBLANK('Unit List'!Q645), IF(ISBLANK('Unit List'!Q645), IF(ISBLANK('Unit List'!AO645), IF(ISBLANK('Unit List'!Q645), IF(ISBLANK('Unit List'!Q645),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List'!Q645='Unit List'!$O$5, 'Unit List'!$AO$5, IF('Unit List'!Q645='Unit List'!$O$4, 'Unit List'!$AO$4, IF('Unit List'!Q645='Unit List'!$O$7, 'Unit List'!Q645 * 'Unit List'!$AO$7, 'Unit List'!Q645)))), IF('Unit List'!Q645='Unit List'!$O$5, 'Unit List'!$AO$5, IF('Unit List'!Q645='Unit List'!$O$4, 'Unit List'!$AO$4, IF('Unit List'!Q645='Unit List'!$O$7, 'Unit List'!Q645 * 'Unit List'!$AO$7, 'Unit List'!Q645)))), IF('Unit List'!AO645='Unit List'!$O$5, 'Unit List'!$AO$5, IF('Unit List'!AO645='Unit List'!$O$4, 'Unit List'!$AO$4, IF('Unit List'!AO645='Unit List'!$O$7, 'Unit List'!AO645 * 'Unit List'!$AO$7, 'Unit List'!AO645)))), IF('Unit List'!Q648='Unit List'!$O$5, 'Unit List'!$AO$5, IF('Unit List'!Q648='Unit List'!$O$4, 'Unit List'!$AO$4, IF('Unit List'!Q648='Unit List'!$O$7, 'Unit List'!Q648 * 'Unit List'!$AO$7, 'Unit List'!Q648)))), IF('Unit List'!Q648='Unit List'!$O$5, 'Unit List'!$AO$5, IF('Unit List'!Q648='Unit List'!$O$4, 'Unit List'!$AO$4, IF('Unit List'!Q648='Unit List'!$O$7, 'Unit List'!Q648 * 'Unit List'!$AO$7, 'Unit List'!Q648)))), IF('Unit List'!AO648='Unit List'!$O$5, 'Unit List'!$AO$5, IF('Unit List'!AO648='Unit List'!$O$4, 'Unit List'!$AO$4, IF('Unit List'!AO648='Unit List'!$O$7, 'Unit List'!AO648 * 'Unit List'!$AO$7, 'Unit List'!AO648)))),",",)</f>
        <v>,</v>
      </c>
      <c r="J705" t="str">
        <f>CONCATENATE("'",IF(ISBLANK('Unit List'!AP648), IF(ISBLANK('Unit List'!R648), IF(ISBLANK('Unit List'!R648), IF(ISBLANK('Unit List'!AP645), IF(ISBLANK('Unit List'!R645), IF(ISBLANK('Unit List'!R645), IF(ISBLANK('Unit List'!AP645), IF(ISBLANK('Unit List'!R645), IF(ISBLANK('Unit List'!R645),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List'!R645='Unit List'!$O$5, 'Unit List'!$AP$5, IF('Unit List'!R645='Unit List'!$O$4, 'Unit List'!$AP$4, 'Unit List'!R645))), IF('Unit List'!R645='Unit List'!$O$5, 'Unit List'!$AP$5, IF('Unit List'!R645='Unit List'!$O$4, 'Unit List'!$AP$4, 'Unit List'!R645))), IF('Unit List'!AP645='Unit List'!$O$5, 'Unit List'!$AP$5, IF('Unit List'!AP645='Unit List'!$O$4, 'Unit List'!$AP$4, 'Unit List'!AP645))), IF('Unit List'!R648='Unit List'!$O$5, 'Unit List'!$AP$5, IF('Unit List'!R648='Unit List'!$O$4, 'Unit List'!$AP$4, 'Unit List'!R648))), IF('Unit List'!R648='Unit List'!$O$5, 'Unit List'!$AP$5, IF('Unit List'!R648='Unit List'!$O$4, 'Unit List'!$AP$4, 'Unit List'!R648))), IF('Unit List'!AP648='Unit List'!$O$5, 'Unit List'!$AP$5, IF('Unit List'!AP648='Unit List'!$O$4, 'Unit List'!$AP$4, 'Unit List'!AP648))),"'",)</f>
        <v>''</v>
      </c>
      <c r="K705" t="s">
        <v>2312</v>
      </c>
    </row>
    <row r="706" spans="1:11" x14ac:dyDescent="0.25">
      <c r="A706" t="s">
        <v>2311</v>
      </c>
      <c r="B706" t="str">
        <f>CONCATENATE("'_",'Unit List'!B649,"',",)</f>
        <v>'_SOUTHAS',</v>
      </c>
      <c r="C706" t="str">
        <f>"'',"</f>
        <v>'',</v>
      </c>
      <c r="D706" t="str">
        <f>CONCATENATE("'",'Unit List'!D649,"',",)</f>
        <v>'HORSEMAN',</v>
      </c>
      <c r="E706" t="str">
        <f>CONCATENATE("'",'Unit List'!E649,"',",)</f>
        <v>'HORSEMAN',</v>
      </c>
      <c r="F706" t="str">
        <f>"'',"</f>
        <v>'',</v>
      </c>
      <c r="G706" t="str">
        <f>CONCATENATE("'",'Unit List'!G649,"',",)</f>
        <v>'Horseman_India',</v>
      </c>
      <c r="H706" t="str">
        <f>CONCATENATE(IF(ISBLANK('Unit List'!AN649), IF(ISBLANK('Unit List'!P649), IF(ISBLANK('Unit List'!P649), IF(ISBLANK('Unit List'!AN649), IF(ISBLANK('Unit List'!P649), IF(ISBLANK('Unit List'!P649), IF(ISBLANK('Unit List'!AN649), IF(ISBLANK('Unit List'!P649), IF(ISBLANK('Unit List'!P649), IF(ISBLANK('Unit List'!AN599), IF(ISBLANK('Unit List'!P599), IF(ISBLANK('Unit List'!P599), "1", IF('Unit List'!P599='Unit List'!$O$5, 'Unit List'!$AN$5, IF('Unit List'!P599='Unit List'!$O$4, 'Unit List'!$AN$4, IF('Unit List'!P599='Unit List'!$O$7, 'Unit List'!P599 * 'Unit List'!$AN$7, 'Unit List'!P599)))), IF('Unit List'!P599='Unit List'!$O$5, 'Unit List'!$AN$5, IF('Unit List'!P599='Unit List'!$O$4, 'Unit List'!$AN$4, IF('Unit List'!P599='Unit List'!$O$7, 'Unit List'!P599 * 'Unit List'!$AN$7, 'Unit List'!P599)))), IF('Unit List'!AN599='Unit List'!$O$5, 'Unit List'!$AN$5, IF('Unit List'!AN599='Unit List'!$O$4, 'Unit List'!$AN$4, IF('Unit List'!AN599='Unit List'!$O$7, 'Unit List'!AN599 * 'Unit List'!$AN$7, 'Unit List'!AN599)))),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 IF('Unit List'!P649='Unit List'!$O$5, 'Unit List'!$AN$5, IF('Unit List'!P649='Unit List'!$O$4, 'Unit List'!$AN$4, IF('Unit List'!P649='Unit List'!$O$7, 'Unit List'!P649 * 'Unit List'!$AN$7, 'Unit List'!P649)))), IF('Unit List'!P649='Unit List'!$O$5, 'Unit List'!$AN$5, IF('Unit List'!P649='Unit List'!$O$4, 'Unit List'!$AN$4, IF('Unit List'!P649='Unit List'!$O$7, 'Unit List'!P649 * 'Unit List'!$AN$7, 'Unit List'!P649)))), IF('Unit List'!AN649='Unit List'!$O$5, 'Unit List'!$AN$5, IF('Unit List'!AN649='Unit List'!$O$4, 'Unit List'!$AN$4, IF('Unit List'!AN649='Unit List'!$O$7, 'Unit List'!AN649 * 'Unit List'!$AN$7, 'Unit List'!AN649)))),",",)</f>
        <v>,</v>
      </c>
      <c r="I706" t="str">
        <f>CONCATENATE(IF(ISBLANK('Unit List'!AO649), IF(ISBLANK('Unit List'!Q649), IF(ISBLANK('Unit List'!Q649), IF(ISBLANK('Unit List'!AO649), IF(ISBLANK('Unit List'!Q649), IF(ISBLANK('Unit List'!Q649), IF(ISBLANK('Unit List'!AO649), IF(ISBLANK('Unit List'!Q649), IF(ISBLANK('Unit List'!Q649), IF(ISBLANK('Unit List'!AO599), IF(ISBLANK('Unit List'!Q599), IF(ISBLANK('Unit List'!Q599), 'Unit List'!$AO$4, IF('Unit List'!Q599='Unit List'!$O$5, 'Unit List'!$AO$5, IF('Unit List'!Q599='Unit List'!$O$4, 'Unit List'!$AO$4, IF('Unit List'!Q599='Unit List'!$O$7, 'Unit List'!Q599 * 'Unit List'!$AO$7, 'Unit List'!Q599)))), IF('Unit List'!Q599='Unit List'!$O$5, 'Unit List'!$AO$5, IF('Unit List'!Q599='Unit List'!$O$4, 'Unit List'!$AO$4, IF('Unit List'!Q599='Unit List'!$O$7, 'Unit List'!Q599 * 'Unit List'!$AO$7, 'Unit List'!Q599)))), IF('Unit List'!AO599='Unit List'!$O$5, 'Unit List'!$AO$5, IF('Unit List'!AO599='Unit List'!$O$4, 'Unit List'!$AO$4, IF('Unit List'!AO599='Unit List'!$O$7, 'Unit List'!AO599 * 'Unit List'!$AO$7, 'Unit List'!AO599)))),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 IF('Unit List'!Q649='Unit List'!$O$5, 'Unit List'!$AO$5, IF('Unit List'!Q649='Unit List'!$O$4, 'Unit List'!$AO$4, IF('Unit List'!Q649='Unit List'!$O$7, 'Unit List'!Q649 * 'Unit List'!$AO$7, 'Unit List'!Q649)))), IF('Unit List'!Q649='Unit List'!$O$5, 'Unit List'!$AO$5, IF('Unit List'!Q649='Unit List'!$O$4, 'Unit List'!$AO$4, IF('Unit List'!Q649='Unit List'!$O$7, 'Unit List'!Q649 * 'Unit List'!$AO$7, 'Unit List'!Q649)))), IF('Unit List'!AO649='Unit List'!$O$5, 'Unit List'!$AO$5, IF('Unit List'!AO649='Unit List'!$O$4, 'Unit List'!$AO$4, IF('Unit List'!AO649='Unit List'!$O$7, 'Unit List'!AO649 * 'Unit List'!$AO$7, 'Unit List'!AO649)))),",",)</f>
        <v>,</v>
      </c>
      <c r="J706" t="str">
        <f>CONCATENATE("'",IF(ISBLANK('Unit List'!AP649), IF(ISBLANK('Unit List'!R649), IF(ISBLANK('Unit List'!R649), IF(ISBLANK('Unit List'!AP649), IF(ISBLANK('Unit List'!R649), IF(ISBLANK('Unit List'!R649), IF(ISBLANK('Unit List'!AP649), IF(ISBLANK('Unit List'!R649), IF(ISBLANK('Unit List'!R649), IF(ISBLANK('Unit List'!AP599), IF(ISBLANK('Unit List'!R599), IF(ISBLANK('Unit List'!R599), "", IF('Unit List'!R599='Unit List'!$O$5, 'Unit List'!$AP$5, IF('Unit List'!R599='Unit List'!$O$4, 'Unit List'!$AP$4, 'Unit List'!R599))), IF('Unit List'!R599='Unit List'!$O$5, 'Unit List'!$AP$5, IF('Unit List'!R599='Unit List'!$O$4, 'Unit List'!$AP$4, 'Unit List'!R599))), IF('Unit List'!AP599='Unit List'!$O$5, 'Unit List'!$AP$5, IF('Unit List'!AP599='Unit List'!$O$4, 'Unit List'!$AP$4, 'Unit List'!AP599))),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 IF('Unit List'!R649='Unit List'!$O$5, 'Unit List'!$AP$5, IF('Unit List'!R649='Unit List'!$O$4, 'Unit List'!$AP$4, 'Unit List'!R649))), IF('Unit List'!R649='Unit List'!$O$5, 'Unit List'!$AP$5, IF('Unit List'!R649='Unit List'!$O$4, 'Unit List'!$AP$4, 'Unit List'!R649))), IF('Unit List'!AP649='Unit List'!$O$5, 'Unit List'!$AP$5, IF('Unit List'!AP649='Unit List'!$O$4, 'Unit List'!$AP$4, 'Unit List'!AP649))),"'",)</f>
        <v>''</v>
      </c>
      <c r="K706" t="s">
        <v>2312</v>
      </c>
    </row>
    <row r="707" spans="1:11" x14ac:dyDescent="0.25">
      <c r="A707" t="s">
        <v>2311</v>
      </c>
      <c r="B707" t="str">
        <f>"'',"</f>
        <v>'',</v>
      </c>
      <c r="C707" t="str">
        <f>"'',"</f>
        <v>'',</v>
      </c>
      <c r="D707" t="str">
        <f>CONCATENATE("'",'Unit List'!D650,"',",)</f>
        <v>'INFANTRY',</v>
      </c>
      <c r="E707" t="str">
        <f>CONCATENATE("'",'Unit List'!E650,"',",)</f>
        <v>'INFANTRY',</v>
      </c>
      <c r="F707" t="str">
        <f>"'',"</f>
        <v>'',</v>
      </c>
      <c r="G707" t="str">
        <f>CONCATENATE("'",'Unit List'!G650,"',",)</f>
        <v>'Infantry_Generic',</v>
      </c>
      <c r="H707" t="str">
        <f>CONCATENATE(IF(ISBLANK('Unit List'!AN650), IF(ISBLANK('Unit List'!P650), IF(ISBLANK('Unit List'!P650), IF(ISBLANK('Unit List'!AN650), IF(ISBLANK('Unit List'!P650), IF(ISBLANK('Unit List'!P650), IF(ISBLANK('Unit List'!AN650), IF(ISBLANK('Unit List'!P650), IF(ISBLANK('Unit List'!P650), IF(ISBLANK('Unit List'!AN650), IF(ISBLANK('Unit List'!P650), IF(ISBLANK('Unit List'!P650), "1",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 IF('Unit List'!P650='Unit List'!$O$5, 'Unit List'!$AN$5, IF('Unit List'!P650='Unit List'!$O$4, 'Unit List'!$AN$4, IF('Unit List'!P650='Unit List'!$O$7, 'Unit List'!P650 * 'Unit List'!$AN$7, 'Unit List'!P650)))), IF('Unit List'!P650='Unit List'!$O$5, 'Unit List'!$AN$5, IF('Unit List'!P650='Unit List'!$O$4, 'Unit List'!$AN$4, IF('Unit List'!P650='Unit List'!$O$7, 'Unit List'!P650 * 'Unit List'!$AN$7, 'Unit List'!P650)))), IF('Unit List'!AN650='Unit List'!$O$5, 'Unit List'!$AN$5, IF('Unit List'!AN650='Unit List'!$O$4, 'Unit List'!$AN$4, IF('Unit List'!AN650='Unit List'!$O$7, 'Unit List'!AN650 * 'Unit List'!$AN$7, 'Unit List'!AN650)))),",",)</f>
        <v>,</v>
      </c>
      <c r="I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List'!AO650), IF(ISBLANK('Unit List'!Q650), IF(ISBLANK('Unit List'!Q650), 'Unit List'!$AO$4,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 IF('Unit List'!Q650='Unit List'!$O$5, 'Unit List'!$AO$5, IF('Unit List'!Q650='Unit List'!$O$4, 'Unit List'!$AO$4, IF('Unit List'!Q650='Unit List'!$O$7, 'Unit List'!Q650 * 'Unit List'!$AO$7, 'Unit List'!Q650)))), IF('Unit List'!Q650='Unit List'!$O$5, 'Unit List'!$AO$5, IF('Unit List'!Q650='Unit List'!$O$4, 'Unit List'!$AO$4, IF('Unit List'!Q650='Unit List'!$O$7, 'Unit List'!Q650 * 'Unit List'!$AO$7, 'Unit List'!Q650)))), IF('Unit List'!AO650='Unit List'!$O$5, 'Unit List'!$AO$5, IF('Unit List'!AO650='Unit List'!$O$4, 'Unit List'!$AO$4, IF('Unit List'!AO650='Unit List'!$O$7, 'Unit List'!AO650 * 'Unit List'!$AO$7, 'Unit List'!AO650)))),",",)</f>
        <v>,</v>
      </c>
      <c r="J707" t="str">
        <f>CONCATENATE("'",IF(ISBLANK('Unit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List'!AP650), IF(ISBLANK('Unit List'!R650), IF(ISBLANK('Unit List'!R650), "",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 IF('Unit List'!R650='Unit List'!$O$5, 'Unit List'!$AP$5, IF('Unit List'!R650='Unit List'!$O$4, 'Unit List'!$AP$4, 'Unit List'!R650))), IF('Unit List'!R650='Unit List'!$O$5, 'Unit List'!$AP$5, IF('Unit List'!R650='Unit List'!$O$4, 'Unit List'!$AP$4, 'Unit List'!R650))), IF('Unit List'!AP650='Unit List'!$O$5, 'Unit List'!$AP$5, IF('Unit List'!AP650='Unit List'!$O$4, 'Unit List'!$AP$4, 'Unit List'!AP650))),"'",)</f>
        <v>'UnFormed'</v>
      </c>
      <c r="K707" t="s">
        <v>2312</v>
      </c>
    </row>
    <row r="708" spans="1:11" x14ac:dyDescent="0.25">
      <c r="A708" t="s">
        <v>2311</v>
      </c>
      <c r="B708" t="str">
        <f>"'',"</f>
        <v>'',</v>
      </c>
      <c r="C708" t="str">
        <f>"'',"</f>
        <v>'',</v>
      </c>
      <c r="D708" t="str">
        <f>CONCATENATE("'",'Unit List'!D651,"',",)</f>
        <v>'INQUISITOR',</v>
      </c>
      <c r="E708" t="str">
        <f>CONCATENATE("'",'Unit List'!E651,"',",)</f>
        <v>'INQUISITOR',</v>
      </c>
      <c r="F708" t="str">
        <f>"'',"</f>
        <v>'',</v>
      </c>
      <c r="G708" t="str">
        <f>CONCATENATE("'",'Unit List'!G651,"',",)</f>
        <v>'Inquisitor',</v>
      </c>
      <c r="H708" t="str">
        <f>CONCATENATE(IF(ISBLANK('Unit List'!AN651), IF(ISBLANK('Unit List'!P651), IF(ISBLANK('Unit List'!P651), IF(ISBLANK('Unit List'!AN651), IF(ISBLANK('Unit List'!P651), IF(ISBLANK('Unit List'!P651), IF(ISBLANK('Unit List'!AN651), IF(ISBLANK('Unit List'!P651), IF(ISBLANK('Unit List'!P651),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List'!AN651)))),",",)</f>
        <v>1,</v>
      </c>
      <c r="I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List'!AO651)))),",",)</f>
        <v>,</v>
      </c>
      <c r="J708" t="str">
        <f>CONCATENATE("'",IF(ISBLANK('Unit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List'!AP651))),"'",)</f>
        <v>'EarlyGreatArtist'</v>
      </c>
      <c r="K708" t="s">
        <v>2312</v>
      </c>
    </row>
    <row r="709" spans="1:11" x14ac:dyDescent="0.25">
      <c r="A709" t="s">
        <v>2311</v>
      </c>
      <c r="B709" t="str">
        <f>"'',"</f>
        <v>'',</v>
      </c>
      <c r="C709" t="str">
        <f>"'',"</f>
        <v>'',</v>
      </c>
      <c r="D709" t="str">
        <f>CONCATENATE("'",'Unit List'!D652,"',",)</f>
        <v>'INQUISITOR',</v>
      </c>
      <c r="E709" t="str">
        <f>CONCATENATE("'",'Unit List'!E652,"',",)</f>
        <v>'INQUISITOR',</v>
      </c>
      <c r="F709" t="str">
        <f>CONCATENATE("'_",'Unit List'!F652,"',",)</f>
        <v>'_01',</v>
      </c>
      <c r="G709" t="str">
        <f>CONCATENATE("'",'Unit List'!G652,"',",)</f>
        <v>'Inquisitor_01',</v>
      </c>
      <c r="H709" t="str">
        <f>CONCATENATE(IF(ISBLANK('Unit List'!AN652), IF(ISBLANK('Unit List'!P652), IF(ISBLANK('Unit List'!P652), IF(ISBLANK('Unit List'!AN652), IF(ISBLANK('Unit List'!P652), IF(ISBLANK('Unit List'!P652), IF(ISBLANK('Unit List'!AN652), IF(ISBLANK('Unit List'!P652), IF(ISBLANK('Unit List'!P652),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List'!AN652)))),",",)</f>
        <v>1,</v>
      </c>
      <c r="I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List'!AO652)))),",",)</f>
        <v>0.125,</v>
      </c>
      <c r="J709" t="str">
        <f>CONCATENATE("'",IF(ISBLANK('Unit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 IF('Unit List'!R652='Unit List'!$O$5, 'Unit List'!$AP$5, IF('Unit List'!R652='Unit List'!$O$4, 'Unit List'!$AP$4, 'Unit List'!R652))), IF('Unit List'!R652='Unit List'!$O$5, 'Unit List'!$AP$5, IF('Unit List'!R652='Unit List'!$O$4, 'Unit List'!$AP$4, 'Unit List'!R652))), IF('Unit List'!AP652='Unit List'!$O$5, 'Unit List'!$AP$5, IF('Unit List'!AP652='Unit List'!$O$4, 'Unit List'!$AP$4, 'Unit List'!AP652))),"'",)</f>
        <v>'EarlyGreatArtist'</v>
      </c>
      <c r="K709" t="s">
        <v>2312</v>
      </c>
    </row>
    <row r="710" spans="1:11" x14ac:dyDescent="0.25">
      <c r="A710" t="s">
        <v>2311</v>
      </c>
      <c r="B710" t="str">
        <f>"'',"</f>
        <v>'',</v>
      </c>
      <c r="C710" t="str">
        <f>"'',"</f>
        <v>'',</v>
      </c>
      <c r="D710" t="str">
        <f>CONCATENATE("'",'Unit List'!D653,"',",)</f>
        <v>'INQUISITOR',</v>
      </c>
      <c r="E710" t="str">
        <f>CONCATENATE("'",'Unit List'!E653,"',",)</f>
        <v>'INQUISITOR',</v>
      </c>
      <c r="F710" t="str">
        <f>CONCATENATE("'_",'Unit List'!F653,"',",)</f>
        <v>'_02',</v>
      </c>
      <c r="G710" t="str">
        <f>CONCATENATE("'",'Unit List'!G653,"',",)</f>
        <v>'Inquisitor_02',</v>
      </c>
      <c r="H710" t="str">
        <f>CONCATENATE(IF(ISBLANK('Unit List'!AN653), IF(ISBLANK('Unit List'!P653), IF(ISBLANK('Unit List'!P653), IF(ISBLANK('Unit List'!AN653), IF(ISBLANK('Unit List'!P653), IF(ISBLANK('Unit List'!P653), IF(ISBLANK('Unit List'!AN653), IF(ISBLANK('Unit List'!P653), IF(ISBLANK('Unit List'!P653),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 IF('Unit List'!P653='Unit List'!$O$5, 'Unit List'!$AN$5, IF('Unit List'!P653='Unit List'!$O$4, 'Unit List'!$AN$4, IF('Unit List'!P653='Unit List'!$O$7, 'Unit List'!P653 * 'Unit List'!$AN$7, 'Unit List'!P653)))), IF('Unit List'!P653='Unit List'!$O$5, 'Unit List'!$AN$5, IF('Unit List'!P653='Unit List'!$O$4, 'Unit List'!$AN$4, IF('Unit List'!P653='Unit List'!$O$7, 'Unit List'!P653 * 'Unit List'!$AN$7, 'Unit List'!P653)))), IF('Unit List'!AN653='Unit List'!$O$5, 'Unit List'!$AN$5, IF('Unit List'!AN653='Unit List'!$O$4, 'Unit List'!$AN$4, IF('Unit List'!AN653='Unit List'!$O$7, 'Unit List'!AN653 * 'Unit List'!$AN$7, 'Unit List'!AN653)))),",",)</f>
        <v>1,</v>
      </c>
      <c r="I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 IF('Unit List'!Q653='Unit List'!$O$5, 'Unit List'!$AO$5, IF('Unit List'!Q653='Unit List'!$O$4, 'Unit List'!$AO$4, IF('Unit List'!Q653='Unit List'!$O$7, 'Unit List'!Q653 * 'Unit List'!$AO$7, 'Unit List'!Q653)))), IF('Unit List'!Q653='Unit List'!$O$5, 'Unit List'!$AO$5, IF('Unit List'!Q653='Unit List'!$O$4, 'Unit List'!$AO$4, IF('Unit List'!Q653='Unit List'!$O$7, 'Unit List'!Q653 * 'Unit List'!$AO$7, 'Unit List'!Q653)))), IF('Unit List'!AO653='Unit List'!$O$5, 'Unit List'!$AO$5, IF('Unit List'!AO653='Unit List'!$O$4, 'Unit List'!$AO$4, IF('Unit List'!AO653='Unit List'!$O$7, 'Unit List'!AO653 * 'Unit List'!$AO$7, 'Unit List'!AO653)))),",",)</f>
        <v>0.13,</v>
      </c>
      <c r="J710" t="str">
        <f>CONCATENATE("'",IF(ISBLANK('Unit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 IF('Unit List'!R653='Unit List'!$O$5, 'Unit List'!$AP$5, IF('Unit List'!R653='Unit List'!$O$4, 'Unit List'!$AP$4, 'Unit List'!R653))), IF('Unit List'!R653='Unit List'!$O$5, 'Unit List'!$AP$5, IF('Unit List'!R653='Unit List'!$O$4, 'Unit List'!$AP$4, 'Unit List'!R653))), IF('Unit List'!AP653='Unit List'!$O$5, 'Unit List'!$AP$5, IF('Unit List'!AP653='Unit List'!$O$4, 'Unit List'!$AP$4, 'Unit List'!AP653))),"'",)</f>
        <v>'EarlyGreatArtist'</v>
      </c>
      <c r="K710" t="s">
        <v>2312</v>
      </c>
    </row>
    <row r="711" spans="1:11" x14ac:dyDescent="0.25">
      <c r="A711" t="s">
        <v>2311</v>
      </c>
      <c r="B711" t="str">
        <f>CONCATENATE("'_",'Unit List'!B654,"',",)</f>
        <v>'_AFRI',</v>
      </c>
      <c r="C711" t="str">
        <f>CONCATENATE("'_",'Unit List'!C654,"',",)</f>
        <v>'_MIDEAST',</v>
      </c>
      <c r="D711" t="str">
        <f>CONCATENATE("'",'Unit List'!D654,"',",)</f>
        <v>'INQUISITOR',</v>
      </c>
      <c r="E711" t="str">
        <f>CONCATENATE("'",'Unit List'!E654,"',",)</f>
        <v>'INQUISITOR',</v>
      </c>
      <c r="F711" t="str">
        <f>"'',"</f>
        <v>'',</v>
      </c>
      <c r="G711" t="str">
        <f>CONCATENATE("'",'Unit List'!G661,"',",)</f>
        <v>'Assassin',</v>
      </c>
      <c r="H711" t="str">
        <f>CONCATENATE(IF(ISBLANK('Unit List'!AN654), IF(ISBLANK('Unit List'!P654), IF(ISBLANK('Unit List'!P654),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List'!P654='Unit List'!$O$5, 'Unit List'!$AN$5, IF('Unit List'!P654='Unit List'!$O$4, 'Unit List'!$AN$4, IF('Unit List'!P654='Unit List'!$O$7, 'Unit List'!P654 * 'Unit List'!$AN$7, 'Unit List'!P654)))), IF('Unit List'!P654='Unit List'!$O$5, 'Unit List'!$AN$5, IF('Unit List'!P654='Unit List'!$O$4, 'Unit List'!$AN$4, IF('Unit List'!P654='Unit List'!$O$7, 'Unit List'!P654 * 'Unit List'!$AN$7, 'Unit List'!P654)))), IF('Unit List'!AN654='Unit List'!$O$5, 'Unit List'!$AN$5, IF('Unit List'!AN654='Unit List'!$O$4, 'Unit List'!$AN$4, IF('Unit List'!AN654='Unit List'!$O$7, 'Unit List'!AN654 * 'Unit List'!$AN$7, 'Unit List'!AN654)))),",",)</f>
        <v>3,</v>
      </c>
      <c r="I711" t="str">
        <f>CONCATENATE(IF(ISBLANK('Unit List'!AO654), IF(ISBLANK('Unit List'!Q654), IF(ISBLANK('Unit List'!Q654),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List'!Q654='Unit List'!$O$5, 'Unit List'!$AO$5, IF('Unit List'!Q654='Unit List'!$O$4, 'Unit List'!$AO$4, IF('Unit List'!Q654='Unit List'!$O$7, 'Unit List'!Q654 * 'Unit List'!$AO$7, 'Unit List'!Q654)))), IF('Unit List'!Q654='Unit List'!$O$5, 'Unit List'!$AO$5, IF('Unit List'!Q654='Unit List'!$O$4, 'Unit List'!$AO$4, IF('Unit List'!Q654='Unit List'!$O$7, 'Unit List'!Q654 * 'Unit List'!$AO$7, 'Unit List'!Q654)))), IF('Unit List'!AO654='Unit List'!$O$5, 'Unit List'!$AO$5, IF('Unit List'!AO654='Unit List'!$O$4, 'Unit List'!$AO$4, IF('Unit List'!AO654='Unit List'!$O$7, 'Unit List'!AO654 * 'Unit List'!$AO$7, 'Unit List'!AO654)))),",",)</f>
        <v>1.7,</v>
      </c>
      <c r="J711" t="str">
        <f>CONCATENATE("'",IF(ISBLANK('Unit List'!AP654), IF(ISBLANK('Unit List'!R654), IF(ISBLANK('Unit List'!R654),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List'!R654='Unit List'!$O$5, 'Unit List'!$AP$5, IF('Unit List'!R654='Unit List'!$O$4, 'Unit List'!$AP$4, 'Unit List'!R654))), IF('Unit List'!R654='Unit List'!$O$5, 'Unit List'!$AP$5, IF('Unit List'!R654='Unit List'!$O$4, 'Unit List'!$AP$4, 'Unit List'!R654))), IF('Unit List'!AP654='Unit List'!$O$5, 'Unit List'!$AP$5, IF('Unit List'!AP654='Unit List'!$O$4, 'Unit List'!$AP$4, 'Unit List'!AP654))),"'",)</f>
        <v>'EarlyGreatArtist'</v>
      </c>
      <c r="K711" t="s">
        <v>2312</v>
      </c>
    </row>
    <row r="712" spans="1:11" x14ac:dyDescent="0.25">
      <c r="A712" t="s">
        <v>2311</v>
      </c>
      <c r="B712" t="str">
        <f>CONCATENATE("'_",'Unit List'!B655,"',",)</f>
        <v>'_AMER',</v>
      </c>
      <c r="C712" t="str">
        <f>"'',"</f>
        <v>'',</v>
      </c>
      <c r="D712" t="str">
        <f>CONCATENATE("'",'Unit List'!D655,"',",)</f>
        <v>'INQUISITOR',</v>
      </c>
      <c r="E712" t="str">
        <f>CONCATENATE("'",'Unit List'!E655,"',",)</f>
        <v>'INQUISITOR',</v>
      </c>
      <c r="F712" t="str">
        <f>"'',"</f>
        <v>'',</v>
      </c>
      <c r="G712" t="str">
        <f>CONCATENATE("'",'Unit List'!G655,"',",)</f>
        <v>'moche_maceman',</v>
      </c>
      <c r="H712" t="str">
        <f>CONCATENATE(IF(ISBLANK('Unit List'!AN655), IF(ISBLANK('Unit List'!P655), IF(ISBLANK('Unit List'!P655), IF(ISBLANK('Unit List'!AN655), IF(ISBLANK('Unit List'!P655), IF(ISBLANK('Unit List'!P655), IF(ISBLANK('Unit List'!AN655), IF(ISBLANK('Unit List'!P655), IF(ISBLANK('Unit List'!P655),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 IF('Unit List'!P655='Unit List'!$O$5, 'Unit List'!$AN$5, IF('Unit List'!P655='Unit List'!$O$4, 'Unit List'!$AN$4, IF('Unit List'!P655='Unit List'!$O$7, 'Unit List'!P655 * 'Unit List'!$AN$7, 'Unit List'!P655)))), IF('Unit List'!P655='Unit List'!$O$5, 'Unit List'!$AN$5, IF('Unit List'!P655='Unit List'!$O$4, 'Unit List'!$AN$4, IF('Unit List'!P655='Unit List'!$O$7, 'Unit List'!P655 * 'Unit List'!$AN$7, 'Unit List'!P655)))), IF('Unit List'!AN655='Unit List'!$O$5, 'Unit List'!$AN$5, IF('Unit List'!AN655='Unit List'!$O$4, 'Unit List'!$AN$4, IF('Unit List'!AN655='Unit List'!$O$7, 'Unit List'!AN655 * 'Unit List'!$AN$7, 'Unit List'!AN655)))),",",)</f>
        <v>1,</v>
      </c>
      <c r="I712" t="str">
        <f>CONCATENATE(IF(ISBLANK('Unit List'!AO655), IF(ISBLANK('Unit List'!Q655), IF(ISBLANK('Unit List'!Q655), IF(ISBLANK('Unit List'!AO655), IF(ISBLANK('Unit List'!Q655), IF(ISBLANK('Unit List'!Q655), IF(ISBLANK('Unit List'!AO655), IF(ISBLANK('Unit List'!Q655), IF(ISBLANK('Unit List'!Q655),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 IF('Unit List'!Q655='Unit List'!$O$5, 'Unit List'!$AO$5, IF('Unit List'!Q655='Unit List'!$O$4, 'Unit List'!$AO$4, IF('Unit List'!Q655='Unit List'!$O$7, 'Unit List'!Q655 * 'Unit List'!$AO$7, 'Unit List'!Q655)))), IF('Unit List'!Q655='Unit List'!$O$5, 'Unit List'!$AO$5, IF('Unit List'!Q655='Unit List'!$O$4, 'Unit List'!$AO$4, IF('Unit List'!Q655='Unit List'!$O$7, 'Unit List'!Q655 * 'Unit List'!$AO$7, 'Unit List'!Q655)))), IF('Unit List'!AO655='Unit List'!$O$5, 'Unit List'!$AO$5, IF('Unit List'!AO655='Unit List'!$O$4, 'Unit List'!$AO$4, IF('Unit List'!AO655='Unit List'!$O$7, 'Unit List'!AO655 * 'Unit List'!$AO$7, 'Unit List'!AO655)))),",",)</f>
        <v>,</v>
      </c>
      <c r="J712" t="str">
        <f>CONCATENATE("'",IF(ISBLANK('Unit List'!AP655), IF(ISBLANK('Unit List'!R655), IF(ISBLANK('Unit List'!R655), IF(ISBLANK('Unit List'!AP655), IF(ISBLANK('Unit List'!R655), IF(ISBLANK('Unit List'!R655), IF(ISBLANK('Unit List'!AP655), IF(ISBLANK('Unit List'!R655), IF(ISBLANK('Unit List'!R655),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 IF('Unit List'!R655='Unit List'!$O$5, 'Unit List'!$AP$5, IF('Unit List'!R655='Unit List'!$O$4, 'Unit List'!$AP$4, 'Unit List'!R655))), IF('Unit List'!R655='Unit List'!$O$5, 'Unit List'!$AP$5, IF('Unit List'!R655='Unit List'!$O$4, 'Unit List'!$AP$4, 'Unit List'!R655))), IF('Unit List'!AP655='Unit List'!$O$5, 'Unit List'!$AP$5, IF('Unit List'!AP655='Unit List'!$O$4, 'Unit List'!$AP$4, 'Unit List'!AP655))),"'",)</f>
        <v>'EarlyGreatArtist'</v>
      </c>
      <c r="K712" t="s">
        <v>2312</v>
      </c>
    </row>
    <row r="713" spans="1:11" x14ac:dyDescent="0.25">
      <c r="A713" t="s">
        <v>2311</v>
      </c>
      <c r="B713" t="str">
        <f>CONCATENATE("'_",'Unit List'!B656,"',",)</f>
        <v>'_AMER',</v>
      </c>
      <c r="C713" t="str">
        <f>"'',"</f>
        <v>'',</v>
      </c>
      <c r="D713" t="str">
        <f>CONCATENATE("'",'Unit List'!D656,"',",)</f>
        <v>'INQUISITOR',</v>
      </c>
      <c r="E713" t="str">
        <f>CONCATENATE("'",'Unit List'!E656,"',",)</f>
        <v>'INQUISITOR',</v>
      </c>
      <c r="F713" t="str">
        <f>CONCATENATE("'_",'Unit List'!F656,"',",)</f>
        <v>'_F1',</v>
      </c>
      <c r="G713" t="str">
        <f>CONCATENATE("'",'Unit List'!G656,"',",)</f>
        <v>'Chimu_Maceman',</v>
      </c>
      <c r="H713" t="str">
        <f>CONCATENATE(IF(ISBLANK('Unit List'!AN656), IF(ISBLANK('Unit List'!P656), IF(ISBLANK('Unit List'!P656), IF(ISBLANK('Unit List'!AN656), IF(ISBLANK('Unit List'!P656), IF(ISBLANK('Unit List'!P656), IF(ISBLANK('Unit List'!AN656), IF(ISBLANK('Unit List'!P656), IF(ISBLANK('Unit List'!P656),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 IF('Unit List'!P656='Unit List'!$O$5, 'Unit List'!$AN$5, IF('Unit List'!P656='Unit List'!$O$4, 'Unit List'!$AN$4, IF('Unit List'!P656='Unit List'!$O$7, 'Unit List'!P656 * 'Unit List'!$AN$7, 'Unit List'!P656)))), IF('Unit List'!P656='Unit List'!$O$5, 'Unit List'!$AN$5, IF('Unit List'!P656='Unit List'!$O$4, 'Unit List'!$AN$4, IF('Unit List'!P656='Unit List'!$O$7, 'Unit List'!P656 * 'Unit List'!$AN$7, 'Unit List'!P656)))), IF('Unit List'!AN656='Unit List'!$O$5, 'Unit List'!$AN$5, IF('Unit List'!AN656='Unit List'!$O$4, 'Unit List'!$AN$4, IF('Unit List'!AN656='Unit List'!$O$7, 'Unit List'!AN656 * 'Unit List'!$AN$7, 'Unit List'!AN656)))),",",)</f>
        <v>2,</v>
      </c>
      <c r="I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 IF('Unit List'!Q656='Unit List'!$O$5, 'Unit List'!$AO$5, IF('Unit List'!Q656='Unit List'!$O$4, 'Unit List'!$AO$4, IF('Unit List'!Q656='Unit List'!$O$7, 'Unit List'!Q656 * 'Unit List'!$AO$7, 'Unit List'!Q656)))), IF('Unit List'!Q656='Unit List'!$O$5, 'Unit List'!$AO$5, IF('Unit List'!Q656='Unit List'!$O$4, 'Unit List'!$AO$4, IF('Unit List'!Q656='Unit List'!$O$7, 'Unit List'!Q656 * 'Unit List'!$AO$7, 'Unit List'!Q656)))), IF('Unit List'!AO656='Unit List'!$O$5, 'Unit List'!$AO$5, IF('Unit List'!AO656='Unit List'!$O$4, 'Unit List'!$AO$4, IF('Unit List'!AO656='Unit List'!$O$7, 'Unit List'!AO656 * 'Unit List'!$AO$7, 'Unit List'!AO656)))),",",)</f>
        <v>,</v>
      </c>
      <c r="J713" t="str">
        <f>CONCATENATE("'",IF(ISBLANK('Unit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 IF('Unit List'!R656='Unit List'!$O$5, 'Unit List'!$AP$5, IF('Unit List'!R656='Unit List'!$O$4, 'Unit List'!$AP$4, 'Unit List'!R656))), IF('Unit List'!R656='Unit List'!$O$5, 'Unit List'!$AP$5, IF('Unit List'!R656='Unit List'!$O$4, 'Unit List'!$AP$4, 'Unit List'!R656))), IF('Unit List'!AP656='Unit List'!$O$5, 'Unit List'!$AP$5, IF('Unit List'!AP656='Unit List'!$O$4, 'Unit List'!$AP$4, 'Unit List'!AP656))),"'",)</f>
        <v>'EarlyGreatArtist'</v>
      </c>
      <c r="K713" t="s">
        <v>2312</v>
      </c>
    </row>
    <row r="714" spans="1:11" x14ac:dyDescent="0.25">
      <c r="A714" t="s">
        <v>2311</v>
      </c>
      <c r="B714" t="str">
        <f>CONCATENATE("'_",'Unit List'!B657,"',",)</f>
        <v>'_ASIA',</v>
      </c>
      <c r="C714" t="str">
        <f>"'',"</f>
        <v>'',</v>
      </c>
      <c r="D714" t="str">
        <f>CONCATENATE("'",'Unit List'!D657,"',",)</f>
        <v>'INQUISITOR',</v>
      </c>
      <c r="E714" t="str">
        <f>CONCATENATE("'",'Unit List'!E657,"',",)</f>
        <v>'INQUISITOR',</v>
      </c>
      <c r="F714" t="str">
        <f>"'',"</f>
        <v>'',</v>
      </c>
      <c r="G714" t="str">
        <f>CONCATENATE("'",'Unit List'!G657,"',",)</f>
        <v>'WarriorMonk_Japan_v2',</v>
      </c>
      <c r="H714" t="str">
        <f>CONCATENATE(IF(ISBLANK('Unit List'!AN657), IF(ISBLANK('Unit List'!P657), IF(ISBLANK('Unit List'!P657),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List'!AN657)))),",",)</f>
        <v>1,</v>
      </c>
      <c r="I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List'!AO657)))),",",)</f>
        <v>,</v>
      </c>
      <c r="J714" t="str">
        <f>CONCATENATE("'",IF(ISBLANK('Unit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List'!AP657))),"'",)</f>
        <v>'EarlyGreatArtist'</v>
      </c>
      <c r="K714" t="s">
        <v>2312</v>
      </c>
    </row>
    <row r="715" spans="1:11" x14ac:dyDescent="0.25">
      <c r="A715" t="s">
        <v>2311</v>
      </c>
      <c r="B715" t="str">
        <f>CONCATENATE("'_",'Unit List'!B658,"',",)</f>
        <v>'_ASIA',</v>
      </c>
      <c r="C715" t="str">
        <f>"'',"</f>
        <v>'',</v>
      </c>
      <c r="D715" t="str">
        <f>CONCATENATE("'",'Unit List'!D658,"',",)</f>
        <v>'INQUISITOR',</v>
      </c>
      <c r="E715" t="str">
        <f>CONCATENATE("'",'Unit List'!E658,"',",)</f>
        <v>'INQUISITOR',</v>
      </c>
      <c r="F715" t="str">
        <f>CONCATENATE("'_",'Unit List'!F658,"',",)</f>
        <v>'_F1',</v>
      </c>
      <c r="G715" t="str">
        <f>CONCATENATE("'",'Unit List'!G658,"',",)</f>
        <v>'Ninja_Japan',</v>
      </c>
      <c r="H715" t="str">
        <f>CONCATENATE(IF(ISBLANK('Unit List'!AN658), IF(ISBLANK('Unit List'!P658), IF(ISBLANK('Unit List'!P658), IF(ISBLANK('Unit List'!AN658), IF(ISBLANK('Unit List'!P658), IF(ISBLANK('Unit List'!P658), IF(ISBLANK('Unit List'!AN658), IF(ISBLANK('Unit List'!P658), IF(ISBLANK('Unit List'!P658),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List'!AN658)))),",",)</f>
        <v>2,</v>
      </c>
      <c r="I715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List'!AO658)))),",",)</f>
        <v>,</v>
      </c>
      <c r="J715" t="str">
        <f>CONCATENATE("'",IF(ISBLANK('Unit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 IF('Unit List'!R658='Unit List'!$O$5, 'Unit List'!$AP$5, IF('Unit List'!R658='Unit List'!$O$4, 'Unit List'!$AP$4, 'Unit List'!R658))), IF('Unit List'!R658='Unit List'!$O$5, 'Unit List'!$AP$5, IF('Unit List'!R658='Unit List'!$O$4, 'Unit List'!$AP$4, 'Unit List'!R658))), IF('Unit List'!AP658='Unit List'!$O$5, 'Unit List'!$AP$5, IF('Unit List'!AP658='Unit List'!$O$4, 'Unit List'!$AP$4, 'Unit List'!AP658))),"'",)</f>
        <v>'EarlyGreatArtist'</v>
      </c>
      <c r="K715" t="s">
        <v>2312</v>
      </c>
    </row>
    <row r="716" spans="1:11" x14ac:dyDescent="0.25">
      <c r="A716" t="s">
        <v>2311</v>
      </c>
      <c r="B716" t="str">
        <f>CONCATENATE("'_",'Unit List'!B659,"',",)</f>
        <v>'_CENTAS',</v>
      </c>
      <c r="C716" t="str">
        <f>CONCATENATE("'_",'Unit List'!C659,"',",)</f>
        <v>'_MIDEAST',</v>
      </c>
      <c r="D716" t="str">
        <f>CONCATENATE("'",'Unit List'!D659,"',",)</f>
        <v>'INQUISITOR',</v>
      </c>
      <c r="E716" t="str">
        <f>CONCATENATE("'",'Unit List'!E659,"',",)</f>
        <v>'INQUISITOR',</v>
      </c>
      <c r="F716" t="str">
        <f>"'',"</f>
        <v>'',</v>
      </c>
      <c r="G716" t="str">
        <f>CONCATENATE("'",'Unit List'!G661,"',",)</f>
        <v>'Assassin',</v>
      </c>
      <c r="H716" t="str">
        <f>CONCATENATE(IF(ISBLANK('Unit List'!AN659), IF(ISBLANK('Unit List'!P659), IF(ISBLANK('Unit List'!P659),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List'!P659='Unit List'!$O$5, 'Unit List'!$AN$5, IF('Unit List'!P659='Unit List'!$O$4, 'Unit List'!$AN$4, IF('Unit List'!P659='Unit List'!$O$7, 'Unit List'!P659 * 'Unit List'!$AN$7, 'Unit List'!P659)))), IF('Unit List'!P659='Unit List'!$O$5, 'Unit List'!$AN$5, IF('Unit List'!P659='Unit List'!$O$4, 'Unit List'!$AN$4, IF('Unit List'!P659='Unit List'!$O$7, 'Unit List'!P659 * 'Unit List'!$AN$7, 'Unit List'!P659)))), IF('Unit List'!AN659='Unit List'!$O$5, 'Unit List'!$AN$5, IF('Unit List'!AN659='Unit List'!$O$4, 'Unit List'!$AN$4, IF('Unit List'!AN659='Unit List'!$O$7, 'Unit List'!AN659 * 'Unit List'!$AN$7, 'Unit List'!AN659)))),",",)</f>
        <v>3,</v>
      </c>
      <c r="I716" t="str">
        <f>CONCATENATE(IF(ISBLANK('Unit List'!AO659), IF(ISBLANK('Unit List'!Q659), IF(ISBLANK('Unit List'!Q659),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List'!Q659='Unit List'!$O$5, 'Unit List'!$AO$5, IF('Unit List'!Q659='Unit List'!$O$4, 'Unit List'!$AO$4, IF('Unit List'!Q659='Unit List'!$O$7, 'Unit List'!Q659 * 'Unit List'!$AO$7, 'Unit List'!Q659)))), IF('Unit List'!Q659='Unit List'!$O$5, 'Unit List'!$AO$5, IF('Unit List'!Q659='Unit List'!$O$4, 'Unit List'!$AO$4, IF('Unit List'!Q659='Unit List'!$O$7, 'Unit List'!Q659 * 'Unit List'!$AO$7, 'Unit List'!Q659)))), IF('Unit List'!AO659='Unit List'!$O$5, 'Unit List'!$AO$5, IF('Unit List'!AO659='Unit List'!$O$4, 'Unit List'!$AO$4, IF('Unit List'!AO659='Unit List'!$O$7, 'Unit List'!AO659 * 'Unit List'!$AO$7, 'Unit List'!AO659)))),",",)</f>
        <v>1.7,</v>
      </c>
      <c r="J716" t="str">
        <f>CONCATENATE("'",IF(ISBLANK('Unit List'!AP659), IF(ISBLANK('Unit List'!R659), IF(ISBLANK('Unit List'!R659),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List'!R659='Unit List'!$O$5, 'Unit List'!$AP$5, IF('Unit List'!R659='Unit List'!$O$4, 'Unit List'!$AP$4, 'Unit List'!R659))), IF('Unit List'!R659='Unit List'!$O$5, 'Unit List'!$AP$5, IF('Unit List'!R659='Unit List'!$O$4, 'Unit List'!$AP$4, 'Unit List'!R659))), IF('Unit List'!AP659='Unit List'!$O$5, 'Unit List'!$AP$5, IF('Unit List'!AP659='Unit List'!$O$4, 'Unit List'!$AP$4, 'Unit List'!AP659))),"'",)</f>
        <v>'EarlyGreatArtist'</v>
      </c>
      <c r="K716" t="s">
        <v>2312</v>
      </c>
    </row>
    <row r="717" spans="1:11" x14ac:dyDescent="0.25">
      <c r="A717" t="s">
        <v>2311</v>
      </c>
      <c r="B717" t="str">
        <f>CONCATENATE("'_",'Unit List'!B660,"',",)</f>
        <v>'_CELTS',</v>
      </c>
      <c r="C717" t="str">
        <f>"'',"</f>
        <v>'',</v>
      </c>
      <c r="D717" t="str">
        <f>CONCATENATE("'",'Unit List'!D660,"',",)</f>
        <v>'INQUISITOR',</v>
      </c>
      <c r="E717" t="str">
        <f>CONCATENATE("'",'Unit List'!E660,"',",)</f>
        <v>'INQUISITOR',</v>
      </c>
      <c r="F717" t="str">
        <f>"'',"</f>
        <v>'',</v>
      </c>
      <c r="G717" t="str">
        <f>CONCATENATE("'",'Unit List'!G660,"',",)</f>
        <v>'wizard_fire',</v>
      </c>
      <c r="H717" t="str">
        <f>CONCATENATE(IF(ISBLANK('Unit List'!AN660), IF(ISBLANK('Unit List'!P660), IF(ISBLANK('Unit List'!P660), IF(ISBLANK('Unit List'!AN660), IF(ISBLANK('Unit List'!P660), IF(ISBLANK('Unit List'!P660), IF(ISBLANK('Unit List'!AN660), IF(ISBLANK('Unit List'!P660), IF(ISBLANK('Unit List'!P660),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 IF('Unit List'!P660='Unit List'!$O$5, 'Unit List'!$AN$5, IF('Unit List'!P660='Unit List'!$O$4, 'Unit List'!$AN$4, IF('Unit List'!P660='Unit List'!$O$7, 'Unit List'!P660 * 'Unit List'!$AN$7, 'Unit List'!P660)))), IF('Unit List'!P660='Unit List'!$O$5, 'Unit List'!$AN$5, IF('Unit List'!P660='Unit List'!$O$4, 'Unit List'!$AN$4, IF('Unit List'!P660='Unit List'!$O$7, 'Unit List'!P660 * 'Unit List'!$AN$7, 'Unit List'!P660)))), IF('Unit List'!AN660='Unit List'!$O$5, 'Unit List'!$AN$5, IF('Unit List'!AN660='Unit List'!$O$4, 'Unit List'!$AN$4, IF('Unit List'!AN660='Unit List'!$O$7, 'Unit List'!AN660 * 'Unit List'!$AN$7, 'Unit List'!AN660)))),",",)</f>
        <v>3,</v>
      </c>
      <c r="I717" t="str">
        <f>CONCATENATE(IF(ISBLANK('Unit List'!AO660), IF(ISBLANK('Unit List'!Q660), IF(ISBLANK('Unit List'!Q660), IF(ISBLANK('Unit List'!AO660), IF(ISBLANK('Unit List'!Q660), IF(ISBLANK('Unit List'!Q660), IF(ISBLANK('Unit List'!AO660), IF(ISBLANK('Unit List'!Q660), IF(ISBLANK('Unit List'!Q660),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 IF('Unit List'!Q660='Unit List'!$O$5, 'Unit List'!$AO$5, IF('Unit List'!Q660='Unit List'!$O$4, 'Unit List'!$AO$4, IF('Unit List'!Q660='Unit List'!$O$7, 'Unit List'!Q660 * 'Unit List'!$AO$7, 'Unit List'!Q660)))), IF('Unit List'!Q660='Unit List'!$O$5, 'Unit List'!$AO$5, IF('Unit List'!Q660='Unit List'!$O$4, 'Unit List'!$AO$4, IF('Unit List'!Q660='Unit List'!$O$7, 'Unit List'!Q660 * 'Unit List'!$AO$7, 'Unit List'!Q660)))), IF('Unit List'!AO660='Unit List'!$O$5, 'Unit List'!$AO$5, IF('Unit List'!AO660='Unit List'!$O$4, 'Unit List'!$AO$4, IF('Unit List'!AO660='Unit List'!$O$7, 'Unit List'!AO660 * 'Unit List'!$AO$7, 'Unit List'!AO660)))),",",)</f>
        <v>,</v>
      </c>
      <c r="J717" t="str">
        <f>CONCATENATE("'",IF(ISBLANK('Unit List'!AP660), IF(ISBLANK('Unit List'!R660), IF(ISBLANK('Unit List'!R660), IF(ISBLANK('Unit List'!AP660), IF(ISBLANK('Unit List'!R660), IF(ISBLANK('Unit List'!R660), IF(ISBLANK('Unit List'!AP660), IF(ISBLANK('Unit List'!R660), IF(ISBLANK('Unit List'!R660),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 IF('Unit List'!R660='Unit List'!$O$5, 'Unit List'!$AP$5, IF('Unit List'!R660='Unit List'!$O$4, 'Unit List'!$AP$4, 'Unit List'!R660))), IF('Unit List'!R660='Unit List'!$O$5, 'Unit List'!$AP$5, IF('Unit List'!R660='Unit List'!$O$4, 'Unit List'!$AP$4, 'Unit List'!R660))), IF('Unit List'!AP660='Unit List'!$O$5, 'Unit List'!$AP$5, IF('Unit List'!AP660='Unit List'!$O$4, 'Unit List'!$AP$4, 'Unit List'!AP660))),"'",)</f>
        <v>'EarlyGreatArtist'</v>
      </c>
      <c r="K717" t="s">
        <v>2312</v>
      </c>
    </row>
    <row r="718" spans="1:11" x14ac:dyDescent="0.25">
      <c r="A718" t="s">
        <v>2311</v>
      </c>
      <c r="B718" t="str">
        <f>CONCATENATE("'_",'Unit List'!B661,"',",)</f>
        <v>'_MIDEAST',</v>
      </c>
      <c r="C718" t="str">
        <f>"'',"</f>
        <v>'',</v>
      </c>
      <c r="D718" t="str">
        <f>CONCATENATE("'",'Unit List'!D661,"',",)</f>
        <v>'INQUISITOR',</v>
      </c>
      <c r="E718" t="str">
        <f>CONCATENATE("'",'Unit List'!E661,"',",)</f>
        <v>'INQUISITOR',</v>
      </c>
      <c r="F718" t="str">
        <f>"'',"</f>
        <v>'',</v>
      </c>
      <c r="G718" t="str">
        <f>CONCATENATE("'",'Unit List'!G661,"',",)</f>
        <v>'Assassin',</v>
      </c>
      <c r="H718" t="str">
        <f>CONCATENATE(IF(ISBLANK('Unit List'!AN661), IF(ISBLANK('Unit List'!P661), IF(ISBLANK('Unit List'!P661), IF(ISBLANK('Unit List'!AN661), IF(ISBLANK('Unit List'!P661), IF(ISBLANK('Unit List'!P661), IF(ISBLANK('Unit List'!AN661), IF(ISBLANK('Unit List'!P661), IF(ISBLANK('Unit List'!P661),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 IF('Unit List'!P661='Unit List'!$O$5, 'Unit List'!$AN$5, IF('Unit List'!P661='Unit List'!$O$4, 'Unit List'!$AN$4, IF('Unit List'!P661='Unit List'!$O$7, 'Unit List'!P661 * 'Unit List'!$AN$7, 'Unit List'!P661)))), IF('Unit List'!P661='Unit List'!$O$5, 'Unit List'!$AN$5, IF('Unit List'!P661='Unit List'!$O$4, 'Unit List'!$AN$4, IF('Unit List'!P661='Unit List'!$O$7, 'Unit List'!P661 * 'Unit List'!$AN$7, 'Unit List'!P661)))), IF('Unit List'!AN661='Unit List'!$O$5, 'Unit List'!$AN$5, IF('Unit List'!AN661='Unit List'!$O$4, 'Unit List'!$AN$4, IF('Unit List'!AN661='Unit List'!$O$7, 'Unit List'!AN661 * 'Unit List'!$AN$7, 'Unit List'!AN661)))),",",)</f>
        <v>3,</v>
      </c>
      <c r="I718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 IF('Unit List'!Q661='Unit List'!$O$5, 'Unit List'!$AO$5, IF('Unit List'!Q661='Unit List'!$O$4, 'Unit List'!$AO$4, IF('Unit List'!Q661='Unit List'!$O$7, 'Unit List'!Q661 * 'Unit List'!$AO$7, 'Unit List'!Q661)))), IF('Unit List'!Q661='Unit List'!$O$5, 'Unit List'!$AO$5, IF('Unit List'!Q661='Unit List'!$O$4, 'Unit List'!$AO$4, IF('Unit List'!Q661='Unit List'!$O$7, 'Unit List'!Q661 * 'Unit List'!$AO$7, 'Unit List'!Q661)))), IF('Unit List'!AO661='Unit List'!$O$5, 'Unit List'!$AO$5, IF('Unit List'!AO661='Unit List'!$O$4, 'Unit List'!$AO$4, IF('Unit List'!AO661='Unit List'!$O$7, 'Unit List'!AO661 * 'Unit List'!$AO$7, 'Unit List'!AO661)))),",",)</f>
        <v>1.7,</v>
      </c>
      <c r="J718" t="str">
        <f>CONCATENATE("'",IF(ISBLANK('Unit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 IF('Unit List'!R661='Unit List'!$O$5, 'Unit List'!$AP$5, IF('Unit List'!R661='Unit List'!$O$4, 'Unit List'!$AP$4, 'Unit List'!R661))), IF('Unit List'!R661='Unit List'!$O$5, 'Unit List'!$AP$5, IF('Unit List'!R661='Unit List'!$O$4, 'Unit List'!$AP$4, 'Unit List'!R661))), IF('Unit List'!AP661='Unit List'!$O$5, 'Unit List'!$AP$5, IF('Unit List'!AP661='Unit List'!$O$4, 'Unit List'!$AP$4, 'Unit List'!AP661))),"'",)</f>
        <v>'EarlyGreatArtist'</v>
      </c>
      <c r="K718" t="s">
        <v>2312</v>
      </c>
    </row>
    <row r="719" spans="1:11" x14ac:dyDescent="0.25">
      <c r="A719" t="s">
        <v>2311</v>
      </c>
      <c r="B719" t="str">
        <f>CONCATENATE("'_",'Unit List'!B662,"',",)</f>
        <v>'_OCEAN',</v>
      </c>
      <c r="C719" t="str">
        <f>CONCATENATE("'_",'Unit List'!C662,"',",)</f>
        <v>'_SOUTHAM',</v>
      </c>
      <c r="D719" t="str">
        <f>CONCATENATE("'",'Unit List'!D662,"',",)</f>
        <v>'INQUISITOR',</v>
      </c>
      <c r="E719" t="str">
        <f>CONCATENATE("'",'Unit List'!E662,"',",)</f>
        <v>'INQUISITOR',</v>
      </c>
      <c r="F719" t="str">
        <f>"'',"</f>
        <v>'',</v>
      </c>
      <c r="G719" t="str">
        <f>CONCATENATE("'",'Unit List'!G664,"',",)</f>
        <v>'battle_priest_tc',</v>
      </c>
      <c r="H719" t="str">
        <f>CONCATENATE(IF(ISBLANK('Unit List'!AN662), IF(ISBLANK('Unit List'!P662), IF(ISBLANK('Unit List'!P662), IF(ISBLANK('Unit List'!AN664), IF(ISBLANK('Unit List'!P664), IF(ISBLANK('Unit List'!P664), IF(ISBLANK('Unit List'!AN664), IF(ISBLANK('Unit List'!P664), IF(ISBLANK('Unit List'!P664),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List'!AN662)))),",",)</f>
        <v>1,</v>
      </c>
      <c r="I719" t="str">
        <f>CONCATENATE(IF(ISBLANK('Unit List'!AO662), IF(ISBLANK('Unit List'!Q662), IF(ISBLANK('Unit List'!Q662), IF(ISBLANK('Unit List'!AO664), IF(ISBLANK('Unit List'!Q664), IF(ISBLANK('Unit List'!Q664), IF(ISBLANK('Unit List'!AO664), IF(ISBLANK('Unit List'!Q664), IF(ISBLANK('Unit List'!Q664),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List'!AO662)))),",",)</f>
        <v>,</v>
      </c>
      <c r="J719" t="str">
        <f>CONCATENATE("'",IF(ISBLANK('Unit List'!AP662), IF(ISBLANK('Unit List'!R662), IF(ISBLANK('Unit List'!R662),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List'!AP662))),"'",)</f>
        <v>'EarlyGreatArtist'</v>
      </c>
      <c r="K719" t="s">
        <v>2312</v>
      </c>
    </row>
    <row r="720" spans="1:11" x14ac:dyDescent="0.25">
      <c r="A720" t="s">
        <v>2311</v>
      </c>
      <c r="B720" t="str">
        <f>CONCATENATE("'_",'Unit List'!B662,"',",)</f>
        <v>'_OCEAN',</v>
      </c>
      <c r="C720" t="str">
        <f>CONCATENATE("'_",'Unit List'!C662,"',",)</f>
        <v>'_SOUTHAM',</v>
      </c>
      <c r="D720" t="str">
        <f>CONCATENATE("'",'Unit List'!D662,"',",)</f>
        <v>'INQUISITOR',</v>
      </c>
      <c r="E720" t="str">
        <f>CONCATENATE("'",'Unit List'!E662,"',",)</f>
        <v>'INQUISITOR',</v>
      </c>
      <c r="F720" t="str">
        <f>CONCATENATE("'_",'Unit List'!F665,"',",)</f>
        <v>'_F1',</v>
      </c>
      <c r="G720" t="str">
        <f>CONCATENATE("'",'Unit List'!G665,"',",)</f>
        <v>'chimu_general',</v>
      </c>
      <c r="H720" t="str">
        <f>CONCATENATE(IF(ISBLANK('Unit List'!AN662), IF(ISBLANK('Unit List'!P662), IF(ISBLANK('Unit List'!P662), IF(ISBLANK('Unit List'!AN665), IF(ISBLANK('Unit List'!P665), IF(ISBLANK('Unit List'!P665), IF(ISBLANK('Unit List'!AN665), IF(ISBLANK('Unit List'!P665), IF(ISBLANK('Unit List'!P665),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List'!P662='Unit List'!$O$5, 'Unit List'!$AN$5, IF('Unit List'!P662='Unit List'!$O$4, 'Unit List'!$AN$4, IF('Unit List'!P662='Unit List'!$O$7, 'Unit List'!P662 * 'Unit List'!$AN$7, 'Unit List'!P662)))), IF('Unit List'!P662='Unit List'!$O$5, 'Unit List'!$AN$5, IF('Unit List'!P662='Unit List'!$O$4, 'Unit List'!$AN$4, IF('Unit List'!P662='Unit List'!$O$7, 'Unit List'!P662 * 'Unit List'!$AN$7, 'Unit List'!P662)))), IF('Unit List'!AN662='Unit List'!$O$5, 'Unit List'!$AN$5, IF('Unit List'!AN662='Unit List'!$O$4, 'Unit List'!$AN$4, IF('Unit List'!AN662='Unit List'!$O$7, 'Unit List'!AN662 * 'Unit List'!$AN$7, 'Unit List'!AN662)))),",",)</f>
        <v>2,</v>
      </c>
      <c r="I720" t="str">
        <f>CONCATENATE(IF(ISBLANK('Unit List'!AO662), IF(ISBLANK('Unit List'!Q662), IF(ISBLANK('Unit List'!Q662), IF(ISBLANK('Unit List'!AO665), IF(ISBLANK('Unit List'!Q665), IF(ISBLANK('Unit List'!Q665), IF(ISBLANK('Unit List'!AO665), IF(ISBLANK('Unit List'!Q665), IF(ISBLANK('Unit List'!Q665),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List'!Q662='Unit List'!$O$5, 'Unit List'!$AO$5, IF('Unit List'!Q662='Unit List'!$O$4, 'Unit List'!$AO$4, IF('Unit List'!Q662='Unit List'!$O$7, 'Unit List'!Q662 * 'Unit List'!$AO$7, 'Unit List'!Q662)))), IF('Unit List'!Q662='Unit List'!$O$5, 'Unit List'!$AO$5, IF('Unit List'!Q662='Unit List'!$O$4, 'Unit List'!$AO$4, IF('Unit List'!Q662='Unit List'!$O$7, 'Unit List'!Q662 * 'Unit List'!$AO$7, 'Unit List'!Q662)))), IF('Unit List'!AO662='Unit List'!$O$5, 'Unit List'!$AO$5, IF('Unit List'!AO662='Unit List'!$O$4, 'Unit List'!$AO$4, IF('Unit List'!AO662='Unit List'!$O$7, 'Unit List'!AO662 * 'Unit List'!$AO$7, 'Unit List'!AO662)))),",",)</f>
        <v>0.125,</v>
      </c>
      <c r="J720" t="str">
        <f>CONCATENATE("'",IF(ISBLANK('Unit List'!AP662), IF(ISBLANK('Unit List'!R662), IF(ISBLANK('Unit List'!R662),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List'!R662='Unit List'!$O$5, 'Unit List'!$AP$5, IF('Unit List'!R662='Unit List'!$O$4, 'Unit List'!$AP$4, 'Unit List'!R662))), IF('Unit List'!R662='Unit List'!$O$5, 'Unit List'!$AP$5, IF('Unit List'!R662='Unit List'!$O$4, 'Unit List'!$AP$4, 'Unit List'!R662))), IF('Unit List'!AP662='Unit List'!$O$5, 'Unit List'!$AP$5, IF('Unit List'!AP662='Unit List'!$O$4, 'Unit List'!$AP$4, 'Unit List'!AP662))),"'",)</f>
        <v>'EarlyGreatArtist'</v>
      </c>
      <c r="K720" t="s">
        <v>2312</v>
      </c>
    </row>
    <row r="721" spans="1:11" x14ac:dyDescent="0.25">
      <c r="A721" t="s">
        <v>2311</v>
      </c>
      <c r="B721" t="str">
        <f>CONCATENATE("'_",'Unit List'!B663,"',",)</f>
        <v>'_SEASIA',</v>
      </c>
      <c r="C721" t="str">
        <f>CONCATENATE("'_",'Unit List'!C663,"',",)</f>
        <v>'_ASIA',</v>
      </c>
      <c r="D721" t="str">
        <f>CONCATENATE("'",'Unit List'!D663,"',",)</f>
        <v>'INQUISITOR',</v>
      </c>
      <c r="E721" t="str">
        <f>CONCATENATE("'",'Unit List'!E663,"',",)</f>
        <v>'INQUISITOR',</v>
      </c>
      <c r="F721" t="str">
        <f>"'',"</f>
        <v>'',</v>
      </c>
      <c r="G721" t="str">
        <f>CONCATENATE("'",'Unit List'!G657,"',",)</f>
        <v>'WarriorMonk_Japan_v2',</v>
      </c>
      <c r="H721" t="str">
        <f>CONCATENATE(IF(ISBLANK('Unit List'!AN663), IF(ISBLANK('Unit List'!P663), IF(ISBLANK('Unit List'!P663),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1,</v>
      </c>
      <c r="I721" t="str">
        <f>CONCATENATE(IF(ISBLANK('Unit List'!AO663), IF(ISBLANK('Unit List'!Q663), IF(ISBLANK('Unit List'!Q663),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,</v>
      </c>
      <c r="J721" t="str">
        <f>CONCATENATE("'",IF(ISBLANK('Unit List'!AP663), IF(ISBLANK('Unit List'!R663), IF(ISBLANK('Unit List'!R663),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21" t="s">
        <v>2312</v>
      </c>
    </row>
    <row r="722" spans="1:11" x14ac:dyDescent="0.25">
      <c r="A722" t="s">
        <v>2311</v>
      </c>
      <c r="B722" t="str">
        <f>CONCATENATE("'_",'Unit List'!B663,"',",)</f>
        <v>'_SEASIA',</v>
      </c>
      <c r="C722" t="str">
        <f>CONCATENATE("'_",'Unit List'!C663,"',",)</f>
        <v>'_ASIA',</v>
      </c>
      <c r="D722" t="str">
        <f>CONCATENATE("'",'Unit List'!D663,"',",)</f>
        <v>'INQUISITOR',</v>
      </c>
      <c r="E722" t="str">
        <f>CONCATENATE("'",'Unit List'!E663,"',",)</f>
        <v>'INQUISITOR',</v>
      </c>
      <c r="F722" t="str">
        <f>CONCATENATE("'_",'Unit List'!F658,"',",)</f>
        <v>'_F1',</v>
      </c>
      <c r="G722" t="str">
        <f>CONCATENATE("'",'Unit List'!G658,"',",)</f>
        <v>'Ninja_Japan',</v>
      </c>
      <c r="H722" t="str">
        <f>CONCATENATE(IF(ISBLANK('Unit List'!AN663), IF(ISBLANK('Unit List'!P663), IF(ISBLANK('Unit List'!P663),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List'!P663='Unit List'!$O$5, 'Unit List'!$AN$5, IF('Unit List'!P663='Unit List'!$O$4, 'Unit List'!$AN$4, IF('Unit List'!P663='Unit List'!$O$7, 'Unit List'!P663 * 'Unit List'!$AN$7, 'Unit List'!P663)))), IF('Unit List'!P663='Unit List'!$O$5, 'Unit List'!$AN$5, IF('Unit List'!P663='Unit List'!$O$4, 'Unit List'!$AN$4, IF('Unit List'!P663='Unit List'!$O$7, 'Unit List'!P663 * 'Unit List'!$AN$7, 'Unit List'!P663)))), IF('Unit List'!AN663='Unit List'!$O$5, 'Unit List'!$AN$5, IF('Unit List'!AN663='Unit List'!$O$4, 'Unit List'!$AN$4, IF('Unit List'!AN663='Unit List'!$O$7, 'Unit List'!AN663 * 'Unit List'!$AN$7, 'Unit List'!AN663)))),",",)</f>
        <v>2,</v>
      </c>
      <c r="I722" t="str">
        <f>CONCATENATE(IF(ISBLANK('Unit List'!AO663), IF(ISBLANK('Unit List'!Q663), IF(ISBLANK('Unit List'!Q663),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List'!Q663='Unit List'!$O$5, 'Unit List'!$AO$5, IF('Unit List'!Q663='Unit List'!$O$4, 'Unit List'!$AO$4, IF('Unit List'!Q663='Unit List'!$O$7, 'Unit List'!Q663 * 'Unit List'!$AO$7, 'Unit List'!Q663)))), IF('Unit List'!Q663='Unit List'!$O$5, 'Unit List'!$AO$5, IF('Unit List'!Q663='Unit List'!$O$4, 'Unit List'!$AO$4, IF('Unit List'!Q663='Unit List'!$O$7, 'Unit List'!Q663 * 'Unit List'!$AO$7, 'Unit List'!Q663)))), IF('Unit List'!AO663='Unit List'!$O$5, 'Unit List'!$AO$5, IF('Unit List'!AO663='Unit List'!$O$4, 'Unit List'!$AO$4, IF('Unit List'!AO663='Unit List'!$O$7, 'Unit List'!AO663 * 'Unit List'!$AO$7, 'Unit List'!AO663)))),",",)</f>
        <v>0.125,</v>
      </c>
      <c r="J722" t="str">
        <f>CONCATENATE("'",IF(ISBLANK('Unit List'!AP663), IF(ISBLANK('Unit List'!R663), IF(ISBLANK('Unit List'!R663),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List'!R663='Unit List'!$O$5, 'Unit List'!$AP$5, IF('Unit List'!R663='Unit List'!$O$4, 'Unit List'!$AP$4, 'Unit List'!R663))), IF('Unit List'!R663='Unit List'!$O$5, 'Unit List'!$AP$5, IF('Unit List'!R663='Unit List'!$O$4, 'Unit List'!$AP$4, 'Unit List'!R663))), IF('Unit List'!AP663='Unit List'!$O$5, 'Unit List'!$AP$5, IF('Unit List'!AP663='Unit List'!$O$4, 'Unit List'!$AP$4, 'Unit List'!AP663))),"'",)</f>
        <v>'EarlyGreatArtist'</v>
      </c>
      <c r="K722" t="s">
        <v>2312</v>
      </c>
    </row>
    <row r="723" spans="1:11" x14ac:dyDescent="0.25">
      <c r="A723" t="s">
        <v>2311</v>
      </c>
      <c r="B723" t="str">
        <f>CONCATENATE("'_",'Unit List'!B664,"',",)</f>
        <v>'_SOUTHAM',</v>
      </c>
      <c r="C723" t="str">
        <f>"'',"</f>
        <v>'',</v>
      </c>
      <c r="D723" t="str">
        <f>CONCATENATE("'",'Unit List'!D664,"',",)</f>
        <v>'INQUISITOR',</v>
      </c>
      <c r="E723" t="str">
        <f>CONCATENATE("'",'Unit List'!E664,"',",)</f>
        <v>'INQUISITOR',</v>
      </c>
      <c r="F723" t="str">
        <f>"'',"</f>
        <v>'',</v>
      </c>
      <c r="G723" t="str">
        <f>CONCATENATE("'",'Unit List'!G664,"',",)</f>
        <v>'battle_priest_tc',</v>
      </c>
      <c r="H723" t="str">
        <f>CONCATENATE(IF(ISBLANK('Unit List'!AN664), IF(ISBLANK('Unit List'!P664), IF(ISBLANK('Unit List'!P664), IF(ISBLANK('Unit List'!AN664), IF(ISBLANK('Unit List'!P664), IF(ISBLANK('Unit List'!P664), IF(ISBLANK('Unit List'!AN664), IF(ISBLANK('Unit List'!P664), IF(ISBLANK('Unit List'!P664),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 IF('Unit List'!P664='Unit List'!$O$5, 'Unit List'!$AN$5, IF('Unit List'!P664='Unit List'!$O$4, 'Unit List'!$AN$4, IF('Unit List'!P664='Unit List'!$O$7, 'Unit List'!P664 * 'Unit List'!$AN$7, 'Unit List'!P664)))), IF('Unit List'!P664='Unit List'!$O$5, 'Unit List'!$AN$5, IF('Unit List'!P664='Unit List'!$O$4, 'Unit List'!$AN$4, IF('Unit List'!P664='Unit List'!$O$7, 'Unit List'!P664 * 'Unit List'!$AN$7, 'Unit List'!P664)))), IF('Unit List'!AN664='Unit List'!$O$5, 'Unit List'!$AN$5, IF('Unit List'!AN664='Unit List'!$O$4, 'Unit List'!$AN$4, IF('Unit List'!AN664='Unit List'!$O$7, 'Unit List'!AN664 * 'Unit List'!$AN$7, 'Unit List'!AN664)))),",",)</f>
        <v>1,</v>
      </c>
      <c r="I723" t="str">
        <f>CONCATENATE(IF(ISBLANK('Unit List'!AO664), IF(ISBLANK('Unit List'!Q664), IF(ISBLANK('Unit List'!Q664), IF(ISBLANK('Unit List'!AO664), IF(ISBLANK('Unit List'!Q664), IF(ISBLANK('Unit List'!Q664), IF(ISBLANK('Unit List'!AO664), IF(ISBLANK('Unit List'!Q664), IF(ISBLANK('Unit List'!Q664),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 IF('Unit List'!Q664='Unit List'!$O$5, 'Unit List'!$AO$5, IF('Unit List'!Q664='Unit List'!$O$4, 'Unit List'!$AO$4, IF('Unit List'!Q664='Unit List'!$O$7, 'Unit List'!Q664 * 'Unit List'!$AO$7, 'Unit List'!Q664)))), IF('Unit List'!Q664='Unit List'!$O$5, 'Unit List'!$AO$5, IF('Unit List'!Q664='Unit List'!$O$4, 'Unit List'!$AO$4, IF('Unit List'!Q664='Unit List'!$O$7, 'Unit List'!Q664 * 'Unit List'!$AO$7, 'Unit List'!Q664)))), IF('Unit List'!AO664='Unit List'!$O$5, 'Unit List'!$AO$5, IF('Unit List'!AO664='Unit List'!$O$4, 'Unit List'!$AO$4, IF('Unit List'!AO664='Unit List'!$O$7, 'Unit List'!AO664 * 'Unit List'!$AO$7, 'Unit List'!AO664)))),",",)</f>
        <v>,</v>
      </c>
      <c r="J723" t="str">
        <f>CONCATENATE("'",IF(ISBLANK('Unit List'!AP664), IF(ISBLANK('Unit List'!R664), IF(ISBLANK('Unit List'!R664), IF(ISBLANK('Unit List'!AP664), IF(ISBLANK('Unit List'!R664), IF(ISBLANK('Unit List'!R664), IF(ISBLANK('Unit List'!AP664), IF(ISBLANK('Unit List'!R664), IF(ISBLANK('Unit List'!R664),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 IF('Unit List'!R664='Unit List'!$O$5, 'Unit List'!$AP$5, IF('Unit List'!R664='Unit List'!$O$4, 'Unit List'!$AP$4, 'Unit List'!R664))), IF('Unit List'!R664='Unit List'!$O$5, 'Unit List'!$AP$5, IF('Unit List'!R664='Unit List'!$O$4, 'Unit List'!$AP$4, 'Unit List'!R664))), IF('Unit List'!AP664='Unit List'!$O$5, 'Unit List'!$AP$5, IF('Unit List'!AP664='Unit List'!$O$4, 'Unit List'!$AP$4, 'Unit List'!AP664))),"'",)</f>
        <v>'EarlyGreatArtist'</v>
      </c>
      <c r="K723" t="s">
        <v>2312</v>
      </c>
    </row>
    <row r="724" spans="1:11" x14ac:dyDescent="0.25">
      <c r="A724" t="s">
        <v>2311</v>
      </c>
      <c r="B724" t="str">
        <f>CONCATENATE("'_",'Unit List'!B665,"',",)</f>
        <v>'_SOUTHAM',</v>
      </c>
      <c r="C724" t="str">
        <f>"'',"</f>
        <v>'',</v>
      </c>
      <c r="D724" t="str">
        <f>CONCATENATE("'",'Unit List'!D665,"',",)</f>
        <v>'INQUISITOR',</v>
      </c>
      <c r="E724" t="str">
        <f>CONCATENATE("'",'Unit List'!E665,"',",)</f>
        <v>'INQUISITOR',</v>
      </c>
      <c r="F724" t="str">
        <f>CONCATENATE("'_",'Unit List'!F665,"',",)</f>
        <v>'_F1',</v>
      </c>
      <c r="G724" t="str">
        <f>CONCATENATE("'",'Unit List'!G665,"',",)</f>
        <v>'chimu_general',</v>
      </c>
      <c r="H724" t="str">
        <f>CONCATENATE(IF(ISBLANK('Unit List'!AN665), IF(ISBLANK('Unit List'!P665), IF(ISBLANK('Unit List'!P665), IF(ISBLANK('Unit List'!AN665), IF(ISBLANK('Unit List'!P665), IF(ISBLANK('Unit List'!P665), IF(ISBLANK('Unit List'!AN665), IF(ISBLANK('Unit List'!P665), IF(ISBLANK('Unit List'!P665),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 IF('Unit List'!P665='Unit List'!$O$5, 'Unit List'!$AN$5, IF('Unit List'!P665='Unit List'!$O$4, 'Unit List'!$AN$4, IF('Unit List'!P665='Unit List'!$O$7, 'Unit List'!P665 * 'Unit List'!$AN$7, 'Unit List'!P665)))), IF('Unit List'!P665='Unit List'!$O$5, 'Unit List'!$AN$5, IF('Unit List'!P665='Unit List'!$O$4, 'Unit List'!$AN$4, IF('Unit List'!P665='Unit List'!$O$7, 'Unit List'!P665 * 'Unit List'!$AN$7, 'Unit List'!P665)))), IF('Unit List'!AN665='Unit List'!$O$5, 'Unit List'!$AN$5, IF('Unit List'!AN665='Unit List'!$O$4, 'Unit List'!$AN$4, IF('Unit List'!AN665='Unit List'!$O$7, 'Unit List'!AN665 * 'Unit List'!$AN$7, 'Unit List'!AN665)))),",",)</f>
        <v>2,</v>
      </c>
      <c r="I724" t="str">
        <f>CONCATENATE(IF(ISBLANK('Unit List'!AO665), IF(ISBLANK('Unit List'!Q665), IF(ISBLANK('Unit List'!Q665), IF(ISBLANK('Unit List'!AO665), IF(ISBLANK('Unit List'!Q665), IF(ISBLANK('Unit List'!Q665), IF(ISBLANK('Unit List'!AO665), IF(ISBLANK('Unit List'!Q665), IF(ISBLANK('Unit List'!Q665),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 IF('Unit List'!Q665='Unit List'!$O$5, 'Unit List'!$AO$5, IF('Unit List'!Q665='Unit List'!$O$4, 'Unit List'!$AO$4, IF('Unit List'!Q665='Unit List'!$O$7, 'Unit List'!Q665 * 'Unit List'!$AO$7, 'Unit List'!Q665)))), IF('Unit List'!Q665='Unit List'!$O$5, 'Unit List'!$AO$5, IF('Unit List'!Q665='Unit List'!$O$4, 'Unit List'!$AO$4, IF('Unit List'!Q665='Unit List'!$O$7, 'Unit List'!Q665 * 'Unit List'!$AO$7, 'Unit List'!Q665)))), IF('Unit List'!AO665='Unit List'!$O$5, 'Unit List'!$AO$5, IF('Unit List'!AO665='Unit List'!$O$4, 'Unit List'!$AO$4, IF('Unit List'!AO665='Unit List'!$O$7, 'Unit List'!AO665 * 'Unit List'!$AO$7, 'Unit List'!AO665)))),",",)</f>
        <v>,</v>
      </c>
      <c r="J724" t="str">
        <f>CONCATENATE("'",IF(ISBLANK('Unit List'!AP665), IF(ISBLANK('Unit List'!R665), IF(ISBLANK('Unit List'!R665), IF(ISBLANK('Unit List'!AP665), IF(ISBLANK('Unit List'!R665), IF(ISBLANK('Unit List'!R665), IF(ISBLANK('Unit List'!AP665), IF(ISBLANK('Unit List'!R665), IF(ISBLANK('Unit List'!R665),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 IF('Unit List'!R665='Unit List'!$O$5, 'Unit List'!$AP$5, IF('Unit List'!R665='Unit List'!$O$4, 'Unit List'!$AP$4, 'Unit List'!R665))), IF('Unit List'!R665='Unit List'!$O$5, 'Unit List'!$AP$5, IF('Unit List'!R665='Unit List'!$O$4, 'Unit List'!$AP$4, 'Unit List'!R665))), IF('Unit List'!AP665='Unit List'!$O$5, 'Unit List'!$AP$5, IF('Unit List'!AP665='Unit List'!$O$4, 'Unit List'!$AP$4, 'Unit List'!AP665))),"'",)</f>
        <v>'EarlyGreatArtist'</v>
      </c>
      <c r="K724" t="s">
        <v>2312</v>
      </c>
    </row>
    <row r="725" spans="1:11" x14ac:dyDescent="0.25">
      <c r="A725" t="s">
        <v>2311</v>
      </c>
      <c r="B725" t="str">
        <f>CONCATENATE("'_",'Unit List'!B666,"',",)</f>
        <v>'_SOUTHAS',</v>
      </c>
      <c r="C725" t="str">
        <f>CONCATENATE("'_",'Unit List'!C666,"',",)</f>
        <v>'_ASIA',</v>
      </c>
      <c r="D725" t="str">
        <f>CONCATENATE("'",'Unit List'!D666,"',",)</f>
        <v>'INQUISITOR',</v>
      </c>
      <c r="E725" t="str">
        <f>CONCATENATE("'",'Unit List'!E666,"',",)</f>
        <v>'INQUISITOR',</v>
      </c>
      <c r="F725" t="str">
        <f>"'',"</f>
        <v>'',</v>
      </c>
      <c r="G725" t="str">
        <f>CONCATENATE("'",'Unit List'!G657,"',",)</f>
        <v>'WarriorMonk_Japan_v2',</v>
      </c>
      <c r="H725" t="str">
        <f>CONCATENATE(IF(ISBLANK('Unit List'!AN666), IF(ISBLANK('Unit List'!P666), IF(ISBLANK('Unit List'!P666), IF(ISBLANK('Unit List'!AN657), IF(ISBLANK('Unit List'!P657), IF(ISBLANK('Unit List'!P657), IF(ISBLANK('Unit List'!AN657), IF(ISBLANK('Unit List'!P657), IF(ISBLANK('Unit List'!P657), IF(ISBLANK('Unit List'!AN651), IF(ISBLANK('Unit List'!P651), IF(ISBLANK('Unit List'!P651), "1", IF('Unit List'!P651='Unit List'!$O$5, 'Unit List'!$AN$5, IF('Unit List'!P651='Unit List'!$O$4, 'Unit List'!$AN$4, IF('Unit List'!P651='Unit List'!$O$7, 'Unit List'!P651 * 'Unit List'!$AN$7, 'Unit List'!P651)))), IF('Unit List'!P651='Unit List'!$O$5, 'Unit List'!$AN$5, IF('Unit List'!P651='Unit List'!$O$4, 'Unit List'!$AN$4, IF('Unit List'!P651='Unit List'!$O$7, 'Unit List'!P651 * 'Unit List'!$AN$7, 'Unit List'!P651)))), IF('Unit List'!AN651='Unit List'!$O$5, 'Unit List'!$AN$5, IF('Unit List'!AN651='Unit List'!$O$4, 'Unit List'!$AN$4, IF('Unit List'!AN651='Unit List'!$O$7, 'Unit List'!AN651 * 'Unit List'!$AN$7, 'Unit List'!AN651)))),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List'!P657='Unit List'!$O$5, 'Unit List'!$AN$5, IF('Unit List'!P657='Unit List'!$O$4, 'Unit List'!$AN$4, IF('Unit List'!P657='Unit List'!$O$7, 'Unit List'!P657 * 'Unit List'!$AN$7, 'Unit List'!P657)))), IF('Unit List'!P657='Unit List'!$O$5, 'Unit List'!$AN$5, IF('Unit List'!P657='Unit List'!$O$4, 'Unit List'!$AN$4, IF('Unit List'!P657='Unit List'!$O$7, 'Unit List'!P657 * 'Unit List'!$AN$7, 'Unit List'!P657)))), IF('Unit List'!AN657='Unit List'!$O$5, 'Unit List'!$AN$5, IF('Unit List'!AN657='Unit List'!$O$4, 'Unit List'!$AN$4, IF('Unit List'!AN657='Unit List'!$O$7, 'Unit List'!AN657 * 'Unit List'!$AN$7, 'Unit List'!AN657)))),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List'!AN666)))),",",)</f>
        <v>1,</v>
      </c>
      <c r="I725" t="str">
        <f>CONCATENATE(IF(ISBLANK('Unit List'!AO666), IF(ISBLANK('Unit List'!Q666), IF(ISBLANK('Unit List'!Q666), IF(ISBLANK('Unit List'!AO657), IF(ISBLANK('Unit List'!Q657), IF(ISBLANK('Unit List'!Q657), IF(ISBLANK('Unit List'!AO657), IF(ISBLANK('Unit List'!Q657), IF(ISBLANK('Unit List'!Q657), IF(ISBLANK('Unit List'!AO651), IF(ISBLANK('Unit List'!Q651), IF(ISBLANK('Unit List'!Q651), 'Unit List'!$AO$4, IF('Unit List'!Q651='Unit List'!$O$5, 'Unit List'!$AO$5, IF('Unit List'!Q651='Unit List'!$O$4, 'Unit List'!$AO$4, IF('Unit List'!Q651='Unit List'!$O$7, 'Unit List'!Q651 * 'Unit List'!$AO$7, 'Unit List'!Q651)))), IF('Unit List'!Q651='Unit List'!$O$5, 'Unit List'!$AO$5, IF('Unit List'!Q651='Unit List'!$O$4, 'Unit List'!$AO$4, IF('Unit List'!Q651='Unit List'!$O$7, 'Unit List'!Q651 * 'Unit List'!$AO$7, 'Unit List'!Q651)))), IF('Unit List'!AO651='Unit List'!$O$5, 'Unit List'!$AO$5, IF('Unit List'!AO651='Unit List'!$O$4, 'Unit List'!$AO$4, IF('Unit List'!AO651='Unit List'!$O$7, 'Unit List'!AO651 * 'Unit List'!$AO$7, 'Unit List'!AO651)))),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List'!Q657='Unit List'!$O$5, 'Unit List'!$AO$5, IF('Unit List'!Q657='Unit List'!$O$4, 'Unit List'!$AO$4, IF('Unit List'!Q657='Unit List'!$O$7, 'Unit List'!Q657 * 'Unit List'!$AO$7, 'Unit List'!Q657)))), IF('Unit List'!Q657='Unit List'!$O$5, 'Unit List'!$AO$5, IF('Unit List'!Q657='Unit List'!$O$4, 'Unit List'!$AO$4, IF('Unit List'!Q657='Unit List'!$O$7, 'Unit List'!Q657 * 'Unit List'!$AO$7, 'Unit List'!Q657)))), IF('Unit List'!AO657='Unit List'!$O$5, 'Unit List'!$AO$5, IF('Unit List'!AO657='Unit List'!$O$4, 'Unit List'!$AO$4, IF('Unit List'!AO657='Unit List'!$O$7, 'Unit List'!AO657 * 'Unit List'!$AO$7, 'Unit List'!AO657)))),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List'!AO666)))),",",)</f>
        <v>,</v>
      </c>
      <c r="J725" t="str">
        <f>CONCATENATE("'",IF(ISBLANK('Unit List'!AP666), IF(ISBLANK('Unit List'!R666), IF(ISBLANK('Unit List'!R666),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List'!AP666))),"'",)</f>
        <v>'EarlyGreatArtist'</v>
      </c>
      <c r="K725" t="s">
        <v>2312</v>
      </c>
    </row>
    <row r="726" spans="1:11" x14ac:dyDescent="0.25">
      <c r="A726" t="s">
        <v>2311</v>
      </c>
      <c r="B726" t="str">
        <f>CONCATENATE("'_",'Unit List'!B666,"',",)</f>
        <v>'_SOUTHAS',</v>
      </c>
      <c r="C726" t="str">
        <f>CONCATENATE("'_",'Unit List'!C666,"',",)</f>
        <v>'_ASIA',</v>
      </c>
      <c r="D726" t="str">
        <f>CONCATENATE("'",'Unit List'!D666,"',",)</f>
        <v>'INQUISITOR',</v>
      </c>
      <c r="E726" t="str">
        <f>CONCATENATE("'",'Unit List'!E666,"',",)</f>
        <v>'INQUISITOR',</v>
      </c>
      <c r="F726" t="str">
        <f>CONCATENATE("'_",'Unit List'!F658,"',",)</f>
        <v>'_F1',</v>
      </c>
      <c r="G726" t="str">
        <f>CONCATENATE("'",'Unit List'!G658,"',",)</f>
        <v>'Ninja_Japan',</v>
      </c>
      <c r="H726" t="str">
        <f>CONCATENATE(IF(ISBLANK('Unit List'!AN666), IF(ISBLANK('Unit List'!P666), IF(ISBLANK('Unit List'!P666), IF(ISBLANK('Unit List'!AN658), IF(ISBLANK('Unit List'!P658), IF(ISBLANK('Unit List'!P658), IF(ISBLANK('Unit List'!AN658), IF(ISBLANK('Unit List'!P658), IF(ISBLANK('Unit List'!P658), IF(ISBLANK('Unit List'!AN652), IF(ISBLANK('Unit List'!P652), IF(ISBLANK('Unit List'!P652), "1", IF('Unit List'!P652='Unit List'!$O$5, 'Unit List'!$AN$5, IF('Unit List'!P652='Unit List'!$O$4, 'Unit List'!$AN$4, IF('Unit List'!P652='Unit List'!$O$7, 'Unit List'!P652 * 'Unit List'!$AN$7, 'Unit List'!P652)))), IF('Unit List'!P652='Unit List'!$O$5, 'Unit List'!$AN$5, IF('Unit List'!P652='Unit List'!$O$4, 'Unit List'!$AN$4, IF('Unit List'!P652='Unit List'!$O$7, 'Unit List'!P652 * 'Unit List'!$AN$7, 'Unit List'!P652)))), IF('Unit List'!AN652='Unit List'!$O$5, 'Unit List'!$AN$5, IF('Unit List'!AN652='Unit List'!$O$4, 'Unit List'!$AN$4, IF('Unit List'!AN652='Unit List'!$O$7, 'Unit List'!AN652 * 'Unit List'!$AN$7, 'Unit List'!AN652)))),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List'!P658='Unit List'!$O$5, 'Unit List'!$AN$5, IF('Unit List'!P658='Unit List'!$O$4, 'Unit List'!$AN$4, IF('Unit List'!P658='Unit List'!$O$7, 'Unit List'!P658 * 'Unit List'!$AN$7, 'Unit List'!P658)))), IF('Unit List'!P658='Unit List'!$O$5, 'Unit List'!$AN$5, IF('Unit List'!P658='Unit List'!$O$4, 'Unit List'!$AN$4, IF('Unit List'!P658='Unit List'!$O$7, 'Unit List'!P658 * 'Unit List'!$AN$7, 'Unit List'!P658)))), IF('Unit List'!AN658='Unit List'!$O$5, 'Unit List'!$AN$5, IF('Unit List'!AN658='Unit List'!$O$4, 'Unit List'!$AN$4, IF('Unit List'!AN658='Unit List'!$O$7, 'Unit List'!AN658 * 'Unit List'!$AN$7, 'Unit List'!AN658)))), IF('Unit List'!P666='Unit List'!$O$5, 'Unit List'!$AN$5, IF('Unit List'!P666='Unit List'!$O$4, 'Unit List'!$AN$4, IF('Unit List'!P666='Unit List'!$O$7, 'Unit List'!P666 * 'Unit List'!$AN$7, 'Unit List'!P666)))), IF('Unit List'!P666='Unit List'!$O$5, 'Unit List'!$AN$5, IF('Unit List'!P666='Unit List'!$O$4, 'Unit List'!$AN$4, IF('Unit List'!P666='Unit List'!$O$7, 'Unit List'!P666 * 'Unit List'!$AN$7, 'Unit List'!P666)))), IF('Unit List'!AN666='Unit List'!$O$5, 'Unit List'!$AN$5, IF('Unit List'!AN666='Unit List'!$O$4, 'Unit List'!$AN$4, IF('Unit List'!AN666='Unit List'!$O$7, 'Unit List'!AN666 * 'Unit List'!$AN$7, 'Unit List'!AN666)))),",",)</f>
        <v>2,</v>
      </c>
      <c r="I726" t="str">
        <f>CONCATENATE(IF(ISBLANK('Unit List'!AO666), IF(ISBLANK('Unit List'!Q666), IF(ISBLANK('Unit List'!Q666), IF(ISBLANK('Unit List'!AO658), IF(ISBLANK('Unit List'!Q658), IF(ISBLANK('Unit List'!Q658), IF(ISBLANK('Unit List'!AO658), IF(ISBLANK('Unit List'!Q658), IF(ISBLANK('Unit List'!Q658), IF(ISBLANK('Unit List'!AO652), IF(ISBLANK('Unit List'!Q652), IF(ISBLANK('Unit List'!Q652), 'Unit List'!$AO$4, IF('Unit List'!Q652='Unit List'!$O$5, 'Unit List'!$AO$5, IF('Unit List'!Q652='Unit List'!$O$4, 'Unit List'!$AO$4, IF('Unit List'!Q652='Unit List'!$O$7, 'Unit List'!Q652 * 'Unit List'!$AO$7, 'Unit List'!Q652)))), IF('Unit List'!Q652='Unit List'!$O$5, 'Unit List'!$AO$5, IF('Unit List'!Q652='Unit List'!$O$4, 'Unit List'!$AO$4, IF('Unit List'!Q652='Unit List'!$O$7, 'Unit List'!Q652 * 'Unit List'!$AO$7, 'Unit List'!Q652)))), IF('Unit List'!AO652='Unit List'!$O$5, 'Unit List'!$AO$5, IF('Unit List'!AO652='Unit List'!$O$4, 'Unit List'!$AO$4, IF('Unit List'!AO652='Unit List'!$O$7, 'Unit List'!AO652 * 'Unit List'!$AO$7, 'Unit List'!AO652)))),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List'!Q658='Unit List'!$O$5, 'Unit List'!$AO$5, IF('Unit List'!Q658='Unit List'!$O$4, 'Unit List'!$AO$4, IF('Unit List'!Q658='Unit List'!$O$7, 'Unit List'!Q658 * 'Unit List'!$AO$7, 'Unit List'!Q658)))), IF('Unit List'!Q658='Unit List'!$O$5, 'Unit List'!$AO$5, IF('Unit List'!Q658='Unit List'!$O$4, 'Unit List'!$AO$4, IF('Unit List'!Q658='Unit List'!$O$7, 'Unit List'!Q658 * 'Unit List'!$AO$7, 'Unit List'!Q658)))), IF('Unit List'!AO658='Unit List'!$O$5, 'Unit List'!$AO$5, IF('Unit List'!AO658='Unit List'!$O$4, 'Unit List'!$AO$4, IF('Unit List'!AO658='Unit List'!$O$7, 'Unit List'!AO658 * 'Unit List'!$AO$7, 'Unit List'!AO658)))), IF('Unit List'!Q666='Unit List'!$O$5, 'Unit List'!$AO$5, IF('Unit List'!Q666='Unit List'!$O$4, 'Unit List'!$AO$4, IF('Unit List'!Q666='Unit List'!$O$7, 'Unit List'!Q666 * 'Unit List'!$AO$7, 'Unit List'!Q666)))), IF('Unit List'!Q666='Unit List'!$O$5, 'Unit List'!$AO$5, IF('Unit List'!Q666='Unit List'!$O$4, 'Unit List'!$AO$4, IF('Unit List'!Q666='Unit List'!$O$7, 'Unit List'!Q666 * 'Unit List'!$AO$7, 'Unit List'!Q666)))), IF('Unit List'!AO666='Unit List'!$O$5, 'Unit List'!$AO$5, IF('Unit List'!AO666='Unit List'!$O$4, 'Unit List'!$AO$4, IF('Unit List'!AO666='Unit List'!$O$7, 'Unit List'!AO666 * 'Unit List'!$AO$7, 'Unit List'!AO666)))),",",)</f>
        <v>0.125,</v>
      </c>
      <c r="J726" t="str">
        <f>CONCATENATE("'",IF(ISBLANK('Unit List'!AP666), IF(ISBLANK('Unit List'!R666), IF(ISBLANK('Unit List'!R666), IF(ISBLANK('Unit List'!AP657), IF(ISBLANK('Unit List'!R657), IF(ISBLANK('Unit List'!R657), IF(ISBLANK('Unit List'!AP657), IF(ISBLANK('Unit List'!R657), IF(ISBLANK('Unit List'!R657), IF(ISBLANK('Unit List'!AP651), IF(ISBLANK('Unit List'!R651), IF(ISBLANK('Unit List'!R651), "", IF('Unit List'!R651='Unit List'!$O$5, 'Unit List'!$AP$5, IF('Unit List'!R651='Unit List'!$O$4, 'Unit List'!$AP$4, 'Unit List'!R651))), IF('Unit List'!R651='Unit List'!$O$5, 'Unit List'!$AP$5, IF('Unit List'!R651='Unit List'!$O$4, 'Unit List'!$AP$4, 'Unit List'!R651))), IF('Unit List'!AP651='Unit List'!$O$5, 'Unit List'!$AP$5, IF('Unit List'!AP651='Unit List'!$O$4, 'Unit List'!$AP$4, 'Unit List'!AP651))),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List'!R657='Unit List'!$O$5, 'Unit List'!$AP$5, IF('Unit List'!R657='Unit List'!$O$4, 'Unit List'!$AP$4, 'Unit List'!R657))), IF('Unit List'!R657='Unit List'!$O$5, 'Unit List'!$AP$5, IF('Unit List'!R657='Unit List'!$O$4, 'Unit List'!$AP$4, 'Unit List'!R657))), IF('Unit List'!AP657='Unit List'!$O$5, 'Unit List'!$AP$5, IF('Unit List'!AP657='Unit List'!$O$4, 'Unit List'!$AP$4, 'Unit List'!AP657))), IF('Unit List'!R666='Unit List'!$O$5, 'Unit List'!$AP$5, IF('Unit List'!R666='Unit List'!$O$4, 'Unit List'!$AP$4, 'Unit List'!R666))), IF('Unit List'!R666='Unit List'!$O$5, 'Unit List'!$AP$5, IF('Unit List'!R666='Unit List'!$O$4, 'Unit List'!$AP$4, 'Unit List'!R666))), IF('Unit List'!AP666='Unit List'!$O$5, 'Unit List'!$AP$5, IF('Unit List'!AP666='Unit List'!$O$4, 'Unit List'!$AP$4, 'Unit List'!AP666))),"'",)</f>
        <v>'EarlyGreatArtist'</v>
      </c>
      <c r="K726" t="s">
        <v>2312</v>
      </c>
    </row>
    <row r="727" spans="1:11" x14ac:dyDescent="0.25">
      <c r="A727" t="s">
        <v>2311</v>
      </c>
      <c r="B727" t="str">
        <f>"'',"</f>
        <v>'',</v>
      </c>
      <c r="C727" t="str">
        <f>"'',"</f>
        <v>'',</v>
      </c>
      <c r="D727" t="str">
        <f>CONCATENATE("'",'Unit List'!D667,"',",)</f>
        <v>'INQUISITOR_RENAISSANCE',</v>
      </c>
      <c r="E727" t="str">
        <f>CONCATENATE("'",'Unit List'!E667,"',",)</f>
        <v>'INQUISITOR',</v>
      </c>
      <c r="F727" t="str">
        <f>"'',"</f>
        <v>'',</v>
      </c>
      <c r="G727" t="str">
        <f>CONCATENATE("'",'Unit List'!G667,"',",)</f>
        <v>'Inquisitor',</v>
      </c>
      <c r="H727" t="str">
        <f>CONCATENATE(IF(ISBLANK('Unit List'!AN667), IF(ISBLANK('Unit List'!P667), IF(ISBLANK('Unit List'!P667), IF(ISBLANK('Unit List'!AN667), IF(ISBLANK('Unit List'!P667), IF(ISBLANK('Unit List'!P667), IF(ISBLANK('Unit List'!AN667), IF(ISBLANK('Unit List'!P667), IF(ISBLANK('Unit List'!P667),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List'!AN667)))),",",)</f>
        <v>1,</v>
      </c>
      <c r="I727" t="str">
        <f>CONCATENATE(IF(ISBLANK('Unit List'!AO667), IF(ISBLANK('Unit List'!Q667), IF(ISBLANK('Unit List'!Q667), IF(ISBLANK('Unit List'!AO667), IF(ISBLANK('Unit List'!Q667), IF(ISBLANK('Unit List'!Q667), IF(ISBLANK('Unit List'!AO667), IF(ISBLANK('Unit List'!Q667), IF(ISBLANK('Unit List'!Q667),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List'!AO667)))),",",)</f>
        <v>,</v>
      </c>
      <c r="J727" t="str">
        <f>CONCATENATE("'",IF(ISBLANK('Unit List'!AP667), IF(ISBLANK('Unit List'!R667), IF(ISBLANK('Unit List'!R667), IF(ISBLANK('Unit List'!AP667), IF(ISBLANK('Unit List'!R667), IF(ISBLANK('Unit List'!R667), IF(ISBLANK('Unit List'!AP667), IF(ISBLANK('Unit List'!R667), IF(ISBLANK('Unit List'!R667),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List'!AP667))),"'",)</f>
        <v>'EarlyGreatArtist'</v>
      </c>
      <c r="K727" t="s">
        <v>2312</v>
      </c>
    </row>
    <row r="728" spans="1:11" x14ac:dyDescent="0.25">
      <c r="A728" t="s">
        <v>2311</v>
      </c>
      <c r="B728" t="str">
        <f>"'',"</f>
        <v>'',</v>
      </c>
      <c r="C728" t="str">
        <f>"'',"</f>
        <v>'',</v>
      </c>
      <c r="D728" t="str">
        <f>CONCATENATE("'",'Unit List'!D668,"',",)</f>
        <v>'INQUISITOR_RENAISSANCE',</v>
      </c>
      <c r="E728" t="str">
        <f>CONCATENATE("'",'Unit List'!E668,"',",)</f>
        <v>'INQUISITOR',</v>
      </c>
      <c r="F728" t="str">
        <f>CONCATENATE("'_",'Unit List'!F668,"',",)</f>
        <v>'_01',</v>
      </c>
      <c r="G728" t="str">
        <f>CONCATENATE("'",'Unit List'!G668,"',",)</f>
        <v>'Inquisitor_01',</v>
      </c>
      <c r="H728" t="str">
        <f>CONCATENATE(IF(ISBLANK('Unit List'!AN668), IF(ISBLANK('Unit List'!P668), IF(ISBLANK('Unit List'!P668), IF(ISBLANK('Unit List'!AN668), IF(ISBLANK('Unit List'!P668), IF(ISBLANK('Unit List'!P668), IF(ISBLANK('Unit List'!AN668), IF(ISBLANK('Unit List'!P668), IF(ISBLANK('Unit List'!P668),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List'!AN668)))),",",)</f>
        <v>1,</v>
      </c>
      <c r="I728" t="str">
        <f>CONCATENATE(IF(ISBLANK('Unit List'!AO668), IF(ISBLANK('Unit List'!Q668), IF(ISBLANK('Unit List'!Q668), IF(ISBLANK('Unit List'!AO668), IF(ISBLANK('Unit List'!Q668), IF(ISBLANK('Unit List'!Q668), IF(ISBLANK('Unit List'!AO668), IF(ISBLANK('Unit List'!Q668), IF(ISBLANK('Unit List'!Q668),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List'!AO668)))),",",)</f>
        <v>0.125,</v>
      </c>
      <c r="J728" t="str">
        <f>CONCATENATE("'",IF(ISBLANK('Unit List'!AP668), IF(ISBLANK('Unit List'!R668), IF(ISBLANK('Unit List'!R668), IF(ISBLANK('Unit List'!AP668), IF(ISBLANK('Unit List'!R668), IF(ISBLANK('Unit List'!R668), IF(ISBLANK('Unit List'!AP668), IF(ISBLANK('Unit List'!R668), IF(ISBLANK('Unit List'!R668),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 IF('Unit List'!R668='Unit List'!$O$5, 'Unit List'!$AP$5, IF('Unit List'!R668='Unit List'!$O$4, 'Unit List'!$AP$4, 'Unit List'!R668))), IF('Unit List'!R668='Unit List'!$O$5, 'Unit List'!$AP$5, IF('Unit List'!R668='Unit List'!$O$4, 'Unit List'!$AP$4, 'Unit List'!R668))), IF('Unit List'!AP668='Unit List'!$O$5, 'Unit List'!$AP$5, IF('Unit List'!AP668='Unit List'!$O$4, 'Unit List'!$AP$4, 'Unit List'!AP668))),"'",)</f>
        <v>'EarlyGreatArtist'</v>
      </c>
      <c r="K728" t="s">
        <v>2312</v>
      </c>
    </row>
    <row r="729" spans="1:11" x14ac:dyDescent="0.25">
      <c r="A729" t="s">
        <v>2311</v>
      </c>
      <c r="B729" t="str">
        <f>"'',"</f>
        <v>'',</v>
      </c>
      <c r="C729" t="str">
        <f>"'',"</f>
        <v>'',</v>
      </c>
      <c r="D729" t="str">
        <f>CONCATENATE("'",'Unit List'!D669,"',",)</f>
        <v>'INQUISITOR_RENAISSANCE',</v>
      </c>
      <c r="E729" t="str">
        <f>CONCATENATE("'",'Unit List'!E669,"',",)</f>
        <v>'INQUISITOR',</v>
      </c>
      <c r="F729" t="str">
        <f>CONCATENATE("'_",'Unit List'!F669,"',",)</f>
        <v>'_02',</v>
      </c>
      <c r="G729" t="str">
        <f>CONCATENATE("'",'Unit List'!G669,"',",)</f>
        <v>'Inquisitor_02',</v>
      </c>
      <c r="H729" t="str">
        <f>CONCATENATE(IF(ISBLANK('Unit List'!AN669), IF(ISBLANK('Unit List'!P669), IF(ISBLANK('Unit List'!P669), IF(ISBLANK('Unit List'!AN669), IF(ISBLANK('Unit List'!P669), IF(ISBLANK('Unit List'!P669), IF(ISBLANK('Unit List'!AN669), IF(ISBLANK('Unit List'!P669), IF(ISBLANK('Unit List'!P669),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 IF('Unit List'!P669='Unit List'!$O$5, 'Unit List'!$AN$5, IF('Unit List'!P669='Unit List'!$O$4, 'Unit List'!$AN$4, IF('Unit List'!P669='Unit List'!$O$7, 'Unit List'!P669 * 'Unit List'!$AN$7, 'Unit List'!P669)))), IF('Unit List'!P669='Unit List'!$O$5, 'Unit List'!$AN$5, IF('Unit List'!P669='Unit List'!$O$4, 'Unit List'!$AN$4, IF('Unit List'!P669='Unit List'!$O$7, 'Unit List'!P669 * 'Unit List'!$AN$7, 'Unit List'!P669)))), IF('Unit List'!AN669='Unit List'!$O$5, 'Unit List'!$AN$5, IF('Unit List'!AN669='Unit List'!$O$4, 'Unit List'!$AN$4, IF('Unit List'!AN669='Unit List'!$O$7, 'Unit List'!AN669 * 'Unit List'!$AN$7, 'Unit List'!AN669)))),",",)</f>
        <v>1,</v>
      </c>
      <c r="I729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 IF('Unit List'!Q669='Unit List'!$O$5, 'Unit List'!$AO$5, IF('Unit List'!Q669='Unit List'!$O$4, 'Unit List'!$AO$4, IF('Unit List'!Q669='Unit List'!$O$7, 'Unit List'!Q669 * 'Unit List'!$AO$7, 'Unit List'!Q669)))), IF('Unit List'!Q669='Unit List'!$O$5, 'Unit List'!$AO$5, IF('Unit List'!Q669='Unit List'!$O$4, 'Unit List'!$AO$4, IF('Unit List'!Q669='Unit List'!$O$7, 'Unit List'!Q669 * 'Unit List'!$AO$7, 'Unit List'!Q669)))), IF('Unit List'!AO669='Unit List'!$O$5, 'Unit List'!$AO$5, IF('Unit List'!AO669='Unit List'!$O$4, 'Unit List'!$AO$4, IF('Unit List'!AO669='Unit List'!$O$7, 'Unit List'!AO669 * 'Unit List'!$AO$7, 'Unit List'!AO669)))),",",)</f>
        <v>0.13,</v>
      </c>
      <c r="J729" t="str">
        <f>CONCATENATE("'",IF(ISBLANK('Unit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 IF('Unit List'!R669='Unit List'!$O$5, 'Unit List'!$AP$5, IF('Unit List'!R669='Unit List'!$O$4, 'Unit List'!$AP$4, 'Unit List'!R669))), IF('Unit List'!R669='Unit List'!$O$5, 'Unit List'!$AP$5, IF('Unit List'!R669='Unit List'!$O$4, 'Unit List'!$AP$4, 'Unit List'!R669))), IF('Unit List'!AP669='Unit List'!$O$5, 'Unit List'!$AP$5, IF('Unit List'!AP669='Unit List'!$O$4, 'Unit List'!$AP$4, 'Unit List'!AP669))),"'",)</f>
        <v>'EarlyGreatArtist'</v>
      </c>
      <c r="K729" t="s">
        <v>2312</v>
      </c>
    </row>
    <row r="730" spans="1:11" x14ac:dyDescent="0.25">
      <c r="A730" t="s">
        <v>2311</v>
      </c>
      <c r="B730" t="str">
        <f>CONCATENATE("'_",'Unit List'!B670,"',",)</f>
        <v>'_AFRI',</v>
      </c>
      <c r="C730" t="str">
        <f>CONCATENATE("'_",'Unit List'!C670,"',",)</f>
        <v>'_MIDEAST',</v>
      </c>
      <c r="D730" t="str">
        <f>CONCATENATE("'",'Unit List'!D670,"',",)</f>
        <v>'INQUISITOR_RENAISSANCE',</v>
      </c>
      <c r="E730" t="str">
        <f>CONCATENATE("'",'Unit List'!E670,"',",)</f>
        <v>'INQUISITOR',</v>
      </c>
      <c r="F730" t="str">
        <f>"'',"</f>
        <v>'',</v>
      </c>
      <c r="G730" t="str">
        <f>CONCATENATE("'",'Unit List'!G677,"',",)</f>
        <v>'Assassin',</v>
      </c>
      <c r="H730" t="str">
        <f>CONCATENATE(IF(ISBLANK('Unit List'!AN670), IF(ISBLANK('Unit List'!P670), IF(ISBLANK('Unit List'!P670),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List'!P670='Unit List'!$O$5, 'Unit List'!$AN$5, IF('Unit List'!P670='Unit List'!$O$4, 'Unit List'!$AN$4, IF('Unit List'!P670='Unit List'!$O$7, 'Unit List'!P670 * 'Unit List'!$AN$7, 'Unit List'!P670)))), IF('Unit List'!P670='Unit List'!$O$5, 'Unit List'!$AN$5, IF('Unit List'!P670='Unit List'!$O$4, 'Unit List'!$AN$4, IF('Unit List'!P670='Unit List'!$O$7, 'Unit List'!P670 * 'Unit List'!$AN$7, 'Unit List'!P670)))), IF('Unit List'!AN670='Unit List'!$O$5, 'Unit List'!$AN$5, IF('Unit List'!AN670='Unit List'!$O$4, 'Unit List'!$AN$4, IF('Unit List'!AN670='Unit List'!$O$7, 'Unit List'!AN670 * 'Unit List'!$AN$7, 'Unit List'!AN670)))),",",)</f>
        <v>3,</v>
      </c>
      <c r="I730" t="str">
        <f>CONCATENATE(IF(ISBLANK('Unit List'!AO670), IF(ISBLANK('Unit List'!Q670), IF(ISBLANK('Unit List'!Q670),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List'!Q670='Unit List'!$O$5, 'Unit List'!$AO$5, IF('Unit List'!Q670='Unit List'!$O$4, 'Unit List'!$AO$4, IF('Unit List'!Q670='Unit List'!$O$7, 'Unit List'!Q670 * 'Unit List'!$AO$7, 'Unit List'!Q670)))), IF('Unit List'!Q670='Unit List'!$O$5, 'Unit List'!$AO$5, IF('Unit List'!Q670='Unit List'!$O$4, 'Unit List'!$AO$4, IF('Unit List'!Q670='Unit List'!$O$7, 'Unit List'!Q670 * 'Unit List'!$AO$7, 'Unit List'!Q670)))), IF('Unit List'!AO670='Unit List'!$O$5, 'Unit List'!$AO$5, IF('Unit List'!AO670='Unit List'!$O$4, 'Unit List'!$AO$4, IF('Unit List'!AO670='Unit List'!$O$7, 'Unit List'!AO670 * 'Unit List'!$AO$7, 'Unit List'!AO670)))),",",)</f>
        <v>1.5,</v>
      </c>
      <c r="J730" t="str">
        <f>CONCATENATE("'",IF(ISBLANK('Unit List'!AP670), IF(ISBLANK('Unit List'!R670), IF(ISBLANK('Unit List'!R670),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List'!R670='Unit List'!$O$5, 'Unit List'!$AP$5, IF('Unit List'!R670='Unit List'!$O$4, 'Unit List'!$AP$4, 'Unit List'!R670))), IF('Unit List'!R670='Unit List'!$O$5, 'Unit List'!$AP$5, IF('Unit List'!R670='Unit List'!$O$4, 'Unit List'!$AP$4, 'Unit List'!R670))), IF('Unit List'!AP670='Unit List'!$O$5, 'Unit List'!$AP$5, IF('Unit List'!AP670='Unit List'!$O$4, 'Unit List'!$AP$4, 'Unit List'!AP670))),"'",)</f>
        <v>'EarlyGreatArtist'</v>
      </c>
      <c r="K730" t="s">
        <v>2312</v>
      </c>
    </row>
    <row r="731" spans="1:11" x14ac:dyDescent="0.25">
      <c r="A731" t="s">
        <v>2311</v>
      </c>
      <c r="B731" t="str">
        <f>CONCATENATE("'_",'Unit List'!B671,"',",)</f>
        <v>'_AMER',</v>
      </c>
      <c r="C731" t="str">
        <f>"'',"</f>
        <v>'',</v>
      </c>
      <c r="D731" t="str">
        <f>CONCATENATE("'",'Unit List'!D671,"',",)</f>
        <v>'INQUISITOR_RENAISSANCE',</v>
      </c>
      <c r="E731" t="str">
        <f>CONCATENATE("'",'Unit List'!E671,"',",)</f>
        <v>'INQUISITOR',</v>
      </c>
      <c r="F731" t="str">
        <f>"'',"</f>
        <v>'',</v>
      </c>
      <c r="G731" t="str">
        <f>CONCATENATE("'",'Unit List'!G671,"',",)</f>
        <v>'moche_maceman',</v>
      </c>
      <c r="H731" t="str">
        <f>CONCATENATE(IF(ISBLANK('Unit List'!AN671), IF(ISBLANK('Unit List'!P671), IF(ISBLANK('Unit List'!P671), IF(ISBLANK('Unit List'!AN671), IF(ISBLANK('Unit List'!P671), IF(ISBLANK('Unit List'!P671), IF(ISBLANK('Unit List'!AN671), IF(ISBLANK('Unit List'!P671), IF(ISBLANK('Unit List'!P671),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 IF('Unit List'!P671='Unit List'!$O$5, 'Unit List'!$AN$5, IF('Unit List'!P671='Unit List'!$O$4, 'Unit List'!$AN$4, IF('Unit List'!P671='Unit List'!$O$7, 'Unit List'!P671 * 'Unit List'!$AN$7, 'Unit List'!P671)))), IF('Unit List'!P671='Unit List'!$O$5, 'Unit List'!$AN$5, IF('Unit List'!P671='Unit List'!$O$4, 'Unit List'!$AN$4, IF('Unit List'!P671='Unit List'!$O$7, 'Unit List'!P671 * 'Unit List'!$AN$7, 'Unit List'!P671)))), IF('Unit List'!AN671='Unit List'!$O$5, 'Unit List'!$AN$5, IF('Unit List'!AN671='Unit List'!$O$4, 'Unit List'!$AN$4, IF('Unit List'!AN671='Unit List'!$O$7, 'Unit List'!AN671 * 'Unit List'!$AN$7, 'Unit List'!AN671)))),",",)</f>
        <v>1,</v>
      </c>
      <c r="I731" t="str">
        <f>CONCATENATE(IF(ISBLANK('Unit List'!AO671), IF(ISBLANK('Unit List'!Q671), IF(ISBLANK('Unit List'!Q671), IF(ISBLANK('Unit List'!AO671), IF(ISBLANK('Unit List'!Q671), IF(ISBLANK('Unit List'!Q671), IF(ISBLANK('Unit List'!AO671), IF(ISBLANK('Unit List'!Q671), IF(ISBLANK('Unit List'!Q671),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 IF('Unit List'!Q671='Unit List'!$O$5, 'Unit List'!$AO$5, IF('Unit List'!Q671='Unit List'!$O$4, 'Unit List'!$AO$4, IF('Unit List'!Q671='Unit List'!$O$7, 'Unit List'!Q671 * 'Unit List'!$AO$7, 'Unit List'!Q671)))), IF('Unit List'!Q671='Unit List'!$O$5, 'Unit List'!$AO$5, IF('Unit List'!Q671='Unit List'!$O$4, 'Unit List'!$AO$4, IF('Unit List'!Q671='Unit List'!$O$7, 'Unit List'!Q671 * 'Unit List'!$AO$7, 'Unit List'!Q671)))), IF('Unit List'!AO671='Unit List'!$O$5, 'Unit List'!$AO$5, IF('Unit List'!AO671='Unit List'!$O$4, 'Unit List'!$AO$4, IF('Unit List'!AO671='Unit List'!$O$7, 'Unit List'!AO671 * 'Unit List'!$AO$7, 'Unit List'!AO671)))),",",)</f>
        <v>,</v>
      </c>
      <c r="J731" t="str">
        <f>CONCATENATE("'",IF(ISBLANK('Unit List'!AP671), IF(ISBLANK('Unit List'!R671), IF(ISBLANK('Unit List'!R671), IF(ISBLANK('Unit List'!AP671), IF(ISBLANK('Unit List'!R671), IF(ISBLANK('Unit List'!R671), IF(ISBLANK('Unit List'!AP671), IF(ISBLANK('Unit List'!R671), IF(ISBLANK('Unit List'!R671),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 IF('Unit List'!R671='Unit List'!$O$5, 'Unit List'!$AP$5, IF('Unit List'!R671='Unit List'!$O$4, 'Unit List'!$AP$4, 'Unit List'!R671))), IF('Unit List'!R671='Unit List'!$O$5, 'Unit List'!$AP$5, IF('Unit List'!R671='Unit List'!$O$4, 'Unit List'!$AP$4, 'Unit List'!R671))), IF('Unit List'!AP671='Unit List'!$O$5, 'Unit List'!$AP$5, IF('Unit List'!AP671='Unit List'!$O$4, 'Unit List'!$AP$4, 'Unit List'!AP671))),"'",)</f>
        <v>'EarlyGreatArtist'</v>
      </c>
      <c r="K731" t="s">
        <v>2312</v>
      </c>
    </row>
    <row r="732" spans="1:11" x14ac:dyDescent="0.25">
      <c r="A732" t="s">
        <v>2311</v>
      </c>
      <c r="B732" t="str">
        <f>CONCATENATE("'_",'Unit List'!B672,"',",)</f>
        <v>'_AMER',</v>
      </c>
      <c r="C732" t="str">
        <f>"'',"</f>
        <v>'',</v>
      </c>
      <c r="D732" t="str">
        <f>CONCATENATE("'",'Unit List'!D672,"',",)</f>
        <v>'INQUISITOR_RENAISSANCE',</v>
      </c>
      <c r="E732" t="str">
        <f>CONCATENATE("'",'Unit List'!E672,"',",)</f>
        <v>'INQUISITOR',</v>
      </c>
      <c r="F732" t="str">
        <f>CONCATENATE("'_",'Unit List'!F672,"',",)</f>
        <v>'_F1',</v>
      </c>
      <c r="G732" t="str">
        <f>CONCATENATE("'",'Unit List'!G672,"',",)</f>
        <v>'Chimu_Maceman',</v>
      </c>
      <c r="H732" t="str">
        <f>CONCATENATE(IF(ISBLANK('Unit List'!AN672), IF(ISBLANK('Unit List'!P672), IF(ISBLANK('Unit List'!P672), IF(ISBLANK('Unit List'!AN672), IF(ISBLANK('Unit List'!P672), IF(ISBLANK('Unit List'!P672), IF(ISBLANK('Unit List'!AN672), IF(ISBLANK('Unit List'!P672), IF(ISBLANK('Unit List'!P672),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 IF('Unit List'!P672='Unit List'!$O$5, 'Unit List'!$AN$5, IF('Unit List'!P672='Unit List'!$O$4, 'Unit List'!$AN$4, IF('Unit List'!P672='Unit List'!$O$7, 'Unit List'!P672 * 'Unit List'!$AN$7, 'Unit List'!P672)))), IF('Unit List'!P672='Unit List'!$O$5, 'Unit List'!$AN$5, IF('Unit List'!P672='Unit List'!$O$4, 'Unit List'!$AN$4, IF('Unit List'!P672='Unit List'!$O$7, 'Unit List'!P672 * 'Unit List'!$AN$7, 'Unit List'!P672)))), IF('Unit List'!AN672='Unit List'!$O$5, 'Unit List'!$AN$5, IF('Unit List'!AN672='Unit List'!$O$4, 'Unit List'!$AN$4, IF('Unit List'!AN672='Unit List'!$O$7, 'Unit List'!AN672 * 'Unit List'!$AN$7, 'Unit List'!AN672)))),",",)</f>
        <v>2,</v>
      </c>
      <c r="I732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 IF('Unit List'!Q672='Unit List'!$O$5, 'Unit List'!$AO$5, IF('Unit List'!Q672='Unit List'!$O$4, 'Unit List'!$AO$4, IF('Unit List'!Q672='Unit List'!$O$7, 'Unit List'!Q672 * 'Unit List'!$AO$7, 'Unit List'!Q672)))), IF('Unit List'!Q672='Unit List'!$O$5, 'Unit List'!$AO$5, IF('Unit List'!Q672='Unit List'!$O$4, 'Unit List'!$AO$4, IF('Unit List'!Q672='Unit List'!$O$7, 'Unit List'!Q672 * 'Unit List'!$AO$7, 'Unit List'!Q672)))), IF('Unit List'!AO672='Unit List'!$O$5, 'Unit List'!$AO$5, IF('Unit List'!AO672='Unit List'!$O$4, 'Unit List'!$AO$4, IF('Unit List'!AO672='Unit List'!$O$7, 'Unit List'!AO672 * 'Unit List'!$AO$7, 'Unit List'!AO672)))),",",)</f>
        <v>,</v>
      </c>
      <c r="J732" t="str">
        <f>CONCATENATE("'",IF(ISBLANK('Unit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 IF('Unit List'!R672='Unit List'!$O$5, 'Unit List'!$AP$5, IF('Unit List'!R672='Unit List'!$O$4, 'Unit List'!$AP$4, 'Unit List'!R672))), IF('Unit List'!R672='Unit List'!$O$5, 'Unit List'!$AP$5, IF('Unit List'!R672='Unit List'!$O$4, 'Unit List'!$AP$4, 'Unit List'!R672))), IF('Unit List'!AP672='Unit List'!$O$5, 'Unit List'!$AP$5, IF('Unit List'!AP672='Unit List'!$O$4, 'Unit List'!$AP$4, 'Unit List'!AP672))),"'",)</f>
        <v>'EarlyGreatArtist'</v>
      </c>
      <c r="K732" t="s">
        <v>2312</v>
      </c>
    </row>
    <row r="733" spans="1:11" x14ac:dyDescent="0.25">
      <c r="A733" t="s">
        <v>2311</v>
      </c>
      <c r="B733" t="str">
        <f>CONCATENATE("'_",'Unit List'!B673,"',",)</f>
        <v>'_ASIA',</v>
      </c>
      <c r="C733" t="str">
        <f>"'',"</f>
        <v>'',</v>
      </c>
      <c r="D733" t="str">
        <f>CONCATENATE("'",'Unit List'!D673,"',",)</f>
        <v>'INQUISITOR_RENAISSANCE',</v>
      </c>
      <c r="E733" t="str">
        <f>CONCATENATE("'",'Unit List'!E673,"',",)</f>
        <v>'INQUISITOR',</v>
      </c>
      <c r="F733" t="str">
        <f>"'',"</f>
        <v>'',</v>
      </c>
      <c r="G733" t="str">
        <f>CONCATENATE("'",'Unit List'!G673,"',",)</f>
        <v>'WarriorMonk_Japan_v2',</v>
      </c>
      <c r="H733" t="str">
        <f>CONCATENATE(IF(ISBLANK('Unit List'!AN673), IF(ISBLANK('Unit List'!P673), IF(ISBLANK('Unit List'!P673),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List'!AN673)))),",",)</f>
        <v>1,</v>
      </c>
      <c r="I733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List'!AO673)))),",",)</f>
        <v>,</v>
      </c>
      <c r="J733" t="str">
        <f>CONCATENATE("'",IF(ISBLANK('Unit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List'!AP673))),"'",)</f>
        <v>'EarlyGreatArtist'</v>
      </c>
      <c r="K733" t="s">
        <v>2312</v>
      </c>
    </row>
    <row r="734" spans="1:11" x14ac:dyDescent="0.25">
      <c r="A734" t="s">
        <v>2311</v>
      </c>
      <c r="B734" t="str">
        <f>CONCATENATE("'_",'Unit List'!B674,"',",)</f>
        <v>'_ASIA',</v>
      </c>
      <c r="C734" t="str">
        <f>"'',"</f>
        <v>'',</v>
      </c>
      <c r="D734" t="str">
        <f>CONCATENATE("'",'Unit List'!D674,"',",)</f>
        <v>'INQUISITOR_RENAISSANCE',</v>
      </c>
      <c r="E734" t="str">
        <f>CONCATENATE("'",'Unit List'!E674,"',",)</f>
        <v>'INQUISITOR',</v>
      </c>
      <c r="F734" t="str">
        <f>CONCATENATE("'_",'Unit List'!F674,"',",)</f>
        <v>'_F1',</v>
      </c>
      <c r="G734" t="str">
        <f>CONCATENATE("'",'Unit List'!G674,"',",)</f>
        <v>'Ninja_Japan',</v>
      </c>
      <c r="H734" t="str">
        <f>CONCATENATE(IF(ISBLANK('Unit List'!AN674), IF(ISBLANK('Unit List'!P674), IF(ISBLANK('Unit List'!P674), IF(ISBLANK('Unit List'!AN674), IF(ISBLANK('Unit List'!P674), IF(ISBLANK('Unit List'!P674), IF(ISBLANK('Unit List'!AN674), IF(ISBLANK('Unit List'!P674), IF(ISBLANK('Unit List'!P674),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List'!AN674)))),",",)</f>
        <v>2,</v>
      </c>
      <c r="I734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List'!AO674)))),",",)</f>
        <v>,</v>
      </c>
      <c r="J734" t="str">
        <f>CONCATENATE("'",IF(ISBLANK('Unit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 IF('Unit List'!R674='Unit List'!$O$5, 'Unit List'!$AP$5, IF('Unit List'!R674='Unit List'!$O$4, 'Unit List'!$AP$4, 'Unit List'!R674))), IF('Unit List'!R674='Unit List'!$O$5, 'Unit List'!$AP$5, IF('Unit List'!R674='Unit List'!$O$4, 'Unit List'!$AP$4, 'Unit List'!R674))), IF('Unit List'!AP674='Unit List'!$O$5, 'Unit List'!$AP$5, IF('Unit List'!AP674='Unit List'!$O$4, 'Unit List'!$AP$4, 'Unit List'!AP674))),"'",)</f>
        <v>'EarlyGreatArtist'</v>
      </c>
      <c r="K734" t="s">
        <v>2312</v>
      </c>
    </row>
    <row r="735" spans="1:11" x14ac:dyDescent="0.25">
      <c r="A735" t="s">
        <v>2311</v>
      </c>
      <c r="B735" t="str">
        <f>CONCATENATE("'_",'Unit List'!B675,"',",)</f>
        <v>'_CENTAS',</v>
      </c>
      <c r="C735" t="str">
        <f>CONCATENATE("'_",'Unit List'!C675,"',",)</f>
        <v>'_MIDEAST',</v>
      </c>
      <c r="D735" t="str">
        <f>CONCATENATE("'",'Unit List'!D675,"',",)</f>
        <v>'INQUISITOR_RENAISSANCE',</v>
      </c>
      <c r="E735" t="str">
        <f>CONCATENATE("'",'Unit List'!E675,"',",)</f>
        <v>'INQUISITOR',</v>
      </c>
      <c r="F735" t="str">
        <f>"'',"</f>
        <v>'',</v>
      </c>
      <c r="G735" t="str">
        <f>CONCATENATE("'",'Unit List'!G677,"',",)</f>
        <v>'Assassin',</v>
      </c>
      <c r="H735" t="str">
        <f>CONCATENATE(IF(ISBLANK('Unit List'!AN675), IF(ISBLANK('Unit List'!P675), IF(ISBLANK('Unit List'!P675),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List'!P675='Unit List'!$O$5, 'Unit List'!$AN$5, IF('Unit List'!P675='Unit List'!$O$4, 'Unit List'!$AN$4, IF('Unit List'!P675='Unit List'!$O$7, 'Unit List'!P675 * 'Unit List'!$AN$7, 'Unit List'!P675)))), IF('Unit List'!P675='Unit List'!$O$5, 'Unit List'!$AN$5, IF('Unit List'!P675='Unit List'!$O$4, 'Unit List'!$AN$4, IF('Unit List'!P675='Unit List'!$O$7, 'Unit List'!P675 * 'Unit List'!$AN$7, 'Unit List'!P675)))), IF('Unit List'!AN675='Unit List'!$O$5, 'Unit List'!$AN$5, IF('Unit List'!AN675='Unit List'!$O$4, 'Unit List'!$AN$4, IF('Unit List'!AN675='Unit List'!$O$7, 'Unit List'!AN675 * 'Unit List'!$AN$7, 'Unit List'!AN675)))),",",)</f>
        <v>3,</v>
      </c>
      <c r="I735" t="str">
        <f>CONCATENATE(IF(ISBLANK('Unit List'!AO675), IF(ISBLANK('Unit List'!Q675), IF(ISBLANK('Unit List'!Q675),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List'!Q675='Unit List'!$O$5, 'Unit List'!$AO$5, IF('Unit List'!Q675='Unit List'!$O$4, 'Unit List'!$AO$4, IF('Unit List'!Q675='Unit List'!$O$7, 'Unit List'!Q675 * 'Unit List'!$AO$7, 'Unit List'!Q675)))), IF('Unit List'!Q675='Unit List'!$O$5, 'Unit List'!$AO$5, IF('Unit List'!Q675='Unit List'!$O$4, 'Unit List'!$AO$4, IF('Unit List'!Q675='Unit List'!$O$7, 'Unit List'!Q675 * 'Unit List'!$AO$7, 'Unit List'!Q675)))), IF('Unit List'!AO675='Unit List'!$O$5, 'Unit List'!$AO$5, IF('Unit List'!AO675='Unit List'!$O$4, 'Unit List'!$AO$4, IF('Unit List'!AO675='Unit List'!$O$7, 'Unit List'!AO675 * 'Unit List'!$AO$7, 'Unit List'!AO675)))),",",)</f>
        <v>1.5,</v>
      </c>
      <c r="J735" t="str">
        <f>CONCATENATE("'",IF(ISBLANK('Unit List'!AP675), IF(ISBLANK('Unit List'!R675), IF(ISBLANK('Unit List'!R675),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List'!R675='Unit List'!$O$5, 'Unit List'!$AP$5, IF('Unit List'!R675='Unit List'!$O$4, 'Unit List'!$AP$4, 'Unit List'!R675))), IF('Unit List'!R675='Unit List'!$O$5, 'Unit List'!$AP$5, IF('Unit List'!R675='Unit List'!$O$4, 'Unit List'!$AP$4, 'Unit List'!R675))), IF('Unit List'!AP675='Unit List'!$O$5, 'Unit List'!$AP$5, IF('Unit List'!AP675='Unit List'!$O$4, 'Unit List'!$AP$4, 'Unit List'!AP675))),"'",)</f>
        <v>'EarlyGreatArtist'</v>
      </c>
      <c r="K735" t="s">
        <v>2312</v>
      </c>
    </row>
    <row r="736" spans="1:11" x14ac:dyDescent="0.25">
      <c r="A736" t="s">
        <v>2311</v>
      </c>
      <c r="B736" t="str">
        <f>CONCATENATE("'_",'Unit List'!B676,"',",)</f>
        <v>'_CELTS',</v>
      </c>
      <c r="C736" t="str">
        <f>"'',"</f>
        <v>'',</v>
      </c>
      <c r="D736" t="str">
        <f>CONCATENATE("'",'Unit List'!D676,"',",)</f>
        <v>'INQUISITOR_RENAISSANCE',</v>
      </c>
      <c r="E736" t="str">
        <f>CONCATENATE("'",'Unit List'!E676,"',",)</f>
        <v>'INQUISITOR',</v>
      </c>
      <c r="F736" t="str">
        <f>"'',"</f>
        <v>'',</v>
      </c>
      <c r="G736" t="str">
        <f>CONCATENATE("'",'Unit List'!G676,"',",)</f>
        <v>'wizard_fire',</v>
      </c>
      <c r="H736" t="str">
        <f>CONCATENATE(IF(ISBLANK('Unit List'!AN676), IF(ISBLANK('Unit List'!P676), IF(ISBLANK('Unit List'!P676), IF(ISBLANK('Unit List'!AN676), IF(ISBLANK('Unit List'!P676), IF(ISBLANK('Unit List'!P676), IF(ISBLANK('Unit List'!AN676), IF(ISBLANK('Unit List'!P676), IF(ISBLANK('Unit List'!P676),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 IF('Unit List'!P676='Unit List'!$O$5, 'Unit List'!$AN$5, IF('Unit List'!P676='Unit List'!$O$4, 'Unit List'!$AN$4, IF('Unit List'!P676='Unit List'!$O$7, 'Unit List'!P676 * 'Unit List'!$AN$7, 'Unit List'!P676)))), IF('Unit List'!P676='Unit List'!$O$5, 'Unit List'!$AN$5, IF('Unit List'!P676='Unit List'!$O$4, 'Unit List'!$AN$4, IF('Unit List'!P676='Unit List'!$O$7, 'Unit List'!P676 * 'Unit List'!$AN$7, 'Unit List'!P676)))), IF('Unit List'!AN676='Unit List'!$O$5, 'Unit List'!$AN$5, IF('Unit List'!AN676='Unit List'!$O$4, 'Unit List'!$AN$4, IF('Unit List'!AN676='Unit List'!$O$7, 'Unit List'!AN676 * 'Unit List'!$AN$7, 'Unit List'!AN676)))),",",)</f>
        <v>3,</v>
      </c>
      <c r="I736" t="str">
        <f>CONCATENATE(IF(ISBLANK('Unit List'!AO676), IF(ISBLANK('Unit List'!Q676), IF(ISBLANK('Unit List'!Q676), IF(ISBLANK('Unit List'!AO676), IF(ISBLANK('Unit List'!Q676), IF(ISBLANK('Unit List'!Q676), IF(ISBLANK('Unit List'!AO676), IF(ISBLANK('Unit List'!Q676), IF(ISBLANK('Unit List'!Q676),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 IF('Unit List'!Q676='Unit List'!$O$5, 'Unit List'!$AO$5, IF('Unit List'!Q676='Unit List'!$O$4, 'Unit List'!$AO$4, IF('Unit List'!Q676='Unit List'!$O$7, 'Unit List'!Q676 * 'Unit List'!$AO$7, 'Unit List'!Q676)))), IF('Unit List'!Q676='Unit List'!$O$5, 'Unit List'!$AO$5, IF('Unit List'!Q676='Unit List'!$O$4, 'Unit List'!$AO$4, IF('Unit List'!Q676='Unit List'!$O$7, 'Unit List'!Q676 * 'Unit List'!$AO$7, 'Unit List'!Q676)))), IF('Unit List'!AO676='Unit List'!$O$5, 'Unit List'!$AO$5, IF('Unit List'!AO676='Unit List'!$O$4, 'Unit List'!$AO$4, IF('Unit List'!AO676='Unit List'!$O$7, 'Unit List'!AO676 * 'Unit List'!$AO$7, 'Unit List'!AO676)))),",",)</f>
        <v>,</v>
      </c>
      <c r="J736" t="str">
        <f>CONCATENATE("'",IF(ISBLANK('Unit List'!AP676), IF(ISBLANK('Unit List'!R676), IF(ISBLANK('Unit List'!R676), IF(ISBLANK('Unit List'!AP676), IF(ISBLANK('Unit List'!R676), IF(ISBLANK('Unit List'!R676), IF(ISBLANK('Unit List'!AP676), IF(ISBLANK('Unit List'!R676), IF(ISBLANK('Unit List'!R676),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 IF('Unit List'!R676='Unit List'!$O$5, 'Unit List'!$AP$5, IF('Unit List'!R676='Unit List'!$O$4, 'Unit List'!$AP$4, 'Unit List'!R676))), IF('Unit List'!R676='Unit List'!$O$5, 'Unit List'!$AP$5, IF('Unit List'!R676='Unit List'!$O$4, 'Unit List'!$AP$4, 'Unit List'!R676))), IF('Unit List'!AP676='Unit List'!$O$5, 'Unit List'!$AP$5, IF('Unit List'!AP676='Unit List'!$O$4, 'Unit List'!$AP$4, 'Unit List'!AP676))),"'",)</f>
        <v>'EarlyGreatArtist'</v>
      </c>
      <c r="K736" t="s">
        <v>2312</v>
      </c>
    </row>
    <row r="737" spans="1:11" x14ac:dyDescent="0.25">
      <c r="A737" t="s">
        <v>2311</v>
      </c>
      <c r="B737" t="str">
        <f>CONCATENATE("'_",'Unit List'!B677,"',",)</f>
        <v>'_MIDEAST',</v>
      </c>
      <c r="C737" t="str">
        <f>"'',"</f>
        <v>'',</v>
      </c>
      <c r="D737" t="str">
        <f>CONCATENATE("'",'Unit List'!D677,"',",)</f>
        <v>'INQUISITOR_RENAISSANCE',</v>
      </c>
      <c r="E737" t="str">
        <f>CONCATENATE("'",'Unit List'!E677,"',",)</f>
        <v>'INQUISITOR',</v>
      </c>
      <c r="F737" t="str">
        <f>"'',"</f>
        <v>'',</v>
      </c>
      <c r="G737" t="str">
        <f>CONCATENATE("'",'Unit List'!G677,"',",)</f>
        <v>'Assassin',</v>
      </c>
      <c r="H737" t="str">
        <f>CONCATENATE(IF(ISBLANK('Unit List'!AN677), IF(ISBLANK('Unit List'!P677), IF(ISBLANK('Unit List'!P677), IF(ISBLANK('Unit List'!AN677), IF(ISBLANK('Unit List'!P677), IF(ISBLANK('Unit List'!P677), IF(ISBLANK('Unit List'!AN677), IF(ISBLANK('Unit List'!P677), IF(ISBLANK('Unit List'!P677),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 IF('Unit List'!P677='Unit List'!$O$5, 'Unit List'!$AN$5, IF('Unit List'!P677='Unit List'!$O$4, 'Unit List'!$AN$4, IF('Unit List'!P677='Unit List'!$O$7, 'Unit List'!P677 * 'Unit List'!$AN$7, 'Unit List'!P677)))), IF('Unit List'!P677='Unit List'!$O$5, 'Unit List'!$AN$5, IF('Unit List'!P677='Unit List'!$O$4, 'Unit List'!$AN$4, IF('Unit List'!P677='Unit List'!$O$7, 'Unit List'!P677 * 'Unit List'!$AN$7, 'Unit List'!P677)))), IF('Unit List'!AN677='Unit List'!$O$5, 'Unit List'!$AN$5, IF('Unit List'!AN677='Unit List'!$O$4, 'Unit List'!$AN$4, IF('Unit List'!AN677='Unit List'!$O$7, 'Unit List'!AN677 * 'Unit List'!$AN$7, 'Unit List'!AN677)))),",",)</f>
        <v>3,</v>
      </c>
      <c r="I737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 IF('Unit List'!Q677='Unit List'!$O$5, 'Unit List'!$AO$5, IF('Unit List'!Q677='Unit List'!$O$4, 'Unit List'!$AO$4, IF('Unit List'!Q677='Unit List'!$O$7, 'Unit List'!Q677 * 'Unit List'!$AO$7, 'Unit List'!Q677)))), IF('Unit List'!Q677='Unit List'!$O$5, 'Unit List'!$AO$5, IF('Unit List'!Q677='Unit List'!$O$4, 'Unit List'!$AO$4, IF('Unit List'!Q677='Unit List'!$O$7, 'Unit List'!Q677 * 'Unit List'!$AO$7, 'Unit List'!Q677)))), IF('Unit List'!AO677='Unit List'!$O$5, 'Unit List'!$AO$5, IF('Unit List'!AO677='Unit List'!$O$4, 'Unit List'!$AO$4, IF('Unit List'!AO677='Unit List'!$O$7, 'Unit List'!AO677 * 'Unit List'!$AO$7, 'Unit List'!AO677)))),",",)</f>
        <v>1.5,</v>
      </c>
      <c r="J737" t="str">
        <f>CONCATENATE("'",IF(ISBLANK('Unit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 IF('Unit List'!R677='Unit List'!$O$5, 'Unit List'!$AP$5, IF('Unit List'!R677='Unit List'!$O$4, 'Unit List'!$AP$4, 'Unit List'!R677))), IF('Unit List'!R677='Unit List'!$O$5, 'Unit List'!$AP$5, IF('Unit List'!R677='Unit List'!$O$4, 'Unit List'!$AP$4, 'Unit List'!R677))), IF('Unit List'!AP677='Unit List'!$O$5, 'Unit List'!$AP$5, IF('Unit List'!AP677='Unit List'!$O$4, 'Unit List'!$AP$4, 'Unit List'!AP677))),"'",)</f>
        <v>'EarlyGreatArtist'</v>
      </c>
      <c r="K737" t="s">
        <v>2312</v>
      </c>
    </row>
    <row r="738" spans="1:11" x14ac:dyDescent="0.25">
      <c r="A738" t="s">
        <v>2311</v>
      </c>
      <c r="B738" t="str">
        <f>CONCATENATE("'_",'Unit List'!B678,"',",)</f>
        <v>'_OCEAN',</v>
      </c>
      <c r="C738" t="str">
        <f>CONCATENATE("'_",'Unit List'!C678,"',",)</f>
        <v>'_SOUTHAM',</v>
      </c>
      <c r="D738" t="str">
        <f>CONCATENATE("'",'Unit List'!D678,"',",)</f>
        <v>'INQUISITOR_RENAISSANCE',</v>
      </c>
      <c r="E738" t="str">
        <f>CONCATENATE("'",'Unit List'!E678,"',",)</f>
        <v>'INQUISITOR',</v>
      </c>
      <c r="F738" t="str">
        <f>"'',"</f>
        <v>'',</v>
      </c>
      <c r="G738" t="str">
        <f>CONCATENATE("'",'Unit List'!G680,"',",)</f>
        <v>'battle_priest_tc',</v>
      </c>
      <c r="H738" t="str">
        <f>CONCATENATE(IF(ISBLANK('Unit List'!AN678), IF(ISBLANK('Unit List'!P678), IF(ISBLANK('Unit List'!P678), IF(ISBLANK('Unit List'!AN680), IF(ISBLANK('Unit List'!P680), IF(ISBLANK('Unit List'!P680), IF(ISBLANK('Unit List'!AN680), IF(ISBLANK('Unit List'!P680), IF(ISBLANK('Unit List'!P680),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List'!AN678)))),",",)</f>
        <v>1,</v>
      </c>
      <c r="I738" t="str">
        <f>CONCATENATE(IF(ISBLANK('Unit List'!AO678), IF(ISBLANK('Unit List'!Q678), IF(ISBLANK('Unit List'!Q678), IF(ISBLANK('Unit List'!AO680), IF(ISBLANK('Unit List'!Q680), IF(ISBLANK('Unit List'!Q680), IF(ISBLANK('Unit List'!AO680), IF(ISBLANK('Unit List'!Q680), IF(ISBLANK('Unit List'!Q680),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List'!AO678)))),",",)</f>
        <v>,</v>
      </c>
      <c r="J738" t="str">
        <f>CONCATENATE("'",IF(ISBLANK('Unit List'!AP678), IF(ISBLANK('Unit List'!R678), IF(ISBLANK('Unit List'!R678),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List'!AP678))),"'",)</f>
        <v>'EarlyGreatArtist'</v>
      </c>
      <c r="K738" t="s">
        <v>2312</v>
      </c>
    </row>
    <row r="739" spans="1:11" x14ac:dyDescent="0.25">
      <c r="A739" t="s">
        <v>2311</v>
      </c>
      <c r="B739" t="str">
        <f>CONCATENATE("'_",'Unit List'!B678,"',",)</f>
        <v>'_OCEAN',</v>
      </c>
      <c r="C739" t="str">
        <f>CONCATENATE("'_",'Unit List'!C678,"',",)</f>
        <v>'_SOUTHAM',</v>
      </c>
      <c r="D739" t="str">
        <f>CONCATENATE("'",'Unit List'!D678,"',",)</f>
        <v>'INQUISITOR_RENAISSANCE',</v>
      </c>
      <c r="E739" t="str">
        <f>CONCATENATE("'",'Unit List'!E678,"',",)</f>
        <v>'INQUISITOR',</v>
      </c>
      <c r="F739" t="str">
        <f>CONCATENATE("'_",'Unit List'!F681,"',",)</f>
        <v>'_F1',</v>
      </c>
      <c r="G739" t="str">
        <f>CONCATENATE("'",'Unit List'!G681,"',",)</f>
        <v>'chimu_general',</v>
      </c>
      <c r="H739" t="str">
        <f>CONCATENATE(IF(ISBLANK('Unit List'!AN678), IF(ISBLANK('Unit List'!P678), IF(ISBLANK('Unit List'!P678), IF(ISBLANK('Unit List'!AN681), IF(ISBLANK('Unit List'!P681), IF(ISBLANK('Unit List'!P681), IF(ISBLANK('Unit List'!AN681), IF(ISBLANK('Unit List'!P681), IF(ISBLANK('Unit List'!P681),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List'!P678='Unit List'!$O$5, 'Unit List'!$AN$5, IF('Unit List'!P678='Unit List'!$O$4, 'Unit List'!$AN$4, IF('Unit List'!P678='Unit List'!$O$7, 'Unit List'!P678 * 'Unit List'!$AN$7, 'Unit List'!P678)))), IF('Unit List'!P678='Unit List'!$O$5, 'Unit List'!$AN$5, IF('Unit List'!P678='Unit List'!$O$4, 'Unit List'!$AN$4, IF('Unit List'!P678='Unit List'!$O$7, 'Unit List'!P678 * 'Unit List'!$AN$7, 'Unit List'!P678)))), IF('Unit List'!AN678='Unit List'!$O$5, 'Unit List'!$AN$5, IF('Unit List'!AN678='Unit List'!$O$4, 'Unit List'!$AN$4, IF('Unit List'!AN678='Unit List'!$O$7, 'Unit List'!AN678 * 'Unit List'!$AN$7, 'Unit List'!AN678)))),",",)</f>
        <v>2,</v>
      </c>
      <c r="I739" t="str">
        <f>CONCATENATE(IF(ISBLANK('Unit List'!AO678), IF(ISBLANK('Unit List'!Q678), IF(ISBLANK('Unit List'!Q678), IF(ISBLANK('Unit List'!AO681), IF(ISBLANK('Unit List'!Q681), IF(ISBLANK('Unit List'!Q681), IF(ISBLANK('Unit List'!AO681), IF(ISBLANK('Unit List'!Q681), IF(ISBLANK('Unit List'!Q681),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List'!Q678='Unit List'!$O$5, 'Unit List'!$AO$5, IF('Unit List'!Q678='Unit List'!$O$4, 'Unit List'!$AO$4, IF('Unit List'!Q678='Unit List'!$O$7, 'Unit List'!Q678 * 'Unit List'!$AO$7, 'Unit List'!Q678)))), IF('Unit List'!Q678='Unit List'!$O$5, 'Unit List'!$AO$5, IF('Unit List'!Q678='Unit List'!$O$4, 'Unit List'!$AO$4, IF('Unit List'!Q678='Unit List'!$O$7, 'Unit List'!Q678 * 'Unit List'!$AO$7, 'Unit List'!Q678)))), IF('Unit List'!AO678='Unit List'!$O$5, 'Unit List'!$AO$5, IF('Unit List'!AO678='Unit List'!$O$4, 'Unit List'!$AO$4, IF('Unit List'!AO678='Unit List'!$O$7, 'Unit List'!AO678 * 'Unit List'!$AO$7, 'Unit List'!AO678)))),",",)</f>
        <v>0.125,</v>
      </c>
      <c r="J739" t="str">
        <f>CONCATENATE("'",IF(ISBLANK('Unit List'!AP678), IF(ISBLANK('Unit List'!R678), IF(ISBLANK('Unit List'!R678),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List'!R678='Unit List'!$O$5, 'Unit List'!$AP$5, IF('Unit List'!R678='Unit List'!$O$4, 'Unit List'!$AP$4, 'Unit List'!R678))), IF('Unit List'!R678='Unit List'!$O$5, 'Unit List'!$AP$5, IF('Unit List'!R678='Unit List'!$O$4, 'Unit List'!$AP$4, 'Unit List'!R678))), IF('Unit List'!AP678='Unit List'!$O$5, 'Unit List'!$AP$5, IF('Unit List'!AP678='Unit List'!$O$4, 'Unit List'!$AP$4, 'Unit List'!AP678))),"'",)</f>
        <v>'EarlyGreatArtist'</v>
      </c>
      <c r="K739" t="s">
        <v>2312</v>
      </c>
    </row>
    <row r="740" spans="1:11" x14ac:dyDescent="0.25">
      <c r="A740" t="s">
        <v>2311</v>
      </c>
      <c r="B740" t="str">
        <f>CONCATENATE("'_",'Unit List'!B679,"',",)</f>
        <v>'_SEASIA',</v>
      </c>
      <c r="C740" t="str">
        <f>CONCATENATE("'_",'Unit List'!C679,"',",)</f>
        <v>'_ASIA',</v>
      </c>
      <c r="D740" t="str">
        <f>CONCATENATE("'",'Unit List'!D679,"',",)</f>
        <v>'INQUISITOR_RENAISSANCE',</v>
      </c>
      <c r="E740" t="str">
        <f>CONCATENATE("'",'Unit List'!E679,"',",)</f>
        <v>'INQUISITOR',</v>
      </c>
      <c r="F740" t="str">
        <f>"'',"</f>
        <v>'',</v>
      </c>
      <c r="G740" t="str">
        <f>CONCATENATE("'",'Unit List'!G673,"',",)</f>
        <v>'WarriorMonk_Japan_v2',</v>
      </c>
      <c r="H740" t="str">
        <f>CONCATENATE(IF(ISBLANK('Unit List'!AN679), IF(ISBLANK('Unit List'!P679), IF(ISBLANK('Unit List'!P679),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1,</v>
      </c>
      <c r="I740" t="str">
        <f>CONCATENATE(IF(ISBLANK('Unit List'!AO679), IF(ISBLANK('Unit List'!Q679), IF(ISBLANK('Unit List'!Q679),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,</v>
      </c>
      <c r="J740" t="str">
        <f>CONCATENATE("'",IF(ISBLANK('Unit List'!AP679), IF(ISBLANK('Unit List'!R679), IF(ISBLANK('Unit List'!R679),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40" t="s">
        <v>2312</v>
      </c>
    </row>
    <row r="741" spans="1:11" x14ac:dyDescent="0.25">
      <c r="A741" t="s">
        <v>2311</v>
      </c>
      <c r="B741" t="str">
        <f>CONCATENATE("'_",'Unit List'!B679,"',",)</f>
        <v>'_SEASIA',</v>
      </c>
      <c r="C741" t="str">
        <f>CONCATENATE("'_",'Unit List'!C679,"',",)</f>
        <v>'_ASIA',</v>
      </c>
      <c r="D741" t="str">
        <f>CONCATENATE("'",'Unit List'!D679,"',",)</f>
        <v>'INQUISITOR_RENAISSANCE',</v>
      </c>
      <c r="E741" t="str">
        <f>CONCATENATE("'",'Unit List'!E679,"',",)</f>
        <v>'INQUISITOR',</v>
      </c>
      <c r="F741" t="str">
        <f>CONCATENATE("'_",'Unit List'!F674,"',",)</f>
        <v>'_F1',</v>
      </c>
      <c r="G741" t="str">
        <f>CONCATENATE("'",'Unit List'!G674,"',",)</f>
        <v>'Ninja_Japan',</v>
      </c>
      <c r="H741" t="str">
        <f>CONCATENATE(IF(ISBLANK('Unit List'!AN679), IF(ISBLANK('Unit List'!P679), IF(ISBLANK('Unit List'!P679),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List'!P679='Unit List'!$O$5, 'Unit List'!$AN$5, IF('Unit List'!P679='Unit List'!$O$4, 'Unit List'!$AN$4, IF('Unit List'!P679='Unit List'!$O$7, 'Unit List'!P679 * 'Unit List'!$AN$7, 'Unit List'!P679)))), IF('Unit List'!P679='Unit List'!$O$5, 'Unit List'!$AN$5, IF('Unit List'!P679='Unit List'!$O$4, 'Unit List'!$AN$4, IF('Unit List'!P679='Unit List'!$O$7, 'Unit List'!P679 * 'Unit List'!$AN$7, 'Unit List'!P679)))), IF('Unit List'!AN679='Unit List'!$O$5, 'Unit List'!$AN$5, IF('Unit List'!AN679='Unit List'!$O$4, 'Unit List'!$AN$4, IF('Unit List'!AN679='Unit List'!$O$7, 'Unit List'!AN679 * 'Unit List'!$AN$7, 'Unit List'!AN679)))),",",)</f>
        <v>2,</v>
      </c>
      <c r="I741" t="str">
        <f>CONCATENATE(IF(ISBLANK('Unit List'!AO679), IF(ISBLANK('Unit List'!Q679), IF(ISBLANK('Unit List'!Q679),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List'!Q679='Unit List'!$O$5, 'Unit List'!$AO$5, IF('Unit List'!Q679='Unit List'!$O$4, 'Unit List'!$AO$4, IF('Unit List'!Q679='Unit List'!$O$7, 'Unit List'!Q679 * 'Unit List'!$AO$7, 'Unit List'!Q679)))), IF('Unit List'!Q679='Unit List'!$O$5, 'Unit List'!$AO$5, IF('Unit List'!Q679='Unit List'!$O$4, 'Unit List'!$AO$4, IF('Unit List'!Q679='Unit List'!$O$7, 'Unit List'!Q679 * 'Unit List'!$AO$7, 'Unit List'!Q679)))), IF('Unit List'!AO679='Unit List'!$O$5, 'Unit List'!$AO$5, IF('Unit List'!AO679='Unit List'!$O$4, 'Unit List'!$AO$4, IF('Unit List'!AO679='Unit List'!$O$7, 'Unit List'!AO679 * 'Unit List'!$AO$7, 'Unit List'!AO679)))),",",)</f>
        <v>0.125,</v>
      </c>
      <c r="J741" t="str">
        <f>CONCATENATE("'",IF(ISBLANK('Unit List'!AP679), IF(ISBLANK('Unit List'!R679), IF(ISBLANK('Unit List'!R679),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List'!R679='Unit List'!$O$5, 'Unit List'!$AP$5, IF('Unit List'!R679='Unit List'!$O$4, 'Unit List'!$AP$4, 'Unit List'!R679))), IF('Unit List'!R679='Unit List'!$O$5, 'Unit List'!$AP$5, IF('Unit List'!R679='Unit List'!$O$4, 'Unit List'!$AP$4, 'Unit List'!R679))), IF('Unit List'!AP679='Unit List'!$O$5, 'Unit List'!$AP$5, IF('Unit List'!AP679='Unit List'!$O$4, 'Unit List'!$AP$4, 'Unit List'!AP679))),"'",)</f>
        <v>'EarlyGreatArtist'</v>
      </c>
      <c r="K741" t="s">
        <v>2312</v>
      </c>
    </row>
    <row r="742" spans="1:11" x14ac:dyDescent="0.25">
      <c r="A742" t="s">
        <v>2311</v>
      </c>
      <c r="B742" t="str">
        <f>CONCATENATE("'_",'Unit List'!B680,"',",)</f>
        <v>'_SOUTHAM',</v>
      </c>
      <c r="C742" t="str">
        <f>"'',"</f>
        <v>'',</v>
      </c>
      <c r="D742" t="str">
        <f>CONCATENATE("'",'Unit List'!D680,"',",)</f>
        <v>'INQUISITOR_RENAISSANCE',</v>
      </c>
      <c r="E742" t="str">
        <f>CONCATENATE("'",'Unit List'!E680,"',",)</f>
        <v>'INQUISITOR',</v>
      </c>
      <c r="F742" t="str">
        <f>"'',"</f>
        <v>'',</v>
      </c>
      <c r="G742" t="str">
        <f>CONCATENATE("'",'Unit List'!G680,"',",)</f>
        <v>'battle_priest_tc',</v>
      </c>
      <c r="H742" t="str">
        <f>CONCATENATE(IF(ISBLANK('Unit List'!AN680), IF(ISBLANK('Unit List'!P680), IF(ISBLANK('Unit List'!P680), IF(ISBLANK('Unit List'!AN680), IF(ISBLANK('Unit List'!P680), IF(ISBLANK('Unit List'!P680), IF(ISBLANK('Unit List'!AN680), IF(ISBLANK('Unit List'!P680), IF(ISBLANK('Unit List'!P680),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 IF('Unit List'!P680='Unit List'!$O$5, 'Unit List'!$AN$5, IF('Unit List'!P680='Unit List'!$O$4, 'Unit List'!$AN$4, IF('Unit List'!P680='Unit List'!$O$7, 'Unit List'!P680 * 'Unit List'!$AN$7, 'Unit List'!P680)))), IF('Unit List'!P680='Unit List'!$O$5, 'Unit List'!$AN$5, IF('Unit List'!P680='Unit List'!$O$4, 'Unit List'!$AN$4, IF('Unit List'!P680='Unit List'!$O$7, 'Unit List'!P680 * 'Unit List'!$AN$7, 'Unit List'!P680)))), IF('Unit List'!AN680='Unit List'!$O$5, 'Unit List'!$AN$5, IF('Unit List'!AN680='Unit List'!$O$4, 'Unit List'!$AN$4, IF('Unit List'!AN680='Unit List'!$O$7, 'Unit List'!AN680 * 'Unit List'!$AN$7, 'Unit List'!AN680)))),",",)</f>
        <v>1,</v>
      </c>
      <c r="I742" t="str">
        <f>CONCATENATE(IF(ISBLANK('Unit List'!AO680), IF(ISBLANK('Unit List'!Q680), IF(ISBLANK('Unit List'!Q680), IF(ISBLANK('Unit List'!AO680), IF(ISBLANK('Unit List'!Q680), IF(ISBLANK('Unit List'!Q680), IF(ISBLANK('Unit List'!AO680), IF(ISBLANK('Unit List'!Q680), IF(ISBLANK('Unit List'!Q680),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 IF('Unit List'!Q680='Unit List'!$O$5, 'Unit List'!$AO$5, IF('Unit List'!Q680='Unit List'!$O$4, 'Unit List'!$AO$4, IF('Unit List'!Q680='Unit List'!$O$7, 'Unit List'!Q680 * 'Unit List'!$AO$7, 'Unit List'!Q680)))), IF('Unit List'!Q680='Unit List'!$O$5, 'Unit List'!$AO$5, IF('Unit List'!Q680='Unit List'!$O$4, 'Unit List'!$AO$4, IF('Unit List'!Q680='Unit List'!$O$7, 'Unit List'!Q680 * 'Unit List'!$AO$7, 'Unit List'!Q680)))), IF('Unit List'!AO680='Unit List'!$O$5, 'Unit List'!$AO$5, IF('Unit List'!AO680='Unit List'!$O$4, 'Unit List'!$AO$4, IF('Unit List'!AO680='Unit List'!$O$7, 'Unit List'!AO680 * 'Unit List'!$AO$7, 'Unit List'!AO680)))),",",)</f>
        <v>,</v>
      </c>
      <c r="J742" t="str">
        <f>CONCATENATE("'",IF(ISBLANK('Unit List'!AP680), IF(ISBLANK('Unit List'!R680), IF(ISBLANK('Unit List'!R680), IF(ISBLANK('Unit List'!AP680), IF(ISBLANK('Unit List'!R680), IF(ISBLANK('Unit List'!R680), IF(ISBLANK('Unit List'!AP680), IF(ISBLANK('Unit List'!R680), IF(ISBLANK('Unit List'!R680),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 IF('Unit List'!R680='Unit List'!$O$5, 'Unit List'!$AP$5, IF('Unit List'!R680='Unit List'!$O$4, 'Unit List'!$AP$4, 'Unit List'!R680))), IF('Unit List'!R680='Unit List'!$O$5, 'Unit List'!$AP$5, IF('Unit List'!R680='Unit List'!$O$4, 'Unit List'!$AP$4, 'Unit List'!R680))), IF('Unit List'!AP680='Unit List'!$O$5, 'Unit List'!$AP$5, IF('Unit List'!AP680='Unit List'!$O$4, 'Unit List'!$AP$4, 'Unit List'!AP680))),"'",)</f>
        <v>'EarlyGreatArtist'</v>
      </c>
      <c r="K742" t="s">
        <v>2312</v>
      </c>
    </row>
    <row r="743" spans="1:11" x14ac:dyDescent="0.25">
      <c r="A743" t="s">
        <v>2311</v>
      </c>
      <c r="B743" t="str">
        <f>CONCATENATE("'_",'Unit List'!B681,"',",)</f>
        <v>'_SOUTHAM',</v>
      </c>
      <c r="C743" t="str">
        <f>"'',"</f>
        <v>'',</v>
      </c>
      <c r="D743" t="str">
        <f>CONCATENATE("'",'Unit List'!D681,"',",)</f>
        <v>'INQUISITOR_RENAISSANCE',</v>
      </c>
      <c r="E743" t="str">
        <f>CONCATENATE("'",'Unit List'!E681,"',",)</f>
        <v>'INQUISITOR',</v>
      </c>
      <c r="F743" t="str">
        <f>CONCATENATE("'_",'Unit List'!F681,"',",)</f>
        <v>'_F1',</v>
      </c>
      <c r="G743" t="str">
        <f>CONCATENATE("'",'Unit List'!G681,"',",)</f>
        <v>'chimu_general',</v>
      </c>
      <c r="H743" t="str">
        <f>CONCATENATE(IF(ISBLANK('Unit List'!AN681), IF(ISBLANK('Unit List'!P681), IF(ISBLANK('Unit List'!P681), IF(ISBLANK('Unit List'!AN681), IF(ISBLANK('Unit List'!P681), IF(ISBLANK('Unit List'!P681), IF(ISBLANK('Unit List'!AN681), IF(ISBLANK('Unit List'!P681), IF(ISBLANK('Unit List'!P681),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 IF('Unit List'!P681='Unit List'!$O$5, 'Unit List'!$AN$5, IF('Unit List'!P681='Unit List'!$O$4, 'Unit List'!$AN$4, IF('Unit List'!P681='Unit List'!$O$7, 'Unit List'!P681 * 'Unit List'!$AN$7, 'Unit List'!P681)))), IF('Unit List'!P681='Unit List'!$O$5, 'Unit List'!$AN$5, IF('Unit List'!P681='Unit List'!$O$4, 'Unit List'!$AN$4, IF('Unit List'!P681='Unit List'!$O$7, 'Unit List'!P681 * 'Unit List'!$AN$7, 'Unit List'!P681)))), IF('Unit List'!AN681='Unit List'!$O$5, 'Unit List'!$AN$5, IF('Unit List'!AN681='Unit List'!$O$4, 'Unit List'!$AN$4, IF('Unit List'!AN681='Unit List'!$O$7, 'Unit List'!AN681 * 'Unit List'!$AN$7, 'Unit List'!AN681)))),",",)</f>
        <v>2,</v>
      </c>
      <c r="I743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 IF('Unit List'!Q681='Unit List'!$O$5, 'Unit List'!$AO$5, IF('Unit List'!Q681='Unit List'!$O$4, 'Unit List'!$AO$4, IF('Unit List'!Q681='Unit List'!$O$7, 'Unit List'!Q681 * 'Unit List'!$AO$7, 'Unit List'!Q681)))), IF('Unit List'!Q681='Unit List'!$O$5, 'Unit List'!$AO$5, IF('Unit List'!Q681='Unit List'!$O$4, 'Unit List'!$AO$4, IF('Unit List'!Q681='Unit List'!$O$7, 'Unit List'!Q681 * 'Unit List'!$AO$7, 'Unit List'!Q681)))), IF('Unit List'!AO681='Unit List'!$O$5, 'Unit List'!$AO$5, IF('Unit List'!AO681='Unit List'!$O$4, 'Unit List'!$AO$4, IF('Unit List'!AO681='Unit List'!$O$7, 'Unit List'!AO681 * 'Unit List'!$AO$7, 'Unit List'!AO681)))),",",)</f>
        <v>,</v>
      </c>
      <c r="J743" t="str">
        <f>CONCATENATE("'",IF(ISBLANK('Unit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 IF('Unit List'!R681='Unit List'!$O$5, 'Unit List'!$AP$5, IF('Unit List'!R681='Unit List'!$O$4, 'Unit List'!$AP$4, 'Unit List'!R681))), IF('Unit List'!R681='Unit List'!$O$5, 'Unit List'!$AP$5, IF('Unit List'!R681='Unit List'!$O$4, 'Unit List'!$AP$4, 'Unit List'!R681))), IF('Unit List'!AP681='Unit List'!$O$5, 'Unit List'!$AP$5, IF('Unit List'!AP681='Unit List'!$O$4, 'Unit List'!$AP$4, 'Unit List'!AP681))),"'",)</f>
        <v>'EarlyGreatArtist'</v>
      </c>
      <c r="K743" t="s">
        <v>2312</v>
      </c>
    </row>
    <row r="744" spans="1:11" x14ac:dyDescent="0.25">
      <c r="A744" t="s">
        <v>2311</v>
      </c>
      <c r="B744" t="str">
        <f>CONCATENATE("'_",'Unit List'!B682,"',",)</f>
        <v>'_SOUTHAS',</v>
      </c>
      <c r="C744" t="str">
        <f>CONCATENATE("'_",'Unit List'!C682,"',",)</f>
        <v>'_ASIA',</v>
      </c>
      <c r="D744" t="str">
        <f>CONCATENATE("'",'Unit List'!D682,"',",)</f>
        <v>'INQUISITOR_RENAISSANCE',</v>
      </c>
      <c r="E744" t="str">
        <f>CONCATENATE("'",'Unit List'!E682,"',",)</f>
        <v>'INQUISITOR',</v>
      </c>
      <c r="F744" t="str">
        <f>"'',"</f>
        <v>'',</v>
      </c>
      <c r="G744" t="str">
        <f>CONCATENATE("'",'Unit List'!G673,"',",)</f>
        <v>'WarriorMonk_Japan_v2',</v>
      </c>
      <c r="H744" t="str">
        <f>CONCATENATE(IF(ISBLANK('Unit List'!AN682), IF(ISBLANK('Unit List'!P682), IF(ISBLANK('Unit List'!P682), IF(ISBLANK('Unit List'!AN673), IF(ISBLANK('Unit List'!P673), IF(ISBLANK('Unit List'!P673), IF(ISBLANK('Unit List'!AN673), IF(ISBLANK('Unit List'!P673), IF(ISBLANK('Unit List'!P673), IF(ISBLANK('Unit List'!AN667), IF(ISBLANK('Unit List'!P667), IF(ISBLANK('Unit List'!P667), "1", IF('Unit List'!P667='Unit List'!$O$5, 'Unit List'!$AN$5, IF('Unit List'!P667='Unit List'!$O$4, 'Unit List'!$AN$4, IF('Unit List'!P667='Unit List'!$O$7, 'Unit List'!P667 * 'Unit List'!$AN$7, 'Unit List'!P667)))), IF('Unit List'!P667='Unit List'!$O$5, 'Unit List'!$AN$5, IF('Unit List'!P667='Unit List'!$O$4, 'Unit List'!$AN$4, IF('Unit List'!P667='Unit List'!$O$7, 'Unit List'!P667 * 'Unit List'!$AN$7, 'Unit List'!P667)))), IF('Unit List'!AN667='Unit List'!$O$5, 'Unit List'!$AN$5, IF('Unit List'!AN667='Unit List'!$O$4, 'Unit List'!$AN$4, IF('Unit List'!AN667='Unit List'!$O$7, 'Unit List'!AN667 * 'Unit List'!$AN$7, 'Unit List'!AN667)))),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List'!P673='Unit List'!$O$5, 'Unit List'!$AN$5, IF('Unit List'!P673='Unit List'!$O$4, 'Unit List'!$AN$4, IF('Unit List'!P673='Unit List'!$O$7, 'Unit List'!P673 * 'Unit List'!$AN$7, 'Unit List'!P673)))), IF('Unit List'!P673='Unit List'!$O$5, 'Unit List'!$AN$5, IF('Unit List'!P673='Unit List'!$O$4, 'Unit List'!$AN$4, IF('Unit List'!P673='Unit List'!$O$7, 'Unit List'!P673 * 'Unit List'!$AN$7, 'Unit List'!P673)))), IF('Unit List'!AN673='Unit List'!$O$5, 'Unit List'!$AN$5, IF('Unit List'!AN673='Unit List'!$O$4, 'Unit List'!$AN$4, IF('Unit List'!AN673='Unit List'!$O$7, 'Unit List'!AN673 * 'Unit List'!$AN$7, 'Unit List'!AN673)))),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List'!AN682)))),",",)</f>
        <v>1,</v>
      </c>
      <c r="I744" t="str">
        <f>CONCATENATE(IF(ISBLANK('Unit List'!AO682), IF(ISBLANK('Unit List'!Q682), IF(ISBLANK('Unit List'!Q682), IF(ISBLANK('Unit List'!AO673), IF(ISBLANK('Unit List'!Q673), IF(ISBLANK('Unit List'!Q673), IF(ISBLANK('Unit List'!AO673), IF(ISBLANK('Unit List'!Q673), IF(ISBLANK('Unit List'!Q673), IF(ISBLANK('Unit List'!AO667), IF(ISBLANK('Unit List'!Q667), IF(ISBLANK('Unit List'!Q667), 'Unit List'!$AO$4, IF('Unit List'!Q667='Unit List'!$O$5, 'Unit List'!$AO$5, IF('Unit List'!Q667='Unit List'!$O$4, 'Unit List'!$AO$4, IF('Unit List'!Q667='Unit List'!$O$7, 'Unit List'!Q667 * 'Unit List'!$AO$7, 'Unit List'!Q667)))), IF('Unit List'!Q667='Unit List'!$O$5, 'Unit List'!$AO$5, IF('Unit List'!Q667='Unit List'!$O$4, 'Unit List'!$AO$4, IF('Unit List'!Q667='Unit List'!$O$7, 'Unit List'!Q667 * 'Unit List'!$AO$7, 'Unit List'!Q667)))), IF('Unit List'!AO667='Unit List'!$O$5, 'Unit List'!$AO$5, IF('Unit List'!AO667='Unit List'!$O$4, 'Unit List'!$AO$4, IF('Unit List'!AO667='Unit List'!$O$7, 'Unit List'!AO667 * 'Unit List'!$AO$7, 'Unit List'!AO667)))),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List'!Q673='Unit List'!$O$5, 'Unit List'!$AO$5, IF('Unit List'!Q673='Unit List'!$O$4, 'Unit List'!$AO$4, IF('Unit List'!Q673='Unit List'!$O$7, 'Unit List'!Q673 * 'Unit List'!$AO$7, 'Unit List'!Q673)))), IF('Unit List'!Q673='Unit List'!$O$5, 'Unit List'!$AO$5, IF('Unit List'!Q673='Unit List'!$O$4, 'Unit List'!$AO$4, IF('Unit List'!Q673='Unit List'!$O$7, 'Unit List'!Q673 * 'Unit List'!$AO$7, 'Unit List'!Q673)))), IF('Unit List'!AO673='Unit List'!$O$5, 'Unit List'!$AO$5, IF('Unit List'!AO673='Unit List'!$O$4, 'Unit List'!$AO$4, IF('Unit List'!AO673='Unit List'!$O$7, 'Unit List'!AO673 * 'Unit List'!$AO$7, 'Unit List'!AO673)))),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List'!AO682)))),",",)</f>
        <v>,</v>
      </c>
      <c r="J744" t="str">
        <f>CONCATENATE("'",IF(ISBLANK('Unit List'!AP682), IF(ISBLANK('Unit List'!R682), IF(ISBLANK('Unit List'!R682),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List'!AP682))),"'",)</f>
        <v>'EarlyGreatArtist'</v>
      </c>
      <c r="K744" t="s">
        <v>2312</v>
      </c>
    </row>
    <row r="745" spans="1:11" x14ac:dyDescent="0.25">
      <c r="A745" t="s">
        <v>2311</v>
      </c>
      <c r="B745" t="str">
        <f>CONCATENATE("'_",'Unit List'!B682,"',",)</f>
        <v>'_SOUTHAS',</v>
      </c>
      <c r="C745" t="str">
        <f>CONCATENATE("'_",'Unit List'!C682,"',",)</f>
        <v>'_ASIA',</v>
      </c>
      <c r="D745" t="str">
        <f>CONCATENATE("'",'Unit List'!D682,"',",)</f>
        <v>'INQUISITOR_RENAISSANCE',</v>
      </c>
      <c r="E745" t="str">
        <f>CONCATENATE("'",'Unit List'!E682,"',",)</f>
        <v>'INQUISITOR',</v>
      </c>
      <c r="F745" t="str">
        <f>CONCATENATE("'_",'Unit List'!F674,"',",)</f>
        <v>'_F1',</v>
      </c>
      <c r="G745" t="str">
        <f>CONCATENATE("'",'Unit List'!G674,"',",)</f>
        <v>'Ninja_Japan',</v>
      </c>
      <c r="H745" t="str">
        <f>CONCATENATE(IF(ISBLANK('Unit List'!AN682), IF(ISBLANK('Unit List'!P682), IF(ISBLANK('Unit List'!P682), IF(ISBLANK('Unit List'!AN674), IF(ISBLANK('Unit List'!P674), IF(ISBLANK('Unit List'!P674), IF(ISBLANK('Unit List'!AN674), IF(ISBLANK('Unit List'!P674), IF(ISBLANK('Unit List'!P674), IF(ISBLANK('Unit List'!AN668), IF(ISBLANK('Unit List'!P668), IF(ISBLANK('Unit List'!P668), "1", IF('Unit List'!P668='Unit List'!$O$5, 'Unit List'!$AN$5, IF('Unit List'!P668='Unit List'!$O$4, 'Unit List'!$AN$4, IF('Unit List'!P668='Unit List'!$O$7, 'Unit List'!P668 * 'Unit List'!$AN$7, 'Unit List'!P668)))), IF('Unit List'!P668='Unit List'!$O$5, 'Unit List'!$AN$5, IF('Unit List'!P668='Unit List'!$O$4, 'Unit List'!$AN$4, IF('Unit List'!P668='Unit List'!$O$7, 'Unit List'!P668 * 'Unit List'!$AN$7, 'Unit List'!P668)))), IF('Unit List'!AN668='Unit List'!$O$5, 'Unit List'!$AN$5, IF('Unit List'!AN668='Unit List'!$O$4, 'Unit List'!$AN$4, IF('Unit List'!AN668='Unit List'!$O$7, 'Unit List'!AN668 * 'Unit List'!$AN$7, 'Unit List'!AN668)))),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List'!P674='Unit List'!$O$5, 'Unit List'!$AN$5, IF('Unit List'!P674='Unit List'!$O$4, 'Unit List'!$AN$4, IF('Unit List'!P674='Unit List'!$O$7, 'Unit List'!P674 * 'Unit List'!$AN$7, 'Unit List'!P674)))), IF('Unit List'!P674='Unit List'!$O$5, 'Unit List'!$AN$5, IF('Unit List'!P674='Unit List'!$O$4, 'Unit List'!$AN$4, IF('Unit List'!P674='Unit List'!$O$7, 'Unit List'!P674 * 'Unit List'!$AN$7, 'Unit List'!P674)))), IF('Unit List'!AN674='Unit List'!$O$5, 'Unit List'!$AN$5, IF('Unit List'!AN674='Unit List'!$O$4, 'Unit List'!$AN$4, IF('Unit List'!AN674='Unit List'!$O$7, 'Unit List'!AN674 * 'Unit List'!$AN$7, 'Unit List'!AN674)))), IF('Unit List'!P682='Unit List'!$O$5, 'Unit List'!$AN$5, IF('Unit List'!P682='Unit List'!$O$4, 'Unit List'!$AN$4, IF('Unit List'!P682='Unit List'!$O$7, 'Unit List'!P682 * 'Unit List'!$AN$7, 'Unit List'!P682)))), IF('Unit List'!P682='Unit List'!$O$5, 'Unit List'!$AN$5, IF('Unit List'!P682='Unit List'!$O$4, 'Unit List'!$AN$4, IF('Unit List'!P682='Unit List'!$O$7, 'Unit List'!P682 * 'Unit List'!$AN$7, 'Unit List'!P682)))), IF('Unit List'!AN682='Unit List'!$O$5, 'Unit List'!$AN$5, IF('Unit List'!AN682='Unit List'!$O$4, 'Unit List'!$AN$4, IF('Unit List'!AN682='Unit List'!$O$7, 'Unit List'!AN682 * 'Unit List'!$AN$7, 'Unit List'!AN682)))),",",)</f>
        <v>2,</v>
      </c>
      <c r="I745" t="str">
        <f>CONCATENATE(IF(ISBLANK('Unit List'!AO682), IF(ISBLANK('Unit List'!Q682), IF(ISBLANK('Unit List'!Q682), IF(ISBLANK('Unit List'!AO674), IF(ISBLANK('Unit List'!Q674), IF(ISBLANK('Unit List'!Q674), IF(ISBLANK('Unit List'!AO674), IF(ISBLANK('Unit List'!Q674), IF(ISBLANK('Unit List'!Q674), IF(ISBLANK('Unit List'!AO668), IF(ISBLANK('Unit List'!Q668), IF(ISBLANK('Unit List'!Q668), 'Unit List'!$AO$4, IF('Unit List'!Q668='Unit List'!$O$5, 'Unit List'!$AO$5, IF('Unit List'!Q668='Unit List'!$O$4, 'Unit List'!$AO$4, IF('Unit List'!Q668='Unit List'!$O$7, 'Unit List'!Q668 * 'Unit List'!$AO$7, 'Unit List'!Q668)))), IF('Unit List'!Q668='Unit List'!$O$5, 'Unit List'!$AO$5, IF('Unit List'!Q668='Unit List'!$O$4, 'Unit List'!$AO$4, IF('Unit List'!Q668='Unit List'!$O$7, 'Unit List'!Q668 * 'Unit List'!$AO$7, 'Unit List'!Q668)))), IF('Unit List'!AO668='Unit List'!$O$5, 'Unit List'!$AO$5, IF('Unit List'!AO668='Unit List'!$O$4, 'Unit List'!$AO$4, IF('Unit List'!AO668='Unit List'!$O$7, 'Unit List'!AO668 * 'Unit List'!$AO$7, 'Unit List'!AO668)))),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List'!Q674='Unit List'!$O$5, 'Unit List'!$AO$5, IF('Unit List'!Q674='Unit List'!$O$4, 'Unit List'!$AO$4, IF('Unit List'!Q674='Unit List'!$O$7, 'Unit List'!Q674 * 'Unit List'!$AO$7, 'Unit List'!Q674)))), IF('Unit List'!Q674='Unit List'!$O$5, 'Unit List'!$AO$5, IF('Unit List'!Q674='Unit List'!$O$4, 'Unit List'!$AO$4, IF('Unit List'!Q674='Unit List'!$O$7, 'Unit List'!Q674 * 'Unit List'!$AO$7, 'Unit List'!Q674)))), IF('Unit List'!AO674='Unit List'!$O$5, 'Unit List'!$AO$5, IF('Unit List'!AO674='Unit List'!$O$4, 'Unit List'!$AO$4, IF('Unit List'!AO674='Unit List'!$O$7, 'Unit List'!AO674 * 'Unit List'!$AO$7, 'Unit List'!AO674)))), IF('Unit List'!Q682='Unit List'!$O$5, 'Unit List'!$AO$5, IF('Unit List'!Q682='Unit List'!$O$4, 'Unit List'!$AO$4, IF('Unit List'!Q682='Unit List'!$O$7, 'Unit List'!Q682 * 'Unit List'!$AO$7, 'Unit List'!Q682)))), IF('Unit List'!Q682='Unit List'!$O$5, 'Unit List'!$AO$5, IF('Unit List'!Q682='Unit List'!$O$4, 'Unit List'!$AO$4, IF('Unit List'!Q682='Unit List'!$O$7, 'Unit List'!Q682 * 'Unit List'!$AO$7, 'Unit List'!Q682)))), IF('Unit List'!AO682='Unit List'!$O$5, 'Unit List'!$AO$5, IF('Unit List'!AO682='Unit List'!$O$4, 'Unit List'!$AO$4, IF('Unit List'!AO682='Unit List'!$O$7, 'Unit List'!AO682 * 'Unit List'!$AO$7, 'Unit List'!AO682)))),",",)</f>
        <v>0.125,</v>
      </c>
      <c r="J745" t="str">
        <f>CONCATENATE("'",IF(ISBLANK('Unit List'!AP682), IF(ISBLANK('Unit List'!R682), IF(ISBLANK('Unit List'!R682), IF(ISBLANK('Unit List'!AP673), IF(ISBLANK('Unit List'!R673), IF(ISBLANK('Unit List'!R673), IF(ISBLANK('Unit List'!AP673), IF(ISBLANK('Unit List'!R673), IF(ISBLANK('Unit List'!R673), IF(ISBLANK('Unit List'!AP667), IF(ISBLANK('Unit List'!R667), IF(ISBLANK('Unit List'!R667), "", IF('Unit List'!R667='Unit List'!$O$5, 'Unit List'!$AP$5, IF('Unit List'!R667='Unit List'!$O$4, 'Unit List'!$AP$4, 'Unit List'!R667))), IF('Unit List'!R667='Unit List'!$O$5, 'Unit List'!$AP$5, IF('Unit List'!R667='Unit List'!$O$4, 'Unit List'!$AP$4, 'Unit List'!R667))), IF('Unit List'!AP667='Unit List'!$O$5, 'Unit List'!$AP$5, IF('Unit List'!AP667='Unit List'!$O$4, 'Unit List'!$AP$4, 'Unit List'!AP667))),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List'!R673='Unit List'!$O$5, 'Unit List'!$AP$5, IF('Unit List'!R673='Unit List'!$O$4, 'Unit List'!$AP$4, 'Unit List'!R673))), IF('Unit List'!R673='Unit List'!$O$5, 'Unit List'!$AP$5, IF('Unit List'!R673='Unit List'!$O$4, 'Unit List'!$AP$4, 'Unit List'!R673))), IF('Unit List'!AP673='Unit List'!$O$5, 'Unit List'!$AP$5, IF('Unit List'!AP673='Unit List'!$O$4, 'Unit List'!$AP$4, 'Unit List'!AP673))), IF('Unit List'!R682='Unit List'!$O$5, 'Unit List'!$AP$5, IF('Unit List'!R682='Unit List'!$O$4, 'Unit List'!$AP$4, 'Unit List'!R682))), IF('Unit List'!R682='Unit List'!$O$5, 'Unit List'!$AP$5, IF('Unit List'!R682='Unit List'!$O$4, 'Unit List'!$AP$4, 'Unit List'!R682))), IF('Unit List'!AP682='Unit List'!$O$5, 'Unit List'!$AP$5, IF('Unit List'!AP682='Unit List'!$O$4, 'Unit List'!$AP$4, 'Unit List'!AP682))),"'",)</f>
        <v>'EarlyGreatArtist'</v>
      </c>
      <c r="K745" t="s">
        <v>2312</v>
      </c>
    </row>
    <row r="746" spans="1:11" x14ac:dyDescent="0.25">
      <c r="A746" t="s">
        <v>2311</v>
      </c>
      <c r="B746" t="str">
        <f>"'',"</f>
        <v>'',</v>
      </c>
      <c r="C746" t="str">
        <f>"'',"</f>
        <v>'',</v>
      </c>
      <c r="D746" t="str">
        <f>CONCATENATE("'",'Unit List'!D683,"',",)</f>
        <v>'IRONCLAD',</v>
      </c>
      <c r="E746" t="str">
        <f>CONCATENATE("'",'Unit List'!E683,"',",)</f>
        <v>'IRONCLAD',</v>
      </c>
      <c r="F746" t="str">
        <f>"'',"</f>
        <v>'',</v>
      </c>
      <c r="G746" t="str">
        <f>CONCATENATE("'",'Unit List'!G683,"',",)</f>
        <v>'Ironclad',</v>
      </c>
      <c r="H746" t="str">
        <f>CONCATENATE(IF(ISBLANK('Unit List'!AN683), IF(ISBLANK('Unit List'!P683), IF(ISBLANK('Unit List'!P683), IF(ISBLANK('Unit List'!AN683), IF(ISBLANK('Unit List'!P683), IF(ISBLANK('Unit List'!P683), IF(ISBLANK('Unit List'!AN683), IF(ISBLANK('Unit List'!P683), IF(ISBLANK('Unit List'!P683),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List'!AN683)))),",",)</f>
        <v>1,</v>
      </c>
      <c r="I746" t="str">
        <f>CONCATENATE(IF(ISBLANK('Unit List'!AO683), IF(ISBLANK('Unit List'!Q683), IF(ISBLANK('Unit List'!Q683), IF(ISBLANK('Unit List'!AO683), IF(ISBLANK('Unit List'!Q683), IF(ISBLANK('Unit List'!Q683), IF(ISBLANK('Unit List'!AO683), IF(ISBLANK('Unit List'!Q683), IF(ISBLANK('Unit List'!Q683),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List'!AO683)))),",",)</f>
        <v>,</v>
      </c>
      <c r="J746" t="str">
        <f>CONCATENATE("'",IF(ISBLANK('Unit List'!AP683), IF(ISBLANK('Unit List'!R683), IF(ISBLANK('Unit List'!R683), IF(ISBLANK('Unit List'!AP683), IF(ISBLANK('Unit List'!R683), IF(ISBLANK('Unit List'!R683), IF(ISBLANK('Unit List'!AP683), IF(ISBLANK('Unit List'!R683), IF(ISBLANK('Unit List'!R683),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List'!AP683))),"'",)</f>
        <v>''</v>
      </c>
      <c r="K746" t="s">
        <v>2312</v>
      </c>
    </row>
    <row r="747" spans="1:11" x14ac:dyDescent="0.25">
      <c r="A747" t="s">
        <v>2311</v>
      </c>
      <c r="B747" t="str">
        <f>CONCATENATE("'_",'Unit List'!B684,"',",)</f>
        <v>'_AMER',</v>
      </c>
      <c r="C747" t="str">
        <f>CONCATENATE("'_",'Unit List'!C684,"',",)</f>
        <v>'_AMERICA',</v>
      </c>
      <c r="D747" t="str">
        <f>CONCATENATE("'",'Unit List'!D684,"',",)</f>
        <v>'IRONCLAD',</v>
      </c>
      <c r="E747" t="str">
        <f>CONCATENATE("'",'Unit List'!E684,"',",)</f>
        <v>'IRONCLAD',</v>
      </c>
      <c r="F747" t="str">
        <f>"'',"</f>
        <v>'',</v>
      </c>
      <c r="G747" t="str">
        <f>CONCATENATE("'",'Unit List'!G691,"',",)</f>
        <v>'Connecticut_BB',</v>
      </c>
      <c r="H747" t="str">
        <f>CONCATENATE(IF(ISBLANK('Unit List'!AN684), IF(ISBLANK('Unit List'!P684), IF(ISBLANK('Unit List'!P684), IF(ISBLANK('Unit List'!AN691), IF(ISBLANK('Unit List'!P691), IF(ISBLANK('Unit List'!P691), IF(ISBLANK('Unit List'!AN691), IF(ISBLANK('Unit List'!P691), IF(ISBLANK('Unit List'!P691),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 IF('Unit List'!P684='Unit List'!$O$5, 'Unit List'!$AN$5, IF('Unit List'!P684='Unit List'!$O$4, 'Unit List'!$AN$4, IF('Unit List'!P684='Unit List'!$O$7, 'Unit List'!P684 * 'Unit List'!$AN$7, 'Unit List'!P684)))), IF('Unit List'!P684='Unit List'!$O$5, 'Unit List'!$AN$5, IF('Unit List'!P684='Unit List'!$O$4, 'Unit List'!$AN$4, IF('Unit List'!P684='Unit List'!$O$7, 'Unit List'!P684 * 'Unit List'!$AN$7, 'Unit List'!P684)))), IF('Unit List'!AN684='Unit List'!$O$5, 'Unit List'!$AN$5, IF('Unit List'!AN684='Unit List'!$O$4, 'Unit List'!$AN$4, IF('Unit List'!AN684='Unit List'!$O$7, 'Unit List'!AN684 * 'Unit List'!$AN$7, 'Unit List'!AN684)))),",",)</f>
        <v>1,</v>
      </c>
      <c r="I747" t="str">
        <f>CONCATENATE(IF(ISBLANK('Unit List'!AO684), IF(ISBLANK('Unit List'!Q684), IF(ISBLANK('Unit List'!Q684), IF(ISBLANK('Unit List'!AO691), IF(ISBLANK('Unit List'!Q691), IF(ISBLANK('Unit List'!Q691), IF(ISBLANK('Unit List'!AO691), IF(ISBLANK('Unit List'!Q691), IF(ISBLANK('Unit List'!Q691),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 IF('Unit List'!Q684='Unit List'!$O$5, 'Unit List'!$AO$5, IF('Unit List'!Q684='Unit List'!$O$4, 'Unit List'!$AO$4, IF('Unit List'!Q684='Unit List'!$O$7, 'Unit List'!Q684 * 'Unit List'!$AO$7, 'Unit List'!Q684)))), IF('Unit List'!Q684='Unit List'!$O$5, 'Unit List'!$AO$5, IF('Unit List'!Q684='Unit List'!$O$4, 'Unit List'!$AO$4, IF('Unit List'!Q684='Unit List'!$O$7, 'Unit List'!Q684 * 'Unit List'!$AO$7, 'Unit List'!Q684)))), IF('Unit List'!AO684='Unit List'!$O$5, 'Unit List'!$AO$5, IF('Unit List'!AO684='Unit List'!$O$4, 'Unit List'!$AO$4, IF('Unit List'!AO684='Unit List'!$O$7, 'Unit List'!AO684 * 'Unit List'!$AO$7, 'Unit List'!AO684)))),",",)</f>
        <v>0.065,</v>
      </c>
      <c r="J747" t="str">
        <f>CONCATENATE("'",IF(ISBLANK('Unit List'!AP684), IF(ISBLANK('Unit List'!R684), IF(ISBLANK('Unit List'!R684), IF(ISBLANK('Unit List'!AP691), IF(ISBLANK('Unit List'!R691), IF(ISBLANK('Unit List'!R691), IF(ISBLANK('Unit List'!AP691), IF(ISBLANK('Unit List'!R691), IF(ISBLANK('Unit List'!R691),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 IF('Unit List'!R684='Unit List'!$O$5, 'Unit List'!$AP$5, IF('Unit List'!R684='Unit List'!$O$4, 'Unit List'!$AP$4, 'Unit List'!R684))), IF('Unit List'!R684='Unit List'!$O$5, 'Unit List'!$AP$5, IF('Unit List'!R684='Unit List'!$O$4, 'Unit List'!$AP$4, 'Unit List'!R684))), IF('Unit List'!AP684='Unit List'!$O$5, 'Unit List'!$AP$5, IF('Unit List'!AP684='Unit List'!$O$4, 'Unit List'!$AP$4, 'Unit List'!AP684))),"'",)</f>
        <v>''</v>
      </c>
      <c r="K747" t="s">
        <v>2312</v>
      </c>
    </row>
    <row r="748" spans="1:11" x14ac:dyDescent="0.25">
      <c r="A748" t="s">
        <v>2311</v>
      </c>
      <c r="B748" t="str">
        <f>CONCATENATE("'_",'Unit List'!B685,"',",)</f>
        <v>'_ASIA',</v>
      </c>
      <c r="C748" t="str">
        <f>"'',"</f>
        <v>'',</v>
      </c>
      <c r="D748" t="str">
        <f>CONCATENATE("'",'Unit List'!D685,"',",)</f>
        <v>'IRONCLAD',</v>
      </c>
      <c r="E748" t="str">
        <f>CONCATENATE("'",'Unit List'!E685,"',",)</f>
        <v>'IRONCLAD',</v>
      </c>
      <c r="F748" t="str">
        <f>"'',"</f>
        <v>'',</v>
      </c>
      <c r="G748" t="str">
        <f>CONCATENATE("'",'Unit List'!G685,"',",)</f>
        <v>'Mikasa_BB',</v>
      </c>
      <c r="H748" t="str">
        <f>CONCATENATE(IF(ISBLANK('Unit List'!AN685), IF(ISBLANK('Unit List'!P685), IF(ISBLANK('Unit List'!P685),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List'!AN685)))),",",)</f>
        <v>1,</v>
      </c>
      <c r="I748" t="str">
        <f>CONCATENATE(IF(ISBLANK('Unit List'!AO685), IF(ISBLANK('Unit List'!Q685), IF(ISBLANK('Unit List'!Q685),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List'!AO685)))),",",)</f>
        <v>0.08,</v>
      </c>
      <c r="J748" t="str">
        <f>CONCATENATE("'",IF(ISBLANK('Unit List'!AP685), IF(ISBLANK('Unit List'!R685), IF(ISBLANK('Unit List'!R685),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List'!AP685))),"'",)</f>
        <v>''</v>
      </c>
      <c r="K748" t="s">
        <v>2312</v>
      </c>
    </row>
    <row r="749" spans="1:11" x14ac:dyDescent="0.25">
      <c r="A749" t="s">
        <v>2311</v>
      </c>
      <c r="B749" t="str">
        <f>CONCATENATE("'_",'Unit List'!B686,"',",)</f>
        <v>'_JAPAN',</v>
      </c>
      <c r="C749" t="str">
        <f>CONCATENATE("'_",'Unit List'!C686,"',",)</f>
        <v>'_ASIA',</v>
      </c>
      <c r="D749" t="str">
        <f>CONCATENATE("'",'Unit List'!D686,"',",)</f>
        <v>'IRONCLAD',</v>
      </c>
      <c r="E749" t="str">
        <f>CONCATENATE("'",'Unit List'!E686,"',",)</f>
        <v>'IRONCLAD',</v>
      </c>
      <c r="F749" t="str">
        <f>"'',"</f>
        <v>'',</v>
      </c>
      <c r="G749" t="str">
        <f>CONCATENATE("'",'Unit List'!G685,"',",)</f>
        <v>'Mikasa_BB',</v>
      </c>
      <c r="H749" t="str">
        <f>CONCATENATE(IF(ISBLANK('Unit List'!AN686), IF(ISBLANK('Unit List'!P686), IF(ISBLANK('Unit List'!P686),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List'!P686='Unit List'!$O$5, 'Unit List'!$AN$5, IF('Unit List'!P686='Unit List'!$O$4, 'Unit List'!$AN$4, IF('Unit List'!P686='Unit List'!$O$7, 'Unit List'!P686 * 'Unit List'!$AN$7, 'Unit List'!P686)))), IF('Unit List'!P686='Unit List'!$O$5, 'Unit List'!$AN$5, IF('Unit List'!P686='Unit List'!$O$4, 'Unit List'!$AN$4, IF('Unit List'!P686='Unit List'!$O$7, 'Unit List'!P686 * 'Unit List'!$AN$7, 'Unit List'!P686)))), IF('Unit List'!AN686='Unit List'!$O$5, 'Unit List'!$AN$5, IF('Unit List'!AN686='Unit List'!$O$4, 'Unit List'!$AN$4, IF('Unit List'!AN686='Unit List'!$O$7, 'Unit List'!AN686 * 'Unit List'!$AN$7, 'Unit List'!AN686)))),",",)</f>
        <v>1,</v>
      </c>
      <c r="I749" t="str">
        <f>CONCATENATE(IF(ISBLANK('Unit List'!AO686), IF(ISBLANK('Unit List'!Q686), IF(ISBLANK('Unit List'!Q686),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List'!Q686='Unit List'!$O$5, 'Unit List'!$AO$5, IF('Unit List'!Q686='Unit List'!$O$4, 'Unit List'!$AO$4, IF('Unit List'!Q686='Unit List'!$O$7, 'Unit List'!Q686 * 'Unit List'!$AO$7, 'Unit List'!Q686)))), IF('Unit List'!Q686='Unit List'!$O$5, 'Unit List'!$AO$5, IF('Unit List'!Q686='Unit List'!$O$4, 'Unit List'!$AO$4, IF('Unit List'!Q686='Unit List'!$O$7, 'Unit List'!Q686 * 'Unit List'!$AO$7, 'Unit List'!Q686)))), IF('Unit List'!AO686='Unit List'!$O$5, 'Unit List'!$AO$5, IF('Unit List'!AO686='Unit List'!$O$4, 'Unit List'!$AO$4, IF('Unit List'!AO686='Unit List'!$O$7, 'Unit List'!AO686 * 'Unit List'!$AO$7, 'Unit List'!AO686)))),",",)</f>
        <v>0.08,</v>
      </c>
      <c r="J749" t="str">
        <f>CONCATENATE("'",IF(ISBLANK('Unit List'!AP686), IF(ISBLANK('Unit List'!R686), IF(ISBLANK('Unit List'!R686),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List'!R686='Unit List'!$O$5, 'Unit List'!$AP$5, IF('Unit List'!R686='Unit List'!$O$4, 'Unit List'!$AP$4, 'Unit List'!R686))), IF('Unit List'!R686='Unit List'!$O$5, 'Unit List'!$AP$5, IF('Unit List'!R686='Unit List'!$O$4, 'Unit List'!$AP$4, 'Unit List'!R686))), IF('Unit List'!AP686='Unit List'!$O$5, 'Unit List'!$AP$5, IF('Unit List'!AP686='Unit List'!$O$4, 'Unit List'!$AP$4, 'Unit List'!AP686))),"'",)</f>
        <v>''</v>
      </c>
      <c r="K749" t="s">
        <v>2312</v>
      </c>
    </row>
    <row r="750" spans="1:11" x14ac:dyDescent="0.25">
      <c r="A750" t="s">
        <v>2311</v>
      </c>
      <c r="B750" t="str">
        <f>CONCATENATE("'_",'Unit List'!B687,"',",)</f>
        <v>'_CENTAS',</v>
      </c>
      <c r="C750" t="str">
        <f>CONCATENATE("'_",'Unit List'!C687,"',",)</f>
        <v>'_AUSTRIA',</v>
      </c>
      <c r="D750" t="str">
        <f>CONCATENATE("'",'Unit List'!D687,"',",)</f>
        <v>'IRONCLAD',</v>
      </c>
      <c r="E750" t="str">
        <f>CONCATENATE("'",'Unit List'!E687,"',",)</f>
        <v>'IRONCLAD',</v>
      </c>
      <c r="F750" t="str">
        <f>"'',"</f>
        <v>'',</v>
      </c>
      <c r="G750" t="str">
        <f>CONCATENATE("'",'Unit List'!G693,"',",)</f>
        <v>'erzherzog_karl_bb',</v>
      </c>
      <c r="H750" t="str">
        <f>CONCATENATE(IF(ISBLANK('Unit List'!AN687), IF(ISBLANK('Unit List'!P687), IF(ISBLANK('Unit List'!P687), IF(ISBLANK('Unit List'!AN693), IF(ISBLANK('Unit List'!P693), IF(ISBLANK('Unit List'!P693), IF(ISBLANK('Unit List'!AN693), IF(ISBLANK('Unit List'!P693), IF(ISBLANK('Unit List'!P693),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 IF('Unit List'!P687='Unit List'!$O$5, 'Unit List'!$AN$5, IF('Unit List'!P687='Unit List'!$O$4, 'Unit List'!$AN$4, IF('Unit List'!P687='Unit List'!$O$7, 'Unit List'!P687 * 'Unit List'!$AN$7, 'Unit List'!P687)))), IF('Unit List'!P687='Unit List'!$O$5, 'Unit List'!$AN$5, IF('Unit List'!P687='Unit List'!$O$4, 'Unit List'!$AN$4, IF('Unit List'!P687='Unit List'!$O$7, 'Unit List'!P687 * 'Unit List'!$AN$7, 'Unit List'!P687)))), IF('Unit List'!AN687='Unit List'!$O$5, 'Unit List'!$AN$5, IF('Unit List'!AN687='Unit List'!$O$4, 'Unit List'!$AN$4, IF('Unit List'!AN687='Unit List'!$O$7, 'Unit List'!AN687 * 'Unit List'!$AN$7, 'Unit List'!AN687)))),",",)</f>
        <v>1,</v>
      </c>
      <c r="I750" t="str">
        <f>CONCATENATE(IF(ISBLANK('Unit List'!AO687), IF(ISBLANK('Unit List'!Q687), IF(ISBLANK('Unit List'!Q687), IF(ISBLANK('Unit List'!AO693), IF(ISBLANK('Unit List'!Q693), IF(ISBLANK('Unit List'!Q693), IF(ISBLANK('Unit List'!AO693), IF(ISBLANK('Unit List'!Q693), IF(ISBLANK('Unit List'!Q693),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 IF('Unit List'!Q687='Unit List'!$O$5, 'Unit List'!$AO$5, IF('Unit List'!Q687='Unit List'!$O$4, 'Unit List'!$AO$4, IF('Unit List'!Q687='Unit List'!$O$7, 'Unit List'!Q687 * 'Unit List'!$AO$7, 'Unit List'!Q687)))), IF('Unit List'!Q687='Unit List'!$O$5, 'Unit List'!$AO$5, IF('Unit List'!Q687='Unit List'!$O$4, 'Unit List'!$AO$4, IF('Unit List'!Q687='Unit List'!$O$7, 'Unit List'!Q687 * 'Unit List'!$AO$7, 'Unit List'!Q687)))), IF('Unit List'!AO687='Unit List'!$O$5, 'Unit List'!$AO$5, IF('Unit List'!AO687='Unit List'!$O$4, 'Unit List'!$AO$4, IF('Unit List'!AO687='Unit List'!$O$7, 'Unit List'!AO687 * 'Unit List'!$AO$7, 'Unit List'!AO687)))),",",)</f>
        <v>0.08,</v>
      </c>
      <c r="J750" t="str">
        <f>CONCATENATE("'",IF(ISBLANK('Unit List'!AP687), IF(ISBLANK('Unit List'!R687), IF(ISBLANK('Unit List'!R687), IF(ISBLANK('Unit List'!AP693), IF(ISBLANK('Unit List'!R693), IF(ISBLANK('Unit List'!R693), IF(ISBLANK('Unit List'!AP693), IF(ISBLANK('Unit List'!R693), IF(ISBLANK('Unit List'!R693),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 IF('Unit List'!R687='Unit List'!$O$5, 'Unit List'!$AP$5, IF('Unit List'!R687='Unit List'!$O$4, 'Unit List'!$AP$4, 'Unit List'!R687))), IF('Unit List'!R687='Unit List'!$O$5, 'Unit List'!$AP$5, IF('Unit List'!R687='Unit List'!$O$4, 'Unit List'!$AP$4, 'Unit List'!R687))), IF('Unit List'!AP687='Unit List'!$O$5, 'Unit List'!$AP$5, IF('Unit List'!AP687='Unit List'!$O$4, 'Unit List'!$AP$4, 'Unit List'!AP687))),"'",)</f>
        <v>''</v>
      </c>
      <c r="K750" t="s">
        <v>2312</v>
      </c>
    </row>
    <row r="751" spans="1:11" x14ac:dyDescent="0.25">
      <c r="A751" t="s">
        <v>2311</v>
      </c>
      <c r="B751" t="str">
        <f>CONCATENATE("'_",'Unit List'!B688,"',",)</f>
        <v>'_EASTEU',</v>
      </c>
      <c r="C751" t="str">
        <f>"'',"</f>
        <v>'',</v>
      </c>
      <c r="D751" t="str">
        <f>CONCATENATE("'",'Unit List'!D688,"',",)</f>
        <v>'IRONCLAD',</v>
      </c>
      <c r="E751" t="str">
        <f>CONCATENATE("'",'Unit List'!E688,"',",)</f>
        <v>'IRONCLAD',</v>
      </c>
      <c r="F751" t="str">
        <f>"'',"</f>
        <v>'',</v>
      </c>
      <c r="G751" t="str">
        <f>CONCATENATE("'",'Unit List'!G688,"',",)</f>
        <v>'Potemkin_BB',</v>
      </c>
      <c r="H751" t="str">
        <f>CONCATENATE(IF(ISBLANK('Unit List'!AN688), IF(ISBLANK('Unit List'!P688), IF(ISBLANK('Unit List'!P688), IF(ISBLANK('Unit List'!AN688), IF(ISBLANK('Unit List'!P688), IF(ISBLANK('Unit List'!P688), IF(ISBLANK('Unit List'!AN688), IF(ISBLANK('Unit List'!P688), IF(ISBLANK('Unit List'!P688),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List'!AN688)))),",",)</f>
        <v>1,</v>
      </c>
      <c r="I751" t="str">
        <f>CONCATENATE(IF(ISBLANK('Unit List'!AO688), IF(ISBLANK('Unit List'!Q688), IF(ISBLANK('Unit List'!Q688), IF(ISBLANK('Unit List'!AO688), IF(ISBLANK('Unit List'!Q688), IF(ISBLANK('Unit List'!Q688), IF(ISBLANK('Unit List'!AO688), IF(ISBLANK('Unit List'!Q688), IF(ISBLANK('Unit List'!Q688),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List'!AO688)))),",",)</f>
        <v>0.075,</v>
      </c>
      <c r="J751" t="str">
        <f>CONCATENATE("'",IF(ISBLANK('Unit List'!AP688), IF(ISBLANK('Unit List'!R688), IF(ISBLANK('Unit List'!R688), IF(ISBLANK('Unit List'!AP688), IF(ISBLANK('Unit List'!R688), IF(ISBLANK('Unit List'!R688), IF(ISBLANK('Unit List'!AP688), IF(ISBLANK('Unit List'!R688), IF(ISBLANK('Unit List'!R688),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List'!AP688))),"'",)</f>
        <v>''</v>
      </c>
      <c r="K751" t="s">
        <v>2312</v>
      </c>
    </row>
    <row r="752" spans="1:11" x14ac:dyDescent="0.25">
      <c r="A752" t="s">
        <v>2311</v>
      </c>
      <c r="B752" t="str">
        <f>CONCATENATE("'_",'Unit List'!B689,"',",)</f>
        <v>'_RUSSIA',</v>
      </c>
      <c r="C752" t="str">
        <f>CONCATENATE("'_",'Unit List'!C689,"',",)</f>
        <v>'_EASTEU',</v>
      </c>
      <c r="D752" t="str">
        <f>CONCATENATE("'",'Unit List'!D689,"',",)</f>
        <v>'IRONCLAD',</v>
      </c>
      <c r="E752" t="str">
        <f>CONCATENATE("'",'Unit List'!E689,"',",)</f>
        <v>'IRONCLAD',</v>
      </c>
      <c r="F752" t="str">
        <f>"'',"</f>
        <v>'',</v>
      </c>
      <c r="G752" t="str">
        <f>CONCATENATE("'",'Unit List'!G688,"',",)</f>
        <v>'Potemkin_BB',</v>
      </c>
      <c r="H752" t="str">
        <f>CONCATENATE(IF(ISBLANK('Unit List'!AN689), IF(ISBLANK('Unit List'!P689), IF(ISBLANK('Unit List'!P689), IF(ISBLANK('Unit List'!AN688), IF(ISBLANK('Unit List'!P688), IF(ISBLANK('Unit List'!P688), IF(ISBLANK('Unit List'!AN688), IF(ISBLANK('Unit List'!P688), IF(ISBLANK('Unit List'!P688),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List'!P688='Unit List'!$O$5, 'Unit List'!$AN$5, IF('Unit List'!P688='Unit List'!$O$4, 'Unit List'!$AN$4, IF('Unit List'!P688='Unit List'!$O$7, 'Unit List'!P688 * 'Unit List'!$AN$7, 'Unit List'!P688)))), IF('Unit List'!P688='Unit List'!$O$5, 'Unit List'!$AN$5, IF('Unit List'!P688='Unit List'!$O$4, 'Unit List'!$AN$4, IF('Unit List'!P688='Unit List'!$O$7, 'Unit List'!P688 * 'Unit List'!$AN$7, 'Unit List'!P688)))), IF('Unit List'!AN688='Unit List'!$O$5, 'Unit List'!$AN$5, IF('Unit List'!AN688='Unit List'!$O$4, 'Unit List'!$AN$4, IF('Unit List'!AN688='Unit List'!$O$7, 'Unit List'!AN688 * 'Unit List'!$AN$7, 'Unit List'!AN688)))), IF('Unit List'!P689='Unit List'!$O$5, 'Unit List'!$AN$5, IF('Unit List'!P689='Unit List'!$O$4, 'Unit List'!$AN$4, IF('Unit List'!P689='Unit List'!$O$7, 'Unit List'!P689 * 'Unit List'!$AN$7, 'Unit List'!P689)))), IF('Unit List'!P689='Unit List'!$O$5, 'Unit List'!$AN$5, IF('Unit List'!P689='Unit List'!$O$4, 'Unit List'!$AN$4, IF('Unit List'!P689='Unit List'!$O$7, 'Unit List'!P689 * 'Unit List'!$AN$7, 'Unit List'!P689)))), IF('Unit List'!AN689='Unit List'!$O$5, 'Unit List'!$AN$5, IF('Unit List'!AN689='Unit List'!$O$4, 'Unit List'!$AN$4, IF('Unit List'!AN689='Unit List'!$O$7, 'Unit List'!AN689 * 'Unit List'!$AN$7, 'Unit List'!AN689)))),",",)</f>
        <v>1,</v>
      </c>
      <c r="I752" t="str">
        <f>CONCATENATE(IF(ISBLANK('Unit List'!AO689), IF(ISBLANK('Unit List'!Q689), IF(ISBLANK('Unit List'!Q689), IF(ISBLANK('Unit List'!AO688), IF(ISBLANK('Unit List'!Q688), IF(ISBLANK('Unit List'!Q688), IF(ISBLANK('Unit List'!AO688), IF(ISBLANK('Unit List'!Q688), IF(ISBLANK('Unit List'!Q688),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List'!Q688='Unit List'!$O$5, 'Unit List'!$AO$5, IF('Unit List'!Q688='Unit List'!$O$4, 'Unit List'!$AO$4, IF('Unit List'!Q688='Unit List'!$O$7, 'Unit List'!Q688 * 'Unit List'!$AO$7, 'Unit List'!Q688)))), IF('Unit List'!Q688='Unit List'!$O$5, 'Unit List'!$AO$5, IF('Unit List'!Q688='Unit List'!$O$4, 'Unit List'!$AO$4, IF('Unit List'!Q688='Unit List'!$O$7, 'Unit List'!Q688 * 'Unit List'!$AO$7, 'Unit List'!Q688)))), IF('Unit List'!AO688='Unit List'!$O$5, 'Unit List'!$AO$5, IF('Unit List'!AO688='Unit List'!$O$4, 'Unit List'!$AO$4, IF('Unit List'!AO688='Unit List'!$O$7, 'Unit List'!AO688 * 'Unit List'!$AO$7, 'Unit List'!AO688)))), IF('Unit List'!Q689='Unit List'!$O$5, 'Unit List'!$AO$5, IF('Unit List'!Q689='Unit List'!$O$4, 'Unit List'!$AO$4, IF('Unit List'!Q689='Unit List'!$O$7, 'Unit List'!Q689 * 'Unit List'!$AO$7, 'Unit List'!Q689)))), IF('Unit List'!Q689='Unit List'!$O$5, 'Unit List'!$AO$5, IF('Unit List'!Q689='Unit List'!$O$4, 'Unit List'!$AO$4, IF('Unit List'!Q689='Unit List'!$O$7, 'Unit List'!Q689 * 'Unit List'!$AO$7, 'Unit List'!Q689)))), IF('Unit List'!AO689='Unit List'!$O$5, 'Unit List'!$AO$5, IF('Unit List'!AO689='Unit List'!$O$4, 'Unit List'!$AO$4, IF('Unit List'!AO689='Unit List'!$O$7, 'Unit List'!AO689 * 'Unit List'!$AO$7, 'Unit List'!AO689)))),",",)</f>
        <v>0.075,</v>
      </c>
      <c r="J752" t="str">
        <f>CONCATENATE("'",IF(ISBLANK('Unit List'!AP689), IF(ISBLANK('Unit List'!R689), IF(ISBLANK('Unit List'!R689), IF(ISBLANK('Unit List'!AP688), IF(ISBLANK('Unit List'!R688), IF(ISBLANK('Unit List'!R688), IF(ISBLANK('Unit List'!AP688), IF(ISBLANK('Unit List'!R688), IF(ISBLANK('Unit List'!R688),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List'!R688='Unit List'!$O$5, 'Unit List'!$AP$5, IF('Unit List'!R688='Unit List'!$O$4, 'Unit List'!$AP$4, 'Unit List'!R688))), IF('Unit List'!R688='Unit List'!$O$5, 'Unit List'!$AP$5, IF('Unit List'!R688='Unit List'!$O$4, 'Unit List'!$AP$4, 'Unit List'!R688))), IF('Unit List'!AP688='Unit List'!$O$5, 'Unit List'!$AP$5, IF('Unit List'!AP688='Unit List'!$O$4, 'Unit List'!$AP$4, 'Unit List'!AP688))), IF('Unit List'!R689='Unit List'!$O$5, 'Unit List'!$AP$5, IF('Unit List'!R689='Unit List'!$O$4, 'Unit List'!$AP$4, 'Unit List'!R689))), IF('Unit List'!R689='Unit List'!$O$5, 'Unit List'!$AP$5, IF('Unit List'!R689='Unit List'!$O$4, 'Unit List'!$AP$4, 'Unit List'!R689))), IF('Unit List'!AP689='Unit List'!$O$5, 'Unit List'!$AP$5, IF('Unit List'!AP689='Unit List'!$O$4, 'Unit List'!$AP$4, 'Unit List'!AP689))),"'",)</f>
        <v>''</v>
      </c>
      <c r="K752" t="s">
        <v>2312</v>
      </c>
    </row>
    <row r="753" spans="1:11" x14ac:dyDescent="0.25">
      <c r="A753" t="s">
        <v>2311</v>
      </c>
      <c r="B753" t="str">
        <f>CONCATENATE("'_",'Unit List'!B690,"',",)</f>
        <v>'_EURO',</v>
      </c>
      <c r="C753" t="str">
        <f>"'',"</f>
        <v>'',</v>
      </c>
      <c r="D753" t="str">
        <f>CONCATENATE("'",'Unit List'!D690,"',",)</f>
        <v>'IRONCLAD',</v>
      </c>
      <c r="E753" t="str">
        <f>CONCATENATE("'",'Unit List'!E690,"',",)</f>
        <v>'IRONCLAD',</v>
      </c>
      <c r="F753" t="str">
        <f>"'',"</f>
        <v>'',</v>
      </c>
      <c r="G753" t="str">
        <f>CONCATENATE("'",'Unit List'!G690,"',",)</f>
        <v>'Majestic_BB',</v>
      </c>
      <c r="H753" t="str">
        <f>CONCATENATE(IF(ISBLANK('Unit List'!AN690), IF(ISBLANK('Unit List'!P690), IF(ISBLANK('Unit List'!P690),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List'!AN690)))),",",)</f>
        <v>1,</v>
      </c>
      <c r="I753" t="str">
        <f>CONCATENATE(IF(ISBLANK('Unit List'!AO690), IF(ISBLANK('Unit List'!Q690), IF(ISBLANK('Unit List'!Q690),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List'!AO690)))),",",)</f>
        <v>0.07,</v>
      </c>
      <c r="J753" t="str">
        <f>CONCATENATE("'",IF(ISBLANK('Unit List'!AP690), IF(ISBLANK('Unit List'!R690), IF(ISBLANK('Unit List'!R690),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List'!AP690))),"'",)</f>
        <v>''</v>
      </c>
      <c r="K753" t="s">
        <v>2312</v>
      </c>
    </row>
    <row r="754" spans="1:11" x14ac:dyDescent="0.25">
      <c r="A754" t="s">
        <v>2311</v>
      </c>
      <c r="B754" t="str">
        <f>CONCATENATE("'_",'Unit List'!B691,"',",)</f>
        <v>'_AMERICA',</v>
      </c>
      <c r="C754" t="str">
        <f>"'',"</f>
        <v>'',</v>
      </c>
      <c r="D754" t="str">
        <f>CONCATENATE("'",'Unit List'!D691,"',",)</f>
        <v>'IRONCLAD',</v>
      </c>
      <c r="E754" t="str">
        <f>CONCATENATE("'",'Unit List'!E691,"',",)</f>
        <v>'IRONCLAD',</v>
      </c>
      <c r="F754" t="str">
        <f>"'',"</f>
        <v>'',</v>
      </c>
      <c r="G754" t="str">
        <f>CONCATENATE("'",'Unit List'!G691,"',",)</f>
        <v>'Connecticut_BB',</v>
      </c>
      <c r="H754" t="str">
        <f>CONCATENATE(IF(ISBLANK('Unit List'!AN691), IF(ISBLANK('Unit List'!P691), IF(ISBLANK('Unit List'!P691),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List'!P691='Unit List'!$O$5, 'Unit List'!$AN$5, IF('Unit List'!P691='Unit List'!$O$4, 'Unit List'!$AN$4, IF('Unit List'!P691='Unit List'!$O$7, 'Unit List'!P691 * 'Unit List'!$AN$7, 'Unit List'!P691)))), IF('Unit List'!P691='Unit List'!$O$5, 'Unit List'!$AN$5, IF('Unit List'!P691='Unit List'!$O$4, 'Unit List'!$AN$4, IF('Unit List'!P691='Unit List'!$O$7, 'Unit List'!P691 * 'Unit List'!$AN$7, 'Unit List'!P691)))), IF('Unit List'!AN691='Unit List'!$O$5, 'Unit List'!$AN$5, IF('Unit List'!AN691='Unit List'!$O$4, 'Unit List'!$AN$4, IF('Unit List'!AN691='Unit List'!$O$7, 'Unit List'!AN691 * 'Unit List'!$AN$7, 'Unit List'!AN691)))),",",)</f>
        <v>1,</v>
      </c>
      <c r="I754" t="str">
        <f>CONCATENATE(IF(ISBLANK('Unit List'!AO691), IF(ISBLANK('Unit List'!Q691), IF(ISBLANK('Unit List'!Q691),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List'!Q691='Unit List'!$O$5, 'Unit List'!$AO$5, IF('Unit List'!Q691='Unit List'!$O$4, 'Unit List'!$AO$4, IF('Unit List'!Q691='Unit List'!$O$7, 'Unit List'!Q691 * 'Unit List'!$AO$7, 'Unit List'!Q691)))), IF('Unit List'!Q691='Unit List'!$O$5, 'Unit List'!$AO$5, IF('Unit List'!Q691='Unit List'!$O$4, 'Unit List'!$AO$4, IF('Unit List'!Q691='Unit List'!$O$7, 'Unit List'!Q691 * 'Unit List'!$AO$7, 'Unit List'!Q691)))), IF('Unit List'!AO691='Unit List'!$O$5, 'Unit List'!$AO$5, IF('Unit List'!AO691='Unit List'!$O$4, 'Unit List'!$AO$4, IF('Unit List'!AO691='Unit List'!$O$7, 'Unit List'!AO691 * 'Unit List'!$AO$7, 'Unit List'!AO691)))),",",)</f>
        <v>0.065,</v>
      </c>
      <c r="J754" t="str">
        <f>CONCATENATE("'",IF(ISBLANK('Unit List'!AP691), IF(ISBLANK('Unit List'!R691), IF(ISBLANK('Unit List'!R691),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List'!R691='Unit List'!$O$5, 'Unit List'!$AP$5, IF('Unit List'!R691='Unit List'!$O$4, 'Unit List'!$AP$4, 'Unit List'!R691))), IF('Unit List'!R691='Unit List'!$O$5, 'Unit List'!$AP$5, IF('Unit List'!R691='Unit List'!$O$4, 'Unit List'!$AP$4, 'Unit List'!R691))), IF('Unit List'!AP691='Unit List'!$O$5, 'Unit List'!$AP$5, IF('Unit List'!AP691='Unit List'!$O$4, 'Unit List'!$AP$4, 'Unit List'!AP691))),"'",)</f>
        <v>''</v>
      </c>
      <c r="K754" t="s">
        <v>2312</v>
      </c>
    </row>
    <row r="755" spans="1:11" x14ac:dyDescent="0.25">
      <c r="A755" t="s">
        <v>2311</v>
      </c>
      <c r="B755" t="str">
        <f>CONCATENATE("'_",'Unit List'!B692,"',",)</f>
        <v>'_AUSTRALIA',</v>
      </c>
      <c r="C755" t="str">
        <f>CONCATENATE("'_",'Unit List'!C692,"',",)</f>
        <v>'_ENGLAND',</v>
      </c>
      <c r="D755" t="str">
        <f>CONCATENATE("'",'Unit List'!D692,"',",)</f>
        <v>'IRONCLAD',</v>
      </c>
      <c r="E755" t="str">
        <f>CONCATENATE("'",'Unit List'!E692,"',",)</f>
        <v>'IRONCLAD',</v>
      </c>
      <c r="F755" t="str">
        <f>"'',"</f>
        <v>'',</v>
      </c>
      <c r="G755" t="str">
        <f>CONCATENATE("'",'Unit List'!G683,"',",)</f>
        <v>'Ironclad',</v>
      </c>
      <c r="H755" t="str">
        <f>CONCATENATE(IF(ISBLANK('Unit List'!AN692), IF(ISBLANK('Unit List'!P692), IF(ISBLANK('Unit List'!P692),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List'!P692='Unit List'!$O$5, 'Unit List'!$AN$5, IF('Unit List'!P692='Unit List'!$O$4, 'Unit List'!$AN$4, IF('Unit List'!P692='Unit List'!$O$7, 'Unit List'!P692 * 'Unit List'!$AN$7, 'Unit List'!P692)))), IF('Unit List'!P692='Unit List'!$O$5, 'Unit List'!$AN$5, IF('Unit List'!P692='Unit List'!$O$4, 'Unit List'!$AN$4, IF('Unit List'!P692='Unit List'!$O$7, 'Unit List'!P692 * 'Unit List'!$AN$7, 'Unit List'!P692)))), IF('Unit List'!AN692='Unit List'!$O$5, 'Unit List'!$AN$5, IF('Unit List'!AN692='Unit List'!$O$4, 'Unit List'!$AN$4, IF('Unit List'!AN692='Unit List'!$O$7, 'Unit List'!AN692 * 'Unit List'!$AN$7, 'Unit List'!AN692)))),",",)</f>
        <v>1,</v>
      </c>
      <c r="I755" t="str">
        <f>CONCATENATE(IF(ISBLANK('Unit List'!AO692), IF(ISBLANK('Unit List'!Q692), IF(ISBLANK('Unit List'!Q692),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List'!Q692='Unit List'!$O$5, 'Unit List'!$AO$5, IF('Unit List'!Q692='Unit List'!$O$4, 'Unit List'!$AO$4, IF('Unit List'!Q692='Unit List'!$O$7, 'Unit List'!Q692 * 'Unit List'!$AO$7, 'Unit List'!Q692)))), IF('Unit List'!Q692='Unit List'!$O$5, 'Unit List'!$AO$5, IF('Unit List'!Q692='Unit List'!$O$4, 'Unit List'!$AO$4, IF('Unit List'!Q692='Unit List'!$O$7, 'Unit List'!Q692 * 'Unit List'!$AO$7, 'Unit List'!Q692)))), IF('Unit List'!AO692='Unit List'!$O$5, 'Unit List'!$AO$5, IF('Unit List'!AO692='Unit List'!$O$4, 'Unit List'!$AO$4, IF('Unit List'!AO692='Unit List'!$O$7, 'Unit List'!AO692 * 'Unit List'!$AO$7, 'Unit List'!AO692)))),",",)</f>
        <v>,</v>
      </c>
      <c r="J755" t="str">
        <f>CONCATENATE("'",IF(ISBLANK('Unit List'!AP692), IF(ISBLANK('Unit List'!R692), IF(ISBLANK('Unit List'!R692),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List'!R692='Unit List'!$O$5, 'Unit List'!$AP$5, IF('Unit List'!R692='Unit List'!$O$4, 'Unit List'!$AP$4, 'Unit List'!R692))), IF('Unit List'!R692='Unit List'!$O$5, 'Unit List'!$AP$5, IF('Unit List'!R692='Unit List'!$O$4, 'Unit List'!$AP$4, 'Unit List'!R692))), IF('Unit List'!AP692='Unit List'!$O$5, 'Unit List'!$AP$5, IF('Unit List'!AP692='Unit List'!$O$4, 'Unit List'!$AP$4, 'Unit List'!AP692))),"'",)</f>
        <v>''</v>
      </c>
      <c r="K755" t="s">
        <v>2312</v>
      </c>
    </row>
    <row r="756" spans="1:11" x14ac:dyDescent="0.25">
      <c r="A756" t="s">
        <v>2311</v>
      </c>
      <c r="B756" t="str">
        <f>CONCATENATE("'_",'Unit List'!B693,"',",)</f>
        <v>'_AUSTRIA',</v>
      </c>
      <c r="C756" t="str">
        <f>"'',"</f>
        <v>'',</v>
      </c>
      <c r="D756" t="str">
        <f>CONCATENATE("'",'Unit List'!D693,"',",)</f>
        <v>'IRONCLAD',</v>
      </c>
      <c r="E756" t="str">
        <f>CONCATENATE("'",'Unit List'!E693,"',",)</f>
        <v>'IRONCLAD',</v>
      </c>
      <c r="F756" t="str">
        <f>"'',"</f>
        <v>'',</v>
      </c>
      <c r="G756" t="str">
        <f>CONCATENATE("'",'Unit List'!G693,"',",)</f>
        <v>'erzherzog_karl_bb',</v>
      </c>
      <c r="H756" t="str">
        <f>CONCATENATE(IF(ISBLANK('Unit List'!AN693), IF(ISBLANK('Unit List'!P693), IF(ISBLANK('Unit List'!P693),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List'!P693='Unit List'!$O$5, 'Unit List'!$AN$5, IF('Unit List'!P693='Unit List'!$O$4, 'Unit List'!$AN$4, IF('Unit List'!P693='Unit List'!$O$7, 'Unit List'!P693 * 'Unit List'!$AN$7, 'Unit List'!P693)))), IF('Unit List'!P693='Unit List'!$O$5, 'Unit List'!$AN$5, IF('Unit List'!P693='Unit List'!$O$4, 'Unit List'!$AN$4, IF('Unit List'!P693='Unit List'!$O$7, 'Unit List'!P693 * 'Unit List'!$AN$7, 'Unit List'!P693)))), IF('Unit List'!AN693='Unit List'!$O$5, 'Unit List'!$AN$5, IF('Unit List'!AN693='Unit List'!$O$4, 'Unit List'!$AN$4, IF('Unit List'!AN693='Unit List'!$O$7, 'Unit List'!AN693 * 'Unit List'!$AN$7, 'Unit List'!AN693)))),",",)</f>
        <v>1,</v>
      </c>
      <c r="I756" t="str">
        <f>CONCATENATE(IF(ISBLANK('Unit List'!AO693), IF(ISBLANK('Unit List'!Q693), IF(ISBLANK('Unit List'!Q693),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List'!Q693='Unit List'!$O$5, 'Unit List'!$AO$5, IF('Unit List'!Q693='Unit List'!$O$4, 'Unit List'!$AO$4, IF('Unit List'!Q693='Unit List'!$O$7, 'Unit List'!Q693 * 'Unit List'!$AO$7, 'Unit List'!Q693)))), IF('Unit List'!Q693='Unit List'!$O$5, 'Unit List'!$AO$5, IF('Unit List'!Q693='Unit List'!$O$4, 'Unit List'!$AO$4, IF('Unit List'!Q693='Unit List'!$O$7, 'Unit List'!Q693 * 'Unit List'!$AO$7, 'Unit List'!Q693)))), IF('Unit List'!AO693='Unit List'!$O$5, 'Unit List'!$AO$5, IF('Unit List'!AO693='Unit List'!$O$4, 'Unit List'!$AO$4, IF('Unit List'!AO693='Unit List'!$O$7, 'Unit List'!AO693 * 'Unit List'!$AO$7, 'Unit List'!AO693)))),",",)</f>
        <v>0.08,</v>
      </c>
      <c r="J756" t="str">
        <f>CONCATENATE("'",IF(ISBLANK('Unit List'!AP693), IF(ISBLANK('Unit List'!R693), IF(ISBLANK('Unit List'!R693),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List'!R693='Unit List'!$O$5, 'Unit List'!$AP$5, IF('Unit List'!R693='Unit List'!$O$4, 'Unit List'!$AP$4, 'Unit List'!R693))), IF('Unit List'!R693='Unit List'!$O$5, 'Unit List'!$AP$5, IF('Unit List'!R693='Unit List'!$O$4, 'Unit List'!$AP$4, 'Unit List'!R693))), IF('Unit List'!AP693='Unit List'!$O$5, 'Unit List'!$AP$5, IF('Unit List'!AP693='Unit List'!$O$4, 'Unit List'!$AP$4, 'Unit List'!AP693))),"'",)</f>
        <v>''</v>
      </c>
      <c r="K756" t="s">
        <v>2312</v>
      </c>
    </row>
    <row r="757" spans="1:11" x14ac:dyDescent="0.25">
      <c r="A757" t="s">
        <v>2311</v>
      </c>
      <c r="B757" t="str">
        <f>CONCATENATE("'_",'Unit List'!B694,"',",)</f>
        <v>'_CANADA',</v>
      </c>
      <c r="C757" t="str">
        <f>CONCATENATE("'_",'Unit List'!C694,"',",)</f>
        <v>'_ENGLAND',</v>
      </c>
      <c r="D757" t="str">
        <f>CONCATENATE("'",'Unit List'!D694,"',",)</f>
        <v>'IRONCLAD',</v>
      </c>
      <c r="E757" t="str">
        <f>CONCATENATE("'",'Unit List'!E694,"',",)</f>
        <v>'IRONCLAD',</v>
      </c>
      <c r="F757" t="str">
        <f>"'',"</f>
        <v>'',</v>
      </c>
      <c r="G757" t="str">
        <f>CONCATENATE("'",'Unit List'!G683,"',",)</f>
        <v>'Ironclad',</v>
      </c>
      <c r="H757" t="str">
        <f>CONCATENATE(IF(ISBLANK('Unit List'!AN694), IF(ISBLANK('Unit List'!P694), IF(ISBLANK('Unit List'!P694),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List'!P694='Unit List'!$O$5, 'Unit List'!$AN$5, IF('Unit List'!P694='Unit List'!$O$4, 'Unit List'!$AN$4, IF('Unit List'!P694='Unit List'!$O$7, 'Unit List'!P694 * 'Unit List'!$AN$7, 'Unit List'!P694)))), IF('Unit List'!P694='Unit List'!$O$5, 'Unit List'!$AN$5, IF('Unit List'!P694='Unit List'!$O$4, 'Unit List'!$AN$4, IF('Unit List'!P694='Unit List'!$O$7, 'Unit List'!P694 * 'Unit List'!$AN$7, 'Unit List'!P694)))), IF('Unit List'!AN694='Unit List'!$O$5, 'Unit List'!$AN$5, IF('Unit List'!AN694='Unit List'!$O$4, 'Unit List'!$AN$4, IF('Unit List'!AN694='Unit List'!$O$7, 'Unit List'!AN694 * 'Unit List'!$AN$7, 'Unit List'!AN694)))),",",)</f>
        <v>1,</v>
      </c>
      <c r="I757" t="str">
        <f>CONCATENATE(IF(ISBLANK('Unit List'!AO694), IF(ISBLANK('Unit List'!Q694), IF(ISBLANK('Unit List'!Q694),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List'!Q694='Unit List'!$O$5, 'Unit List'!$AO$5, IF('Unit List'!Q694='Unit List'!$O$4, 'Unit List'!$AO$4, IF('Unit List'!Q694='Unit List'!$O$7, 'Unit List'!Q694 * 'Unit List'!$AO$7, 'Unit List'!Q694)))), IF('Unit List'!Q694='Unit List'!$O$5, 'Unit List'!$AO$5, IF('Unit List'!Q694='Unit List'!$O$4, 'Unit List'!$AO$4, IF('Unit List'!Q694='Unit List'!$O$7, 'Unit List'!Q694 * 'Unit List'!$AO$7, 'Unit List'!Q694)))), IF('Unit List'!AO694='Unit List'!$O$5, 'Unit List'!$AO$5, IF('Unit List'!AO694='Unit List'!$O$4, 'Unit List'!$AO$4, IF('Unit List'!AO694='Unit List'!$O$7, 'Unit List'!AO694 * 'Unit List'!$AO$7, 'Unit List'!AO694)))),",",)</f>
        <v>,</v>
      </c>
      <c r="J757" t="str">
        <f>CONCATENATE("'",IF(ISBLANK('Unit List'!AP694), IF(ISBLANK('Unit List'!R694), IF(ISBLANK('Unit List'!R694),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List'!R694='Unit List'!$O$5, 'Unit List'!$AP$5, IF('Unit List'!R694='Unit List'!$O$4, 'Unit List'!$AP$4, 'Unit List'!R694))), IF('Unit List'!R694='Unit List'!$O$5, 'Unit List'!$AP$5, IF('Unit List'!R694='Unit List'!$O$4, 'Unit List'!$AP$4, 'Unit List'!R694))), IF('Unit List'!AP694='Unit List'!$O$5, 'Unit List'!$AP$5, IF('Unit List'!AP694='Unit List'!$O$4, 'Unit List'!$AP$4, 'Unit List'!AP694))),"'",)</f>
        <v>''</v>
      </c>
      <c r="K757" t="s">
        <v>2312</v>
      </c>
    </row>
    <row r="758" spans="1:11" x14ac:dyDescent="0.25">
      <c r="A758" t="s">
        <v>2311</v>
      </c>
      <c r="B758" t="str">
        <f>CONCATENATE("'_",'Unit List'!B695,"',",)</f>
        <v>'_CELTS',</v>
      </c>
      <c r="C758" t="str">
        <f>CONCATENATE("'_",'Unit List'!C695,"',",)</f>
        <v>'_ENGLAND',</v>
      </c>
      <c r="D758" t="str">
        <f>CONCATENATE("'",'Unit List'!D695,"',",)</f>
        <v>'IRONCLAD',</v>
      </c>
      <c r="E758" t="str">
        <f>CONCATENATE("'",'Unit List'!E695,"',",)</f>
        <v>'IRONCLAD',</v>
      </c>
      <c r="F758" t="str">
        <f>"'',"</f>
        <v>'',</v>
      </c>
      <c r="G758" t="str">
        <f>CONCATENATE("'",'Unit List'!G683,"',",)</f>
        <v>'Ironclad',</v>
      </c>
      <c r="H758" t="str">
        <f>CONCATENATE(IF(ISBLANK('Unit List'!AN695), IF(ISBLANK('Unit List'!P695), IF(ISBLANK('Unit List'!P695), IF(ISBLANK('Unit List'!AN696), IF(ISBLANK('Unit List'!P696), IF(ISBLANK('Unit List'!P696), IF(ISBLANK('Unit List'!AN696), IF(ISBLANK('Unit List'!P696), IF(ISBLANK('Unit List'!P696),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 IF('Unit List'!P695='Unit List'!$O$5, 'Unit List'!$AN$5, IF('Unit List'!P695='Unit List'!$O$4, 'Unit List'!$AN$4, IF('Unit List'!P695='Unit List'!$O$7, 'Unit List'!P695 * 'Unit List'!$AN$7, 'Unit List'!P695)))), IF('Unit List'!P695='Unit List'!$O$5, 'Unit List'!$AN$5, IF('Unit List'!P695='Unit List'!$O$4, 'Unit List'!$AN$4, IF('Unit List'!P695='Unit List'!$O$7, 'Unit List'!P695 * 'Unit List'!$AN$7, 'Unit List'!P695)))), IF('Unit List'!AN695='Unit List'!$O$5, 'Unit List'!$AN$5, IF('Unit List'!AN695='Unit List'!$O$4, 'Unit List'!$AN$4, IF('Unit List'!AN695='Unit List'!$O$7, 'Unit List'!AN695 * 'Unit List'!$AN$7, 'Unit List'!AN695)))),",",)</f>
        <v>1,</v>
      </c>
      <c r="I758" t="str">
        <f>CONCATENATE(IF(ISBLANK('Unit List'!AO695), IF(ISBLANK('Unit List'!Q695), IF(ISBLANK('Unit List'!Q695), IF(ISBLANK('Unit List'!AO696), IF(ISBLANK('Unit List'!Q696), IF(ISBLANK('Unit List'!Q696), IF(ISBLANK('Unit List'!AO696), IF(ISBLANK('Unit List'!Q696), IF(ISBLANK('Unit List'!Q696),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 IF('Unit List'!Q695='Unit List'!$O$5, 'Unit List'!$AO$5, IF('Unit List'!Q695='Unit List'!$O$4, 'Unit List'!$AO$4, IF('Unit List'!Q695='Unit List'!$O$7, 'Unit List'!Q695 * 'Unit List'!$AO$7, 'Unit List'!Q695)))), IF('Unit List'!Q695='Unit List'!$O$5, 'Unit List'!$AO$5, IF('Unit List'!Q695='Unit List'!$O$4, 'Unit List'!$AO$4, IF('Unit List'!Q695='Unit List'!$O$7, 'Unit List'!Q695 * 'Unit List'!$AO$7, 'Unit List'!Q695)))), IF('Unit List'!AO695='Unit List'!$O$5, 'Unit List'!$AO$5, IF('Unit List'!AO695='Unit List'!$O$4, 'Unit List'!$AO$4, IF('Unit List'!AO695='Unit List'!$O$7, 'Unit List'!AO695 * 'Unit List'!$AO$7, 'Unit List'!AO695)))),",",)</f>
        <v>,</v>
      </c>
      <c r="J758" t="str">
        <f>CONCATENATE("'",IF(ISBLANK('Unit List'!AP695), IF(ISBLANK('Unit List'!R695), IF(ISBLANK('Unit List'!R695), IF(ISBLANK('Unit List'!AP696), IF(ISBLANK('Unit List'!R696), IF(ISBLANK('Unit List'!R696), IF(ISBLANK('Unit List'!AP696), IF(ISBLANK('Unit List'!R696), IF(ISBLANK('Unit List'!R696),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 IF('Unit List'!R695='Unit List'!$O$5, 'Unit List'!$AP$5, IF('Unit List'!R695='Unit List'!$O$4, 'Unit List'!$AP$4, 'Unit List'!R695))), IF('Unit List'!R695='Unit List'!$O$5, 'Unit List'!$AP$5, IF('Unit List'!R695='Unit List'!$O$4, 'Unit List'!$AP$4, 'Unit List'!R695))), IF('Unit List'!AP695='Unit List'!$O$5, 'Unit List'!$AP$5, IF('Unit List'!AP695='Unit List'!$O$4, 'Unit List'!$AP$4, 'Unit List'!AP695))),"'",)</f>
        <v>''</v>
      </c>
      <c r="K758" t="s">
        <v>2312</v>
      </c>
    </row>
    <row r="759" spans="1:11" x14ac:dyDescent="0.25">
      <c r="A759" t="s">
        <v>2311</v>
      </c>
      <c r="B759" t="str">
        <f>CONCATENATE("'_",'Unit List'!B696,"',",)</f>
        <v>'_ENGLAND',</v>
      </c>
      <c r="C759" t="str">
        <f>CONCATENATE("'_",'Unit List'!C696,"',",)</f>
        <v>'_EURO',</v>
      </c>
      <c r="D759" t="str">
        <f>CONCATENATE("'",'Unit List'!D696,"',",)</f>
        <v>'IRONCLAD',</v>
      </c>
      <c r="E759" t="str">
        <f>CONCATENATE("'",'Unit List'!E696,"',",)</f>
        <v>'IRONCLAD',</v>
      </c>
      <c r="F759" t="str">
        <f>"'',"</f>
        <v>'',</v>
      </c>
      <c r="G759" t="str">
        <f>CONCATENATE("'",'Unit List'!G690,"',",)</f>
        <v>'Majestic_BB',</v>
      </c>
      <c r="H759" t="str">
        <f>CONCATENATE(IF(ISBLANK('Unit List'!AN696), IF(ISBLANK('Unit List'!P696), IF(ISBLANK('Unit List'!P696),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List'!P696='Unit List'!$O$5, 'Unit List'!$AN$5, IF('Unit List'!P696='Unit List'!$O$4, 'Unit List'!$AN$4, IF('Unit List'!P696='Unit List'!$O$7, 'Unit List'!P696 * 'Unit List'!$AN$7, 'Unit List'!P696)))), IF('Unit List'!P696='Unit List'!$O$5, 'Unit List'!$AN$5, IF('Unit List'!P696='Unit List'!$O$4, 'Unit List'!$AN$4, IF('Unit List'!P696='Unit List'!$O$7, 'Unit List'!P696 * 'Unit List'!$AN$7, 'Unit List'!P696)))), IF('Unit List'!AN696='Unit List'!$O$5, 'Unit List'!$AN$5, IF('Unit List'!AN696='Unit List'!$O$4, 'Unit List'!$AN$4, IF('Unit List'!AN696='Unit List'!$O$7, 'Unit List'!AN696 * 'Unit List'!$AN$7, 'Unit List'!AN696)))),",",)</f>
        <v>1,</v>
      </c>
      <c r="I759" t="str">
        <f>CONCATENATE(IF(ISBLANK('Unit List'!AO696), IF(ISBLANK('Unit List'!Q696), IF(ISBLANK('Unit List'!Q696),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List'!Q696='Unit List'!$O$5, 'Unit List'!$AO$5, IF('Unit List'!Q696='Unit List'!$O$4, 'Unit List'!$AO$4, IF('Unit List'!Q696='Unit List'!$O$7, 'Unit List'!Q696 * 'Unit List'!$AO$7, 'Unit List'!Q696)))), IF('Unit List'!Q696='Unit List'!$O$5, 'Unit List'!$AO$5, IF('Unit List'!Q696='Unit List'!$O$4, 'Unit List'!$AO$4, IF('Unit List'!Q696='Unit List'!$O$7, 'Unit List'!Q696 * 'Unit List'!$AO$7, 'Unit List'!Q696)))), IF('Unit List'!AO696='Unit List'!$O$5, 'Unit List'!$AO$5, IF('Unit List'!AO696='Unit List'!$O$4, 'Unit List'!$AO$4, IF('Unit List'!AO696='Unit List'!$O$7, 'Unit List'!AO696 * 'Unit List'!$AO$7, 'Unit List'!AO696)))),",",)</f>
        <v>0.07,</v>
      </c>
      <c r="J759" t="str">
        <f>CONCATENATE("'",IF(ISBLANK('Unit List'!AP696), IF(ISBLANK('Unit List'!R696), IF(ISBLANK('Unit List'!R696),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List'!R696='Unit List'!$O$5, 'Unit List'!$AP$5, IF('Unit List'!R696='Unit List'!$O$4, 'Unit List'!$AP$4, 'Unit List'!R696))), IF('Unit List'!R696='Unit List'!$O$5, 'Unit List'!$AP$5, IF('Unit List'!R696='Unit List'!$O$4, 'Unit List'!$AP$4, 'Unit List'!R696))), IF('Unit List'!AP696='Unit List'!$O$5, 'Unit List'!$AP$5, IF('Unit List'!AP696='Unit List'!$O$4, 'Unit List'!$AP$4, 'Unit List'!AP696))),"'",)</f>
        <v>''</v>
      </c>
      <c r="K759" t="s">
        <v>2312</v>
      </c>
    </row>
    <row r="760" spans="1:11" x14ac:dyDescent="0.25">
      <c r="A760" t="s">
        <v>2311</v>
      </c>
      <c r="B760" t="str">
        <f>CONCATENATE("'_",'Unit List'!B697,"',",)</f>
        <v>'_FRANCE',</v>
      </c>
      <c r="C760" t="str">
        <f>"'',"</f>
        <v>'',</v>
      </c>
      <c r="D760" t="str">
        <f>CONCATENATE("'",'Unit List'!D697,"',",)</f>
        <v>'IRONCLAD',</v>
      </c>
      <c r="E760" t="str">
        <f>CONCATENATE("'",'Unit List'!E697,"',",)</f>
        <v>'IRONCLAD',</v>
      </c>
      <c r="F760" t="str">
        <f>"'',"</f>
        <v>'',</v>
      </c>
      <c r="G760" t="str">
        <f>CONCATENATE("'",'Unit List'!G697,"',",)</f>
        <v>'Republique_BB',</v>
      </c>
      <c r="H760" t="str">
        <f>CONCATENATE(IF(ISBLANK('Unit List'!AN697), IF(ISBLANK('Unit List'!P697), IF(ISBLANK('Unit List'!P697),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List'!P697='Unit List'!$O$5, 'Unit List'!$AN$5, IF('Unit List'!P697='Unit List'!$O$4, 'Unit List'!$AN$4, IF('Unit List'!P697='Unit List'!$O$7, 'Unit List'!P697 * 'Unit List'!$AN$7, 'Unit List'!P697)))), IF('Unit List'!P697='Unit List'!$O$5, 'Unit List'!$AN$5, IF('Unit List'!P697='Unit List'!$O$4, 'Unit List'!$AN$4, IF('Unit List'!P697='Unit List'!$O$7, 'Unit List'!P697 * 'Unit List'!$AN$7, 'Unit List'!P697)))), IF('Unit List'!AN697='Unit List'!$O$5, 'Unit List'!$AN$5, IF('Unit List'!AN697='Unit List'!$O$4, 'Unit List'!$AN$4, IF('Unit List'!AN697='Unit List'!$O$7, 'Unit List'!AN697 * 'Unit List'!$AN$7, 'Unit List'!AN697)))),",",)</f>
        <v>1,</v>
      </c>
      <c r="I760" t="str">
        <f>CONCATENATE(IF(ISBLANK('Unit List'!AO697), IF(ISBLANK('Unit List'!Q697), IF(ISBLANK('Unit List'!Q697),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List'!Q697='Unit List'!$O$5, 'Unit List'!$AO$5, IF('Unit List'!Q697='Unit List'!$O$4, 'Unit List'!$AO$4, IF('Unit List'!Q697='Unit List'!$O$7, 'Unit List'!Q697 * 'Unit List'!$AO$7, 'Unit List'!Q697)))), IF('Unit List'!Q697='Unit List'!$O$5, 'Unit List'!$AO$5, IF('Unit List'!Q697='Unit List'!$O$4, 'Unit List'!$AO$4, IF('Unit List'!Q697='Unit List'!$O$7, 'Unit List'!Q697 * 'Unit List'!$AO$7, 'Unit List'!Q697)))), IF('Unit List'!AO697='Unit List'!$O$5, 'Unit List'!$AO$5, IF('Unit List'!AO697='Unit List'!$O$4, 'Unit List'!$AO$4, IF('Unit List'!AO697='Unit List'!$O$7, 'Unit List'!AO697 * 'Unit List'!$AO$7, 'Unit List'!AO697)))),",",)</f>
        <v>0.085,</v>
      </c>
      <c r="J760" t="str">
        <f>CONCATENATE("'",IF(ISBLANK('Unit List'!AP697), IF(ISBLANK('Unit List'!R697), IF(ISBLANK('Unit List'!R697),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List'!R697='Unit List'!$O$5, 'Unit List'!$AP$5, IF('Unit List'!R697='Unit List'!$O$4, 'Unit List'!$AP$4, 'Unit List'!R697))), IF('Unit List'!R697='Unit List'!$O$5, 'Unit List'!$AP$5, IF('Unit List'!R697='Unit List'!$O$4, 'Unit List'!$AP$4, 'Unit List'!R697))), IF('Unit List'!AP697='Unit List'!$O$5, 'Unit List'!$AP$5, IF('Unit List'!AP697='Unit List'!$O$4, 'Unit List'!$AP$4, 'Unit List'!AP697))),"'",)</f>
        <v>''</v>
      </c>
      <c r="K760" t="s">
        <v>2312</v>
      </c>
    </row>
    <row r="761" spans="1:11" x14ac:dyDescent="0.25">
      <c r="A761" t="s">
        <v>2311</v>
      </c>
      <c r="B761" t="str">
        <f>CONCATENATE("'_",'Unit List'!B698,"',",)</f>
        <v>'_GERMANY',</v>
      </c>
      <c r="C761" t="str">
        <f>"'',"</f>
        <v>'',</v>
      </c>
      <c r="D761" t="str">
        <f>CONCATENATE("'",'Unit List'!D698,"',",)</f>
        <v>'IRONCLAD',</v>
      </c>
      <c r="E761" t="str">
        <f>CONCATENATE("'",'Unit List'!E698,"',",)</f>
        <v>'IRONCLAD',</v>
      </c>
      <c r="F761" t="str">
        <f>"'',"</f>
        <v>'',</v>
      </c>
      <c r="G761" t="str">
        <f>CONCATENATE("'",'Unit List'!G698,"',",)</f>
        <v>'Braunschweig_BB',</v>
      </c>
      <c r="H761" t="str">
        <f>CONCATENATE(IF(ISBLANK('Unit List'!AN698), IF(ISBLANK('Unit List'!P698), IF(ISBLANK('Unit List'!P698), IF(ISBLANK('Unit List'!AN690), IF(ISBLANK('Unit List'!P690), IF(ISBLANK('Unit List'!P690), IF(ISBLANK('Unit List'!AN690), IF(ISBLANK('Unit List'!P690), IF(ISBLANK('Unit List'!P690),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List'!P690='Unit List'!$O$5, 'Unit List'!$AN$5, IF('Unit List'!P690='Unit List'!$O$4, 'Unit List'!$AN$4, IF('Unit List'!P690='Unit List'!$O$7, 'Unit List'!P690 * 'Unit List'!$AN$7, 'Unit List'!P690)))), IF('Unit List'!P690='Unit List'!$O$5, 'Unit List'!$AN$5, IF('Unit List'!P690='Unit List'!$O$4, 'Unit List'!$AN$4, IF('Unit List'!P690='Unit List'!$O$7, 'Unit List'!P690 * 'Unit List'!$AN$7, 'Unit List'!P690)))), IF('Unit List'!AN690='Unit List'!$O$5, 'Unit List'!$AN$5, IF('Unit List'!AN690='Unit List'!$O$4, 'Unit List'!$AN$4, IF('Unit List'!AN690='Unit List'!$O$7, 'Unit List'!AN690 * 'Unit List'!$AN$7, 'Unit List'!AN690)))), IF('Unit List'!P698='Unit List'!$O$5, 'Unit List'!$AN$5, IF('Unit List'!P698='Unit List'!$O$4, 'Unit List'!$AN$4, IF('Unit List'!P698='Unit List'!$O$7, 'Unit List'!P698 * 'Unit List'!$AN$7, 'Unit List'!P698)))), IF('Unit List'!P698='Unit List'!$O$5, 'Unit List'!$AN$5, IF('Unit List'!P698='Unit List'!$O$4, 'Unit List'!$AN$4, IF('Unit List'!P698='Unit List'!$O$7, 'Unit List'!P698 * 'Unit List'!$AN$7, 'Unit List'!P698)))), IF('Unit List'!AN698='Unit List'!$O$5, 'Unit List'!$AN$5, IF('Unit List'!AN698='Unit List'!$O$4, 'Unit List'!$AN$4, IF('Unit List'!AN698='Unit List'!$O$7, 'Unit List'!AN698 * 'Unit List'!$AN$7, 'Unit List'!AN698)))),",",)</f>
        <v>1,</v>
      </c>
      <c r="I761" t="str">
        <f>CONCATENATE(IF(ISBLANK('Unit List'!AO698), IF(ISBLANK('Unit List'!Q698), IF(ISBLANK('Unit List'!Q698), IF(ISBLANK('Unit List'!AO690), IF(ISBLANK('Unit List'!Q690), IF(ISBLANK('Unit List'!Q690), IF(ISBLANK('Unit List'!AO690), IF(ISBLANK('Unit List'!Q690), IF(ISBLANK('Unit List'!Q690),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List'!Q690='Unit List'!$O$5, 'Unit List'!$AO$5, IF('Unit List'!Q690='Unit List'!$O$4, 'Unit List'!$AO$4, IF('Unit List'!Q690='Unit List'!$O$7, 'Unit List'!Q690 * 'Unit List'!$AO$7, 'Unit List'!Q690)))), IF('Unit List'!Q690='Unit List'!$O$5, 'Unit List'!$AO$5, IF('Unit List'!Q690='Unit List'!$O$4, 'Unit List'!$AO$4, IF('Unit List'!Q690='Unit List'!$O$7, 'Unit List'!Q690 * 'Unit List'!$AO$7, 'Unit List'!Q690)))), IF('Unit List'!AO690='Unit List'!$O$5, 'Unit List'!$AO$5, IF('Unit List'!AO690='Unit List'!$O$4, 'Unit List'!$AO$4, IF('Unit List'!AO690='Unit List'!$O$7, 'Unit List'!AO690 * 'Unit List'!$AO$7, 'Unit List'!AO690)))), IF('Unit List'!Q698='Unit List'!$O$5, 'Unit List'!$AO$5, IF('Unit List'!Q698='Unit List'!$O$4, 'Unit List'!$AO$4, IF('Unit List'!Q698='Unit List'!$O$7, 'Unit List'!Q698 * 'Unit List'!$AO$7, 'Unit List'!Q698)))), IF('Unit List'!Q698='Unit List'!$O$5, 'Unit List'!$AO$5, IF('Unit List'!Q698='Unit List'!$O$4, 'Unit List'!$AO$4, IF('Unit List'!Q698='Unit List'!$O$7, 'Unit List'!Q698 * 'Unit List'!$AO$7, 'Unit List'!Q698)))), IF('Unit List'!AO698='Unit List'!$O$5, 'Unit List'!$AO$5, IF('Unit List'!AO698='Unit List'!$O$4, 'Unit List'!$AO$4, IF('Unit List'!AO698='Unit List'!$O$7, 'Unit List'!AO698 * 'Unit List'!$AO$7, 'Unit List'!AO698)))),",",)</f>
        <v>0.075,</v>
      </c>
      <c r="J761" t="str">
        <f>CONCATENATE("'",IF(ISBLANK('Unit List'!AP698), IF(ISBLANK('Unit List'!R698), IF(ISBLANK('Unit List'!R698), IF(ISBLANK('Unit List'!AP690), IF(ISBLANK('Unit List'!R690), IF(ISBLANK('Unit List'!R690), IF(ISBLANK('Unit List'!AP690), IF(ISBLANK('Unit List'!R690), IF(ISBLANK('Unit List'!R690),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List'!R690='Unit List'!$O$5, 'Unit List'!$AP$5, IF('Unit List'!R690='Unit List'!$O$4, 'Unit List'!$AP$4, 'Unit List'!R690))), IF('Unit List'!R690='Unit List'!$O$5, 'Unit List'!$AP$5, IF('Unit List'!R690='Unit List'!$O$4, 'Unit List'!$AP$4, 'Unit List'!R690))), IF('Unit List'!AP690='Unit List'!$O$5, 'Unit List'!$AP$5, IF('Unit List'!AP690='Unit List'!$O$4, 'Unit List'!$AP$4, 'Unit List'!AP690))), IF('Unit List'!R698='Unit List'!$O$5, 'Unit List'!$AP$5, IF('Unit List'!R698='Unit List'!$O$4, 'Unit List'!$AP$4, 'Unit List'!R698))), IF('Unit List'!R698='Unit List'!$O$5, 'Unit List'!$AP$5, IF('Unit List'!R698='Unit List'!$O$4, 'Unit List'!$AP$4, 'Unit List'!R698))), IF('Unit List'!AP698='Unit List'!$O$5, 'Unit List'!$AP$5, IF('Unit List'!AP698='Unit List'!$O$4, 'Unit List'!$AP$4, 'Unit List'!AP698))),"'",)</f>
        <v>''</v>
      </c>
      <c r="K761" t="s">
        <v>2312</v>
      </c>
    </row>
    <row r="762" spans="1:11" x14ac:dyDescent="0.25">
      <c r="A762" t="s">
        <v>2311</v>
      </c>
      <c r="B762" t="str">
        <f>CONCATENATE("'_",'Unit List'!B699,"',",)</f>
        <v>'_MED',</v>
      </c>
      <c r="C762" t="str">
        <f>"'',"</f>
        <v>'',</v>
      </c>
      <c r="D762" t="str">
        <f>CONCATENATE("'",'Unit List'!D699,"',",)</f>
        <v>'IRONCLAD',</v>
      </c>
      <c r="E762" t="str">
        <f>CONCATENATE("'",'Unit List'!E699,"',",)</f>
        <v>'IRONCLAD',</v>
      </c>
      <c r="F762" t="str">
        <f>"'',"</f>
        <v>'',</v>
      </c>
      <c r="G762" t="str">
        <f>CONCATENATE("'",'Unit List'!G699,"',",)</f>
        <v>'Pelayo_bb',</v>
      </c>
      <c r="H762" t="str">
        <f>CONCATENATE(IF(ISBLANK('Unit List'!AN699), IF(ISBLANK('Unit List'!P699), IF(ISBLANK('Unit List'!P699),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List'!AN699)))),",",)</f>
        <v>1,</v>
      </c>
      <c r="I762" t="str">
        <f>CONCATENATE(IF(ISBLANK('Unit List'!AO699), IF(ISBLANK('Unit List'!Q699), IF(ISBLANK('Unit List'!Q699),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List'!AO699)))),",",)</f>
        <v>0.085,</v>
      </c>
      <c r="J762" t="str">
        <f>CONCATENATE("'",IF(ISBLANK('Unit List'!AP699), IF(ISBLANK('Unit List'!R699), IF(ISBLANK('Unit List'!R699),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List'!AP699))),"'",)</f>
        <v>''</v>
      </c>
      <c r="K762" t="s">
        <v>2312</v>
      </c>
    </row>
    <row r="763" spans="1:11" x14ac:dyDescent="0.25">
      <c r="A763" t="s">
        <v>2311</v>
      </c>
      <c r="B763" t="str">
        <f>CONCATENATE("'_",'Unit List'!B700,"',",)</f>
        <v>'_ROME',</v>
      </c>
      <c r="C763" t="str">
        <f>"'',"</f>
        <v>'',</v>
      </c>
      <c r="D763" t="str">
        <f>CONCATENATE("'",'Unit List'!D700,"',",)</f>
        <v>'IRONCLAD',</v>
      </c>
      <c r="E763" t="str">
        <f>CONCATENATE("'",'Unit List'!E700,"',",)</f>
        <v>'IRONCLAD',</v>
      </c>
      <c r="F763" t="str">
        <f>"'',"</f>
        <v>'',</v>
      </c>
      <c r="G763" t="str">
        <f>CONCATENATE("'",'Unit List'!G700,"',",)</f>
        <v>'re_umberto_bb',</v>
      </c>
      <c r="H763" t="str">
        <f>CONCATENATE(IF(ISBLANK('Unit List'!AN700), IF(ISBLANK('Unit List'!P700), IF(ISBLANK('Unit List'!P700),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List'!P700='Unit List'!$O$5, 'Unit List'!$AN$5, IF('Unit List'!P700='Unit List'!$O$4, 'Unit List'!$AN$4, IF('Unit List'!P700='Unit List'!$O$7, 'Unit List'!P700 * 'Unit List'!$AN$7, 'Unit List'!P700)))), IF('Unit List'!P700='Unit List'!$O$5, 'Unit List'!$AN$5, IF('Unit List'!P700='Unit List'!$O$4, 'Unit List'!$AN$4, IF('Unit List'!P700='Unit List'!$O$7, 'Unit List'!P700 * 'Unit List'!$AN$7, 'Unit List'!P700)))), IF('Unit List'!AN700='Unit List'!$O$5, 'Unit List'!$AN$5, IF('Unit List'!AN700='Unit List'!$O$4, 'Unit List'!$AN$4, IF('Unit List'!AN700='Unit List'!$O$7, 'Unit List'!AN700 * 'Unit List'!$AN$7, 'Unit List'!AN700)))),",",)</f>
        <v>1,</v>
      </c>
      <c r="I763" t="str">
        <f>CONCATENATE(IF(ISBLANK('Unit List'!AO700), IF(ISBLANK('Unit List'!Q700), IF(ISBLANK('Unit List'!Q700),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List'!Q700='Unit List'!$O$5, 'Unit List'!$AO$5, IF('Unit List'!Q700='Unit List'!$O$4, 'Unit List'!$AO$4, IF('Unit List'!Q700='Unit List'!$O$7, 'Unit List'!Q700 * 'Unit List'!$AO$7, 'Unit List'!Q700)))), IF('Unit List'!Q700='Unit List'!$O$5, 'Unit List'!$AO$5, IF('Unit List'!Q700='Unit List'!$O$4, 'Unit List'!$AO$4, IF('Unit List'!Q700='Unit List'!$O$7, 'Unit List'!Q700 * 'Unit List'!$AO$7, 'Unit List'!Q700)))), IF('Unit List'!AO700='Unit List'!$O$5, 'Unit List'!$AO$5, IF('Unit List'!AO700='Unit List'!$O$4, 'Unit List'!$AO$4, IF('Unit List'!AO700='Unit List'!$O$7, 'Unit List'!AO700 * 'Unit List'!$AO$7, 'Unit List'!AO700)))),",",)</f>
        <v>0.08,</v>
      </c>
      <c r="J763" t="str">
        <f>CONCATENATE("'",IF(ISBLANK('Unit List'!AP700), IF(ISBLANK('Unit List'!R700), IF(ISBLANK('Unit List'!R700),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List'!R700='Unit List'!$O$5, 'Unit List'!$AP$5, IF('Unit List'!R700='Unit List'!$O$4, 'Unit List'!$AP$4, 'Unit List'!R700))), IF('Unit List'!R700='Unit List'!$O$5, 'Unit List'!$AP$5, IF('Unit List'!R700='Unit List'!$O$4, 'Unit List'!$AP$4, 'Unit List'!R700))), IF('Unit List'!AP700='Unit List'!$O$5, 'Unit List'!$AP$5, IF('Unit List'!AP700='Unit List'!$O$4, 'Unit List'!$AP$4, 'Unit List'!AP700))),"'",)</f>
        <v>''</v>
      </c>
      <c r="K763" t="s">
        <v>2312</v>
      </c>
    </row>
    <row r="764" spans="1:11" x14ac:dyDescent="0.25">
      <c r="A764" t="s">
        <v>2311</v>
      </c>
      <c r="B764" t="str">
        <f>CONCATENATE("'_",'Unit List'!B701,"',",)</f>
        <v>'_SPAIN',</v>
      </c>
      <c r="C764" t="str">
        <f>CONCATENATE("'_",'Unit List'!C701,"',",)</f>
        <v>'_MED',</v>
      </c>
      <c r="D764" t="str">
        <f>CONCATENATE("'",'Unit List'!D701,"',",)</f>
        <v>'IRONCLAD',</v>
      </c>
      <c r="E764" t="str">
        <f>CONCATENATE("'",'Unit List'!E701,"',",)</f>
        <v>'IRONCLAD',</v>
      </c>
      <c r="F764" t="str">
        <f>"'',"</f>
        <v>'',</v>
      </c>
      <c r="G764" t="str">
        <f>CONCATENATE("'",'Unit List'!G699,"',",)</f>
        <v>'Pelayo_bb',</v>
      </c>
      <c r="H764" t="str">
        <f>CONCATENATE(IF(ISBLANK('Unit List'!AN701), IF(ISBLANK('Unit List'!P701), IF(ISBLANK('Unit List'!P701), IF(ISBLANK('Unit List'!AN699), IF(ISBLANK('Unit List'!P699), IF(ISBLANK('Unit List'!P699), IF(ISBLANK('Unit List'!AN699), IF(ISBLANK('Unit List'!P699), IF(ISBLANK('Unit List'!P699),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List'!P699='Unit List'!$O$5, 'Unit List'!$AN$5, IF('Unit List'!P699='Unit List'!$O$4, 'Unit List'!$AN$4, IF('Unit List'!P699='Unit List'!$O$7, 'Unit List'!P699 * 'Unit List'!$AN$7, 'Unit List'!P699)))), IF('Unit List'!P699='Unit List'!$O$5, 'Unit List'!$AN$5, IF('Unit List'!P699='Unit List'!$O$4, 'Unit List'!$AN$4, IF('Unit List'!P699='Unit List'!$O$7, 'Unit List'!P699 * 'Unit List'!$AN$7, 'Unit List'!P699)))), IF('Unit List'!AN699='Unit List'!$O$5, 'Unit List'!$AN$5, IF('Unit List'!AN699='Unit List'!$O$4, 'Unit List'!$AN$4, IF('Unit List'!AN699='Unit List'!$O$7, 'Unit List'!AN699 * 'Unit List'!$AN$7, 'Unit List'!AN699)))), IF('Unit List'!P701='Unit List'!$O$5, 'Unit List'!$AN$5, IF('Unit List'!P701='Unit List'!$O$4, 'Unit List'!$AN$4, IF('Unit List'!P701='Unit List'!$O$7, 'Unit List'!P701 * 'Unit List'!$AN$7, 'Unit List'!P701)))), IF('Unit List'!P701='Unit List'!$O$5, 'Unit List'!$AN$5, IF('Unit List'!P701='Unit List'!$O$4, 'Unit List'!$AN$4, IF('Unit List'!P701='Unit List'!$O$7, 'Unit List'!P701 * 'Unit List'!$AN$7, 'Unit List'!P701)))), IF('Unit List'!AN701='Unit List'!$O$5, 'Unit List'!$AN$5, IF('Unit List'!AN701='Unit List'!$O$4, 'Unit List'!$AN$4, IF('Unit List'!AN701='Unit List'!$O$7, 'Unit List'!AN701 * 'Unit List'!$AN$7, 'Unit List'!AN701)))),",",)</f>
        <v>1,</v>
      </c>
      <c r="I764" t="str">
        <f>CONCATENATE(IF(ISBLANK('Unit List'!AO701), IF(ISBLANK('Unit List'!Q701), IF(ISBLANK('Unit List'!Q701), IF(ISBLANK('Unit List'!AO699), IF(ISBLANK('Unit List'!Q699), IF(ISBLANK('Unit List'!Q699), IF(ISBLANK('Unit List'!AO699), IF(ISBLANK('Unit List'!Q699), IF(ISBLANK('Unit List'!Q699),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List'!Q699='Unit List'!$O$5, 'Unit List'!$AO$5, IF('Unit List'!Q699='Unit List'!$O$4, 'Unit List'!$AO$4, IF('Unit List'!Q699='Unit List'!$O$7, 'Unit List'!Q699 * 'Unit List'!$AO$7, 'Unit List'!Q699)))), IF('Unit List'!Q699='Unit List'!$O$5, 'Unit List'!$AO$5, IF('Unit List'!Q699='Unit List'!$O$4, 'Unit List'!$AO$4, IF('Unit List'!Q699='Unit List'!$O$7, 'Unit List'!Q699 * 'Unit List'!$AO$7, 'Unit List'!Q699)))), IF('Unit List'!AO699='Unit List'!$O$5, 'Unit List'!$AO$5, IF('Unit List'!AO699='Unit List'!$O$4, 'Unit List'!$AO$4, IF('Unit List'!AO699='Unit List'!$O$7, 'Unit List'!AO699 * 'Unit List'!$AO$7, 'Unit List'!AO699)))), IF('Unit List'!Q701='Unit List'!$O$5, 'Unit List'!$AO$5, IF('Unit List'!Q701='Unit List'!$O$4, 'Unit List'!$AO$4, IF('Unit List'!Q701='Unit List'!$O$7, 'Unit List'!Q701 * 'Unit List'!$AO$7, 'Unit List'!Q701)))), IF('Unit List'!Q701='Unit List'!$O$5, 'Unit List'!$AO$5, IF('Unit List'!Q701='Unit List'!$O$4, 'Unit List'!$AO$4, IF('Unit List'!Q701='Unit List'!$O$7, 'Unit List'!Q701 * 'Unit List'!$AO$7, 'Unit List'!Q701)))), IF('Unit List'!AO701='Unit List'!$O$5, 'Unit List'!$AO$5, IF('Unit List'!AO701='Unit List'!$O$4, 'Unit List'!$AO$4, IF('Unit List'!AO701='Unit List'!$O$7, 'Unit List'!AO701 * 'Unit List'!$AO$7, 'Unit List'!AO701)))),",",)</f>
        <v>0.085,</v>
      </c>
      <c r="J764" t="str">
        <f>CONCATENATE("'",IF(ISBLANK('Unit List'!AP701), IF(ISBLANK('Unit List'!R701), IF(ISBLANK('Unit List'!R701), IF(ISBLANK('Unit List'!AP699), IF(ISBLANK('Unit List'!R699), IF(ISBLANK('Unit List'!R699), IF(ISBLANK('Unit List'!AP699), IF(ISBLANK('Unit List'!R699), IF(ISBLANK('Unit List'!R699),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List'!R699='Unit List'!$O$5, 'Unit List'!$AP$5, IF('Unit List'!R699='Unit List'!$O$4, 'Unit List'!$AP$4, 'Unit List'!R699))), IF('Unit List'!R699='Unit List'!$O$5, 'Unit List'!$AP$5, IF('Unit List'!R699='Unit List'!$O$4, 'Unit List'!$AP$4, 'Unit List'!R699))), IF('Unit List'!AP699='Unit List'!$O$5, 'Unit List'!$AP$5, IF('Unit List'!AP699='Unit List'!$O$4, 'Unit List'!$AP$4, 'Unit List'!AP699))), IF('Unit List'!R701='Unit List'!$O$5, 'Unit List'!$AP$5, IF('Unit List'!R701='Unit List'!$O$4, 'Unit List'!$AP$4, 'Unit List'!R701))), IF('Unit List'!R701='Unit List'!$O$5, 'Unit List'!$AP$5, IF('Unit List'!R701='Unit List'!$O$4, 'Unit List'!$AP$4, 'Unit List'!R701))), IF('Unit List'!AP701='Unit List'!$O$5, 'Unit List'!$AP$5, IF('Unit List'!AP701='Unit List'!$O$4, 'Unit List'!$AP$4, 'Unit List'!AP701))),"'",)</f>
        <v>''</v>
      </c>
      <c r="K764" t="s">
        <v>2312</v>
      </c>
    </row>
    <row r="765" spans="1:11" x14ac:dyDescent="0.25">
      <c r="A765" t="s">
        <v>2311</v>
      </c>
      <c r="B765" t="str">
        <f>CONCATENATE("'_",'Unit List'!B702,"',",)</f>
        <v>'_SOUTHAS',</v>
      </c>
      <c r="C765" t="str">
        <f>CONCATENATE("'_",'Unit List'!C702,"',",)</f>
        <v>'_ASIA',</v>
      </c>
      <c r="D765" t="str">
        <f>CONCATENATE("'",'Unit List'!D702,"',",)</f>
        <v>'IRONCLAD',</v>
      </c>
      <c r="E765" t="str">
        <f>CONCATENATE("'",'Unit List'!E702,"',",)</f>
        <v>'IRONCLAD',</v>
      </c>
      <c r="F765" t="str">
        <f>"'',"</f>
        <v>'',</v>
      </c>
      <c r="G765" t="str">
        <f>CONCATENATE("'",'Unit List'!G685,"',",)</f>
        <v>'Mikasa_BB',</v>
      </c>
      <c r="H765" t="str">
        <f>CONCATENATE(IF(ISBLANK('Unit List'!AN702), IF(ISBLANK('Unit List'!P702), IF(ISBLANK('Unit List'!P702), IF(ISBLANK('Unit List'!AN685), IF(ISBLANK('Unit List'!P685), IF(ISBLANK('Unit List'!P685), IF(ISBLANK('Unit List'!AN685), IF(ISBLANK('Unit List'!P685), IF(ISBLANK('Unit List'!P685), IF(ISBLANK('Unit List'!AN683), IF(ISBLANK('Unit List'!P683), IF(ISBLANK('Unit List'!P683), "1", IF('Unit List'!P683='Unit List'!$O$5, 'Unit List'!$AN$5, IF('Unit List'!P683='Unit List'!$O$4, 'Unit List'!$AN$4, IF('Unit List'!P683='Unit List'!$O$7, 'Unit List'!P683 * 'Unit List'!$AN$7, 'Unit List'!P683)))), IF('Unit List'!P683='Unit List'!$O$5, 'Unit List'!$AN$5, IF('Unit List'!P683='Unit List'!$O$4, 'Unit List'!$AN$4, IF('Unit List'!P683='Unit List'!$O$7, 'Unit List'!P683 * 'Unit List'!$AN$7, 'Unit List'!P683)))), IF('Unit List'!AN683='Unit List'!$O$5, 'Unit List'!$AN$5, IF('Unit List'!AN683='Unit List'!$O$4, 'Unit List'!$AN$4, IF('Unit List'!AN683='Unit List'!$O$7, 'Unit List'!AN683 * 'Unit List'!$AN$7, 'Unit List'!AN683)))),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List'!P685='Unit List'!$O$5, 'Unit List'!$AN$5, IF('Unit List'!P685='Unit List'!$O$4, 'Unit List'!$AN$4, IF('Unit List'!P685='Unit List'!$O$7, 'Unit List'!P685 * 'Unit List'!$AN$7, 'Unit List'!P685)))), IF('Unit List'!P685='Unit List'!$O$5, 'Unit List'!$AN$5, IF('Unit List'!P685='Unit List'!$O$4, 'Unit List'!$AN$4, IF('Unit List'!P685='Unit List'!$O$7, 'Unit List'!P685 * 'Unit List'!$AN$7, 'Unit List'!P685)))), IF('Unit List'!AN685='Unit List'!$O$5, 'Unit List'!$AN$5, IF('Unit List'!AN685='Unit List'!$O$4, 'Unit List'!$AN$4, IF('Unit List'!AN685='Unit List'!$O$7, 'Unit List'!AN685 * 'Unit List'!$AN$7, 'Unit List'!AN685)))), IF('Unit List'!P702='Unit List'!$O$5, 'Unit List'!$AN$5, IF('Unit List'!P702='Unit List'!$O$4, 'Unit List'!$AN$4, IF('Unit List'!P702='Unit List'!$O$7, 'Unit List'!P702 * 'Unit List'!$AN$7, 'Unit List'!P702)))), IF('Unit List'!P702='Unit List'!$O$5, 'Unit List'!$AN$5, IF('Unit List'!P702='Unit List'!$O$4, 'Unit List'!$AN$4, IF('Unit List'!P702='Unit List'!$O$7, 'Unit List'!P702 * 'Unit List'!$AN$7, 'Unit List'!P702)))), IF('Unit List'!AN702='Unit List'!$O$5, 'Unit List'!$AN$5, IF('Unit List'!AN702='Unit List'!$O$4, 'Unit List'!$AN$4, IF('Unit List'!AN702='Unit List'!$O$7, 'Unit List'!AN702 * 'Unit List'!$AN$7, 'Unit List'!AN702)))),",",)</f>
        <v>1,</v>
      </c>
      <c r="I765" t="str">
        <f>CONCATENATE(IF(ISBLANK('Unit List'!AO702), IF(ISBLANK('Unit List'!Q702), IF(ISBLANK('Unit List'!Q702), IF(ISBLANK('Unit List'!AO685), IF(ISBLANK('Unit List'!Q685), IF(ISBLANK('Unit List'!Q685), IF(ISBLANK('Unit List'!AO685), IF(ISBLANK('Unit List'!Q685), IF(ISBLANK('Unit List'!Q685), IF(ISBLANK('Unit List'!AO683), IF(ISBLANK('Unit List'!Q683), IF(ISBLANK('Unit List'!Q683), 'Unit List'!$AO$4, IF('Unit List'!Q683='Unit List'!$O$5, 'Unit List'!$AO$5, IF('Unit List'!Q683='Unit List'!$O$4, 'Unit List'!$AO$4, IF('Unit List'!Q683='Unit List'!$O$7, 'Unit List'!Q683 * 'Unit List'!$AO$7, 'Unit List'!Q683)))), IF('Unit List'!Q683='Unit List'!$O$5, 'Unit List'!$AO$5, IF('Unit List'!Q683='Unit List'!$O$4, 'Unit List'!$AO$4, IF('Unit List'!Q683='Unit List'!$O$7, 'Unit List'!Q683 * 'Unit List'!$AO$7, 'Unit List'!Q683)))), IF('Unit List'!AO683='Unit List'!$O$5, 'Unit List'!$AO$5, IF('Unit List'!AO683='Unit List'!$O$4, 'Unit List'!$AO$4, IF('Unit List'!AO683='Unit List'!$O$7, 'Unit List'!AO683 * 'Unit List'!$AO$7, 'Unit List'!AO683)))),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List'!Q685='Unit List'!$O$5, 'Unit List'!$AO$5, IF('Unit List'!Q685='Unit List'!$O$4, 'Unit List'!$AO$4, IF('Unit List'!Q685='Unit List'!$O$7, 'Unit List'!Q685 * 'Unit List'!$AO$7, 'Unit List'!Q685)))), IF('Unit List'!Q685='Unit List'!$O$5, 'Unit List'!$AO$5, IF('Unit List'!Q685='Unit List'!$O$4, 'Unit List'!$AO$4, IF('Unit List'!Q685='Unit List'!$O$7, 'Unit List'!Q685 * 'Unit List'!$AO$7, 'Unit List'!Q685)))), IF('Unit List'!AO685='Unit List'!$O$5, 'Unit List'!$AO$5, IF('Unit List'!AO685='Unit List'!$O$4, 'Unit List'!$AO$4, IF('Unit List'!AO685='Unit List'!$O$7, 'Unit List'!AO685 * 'Unit List'!$AO$7, 'Unit List'!AO685)))), IF('Unit List'!Q702='Unit List'!$O$5, 'Unit List'!$AO$5, IF('Unit List'!Q702='Unit List'!$O$4, 'Unit List'!$AO$4, IF('Unit List'!Q702='Unit List'!$O$7, 'Unit List'!Q702 * 'Unit List'!$AO$7, 'Unit List'!Q702)))), IF('Unit List'!Q702='Unit List'!$O$5, 'Unit List'!$AO$5, IF('Unit List'!Q702='Unit List'!$O$4, 'Unit List'!$AO$4, IF('Unit List'!Q702='Unit List'!$O$7, 'Unit List'!Q702 * 'Unit List'!$AO$7, 'Unit List'!Q702)))), IF('Unit List'!AO702='Unit List'!$O$5, 'Unit List'!$AO$5, IF('Unit List'!AO702='Unit List'!$O$4, 'Unit List'!$AO$4, IF('Unit List'!AO702='Unit List'!$O$7, 'Unit List'!AO702 * 'Unit List'!$AO$7, 'Unit List'!AO702)))),",",)</f>
        <v>0.08,</v>
      </c>
      <c r="J765" t="str">
        <f>CONCATENATE("'",IF(ISBLANK('Unit List'!AP702), IF(ISBLANK('Unit List'!R702), IF(ISBLANK('Unit List'!R702), IF(ISBLANK('Unit List'!AP685), IF(ISBLANK('Unit List'!R685), IF(ISBLANK('Unit List'!R685), IF(ISBLANK('Unit List'!AP685), IF(ISBLANK('Unit List'!R685), IF(ISBLANK('Unit List'!R685), IF(ISBLANK('Unit List'!AP683), IF(ISBLANK('Unit List'!R683), IF(ISBLANK('Unit List'!R683), "", IF('Unit List'!R683='Unit List'!$O$5, 'Unit List'!$AP$5, IF('Unit List'!R683='Unit List'!$O$4, 'Unit List'!$AP$4, 'Unit List'!R683))), IF('Unit List'!R683='Unit List'!$O$5, 'Unit List'!$AP$5, IF('Unit List'!R683='Unit List'!$O$4, 'Unit List'!$AP$4, 'Unit List'!R683))), IF('Unit List'!AP683='Unit List'!$O$5, 'Unit List'!$AP$5, IF('Unit List'!AP683='Unit List'!$O$4, 'Unit List'!$AP$4, 'Unit List'!AP683))),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List'!R685='Unit List'!$O$5, 'Unit List'!$AP$5, IF('Unit List'!R685='Unit List'!$O$4, 'Unit List'!$AP$4, 'Unit List'!R685))), IF('Unit List'!R685='Unit List'!$O$5, 'Unit List'!$AP$5, IF('Unit List'!R685='Unit List'!$O$4, 'Unit List'!$AP$4, 'Unit List'!R685))), IF('Unit List'!AP685='Unit List'!$O$5, 'Unit List'!$AP$5, IF('Unit List'!AP685='Unit List'!$O$4, 'Unit List'!$AP$4, 'Unit List'!AP685))), IF('Unit List'!R702='Unit List'!$O$5, 'Unit List'!$AP$5, IF('Unit List'!R702='Unit List'!$O$4, 'Unit List'!$AP$4, 'Unit List'!R702))), IF('Unit List'!R702='Unit List'!$O$5, 'Unit List'!$AP$5, IF('Unit List'!R702='Unit List'!$O$4, 'Unit List'!$AP$4, 'Unit List'!R702))), IF('Unit List'!AP702='Unit List'!$O$5, 'Unit List'!$AP$5, IF('Unit List'!AP702='Unit List'!$O$4, 'Unit List'!$AP$4, 'Unit List'!AP702))),"'",)</f>
        <v>''</v>
      </c>
      <c r="K765" t="s">
        <v>2312</v>
      </c>
    </row>
    <row r="766" spans="1:11" x14ac:dyDescent="0.25">
      <c r="A766" t="s">
        <v>2311</v>
      </c>
      <c r="B766" t="str">
        <f>"'',"</f>
        <v>'',</v>
      </c>
      <c r="C766" t="str">
        <f>"'',"</f>
        <v>'',</v>
      </c>
      <c r="D766" t="str">
        <f>CONCATENATE("'",'Unit List'!D703,"',",)</f>
        <v>'JET_FIGHTER',</v>
      </c>
      <c r="E766" t="str">
        <f>CONCATENATE("'",'Unit List'!E703,"',",)</f>
        <v>'JETFIGHTER',</v>
      </c>
      <c r="F766" t="str">
        <f>"'',"</f>
        <v>'',</v>
      </c>
      <c r="G766" t="str">
        <f>CONCATENATE("'",'Unit List'!G703,"',",)</f>
        <v>'JetFighter_Generic',</v>
      </c>
      <c r="H766" t="str">
        <f>CONCATENATE(IF(ISBLANK('Unit List'!AN703), IF(ISBLANK('Unit List'!P703), IF(ISBLANK('Unit List'!P703), IF(ISBLANK('Unit List'!AN703), IF(ISBLANK('Unit List'!P703), IF(ISBLANK('Unit List'!P703), IF(ISBLANK('Unit List'!AN703), IF(ISBLANK('Unit List'!P703), IF(ISBLANK('Unit List'!P703),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List'!AN703)))),",",)</f>
        <v>1,</v>
      </c>
      <c r="I766" t="str">
        <f>CONCATENATE(IF(ISBLANK('Unit List'!AO703), IF(ISBLANK('Unit List'!Q703), IF(ISBLANK('Unit List'!Q703), IF(ISBLANK('Unit List'!AO703), IF(ISBLANK('Unit List'!Q703), IF(ISBLANK('Unit List'!Q703), IF(ISBLANK('Unit List'!AO703), IF(ISBLANK('Unit List'!Q703), IF(ISBLANK('Unit List'!Q703),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List'!AO703)))),",",)</f>
        <v>0.1,</v>
      </c>
      <c r="J766" t="str">
        <f>CONCATENATE("'",IF(ISBLANK('Unit List'!AP703), IF(ISBLANK('Unit List'!R703), IF(ISBLANK('Unit List'!R703), IF(ISBLANK('Unit List'!AP703), IF(ISBLANK('Unit List'!R703), IF(ISBLANK('Unit List'!R703), IF(ISBLANK('Unit List'!AP703), IF(ISBLANK('Unit List'!R703), IF(ISBLANK('Unit List'!R703),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List'!AP703))),"'",)</f>
        <v>'FighterWing'</v>
      </c>
      <c r="K766" t="s">
        <v>2312</v>
      </c>
    </row>
    <row r="767" spans="1:11" x14ac:dyDescent="0.25">
      <c r="A767" t="s">
        <v>2311</v>
      </c>
      <c r="B767" t="str">
        <f>CONCATENATE("'_",'Unit List'!B704,"',",)</f>
        <v>'_AMER',</v>
      </c>
      <c r="C767" t="str">
        <f>CONCATENATE("'_",'Unit List'!C704,"',",)</f>
        <v>'_CANADA',</v>
      </c>
      <c r="D767" t="str">
        <f>CONCATENATE("'",'Unit List'!D704,"',",)</f>
        <v>'JET_FIGHTER',</v>
      </c>
      <c r="E767" t="str">
        <f>CONCATENATE("'",'Unit List'!E704,"',",)</f>
        <v>'JETFIGHTER',</v>
      </c>
      <c r="F767" t="str">
        <f>"'',"</f>
        <v>'',</v>
      </c>
      <c r="G767" t="str">
        <f>CONCATENATE("'",'Unit List'!G715,"',",)</f>
        <v>'AvroArrow',</v>
      </c>
      <c r="H767" t="str">
        <f>CONCATENATE(IF(ISBLANK('Unit List'!AN704), IF(ISBLANK('Unit List'!P704), IF(ISBLANK('Unit List'!P704), IF(ISBLANK('Unit List'!AN715), IF(ISBLANK('Unit List'!P715), IF(ISBLANK('Unit List'!P715), IF(ISBLANK('Unit List'!AN715), IF(ISBLANK('Unit List'!P715), IF(ISBLANK('Unit List'!P715),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List'!P704='Unit List'!$O$5, 'Unit List'!$AN$5, IF('Unit List'!P704='Unit List'!$O$4, 'Unit List'!$AN$4, IF('Unit List'!P704='Unit List'!$O$7, 'Unit List'!P704 * 'Unit List'!$AN$7, 'Unit List'!P704)))), IF('Unit List'!P704='Unit List'!$O$5, 'Unit List'!$AN$5, IF('Unit List'!P704='Unit List'!$O$4, 'Unit List'!$AN$4, IF('Unit List'!P704='Unit List'!$O$7, 'Unit List'!P704 * 'Unit List'!$AN$7, 'Unit List'!P704)))), IF('Unit List'!AN704='Unit List'!$O$5, 'Unit List'!$AN$5, IF('Unit List'!AN704='Unit List'!$O$4, 'Unit List'!$AN$4, IF('Unit List'!AN704='Unit List'!$O$7, 'Unit List'!AN704 * 'Unit List'!$AN$7, 'Unit List'!AN704)))),",",)</f>
        <v>1,</v>
      </c>
      <c r="I767" t="str">
        <f>CONCATENATE(IF(ISBLANK('Unit List'!AO704), IF(ISBLANK('Unit List'!Q704), IF(ISBLANK('Unit List'!Q704), IF(ISBLANK('Unit List'!AO715), IF(ISBLANK('Unit List'!Q715), IF(ISBLANK('Unit List'!Q715), IF(ISBLANK('Unit List'!AO715), IF(ISBLANK('Unit List'!Q715), IF(ISBLANK('Unit List'!Q715),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List'!Q704='Unit List'!$O$5, 'Unit List'!$AO$5, IF('Unit List'!Q704='Unit List'!$O$4, 'Unit List'!$AO$4, IF('Unit List'!Q704='Unit List'!$O$7, 'Unit List'!Q704 * 'Unit List'!$AO$7, 'Unit List'!Q704)))), IF('Unit List'!Q704='Unit List'!$O$5, 'Unit List'!$AO$5, IF('Unit List'!Q704='Unit List'!$O$4, 'Unit List'!$AO$4, IF('Unit List'!Q704='Unit List'!$O$7, 'Unit List'!Q704 * 'Unit List'!$AO$7, 'Unit List'!Q704)))), IF('Unit List'!AO704='Unit List'!$O$5, 'Unit List'!$AO$5, IF('Unit List'!AO704='Unit List'!$O$4, 'Unit List'!$AO$4, IF('Unit List'!AO704='Unit List'!$O$7, 'Unit List'!AO704 * 'Unit List'!$AO$7, 'Unit List'!AO704)))),",",)</f>
        <v>0.1,</v>
      </c>
      <c r="J767" t="str">
        <f>CONCATENATE("'",IF(ISBLANK('Unit List'!AP704), IF(ISBLANK('Unit List'!R704), IF(ISBLANK('Unit List'!R704), IF(ISBLANK('Unit List'!AP715), IF(ISBLANK('Unit List'!R715), IF(ISBLANK('Unit List'!R715), IF(ISBLANK('Unit List'!AP715), IF(ISBLANK('Unit List'!R715), IF(ISBLANK('Unit List'!R715),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List'!R704='Unit List'!$O$5, 'Unit List'!$AP$5, IF('Unit List'!R704='Unit List'!$O$4, 'Unit List'!$AP$4, 'Unit List'!R704))), IF('Unit List'!R704='Unit List'!$O$5, 'Unit List'!$AP$5, IF('Unit List'!R704='Unit List'!$O$4, 'Unit List'!$AP$4, 'Unit List'!R704))), IF('Unit List'!AP704='Unit List'!$O$5, 'Unit List'!$AP$5, IF('Unit List'!AP704='Unit List'!$O$4, 'Unit List'!$AP$4, 'Unit List'!AP704))),"'",)</f>
        <v>'FighterWing'</v>
      </c>
      <c r="K767" t="s">
        <v>2312</v>
      </c>
    </row>
    <row r="768" spans="1:11" x14ac:dyDescent="0.25">
      <c r="A768" t="s">
        <v>2311</v>
      </c>
      <c r="B768" t="str">
        <f>CONCATENATE("'_",'Unit List'!B705,"',",)</f>
        <v>'_ASIA',</v>
      </c>
      <c r="C768" t="str">
        <f>CONCATENATE("'_",'Unit List'!C705,"',",)</f>
        <v>'_EASTEU',</v>
      </c>
      <c r="D768" t="str">
        <f>CONCATENATE("'",'Unit List'!D705,"',",)</f>
        <v>'JET_FIGHTER',</v>
      </c>
      <c r="E768" t="str">
        <f>CONCATENATE("'",'Unit List'!E705,"',",)</f>
        <v>'JETFIGHTER',</v>
      </c>
      <c r="F768" t="str">
        <f>"'',"</f>
        <v>'',</v>
      </c>
      <c r="G768" t="str">
        <f>CONCATENATE("'",'Unit List'!G709,"',",)</f>
        <v>'MiG29Soviet',</v>
      </c>
      <c r="H768" t="str">
        <f>CONCATENATE(IF(ISBLANK('Unit List'!AN705), IF(ISBLANK('Unit List'!P705), IF(ISBLANK('Unit List'!P705),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List'!AN705)))),",",)</f>
        <v>1,</v>
      </c>
      <c r="I768" t="str">
        <f>CONCATENATE(IF(ISBLANK('Unit List'!AO705), IF(ISBLANK('Unit List'!Q705), IF(ISBLANK('Unit List'!Q705),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List'!AO705)))),",",)</f>
        <v>0.1,</v>
      </c>
      <c r="J768" t="str">
        <f>CONCATENATE("'",IF(ISBLANK('Unit List'!AP705), IF(ISBLANK('Unit List'!R705), IF(ISBLANK('Unit List'!R705),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List'!AP705))),"'",)</f>
        <v>'FighterWing'</v>
      </c>
      <c r="K768" t="s">
        <v>2312</v>
      </c>
    </row>
    <row r="769" spans="1:11" x14ac:dyDescent="0.25">
      <c r="A769" t="s">
        <v>2311</v>
      </c>
      <c r="B769" t="str">
        <f>CONCATENATE("'_",'Unit List'!B706,"',",)</f>
        <v>'_JAPAN',</v>
      </c>
      <c r="C769" t="str">
        <f>"'',"</f>
        <v>'',</v>
      </c>
      <c r="D769" t="str">
        <f>CONCATENATE("'",'Unit List'!D706,"',",)</f>
        <v>'JET_FIGHTER',</v>
      </c>
      <c r="E769" t="str">
        <f>CONCATENATE("'",'Unit List'!E706,"',",)</f>
        <v>'JETFIGHTER',</v>
      </c>
      <c r="F769" t="str">
        <f>"'',"</f>
        <v>'',</v>
      </c>
      <c r="G769" t="str">
        <f>CONCATENATE("'",'Unit List'!G706,"',",)</f>
        <v>'F4Japan',</v>
      </c>
      <c r="H769" t="str">
        <f>CONCATENATE(IF(ISBLANK('Unit List'!AN706), IF(ISBLANK('Unit List'!P706), IF(ISBLANK('Unit List'!P706), IF(ISBLANK('Unit List'!AN705), IF(ISBLANK('Unit List'!P705), IF(ISBLANK('Unit List'!P705), IF(ISBLANK('Unit List'!AN705), IF(ISBLANK('Unit List'!P705), IF(ISBLANK('Unit List'!P705),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List'!P706='Unit List'!$O$5, 'Unit List'!$AN$5, IF('Unit List'!P706='Unit List'!$O$4, 'Unit List'!$AN$4, IF('Unit List'!P706='Unit List'!$O$7, 'Unit List'!P706 * 'Unit List'!$AN$7, 'Unit List'!P706)))), IF('Unit List'!P706='Unit List'!$O$5, 'Unit List'!$AN$5, IF('Unit List'!P706='Unit List'!$O$4, 'Unit List'!$AN$4, IF('Unit List'!P706='Unit List'!$O$7, 'Unit List'!P706 * 'Unit List'!$AN$7, 'Unit List'!P706)))), IF('Unit List'!AN706='Unit List'!$O$5, 'Unit List'!$AN$5, IF('Unit List'!AN706='Unit List'!$O$4, 'Unit List'!$AN$4, IF('Unit List'!AN706='Unit List'!$O$7, 'Unit List'!AN706 * 'Unit List'!$AN$7, 'Unit List'!AN706)))),",",)</f>
        <v>1,</v>
      </c>
      <c r="I769" t="str">
        <f>CONCATENATE(IF(ISBLANK('Unit List'!AO706), IF(ISBLANK('Unit List'!Q706), IF(ISBLANK('Unit List'!Q706), IF(ISBLANK('Unit List'!AO705), IF(ISBLANK('Unit List'!Q705), IF(ISBLANK('Unit List'!Q705), IF(ISBLANK('Unit List'!AO705), IF(ISBLANK('Unit List'!Q705), IF(ISBLANK('Unit List'!Q705),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List'!Q706='Unit List'!$O$5, 'Unit List'!$AO$5, IF('Unit List'!Q706='Unit List'!$O$4, 'Unit List'!$AO$4, IF('Unit List'!Q706='Unit List'!$O$7, 'Unit List'!Q706 * 'Unit List'!$AO$7, 'Unit List'!Q706)))), IF('Unit List'!Q706='Unit List'!$O$5, 'Unit List'!$AO$5, IF('Unit List'!Q706='Unit List'!$O$4, 'Unit List'!$AO$4, IF('Unit List'!Q706='Unit List'!$O$7, 'Unit List'!Q706 * 'Unit List'!$AO$7, 'Unit List'!Q706)))), IF('Unit List'!AO706='Unit List'!$O$5, 'Unit List'!$AO$5, IF('Unit List'!AO706='Unit List'!$O$4, 'Unit List'!$AO$4, IF('Unit List'!AO706='Unit List'!$O$7, 'Unit List'!AO706 * 'Unit List'!$AO$7, 'Unit List'!AO706)))),",",)</f>
        <v>0.1,</v>
      </c>
      <c r="J769" t="str">
        <f>CONCATENATE("'",IF(ISBLANK('Unit List'!AP706), IF(ISBLANK('Unit List'!R706), IF(ISBLANK('Unit List'!R706), IF(ISBLANK('Unit List'!AP705), IF(ISBLANK('Unit List'!R705), IF(ISBLANK('Unit List'!R705), IF(ISBLANK('Unit List'!AP705), IF(ISBLANK('Unit List'!R705), IF(ISBLANK('Unit List'!R705),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List'!R706='Unit List'!$O$5, 'Unit List'!$AP$5, IF('Unit List'!R706='Unit List'!$O$4, 'Unit List'!$AP$4, 'Unit List'!R706))), IF('Unit List'!R706='Unit List'!$O$5, 'Unit List'!$AP$5, IF('Unit List'!R706='Unit List'!$O$4, 'Unit List'!$AP$4, 'Unit List'!R706))), IF('Unit List'!AP706='Unit List'!$O$5, 'Unit List'!$AP$5, IF('Unit List'!AP706='Unit List'!$O$4, 'Unit List'!$AP$4, 'Unit List'!AP706))),"'",)</f>
        <v>'FighterWing'</v>
      </c>
      <c r="K769" t="s">
        <v>2312</v>
      </c>
    </row>
    <row r="770" spans="1:11" x14ac:dyDescent="0.25">
      <c r="A770" t="s">
        <v>2311</v>
      </c>
      <c r="B770" t="str">
        <f>CONCATENATE("'_",'Unit List'!B707,"',",)</f>
        <v>'_KOREA',</v>
      </c>
      <c r="C770" t="str">
        <f>"'',"</f>
        <v>'',</v>
      </c>
      <c r="D770" t="str">
        <f>CONCATENATE("'",'Unit List'!D707,"',",)</f>
        <v>'JET_FIGHTER',</v>
      </c>
      <c r="E770" t="str">
        <f>CONCATENATE("'",'Unit List'!E707,"',",)</f>
        <v>'JETFIGHTER',</v>
      </c>
      <c r="F770" t="str">
        <f>"'',"</f>
        <v>'',</v>
      </c>
      <c r="G770" t="str">
        <f>CONCATENATE("'",'Unit List'!G707,"',",)</f>
        <v>'F4DKorea',</v>
      </c>
      <c r="H770" t="str">
        <f>CONCATENATE(IF(ISBLANK('Unit List'!AN707), IF(ISBLANK('Unit List'!P707), IF(ISBLANK('Unit List'!P707), IF(ISBLANK('Unit List'!AN705), IF(ISBLANK('Unit List'!P705), IF(ISBLANK('Unit List'!P705), IF(ISBLANK('Unit List'!AN705), IF(ISBLANK('Unit List'!P705), IF(ISBLANK('Unit List'!P705),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List'!P705='Unit List'!$O$5, 'Unit List'!$AN$5, IF('Unit List'!P705='Unit List'!$O$4, 'Unit List'!$AN$4, IF('Unit List'!P705='Unit List'!$O$7, 'Unit List'!P705 * 'Unit List'!$AN$7, 'Unit List'!P705)))), IF('Unit List'!P705='Unit List'!$O$5, 'Unit List'!$AN$5, IF('Unit List'!P705='Unit List'!$O$4, 'Unit List'!$AN$4, IF('Unit List'!P705='Unit List'!$O$7, 'Unit List'!P705 * 'Unit List'!$AN$7, 'Unit List'!P705)))), IF('Unit List'!AN705='Unit List'!$O$5, 'Unit List'!$AN$5, IF('Unit List'!AN705='Unit List'!$O$4, 'Unit List'!$AN$4, IF('Unit List'!AN705='Unit List'!$O$7, 'Unit List'!AN705 * 'Unit List'!$AN$7, 'Unit List'!AN705)))), IF('Unit List'!P707='Unit List'!$O$5, 'Unit List'!$AN$5, IF('Unit List'!P707='Unit List'!$O$4, 'Unit List'!$AN$4, IF('Unit List'!P707='Unit List'!$O$7, 'Unit List'!P707 * 'Unit List'!$AN$7, 'Unit List'!P707)))), IF('Unit List'!P707='Unit List'!$O$5, 'Unit List'!$AN$5, IF('Unit List'!P707='Unit List'!$O$4, 'Unit List'!$AN$4, IF('Unit List'!P707='Unit List'!$O$7, 'Unit List'!P707 * 'Unit List'!$AN$7, 'Unit List'!P707)))), IF('Unit List'!AN707='Unit List'!$O$5, 'Unit List'!$AN$5, IF('Unit List'!AN707='Unit List'!$O$4, 'Unit List'!$AN$4, IF('Unit List'!AN707='Unit List'!$O$7, 'Unit List'!AN707 * 'Unit List'!$AN$7, 'Unit List'!AN707)))),",",)</f>
        <v>1,</v>
      </c>
      <c r="I770" t="str">
        <f>CONCATENATE(IF(ISBLANK('Unit List'!AO707), IF(ISBLANK('Unit List'!Q707), IF(ISBLANK('Unit List'!Q707), IF(ISBLANK('Unit List'!AO705), IF(ISBLANK('Unit List'!Q705), IF(ISBLANK('Unit List'!Q705), IF(ISBLANK('Unit List'!AO705), IF(ISBLANK('Unit List'!Q705), IF(ISBLANK('Unit List'!Q705),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List'!Q705='Unit List'!$O$5, 'Unit List'!$AO$5, IF('Unit List'!Q705='Unit List'!$O$4, 'Unit List'!$AO$4, IF('Unit List'!Q705='Unit List'!$O$7, 'Unit List'!Q705 * 'Unit List'!$AO$7, 'Unit List'!Q705)))), IF('Unit List'!Q705='Unit List'!$O$5, 'Unit List'!$AO$5, IF('Unit List'!Q705='Unit List'!$O$4, 'Unit List'!$AO$4, IF('Unit List'!Q705='Unit List'!$O$7, 'Unit List'!Q705 * 'Unit List'!$AO$7, 'Unit List'!Q705)))), IF('Unit List'!AO705='Unit List'!$O$5, 'Unit List'!$AO$5, IF('Unit List'!AO705='Unit List'!$O$4, 'Unit List'!$AO$4, IF('Unit List'!AO705='Unit List'!$O$7, 'Unit List'!AO705 * 'Unit List'!$AO$7, 'Unit List'!AO705)))), IF('Unit List'!Q707='Unit List'!$O$5, 'Unit List'!$AO$5, IF('Unit List'!Q707='Unit List'!$O$4, 'Unit List'!$AO$4, IF('Unit List'!Q707='Unit List'!$O$7, 'Unit List'!Q707 * 'Unit List'!$AO$7, 'Unit List'!Q707)))), IF('Unit List'!Q707='Unit List'!$O$5, 'Unit List'!$AO$5, IF('Unit List'!Q707='Unit List'!$O$4, 'Unit List'!$AO$4, IF('Unit List'!Q707='Unit List'!$O$7, 'Unit List'!Q707 * 'Unit List'!$AO$7, 'Unit List'!Q707)))), IF('Unit List'!AO707='Unit List'!$O$5, 'Unit List'!$AO$5, IF('Unit List'!AO707='Unit List'!$O$4, 'Unit List'!$AO$4, IF('Unit List'!AO707='Unit List'!$O$7, 'Unit List'!AO707 * 'Unit List'!$AO$7, 'Unit List'!AO707)))),",",)</f>
        <v>0.1,</v>
      </c>
      <c r="J770" t="str">
        <f>CONCATENATE("'",IF(ISBLANK('Unit List'!AP707), IF(ISBLANK('Unit List'!R707), IF(ISBLANK('Unit List'!R707), IF(ISBLANK('Unit List'!AP705), IF(ISBLANK('Unit List'!R705), IF(ISBLANK('Unit List'!R705), IF(ISBLANK('Unit List'!AP705), IF(ISBLANK('Unit List'!R705), IF(ISBLANK('Unit List'!R705),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List'!R705='Unit List'!$O$5, 'Unit List'!$AP$5, IF('Unit List'!R705='Unit List'!$O$4, 'Unit List'!$AP$4, 'Unit List'!R705))), IF('Unit List'!R705='Unit List'!$O$5, 'Unit List'!$AP$5, IF('Unit List'!R705='Unit List'!$O$4, 'Unit List'!$AP$4, 'Unit List'!R705))), IF('Unit List'!AP705='Unit List'!$O$5, 'Unit List'!$AP$5, IF('Unit List'!AP705='Unit List'!$O$4, 'Unit List'!$AP$4, 'Unit List'!AP705))), IF('Unit List'!R707='Unit List'!$O$5, 'Unit List'!$AP$5, IF('Unit List'!R707='Unit List'!$O$4, 'Unit List'!$AP$4, 'Unit List'!R707))), IF('Unit List'!R707='Unit List'!$O$5, 'Unit List'!$AP$5, IF('Unit List'!R707='Unit List'!$O$4, 'Unit List'!$AP$4, 'Unit List'!R707))), IF('Unit List'!AP707='Unit List'!$O$5, 'Unit List'!$AP$5, IF('Unit List'!AP707='Unit List'!$O$4, 'Unit List'!$AP$4, 'Unit List'!AP707))),"'",)</f>
        <v>'FighterWing'</v>
      </c>
      <c r="K770" t="s">
        <v>2312</v>
      </c>
    </row>
    <row r="771" spans="1:11" x14ac:dyDescent="0.25">
      <c r="A771" t="s">
        <v>2311</v>
      </c>
      <c r="B771" t="str">
        <f>CONCATENATE("'_",'Unit List'!B708,"',",)</f>
        <v>'_OTTOMAN',</v>
      </c>
      <c r="C771" t="str">
        <f>"'',"</f>
        <v>'',</v>
      </c>
      <c r="D771" t="str">
        <f>CONCATENATE("'",'Unit List'!D708,"',",)</f>
        <v>'JET_FIGHTER',</v>
      </c>
      <c r="E771" t="str">
        <f>CONCATENATE("'",'Unit List'!E708,"',",)</f>
        <v>'JETFIGHTER',</v>
      </c>
      <c r="F771" t="str">
        <f>"'',"</f>
        <v>'',</v>
      </c>
      <c r="G771" t="str">
        <f>CONCATENATE("'",'Unit List'!G708,"',",)</f>
        <v>'F4Turkey',</v>
      </c>
      <c r="H771" t="str">
        <f>CONCATENATE(IF(ISBLANK('Unit List'!AN708), IF(ISBLANK('Unit List'!P708), IF(ISBLANK('Unit List'!P708), IF(ISBLANK('Unit List'!AN708), IF(ISBLANK('Unit List'!P708), IF(ISBLANK('Unit List'!P708), IF(ISBLANK('Unit List'!AN708), IF(ISBLANK('Unit List'!P708), IF(ISBLANK('Unit List'!P708),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 IF('Unit List'!P708='Unit List'!$O$5, 'Unit List'!$AN$5, IF('Unit List'!P708='Unit List'!$O$4, 'Unit List'!$AN$4, IF('Unit List'!P708='Unit List'!$O$7, 'Unit List'!P708 * 'Unit List'!$AN$7, 'Unit List'!P708)))), IF('Unit List'!P708='Unit List'!$O$5, 'Unit List'!$AN$5, IF('Unit List'!P708='Unit List'!$O$4, 'Unit List'!$AN$4, IF('Unit List'!P708='Unit List'!$O$7, 'Unit List'!P708 * 'Unit List'!$AN$7, 'Unit List'!P708)))), IF('Unit List'!AN708='Unit List'!$O$5, 'Unit List'!$AN$5, IF('Unit List'!AN708='Unit List'!$O$4, 'Unit List'!$AN$4, IF('Unit List'!AN708='Unit List'!$O$7, 'Unit List'!AN708 * 'Unit List'!$AN$7, 'Unit List'!AN708)))),",",)</f>
        <v>1,</v>
      </c>
      <c r="I771" t="str">
        <f>CONCATENATE(IF(ISBLANK('Unit List'!AO708), IF(ISBLANK('Unit List'!Q708), IF(ISBLANK('Unit List'!Q708), IF(ISBLANK('Unit List'!AO708), IF(ISBLANK('Unit List'!Q708), IF(ISBLANK('Unit List'!Q708), IF(ISBLANK('Unit List'!AO708), IF(ISBLANK('Unit List'!Q708), IF(ISBLANK('Unit List'!Q708),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 IF('Unit List'!Q708='Unit List'!$O$5, 'Unit List'!$AO$5, IF('Unit List'!Q708='Unit List'!$O$4, 'Unit List'!$AO$4, IF('Unit List'!Q708='Unit List'!$O$7, 'Unit List'!Q708 * 'Unit List'!$AO$7, 'Unit List'!Q708)))), IF('Unit List'!Q708='Unit List'!$O$5, 'Unit List'!$AO$5, IF('Unit List'!Q708='Unit List'!$O$4, 'Unit List'!$AO$4, IF('Unit List'!Q708='Unit List'!$O$7, 'Unit List'!Q708 * 'Unit List'!$AO$7, 'Unit List'!Q708)))), IF('Unit List'!AO708='Unit List'!$O$5, 'Unit List'!$AO$5, IF('Unit List'!AO708='Unit List'!$O$4, 'Unit List'!$AO$4, IF('Unit List'!AO708='Unit List'!$O$7, 'Unit List'!AO708 * 'Unit List'!$AO$7, 'Unit List'!AO708)))),",",)</f>
        <v>0.1,</v>
      </c>
      <c r="J771" t="str">
        <f>CONCATENATE("'",IF(ISBLANK('Unit List'!AP708), IF(ISBLANK('Unit List'!R708), IF(ISBLANK('Unit List'!R708), IF(ISBLANK('Unit List'!AP708), IF(ISBLANK('Unit List'!R708), IF(ISBLANK('Unit List'!R708), IF(ISBLANK('Unit List'!AP708), IF(ISBLANK('Unit List'!R708), IF(ISBLANK('Unit List'!R708),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 IF('Unit List'!R708='Unit List'!$O$5, 'Unit List'!$AP$5, IF('Unit List'!R708='Unit List'!$O$4, 'Unit List'!$AP$4, 'Unit List'!R708))), IF('Unit List'!R708='Unit List'!$O$5, 'Unit List'!$AP$5, IF('Unit List'!R708='Unit List'!$O$4, 'Unit List'!$AP$4, 'Unit List'!R708))), IF('Unit List'!AP708='Unit List'!$O$5, 'Unit List'!$AP$5, IF('Unit List'!AP708='Unit List'!$O$4, 'Unit List'!$AP$4, 'Unit List'!AP708))),"'",)</f>
        <v>'FighterWing'</v>
      </c>
      <c r="K771" t="s">
        <v>2312</v>
      </c>
    </row>
    <row r="772" spans="1:11" x14ac:dyDescent="0.25">
      <c r="A772" t="s">
        <v>2311</v>
      </c>
      <c r="B772" t="str">
        <f>CONCATENATE("'_",'Unit List'!B709,"',",)</f>
        <v>'_EASTEU',</v>
      </c>
      <c r="C772" t="str">
        <f>"'',"</f>
        <v>'',</v>
      </c>
      <c r="D772" t="str">
        <f>CONCATENATE("'",'Unit List'!D709,"',",)</f>
        <v>'JET_FIGHTER',</v>
      </c>
      <c r="E772" t="str">
        <f>CONCATENATE("'",'Unit List'!E709,"',",)</f>
        <v>'JETFIGHTER',</v>
      </c>
      <c r="F772" t="str">
        <f>"'',"</f>
        <v>'',</v>
      </c>
      <c r="G772" t="str">
        <f>CONCATENATE("'",'Unit List'!G709,"',",)</f>
        <v>'MiG29Soviet',</v>
      </c>
      <c r="H772" t="str">
        <f>CONCATENATE(IF(ISBLANK('Unit List'!AN709), IF(ISBLANK('Unit List'!P709), IF(ISBLANK('Unit List'!P709),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List'!AN709)))),",",)</f>
        <v>1,</v>
      </c>
      <c r="I772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List'!AO709)))),",",)</f>
        <v>0.1,</v>
      </c>
      <c r="J772" t="str">
        <f>CONCATENATE("'",IF(ISBLANK('Unit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List'!AP709))),"'",)</f>
        <v>'FighterWing'</v>
      </c>
      <c r="K772" t="s">
        <v>2312</v>
      </c>
    </row>
    <row r="773" spans="1:11" x14ac:dyDescent="0.25">
      <c r="A773" t="s">
        <v>2311</v>
      </c>
      <c r="B773" t="str">
        <f>CONCATENATE("'_",'Unit List'!B710,"',",)</f>
        <v>'_KIEV',</v>
      </c>
      <c r="C773" t="str">
        <f>"'',"</f>
        <v>'',</v>
      </c>
      <c r="D773" t="str">
        <f>CONCATENATE("'",'Unit List'!D710,"',",)</f>
        <v>'JET_FIGHTER',</v>
      </c>
      <c r="E773" t="str">
        <f>CONCATENATE("'",'Unit List'!E710,"',",)</f>
        <v>'JETFIGHTER',</v>
      </c>
      <c r="F773" t="str">
        <f>"'',"</f>
        <v>'',</v>
      </c>
      <c r="G773" t="str">
        <f>CONCATENATE("'",'Unit List'!G710,"',",)</f>
        <v>'MiG29Ukraine',</v>
      </c>
      <c r="H773" t="str">
        <f>CONCATENATE(IF(ISBLANK('Unit List'!AN710), IF(ISBLANK('Unit List'!P710), IF(ISBLANK('Unit List'!P710),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List'!P710='Unit List'!$O$5, 'Unit List'!$AN$5, IF('Unit List'!P710='Unit List'!$O$4, 'Unit List'!$AN$4, IF('Unit List'!P710='Unit List'!$O$7, 'Unit List'!P710 * 'Unit List'!$AN$7, 'Unit List'!P710)))), IF('Unit List'!P710='Unit List'!$O$5, 'Unit List'!$AN$5, IF('Unit List'!P710='Unit List'!$O$4, 'Unit List'!$AN$4, IF('Unit List'!P710='Unit List'!$O$7, 'Unit List'!P710 * 'Unit List'!$AN$7, 'Unit List'!P710)))), IF('Unit List'!AN710='Unit List'!$O$5, 'Unit List'!$AN$5, IF('Unit List'!AN710='Unit List'!$O$4, 'Unit List'!$AN$4, IF('Unit List'!AN710='Unit List'!$O$7, 'Unit List'!AN710 * 'Unit List'!$AN$7, 'Unit List'!AN710)))),",",)</f>
        <v>1,</v>
      </c>
      <c r="I773" t="str">
        <f>CONCATENATE(IF(ISBLANK('Unit List'!AO710), IF(ISBLANK('Unit List'!Q710), IF(ISBLANK('Unit List'!Q710),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List'!Q710='Unit List'!$O$5, 'Unit List'!$AO$5, IF('Unit List'!Q710='Unit List'!$O$4, 'Unit List'!$AO$4, IF('Unit List'!Q710='Unit List'!$O$7, 'Unit List'!Q710 * 'Unit List'!$AO$7, 'Unit List'!Q710)))), IF('Unit List'!Q710='Unit List'!$O$5, 'Unit List'!$AO$5, IF('Unit List'!Q710='Unit List'!$O$4, 'Unit List'!$AO$4, IF('Unit List'!Q710='Unit List'!$O$7, 'Unit List'!Q710 * 'Unit List'!$AO$7, 'Unit List'!Q710)))), IF('Unit List'!AO710='Unit List'!$O$5, 'Unit List'!$AO$5, IF('Unit List'!AO710='Unit List'!$O$4, 'Unit List'!$AO$4, IF('Unit List'!AO710='Unit List'!$O$7, 'Unit List'!AO710 * 'Unit List'!$AO$7, 'Unit List'!AO710)))),",",)</f>
        <v>0.1,</v>
      </c>
      <c r="J773" t="str">
        <f>CONCATENATE("'",IF(ISBLANK('Unit List'!AP710), IF(ISBLANK('Unit List'!R710), IF(ISBLANK('Unit List'!R710),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List'!R710='Unit List'!$O$5, 'Unit List'!$AP$5, IF('Unit List'!R710='Unit List'!$O$4, 'Unit List'!$AP$4, 'Unit List'!R710))), IF('Unit List'!R710='Unit List'!$O$5, 'Unit List'!$AP$5, IF('Unit List'!R710='Unit List'!$O$4, 'Unit List'!$AP$4, 'Unit List'!R710))), IF('Unit List'!AP710='Unit List'!$O$5, 'Unit List'!$AP$5, IF('Unit List'!AP710='Unit List'!$O$4, 'Unit List'!$AP$4, 'Unit List'!AP710))),"'",)</f>
        <v>'FighterWing'</v>
      </c>
      <c r="K773" t="s">
        <v>2312</v>
      </c>
    </row>
    <row r="774" spans="1:11" x14ac:dyDescent="0.25">
      <c r="A774" t="s">
        <v>2311</v>
      </c>
      <c r="B774" t="str">
        <f>CONCATENATE("'_",'Unit List'!B711,"',",)</f>
        <v>'_RUSSIA',</v>
      </c>
      <c r="C774" t="str">
        <f>"'',"</f>
        <v>'',</v>
      </c>
      <c r="D774" t="str">
        <f>CONCATENATE("'",'Unit List'!D711,"',",)</f>
        <v>'JET_FIGHTER',</v>
      </c>
      <c r="E774" t="str">
        <f>CONCATENATE("'",'Unit List'!E711,"',",)</f>
        <v>'JETFIGHTER',</v>
      </c>
      <c r="F774" t="str">
        <f>"'',"</f>
        <v>'',</v>
      </c>
      <c r="G774" t="str">
        <f>CONCATENATE("'",'Unit List'!G711,"',",)</f>
        <v>'MiG29Russia',</v>
      </c>
      <c r="H774" t="str">
        <f>CONCATENATE(IF(ISBLANK('Unit List'!AN711), IF(ISBLANK('Unit List'!P711), IF(ISBLANK('Unit List'!P711), IF(ISBLANK('Unit List'!AN709), IF(ISBLANK('Unit List'!P709), IF(ISBLANK('Unit List'!P709), IF(ISBLANK('Unit List'!AN709), IF(ISBLANK('Unit List'!P709), IF(ISBLANK('Unit List'!P709),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List'!P709='Unit List'!$O$5, 'Unit List'!$AN$5, IF('Unit List'!P709='Unit List'!$O$4, 'Unit List'!$AN$4, IF('Unit List'!P709='Unit List'!$O$7, 'Unit List'!P709 * 'Unit List'!$AN$7, 'Unit List'!P709)))), IF('Unit List'!P709='Unit List'!$O$5, 'Unit List'!$AN$5, IF('Unit List'!P709='Unit List'!$O$4, 'Unit List'!$AN$4, IF('Unit List'!P709='Unit List'!$O$7, 'Unit List'!P709 * 'Unit List'!$AN$7, 'Unit List'!P709)))), IF('Unit List'!AN709='Unit List'!$O$5, 'Unit List'!$AN$5, IF('Unit List'!AN709='Unit List'!$O$4, 'Unit List'!$AN$4, IF('Unit List'!AN709='Unit List'!$O$7, 'Unit List'!AN709 * 'Unit List'!$AN$7, 'Unit List'!AN709)))), IF('Unit List'!P711='Unit List'!$O$5, 'Unit List'!$AN$5, IF('Unit List'!P711='Unit List'!$O$4, 'Unit List'!$AN$4, IF('Unit List'!P711='Unit List'!$O$7, 'Unit List'!P711 * 'Unit List'!$AN$7, 'Unit List'!P711)))), IF('Unit List'!P711='Unit List'!$O$5, 'Unit List'!$AN$5, IF('Unit List'!P711='Unit List'!$O$4, 'Unit List'!$AN$4, IF('Unit List'!P711='Unit List'!$O$7, 'Unit List'!P711 * 'Unit List'!$AN$7, 'Unit List'!P711)))), IF('Unit List'!AN711='Unit List'!$O$5, 'Unit List'!$AN$5, IF('Unit List'!AN711='Unit List'!$O$4, 'Unit List'!$AN$4, IF('Unit List'!AN711='Unit List'!$O$7, 'Unit List'!AN711 * 'Unit List'!$AN$7, 'Unit List'!AN711)))),",",)</f>
        <v>1,</v>
      </c>
      <c r="I774" t="str">
        <f>CONCATENATE(IF(ISBLANK('Unit List'!AO711), IF(ISBLANK('Unit List'!Q711), IF(ISBLANK('Unit List'!Q711), IF(ISBLANK('Unit List'!AO709), IF(ISBLANK('Unit List'!Q709), IF(ISBLANK('Unit List'!Q709), IF(ISBLANK('Unit List'!AO709), IF(ISBLANK('Unit List'!Q709), IF(ISBLANK('Unit List'!Q709),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List'!Q709='Unit List'!$O$5, 'Unit List'!$AO$5, IF('Unit List'!Q709='Unit List'!$O$4, 'Unit List'!$AO$4, IF('Unit List'!Q709='Unit List'!$O$7, 'Unit List'!Q709 * 'Unit List'!$AO$7, 'Unit List'!Q709)))), IF('Unit List'!Q709='Unit List'!$O$5, 'Unit List'!$AO$5, IF('Unit List'!Q709='Unit List'!$O$4, 'Unit List'!$AO$4, IF('Unit List'!Q709='Unit List'!$O$7, 'Unit List'!Q709 * 'Unit List'!$AO$7, 'Unit List'!Q709)))), IF('Unit List'!AO709='Unit List'!$O$5, 'Unit List'!$AO$5, IF('Unit List'!AO709='Unit List'!$O$4, 'Unit List'!$AO$4, IF('Unit List'!AO709='Unit List'!$O$7, 'Unit List'!AO709 * 'Unit List'!$AO$7, 'Unit List'!AO709)))), IF('Unit List'!Q711='Unit List'!$O$5, 'Unit List'!$AO$5, IF('Unit List'!Q711='Unit List'!$O$4, 'Unit List'!$AO$4, IF('Unit List'!Q711='Unit List'!$O$7, 'Unit List'!Q711 * 'Unit List'!$AO$7, 'Unit List'!Q711)))), IF('Unit List'!Q711='Unit List'!$O$5, 'Unit List'!$AO$5, IF('Unit List'!Q711='Unit List'!$O$4, 'Unit List'!$AO$4, IF('Unit List'!Q711='Unit List'!$O$7, 'Unit List'!Q711 * 'Unit List'!$AO$7, 'Unit List'!Q711)))), IF('Unit List'!AO711='Unit List'!$O$5, 'Unit List'!$AO$5, IF('Unit List'!AO711='Unit List'!$O$4, 'Unit List'!$AO$4, IF('Unit List'!AO711='Unit List'!$O$7, 'Unit List'!AO711 * 'Unit List'!$AO$7, 'Unit List'!AO711)))),",",)</f>
        <v>0.1,</v>
      </c>
      <c r="J774" t="str">
        <f>CONCATENATE("'",IF(ISBLANK('Unit List'!AP711), IF(ISBLANK('Unit List'!R711), IF(ISBLANK('Unit List'!R711), IF(ISBLANK('Unit List'!AP709), IF(ISBLANK('Unit List'!R709), IF(ISBLANK('Unit List'!R709), IF(ISBLANK('Unit List'!AP709), IF(ISBLANK('Unit List'!R709), IF(ISBLANK('Unit List'!R709),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List'!R709='Unit List'!$O$5, 'Unit List'!$AP$5, IF('Unit List'!R709='Unit List'!$O$4, 'Unit List'!$AP$4, 'Unit List'!R709))), IF('Unit List'!R709='Unit List'!$O$5, 'Unit List'!$AP$5, IF('Unit List'!R709='Unit List'!$O$4, 'Unit List'!$AP$4, 'Unit List'!R709))), IF('Unit List'!AP709='Unit List'!$O$5, 'Unit List'!$AP$5, IF('Unit List'!AP709='Unit List'!$O$4, 'Unit List'!$AP$4, 'Unit List'!AP709))), IF('Unit List'!R711='Unit List'!$O$5, 'Unit List'!$AP$5, IF('Unit List'!R711='Unit List'!$O$4, 'Unit List'!$AP$4, 'Unit List'!R711))), IF('Unit List'!R711='Unit List'!$O$5, 'Unit List'!$AP$5, IF('Unit List'!R711='Unit List'!$O$4, 'Unit List'!$AP$4, 'Unit List'!R711))), IF('Unit List'!AP711='Unit List'!$O$5, 'Unit List'!$AP$5, IF('Unit List'!AP711='Unit List'!$O$4, 'Unit List'!$AP$4, 'Unit List'!AP711))),"'",)</f>
        <v>'FighterWing'</v>
      </c>
      <c r="K774" t="s">
        <v>2312</v>
      </c>
    </row>
    <row r="775" spans="1:11" x14ac:dyDescent="0.25">
      <c r="A775" t="s">
        <v>2311</v>
      </c>
      <c r="B775" t="str">
        <f>CONCATENATE("'_",'Unit List'!B712,"',",)</f>
        <v>'_AMERICA',</v>
      </c>
      <c r="C775" t="str">
        <f>"'',"</f>
        <v>'',</v>
      </c>
      <c r="D775" t="str">
        <f>CONCATENATE("'",'Unit List'!D712,"',",)</f>
        <v>'JET_FIGHTER',</v>
      </c>
      <c r="E775" t="str">
        <f>CONCATENATE("'",'Unit List'!E712,"',",)</f>
        <v>'JETFIGHTER',</v>
      </c>
      <c r="F775" t="str">
        <f>"'',"</f>
        <v>'',</v>
      </c>
      <c r="G775" t="str">
        <f>CONCATENATE("'",'Unit List'!G712,"',",)</f>
        <v>'F15',</v>
      </c>
      <c r="H775" t="str">
        <f>CONCATENATE(IF(ISBLANK('Unit List'!AN712), IF(ISBLANK('Unit List'!P712), IF(ISBLANK('Unit List'!P712), IF(ISBLANK('Unit List'!AN712), IF(ISBLANK('Unit List'!P712), IF(ISBLANK('Unit List'!P712), IF(ISBLANK('Unit List'!AN712), IF(ISBLANK('Unit List'!P712), IF(ISBLANK('Unit List'!P712),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List'!AN712)))),",",)</f>
        <v>1,</v>
      </c>
      <c r="I775" t="str">
        <f>CONCATENATE(IF(ISBLANK('Unit List'!AO712), IF(ISBLANK('Unit List'!Q712), IF(ISBLANK('Unit List'!Q712), IF(ISBLANK('Unit List'!AO712), IF(ISBLANK('Unit List'!Q712), IF(ISBLANK('Unit List'!Q712), IF(ISBLANK('Unit List'!AO712), IF(ISBLANK('Unit List'!Q712), IF(ISBLANK('Unit List'!Q712),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List'!AO712)))),",",)</f>
        <v>0.1,</v>
      </c>
      <c r="J775" t="str">
        <f>CONCATENATE("'",IF(ISBLANK('Unit List'!AP712), IF(ISBLANK('Unit List'!R712), IF(ISBLANK('Unit List'!R712), IF(ISBLANK('Unit List'!AP712), IF(ISBLANK('Unit List'!R712), IF(ISBLANK('Unit List'!R712), IF(ISBLANK('Unit List'!AP712), IF(ISBLANK('Unit List'!R712), IF(ISBLANK('Unit List'!R712),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List'!AP712))),"'",)</f>
        <v>'FighterWing'</v>
      </c>
      <c r="K775" t="s">
        <v>2312</v>
      </c>
    </row>
    <row r="776" spans="1:11" x14ac:dyDescent="0.25">
      <c r="A776" t="s">
        <v>2311</v>
      </c>
      <c r="B776" t="str">
        <f>CONCATENATE("'_",'Unit List'!B713,"',",)</f>
        <v>'_AUSTRALIA',</v>
      </c>
      <c r="C776" t="str">
        <f>CONCATENATE("'_",'Unit List'!C713,"',",)</f>
        <v>'_ENGLAND',</v>
      </c>
      <c r="D776" t="str">
        <f>CONCATENATE("'",'Unit List'!D713,"',",)</f>
        <v>'JET_FIGHTER',</v>
      </c>
      <c r="E776" t="str">
        <f>CONCATENATE("'",'Unit List'!E713,"',",)</f>
        <v>'JETFIGHTER',</v>
      </c>
      <c r="F776" t="str">
        <f>"'',"</f>
        <v>'',</v>
      </c>
      <c r="G776" t="str">
        <f>CONCATENATE("'",'Unit List'!G717,"',",)</f>
        <v>'EurofighterUK',</v>
      </c>
      <c r="H776" t="str">
        <f>CONCATENATE(IF(ISBLANK('Unit List'!AN713), IF(ISBLANK('Unit List'!P713), IF(ISBLANK('Unit List'!P713),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List'!P713='Unit List'!$O$5, 'Unit List'!$AN$5, IF('Unit List'!P713='Unit List'!$O$4, 'Unit List'!$AN$4, IF('Unit List'!P713='Unit List'!$O$7, 'Unit List'!P713 * 'Unit List'!$AN$7, 'Unit List'!P713)))), IF('Unit List'!P713='Unit List'!$O$5, 'Unit List'!$AN$5, IF('Unit List'!P713='Unit List'!$O$4, 'Unit List'!$AN$4, IF('Unit List'!P713='Unit List'!$O$7, 'Unit List'!P713 * 'Unit List'!$AN$7, 'Unit List'!P713)))), IF('Unit List'!AN713='Unit List'!$O$5, 'Unit List'!$AN$5, IF('Unit List'!AN713='Unit List'!$O$4, 'Unit List'!$AN$4, IF('Unit List'!AN713='Unit List'!$O$7, 'Unit List'!AN713 * 'Unit List'!$AN$7, 'Unit List'!AN713)))),",",)</f>
        <v>1,</v>
      </c>
      <c r="I776" t="str">
        <f>CONCATENATE(IF(ISBLANK('Unit List'!AO713), IF(ISBLANK('Unit List'!Q713), IF(ISBLANK('Unit List'!Q713),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List'!Q713='Unit List'!$O$5, 'Unit List'!$AO$5, IF('Unit List'!Q713='Unit List'!$O$4, 'Unit List'!$AO$4, IF('Unit List'!Q713='Unit List'!$O$7, 'Unit List'!Q713 * 'Unit List'!$AO$7, 'Unit List'!Q713)))), IF('Unit List'!Q713='Unit List'!$O$5, 'Unit List'!$AO$5, IF('Unit List'!Q713='Unit List'!$O$4, 'Unit List'!$AO$4, IF('Unit List'!Q713='Unit List'!$O$7, 'Unit List'!Q713 * 'Unit List'!$AO$7, 'Unit List'!Q713)))), IF('Unit List'!AO713='Unit List'!$O$5, 'Unit List'!$AO$5, IF('Unit List'!AO713='Unit List'!$O$4, 'Unit List'!$AO$4, IF('Unit List'!AO713='Unit List'!$O$7, 'Unit List'!AO713 * 'Unit List'!$AO$7, 'Unit List'!AO713)))),",",)</f>
        <v>0.1,</v>
      </c>
      <c r="J776" t="str">
        <f>CONCATENATE("'",IF(ISBLANK('Unit List'!AP713), IF(ISBLANK('Unit List'!R713), IF(ISBLANK('Unit List'!R713),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List'!R713='Unit List'!$O$5, 'Unit List'!$AP$5, IF('Unit List'!R713='Unit List'!$O$4, 'Unit List'!$AP$4, 'Unit List'!R713))), IF('Unit List'!R713='Unit List'!$O$5, 'Unit List'!$AP$5, IF('Unit List'!R713='Unit List'!$O$4, 'Unit List'!$AP$4, 'Unit List'!R713))), IF('Unit List'!AP713='Unit List'!$O$5, 'Unit List'!$AP$5, IF('Unit List'!AP713='Unit List'!$O$4, 'Unit List'!$AP$4, 'Unit List'!AP713))),"'",)</f>
        <v>'FighterWing'</v>
      </c>
      <c r="K776" t="s">
        <v>2312</v>
      </c>
    </row>
    <row r="777" spans="1:11" x14ac:dyDescent="0.25">
      <c r="A777" t="s">
        <v>2311</v>
      </c>
      <c r="B777" t="str">
        <f>CONCATENATE("'_",'Unit List'!B714,"',",)</f>
        <v>'_AUSTRIA',</v>
      </c>
      <c r="C777" t="str">
        <f>"'',"</f>
        <v>'',</v>
      </c>
      <c r="D777" t="str">
        <f>CONCATENATE("'",'Unit List'!D714,"',",)</f>
        <v>'JET_FIGHTER',</v>
      </c>
      <c r="E777" t="str">
        <f>CONCATENATE("'",'Unit List'!E714,"',",)</f>
        <v>'JETFIGHTER',</v>
      </c>
      <c r="F777" t="str">
        <f>"'',"</f>
        <v>'',</v>
      </c>
      <c r="G777" t="str">
        <f>CONCATENATE("'",'Unit List'!G714,"',",)</f>
        <v>'EurofighterAustria',</v>
      </c>
      <c r="H777" t="str">
        <f>CONCATENATE(IF(ISBLANK('Unit List'!AN714), IF(ISBLANK('Unit List'!P714), IF(ISBLANK('Unit List'!P714), IF(ISBLANK('Unit List'!AN714), IF(ISBLANK('Unit List'!P714), IF(ISBLANK('Unit List'!P714), IF(ISBLANK('Unit List'!AN714), IF(ISBLANK('Unit List'!P714), IF(ISBLANK('Unit List'!P714),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 IF('Unit List'!P714='Unit List'!$O$5, 'Unit List'!$AN$5, IF('Unit List'!P714='Unit List'!$O$4, 'Unit List'!$AN$4, IF('Unit List'!P714='Unit List'!$O$7, 'Unit List'!P714 * 'Unit List'!$AN$7, 'Unit List'!P714)))), IF('Unit List'!P714='Unit List'!$O$5, 'Unit List'!$AN$5, IF('Unit List'!P714='Unit List'!$O$4, 'Unit List'!$AN$4, IF('Unit List'!P714='Unit List'!$O$7, 'Unit List'!P714 * 'Unit List'!$AN$7, 'Unit List'!P714)))), IF('Unit List'!AN714='Unit List'!$O$5, 'Unit List'!$AN$5, IF('Unit List'!AN714='Unit List'!$O$4, 'Unit List'!$AN$4, IF('Unit List'!AN714='Unit List'!$O$7, 'Unit List'!AN714 * 'Unit List'!$AN$7, 'Unit List'!AN714)))),",",)</f>
        <v>1,</v>
      </c>
      <c r="I777" t="str">
        <f>CONCATENATE(IF(ISBLANK('Unit List'!AO714), IF(ISBLANK('Unit List'!Q714), IF(ISBLANK('Unit List'!Q714), IF(ISBLANK('Unit List'!AO714), IF(ISBLANK('Unit List'!Q714), IF(ISBLANK('Unit List'!Q714), IF(ISBLANK('Unit List'!AO714), IF(ISBLANK('Unit List'!Q714), IF(ISBLANK('Unit List'!Q714),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 IF('Unit List'!Q714='Unit List'!$O$5, 'Unit List'!$AO$5, IF('Unit List'!Q714='Unit List'!$O$4, 'Unit List'!$AO$4, IF('Unit List'!Q714='Unit List'!$O$7, 'Unit List'!Q714 * 'Unit List'!$AO$7, 'Unit List'!Q714)))), IF('Unit List'!Q714='Unit List'!$O$5, 'Unit List'!$AO$5, IF('Unit List'!Q714='Unit List'!$O$4, 'Unit List'!$AO$4, IF('Unit List'!Q714='Unit List'!$O$7, 'Unit List'!Q714 * 'Unit List'!$AO$7, 'Unit List'!Q714)))), IF('Unit List'!AO714='Unit List'!$O$5, 'Unit List'!$AO$5, IF('Unit List'!AO714='Unit List'!$O$4, 'Unit List'!$AO$4, IF('Unit List'!AO714='Unit List'!$O$7, 'Unit List'!AO714 * 'Unit List'!$AO$7, 'Unit List'!AO714)))),",",)</f>
        <v>0.1,</v>
      </c>
      <c r="J777" t="str">
        <f>CONCATENATE("'",IF(ISBLANK('Unit List'!AP714), IF(ISBLANK('Unit List'!R714), IF(ISBLANK('Unit List'!R714), IF(ISBLANK('Unit List'!AP714), IF(ISBLANK('Unit List'!R714), IF(ISBLANK('Unit List'!R714), IF(ISBLANK('Unit List'!AP714), IF(ISBLANK('Unit List'!R714), IF(ISBLANK('Unit List'!R714),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 IF('Unit List'!R714='Unit List'!$O$5, 'Unit List'!$AP$5, IF('Unit List'!R714='Unit List'!$O$4, 'Unit List'!$AP$4, 'Unit List'!R714))), IF('Unit List'!R714='Unit List'!$O$5, 'Unit List'!$AP$5, IF('Unit List'!R714='Unit List'!$O$4, 'Unit List'!$AP$4, 'Unit List'!R714))), IF('Unit List'!AP714='Unit List'!$O$5, 'Unit List'!$AP$5, IF('Unit List'!AP714='Unit List'!$O$4, 'Unit List'!$AP$4, 'Unit List'!AP714))),"'",)</f>
        <v>'FighterWing'</v>
      </c>
      <c r="K777" t="s">
        <v>2312</v>
      </c>
    </row>
    <row r="778" spans="1:11" x14ac:dyDescent="0.25">
      <c r="A778" t="s">
        <v>2311</v>
      </c>
      <c r="B778" t="str">
        <f>CONCATENATE("'_",'Unit List'!B715,"',",)</f>
        <v>'_CANADA',</v>
      </c>
      <c r="C778" t="str">
        <f>"'',"</f>
        <v>'',</v>
      </c>
      <c r="D778" t="str">
        <f>CONCATENATE("'",'Unit List'!D715,"',",)</f>
        <v>'JET_FIGHTER',</v>
      </c>
      <c r="E778" t="str">
        <f>CONCATENATE("'",'Unit List'!E715,"',",)</f>
        <v>'JETFIGHTER',</v>
      </c>
      <c r="F778" t="str">
        <f>"'',"</f>
        <v>'',</v>
      </c>
      <c r="G778" t="str">
        <f>CONCATENATE("'",'Unit List'!G715,"',",)</f>
        <v>'AvroArrow',</v>
      </c>
      <c r="H778" t="str">
        <f>CONCATENATE(IF(ISBLANK('Unit List'!AN715), IF(ISBLANK('Unit List'!P715), IF(ISBLANK('Unit List'!P715), IF(ISBLANK('Unit List'!AN715), IF(ISBLANK('Unit List'!P715), IF(ISBLANK('Unit List'!P715), IF(ISBLANK('Unit List'!AN715), IF(ISBLANK('Unit List'!P715), IF(ISBLANK('Unit List'!P715),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 IF('Unit List'!P715='Unit List'!$O$5, 'Unit List'!$AN$5, IF('Unit List'!P715='Unit List'!$O$4, 'Unit List'!$AN$4, IF('Unit List'!P715='Unit List'!$O$7, 'Unit List'!P715 * 'Unit List'!$AN$7, 'Unit List'!P715)))), IF('Unit List'!P715='Unit List'!$O$5, 'Unit List'!$AN$5, IF('Unit List'!P715='Unit List'!$O$4, 'Unit List'!$AN$4, IF('Unit List'!P715='Unit List'!$O$7, 'Unit List'!P715 * 'Unit List'!$AN$7, 'Unit List'!P715)))), IF('Unit List'!AN715='Unit List'!$O$5, 'Unit List'!$AN$5, IF('Unit List'!AN715='Unit List'!$O$4, 'Unit List'!$AN$4, IF('Unit List'!AN715='Unit List'!$O$7, 'Unit List'!AN715 * 'Unit List'!$AN$7, 'Unit List'!AN715)))),",",)</f>
        <v>1,</v>
      </c>
      <c r="I778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 IF('Unit List'!Q715='Unit List'!$O$5, 'Unit List'!$AO$5, IF('Unit List'!Q715='Unit List'!$O$4, 'Unit List'!$AO$4, IF('Unit List'!Q715='Unit List'!$O$7, 'Unit List'!Q715 * 'Unit List'!$AO$7, 'Unit List'!Q715)))), IF('Unit List'!Q715='Unit List'!$O$5, 'Unit List'!$AO$5, IF('Unit List'!Q715='Unit List'!$O$4, 'Unit List'!$AO$4, IF('Unit List'!Q715='Unit List'!$O$7, 'Unit List'!Q715 * 'Unit List'!$AO$7, 'Unit List'!Q715)))), IF('Unit List'!AO715='Unit List'!$O$5, 'Unit List'!$AO$5, IF('Unit List'!AO715='Unit List'!$O$4, 'Unit List'!$AO$4, IF('Unit List'!AO715='Unit List'!$O$7, 'Unit List'!AO715 * 'Unit List'!$AO$7, 'Unit List'!AO715)))),",",)</f>
        <v>0.1,</v>
      </c>
      <c r="J778" t="str">
        <f>CONCATENATE("'",IF(ISBLANK('Unit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 IF('Unit List'!R715='Unit List'!$O$5, 'Unit List'!$AP$5, IF('Unit List'!R715='Unit List'!$O$4, 'Unit List'!$AP$4, 'Unit List'!R715))), IF('Unit List'!R715='Unit List'!$O$5, 'Unit List'!$AP$5, IF('Unit List'!R715='Unit List'!$O$4, 'Unit List'!$AP$4, 'Unit List'!R715))), IF('Unit List'!AP715='Unit List'!$O$5, 'Unit List'!$AP$5, IF('Unit List'!AP715='Unit List'!$O$4, 'Unit List'!$AP$4, 'Unit List'!AP715))),"'",)</f>
        <v>'FighterWing'</v>
      </c>
      <c r="K778" t="s">
        <v>2312</v>
      </c>
    </row>
    <row r="779" spans="1:11" x14ac:dyDescent="0.25">
      <c r="A779" t="s">
        <v>2311</v>
      </c>
      <c r="B779" t="str">
        <f>CONCATENATE("'_",'Unit List'!B716,"',",)</f>
        <v>'_CELTS',</v>
      </c>
      <c r="C779" t="str">
        <f>CONCATENATE("'_",'Unit List'!C716,"',",)</f>
        <v>'_ENGLAND',</v>
      </c>
      <c r="D779" t="str">
        <f>CONCATENATE("'",'Unit List'!D716,"',",)</f>
        <v>'JET_FIGHTER',</v>
      </c>
      <c r="E779" t="str">
        <f>CONCATENATE("'",'Unit List'!E716,"',",)</f>
        <v>'JETFIGHTER',</v>
      </c>
      <c r="F779" t="str">
        <f>"'',"</f>
        <v>'',</v>
      </c>
      <c r="G779" t="str">
        <f>CONCATENATE("'",'Unit List'!G717,"',",)</f>
        <v>'EurofighterUK',</v>
      </c>
      <c r="H779" t="str">
        <f>CONCATENATE(IF(ISBLANK('Unit List'!AN716), IF(ISBLANK('Unit List'!P716), IF(ISBLANK('Unit List'!P716),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List'!P716='Unit List'!$O$5, 'Unit List'!$AN$5, IF('Unit List'!P716='Unit List'!$O$4, 'Unit List'!$AN$4, IF('Unit List'!P716='Unit List'!$O$7, 'Unit List'!P716 * 'Unit List'!$AN$7, 'Unit List'!P716)))), IF('Unit List'!P716='Unit List'!$O$5, 'Unit List'!$AN$5, IF('Unit List'!P716='Unit List'!$O$4, 'Unit List'!$AN$4, IF('Unit List'!P716='Unit List'!$O$7, 'Unit List'!P716 * 'Unit List'!$AN$7, 'Unit List'!P716)))), IF('Unit List'!AN716='Unit List'!$O$5, 'Unit List'!$AN$5, IF('Unit List'!AN716='Unit List'!$O$4, 'Unit List'!$AN$4, IF('Unit List'!AN716='Unit List'!$O$7, 'Unit List'!AN716 * 'Unit List'!$AN$7, 'Unit List'!AN716)))),",",)</f>
        <v>1,</v>
      </c>
      <c r="I779" t="str">
        <f>CONCATENATE(IF(ISBLANK('Unit List'!AO716), IF(ISBLANK('Unit List'!Q716), IF(ISBLANK('Unit List'!Q716),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List'!Q716='Unit List'!$O$5, 'Unit List'!$AO$5, IF('Unit List'!Q716='Unit List'!$O$4, 'Unit List'!$AO$4, IF('Unit List'!Q716='Unit List'!$O$7, 'Unit List'!Q716 * 'Unit List'!$AO$7, 'Unit List'!Q716)))), IF('Unit List'!Q716='Unit List'!$O$5, 'Unit List'!$AO$5, IF('Unit List'!Q716='Unit List'!$O$4, 'Unit List'!$AO$4, IF('Unit List'!Q716='Unit List'!$O$7, 'Unit List'!Q716 * 'Unit List'!$AO$7, 'Unit List'!Q716)))), IF('Unit List'!AO716='Unit List'!$O$5, 'Unit List'!$AO$5, IF('Unit List'!AO716='Unit List'!$O$4, 'Unit List'!$AO$4, IF('Unit List'!AO716='Unit List'!$O$7, 'Unit List'!AO716 * 'Unit List'!$AO$7, 'Unit List'!AO716)))),",",)</f>
        <v>0.1,</v>
      </c>
      <c r="J779" t="str">
        <f>CONCATENATE("'",IF(ISBLANK('Unit List'!AP716), IF(ISBLANK('Unit List'!R716), IF(ISBLANK('Unit List'!R716),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List'!R716='Unit List'!$O$5, 'Unit List'!$AP$5, IF('Unit List'!R716='Unit List'!$O$4, 'Unit List'!$AP$4, 'Unit List'!R716))), IF('Unit List'!R716='Unit List'!$O$5, 'Unit List'!$AP$5, IF('Unit List'!R716='Unit List'!$O$4, 'Unit List'!$AP$4, 'Unit List'!R716))), IF('Unit List'!AP716='Unit List'!$O$5, 'Unit List'!$AP$5, IF('Unit List'!AP716='Unit List'!$O$4, 'Unit List'!$AP$4, 'Unit List'!AP716))),"'",)</f>
        <v>'FighterWing'</v>
      </c>
      <c r="K779" t="s">
        <v>2312</v>
      </c>
    </row>
    <row r="780" spans="1:11" x14ac:dyDescent="0.25">
      <c r="A780" t="s">
        <v>2311</v>
      </c>
      <c r="B780" t="str">
        <f>CONCATENATE("'_",'Unit List'!B717,"',",)</f>
        <v>'_ENGLAND',</v>
      </c>
      <c r="C780" t="str">
        <f>"'',"</f>
        <v>'',</v>
      </c>
      <c r="D780" t="str">
        <f>CONCATENATE("'",'Unit List'!D717,"',",)</f>
        <v>'JET_FIGHTER',</v>
      </c>
      <c r="E780" t="str">
        <f>CONCATENATE("'",'Unit List'!E717,"',",)</f>
        <v>'JETFIGHTER',</v>
      </c>
      <c r="F780" t="str">
        <f>"'',"</f>
        <v>'',</v>
      </c>
      <c r="G780" t="str">
        <f>CONCATENATE("'",'Unit List'!G717,"',",)</f>
        <v>'EurofighterUK',</v>
      </c>
      <c r="H780" t="str">
        <f>CONCATENATE(IF(ISBLANK('Unit List'!AN717), IF(ISBLANK('Unit List'!P717), IF(ISBLANK('Unit List'!P717), IF(ISBLANK('Unit List'!AN717), IF(ISBLANK('Unit List'!P717), IF(ISBLANK('Unit List'!P717), IF(ISBLANK('Unit List'!AN717), IF(ISBLANK('Unit List'!P717), IF(ISBLANK('Unit List'!P717),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 IF('Unit List'!P717='Unit List'!$O$5, 'Unit List'!$AN$5, IF('Unit List'!P717='Unit List'!$O$4, 'Unit List'!$AN$4, IF('Unit List'!P717='Unit List'!$O$7, 'Unit List'!P717 * 'Unit List'!$AN$7, 'Unit List'!P717)))), IF('Unit List'!P717='Unit List'!$O$5, 'Unit List'!$AN$5, IF('Unit List'!P717='Unit List'!$O$4, 'Unit List'!$AN$4, IF('Unit List'!P717='Unit List'!$O$7, 'Unit List'!P717 * 'Unit List'!$AN$7, 'Unit List'!P717)))), IF('Unit List'!AN717='Unit List'!$O$5, 'Unit List'!$AN$5, IF('Unit List'!AN717='Unit List'!$O$4, 'Unit List'!$AN$4, IF('Unit List'!AN717='Unit List'!$O$7, 'Unit List'!AN717 * 'Unit List'!$AN$7, 'Unit List'!AN717)))),",",)</f>
        <v>1,</v>
      </c>
      <c r="I780" t="str">
        <f>CONCATENATE(IF(ISBLANK('Unit List'!AO717), IF(ISBLANK('Unit List'!Q717), IF(ISBLANK('Unit List'!Q717), IF(ISBLANK('Unit List'!AO717), IF(ISBLANK('Unit List'!Q717), IF(ISBLANK('Unit List'!Q717), IF(ISBLANK('Unit List'!AO717), IF(ISBLANK('Unit List'!Q717), IF(ISBLANK('Unit List'!Q717),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 IF('Unit List'!Q717='Unit List'!$O$5, 'Unit List'!$AO$5, IF('Unit List'!Q717='Unit List'!$O$4, 'Unit List'!$AO$4, IF('Unit List'!Q717='Unit List'!$O$7, 'Unit List'!Q717 * 'Unit List'!$AO$7, 'Unit List'!Q717)))), IF('Unit List'!Q717='Unit List'!$O$5, 'Unit List'!$AO$5, IF('Unit List'!Q717='Unit List'!$O$4, 'Unit List'!$AO$4, IF('Unit List'!Q717='Unit List'!$O$7, 'Unit List'!Q717 * 'Unit List'!$AO$7, 'Unit List'!Q717)))), IF('Unit List'!AO717='Unit List'!$O$5, 'Unit List'!$AO$5, IF('Unit List'!AO717='Unit List'!$O$4, 'Unit List'!$AO$4, IF('Unit List'!AO717='Unit List'!$O$7, 'Unit List'!AO717 * 'Unit List'!$AO$7, 'Unit List'!AO717)))),",",)</f>
        <v>0.1,</v>
      </c>
      <c r="J780" t="str">
        <f>CONCATENATE("'",IF(ISBLANK('Unit List'!AP717), IF(ISBLANK('Unit List'!R717), IF(ISBLANK('Unit List'!R717), IF(ISBLANK('Unit List'!AP717), IF(ISBLANK('Unit List'!R717), IF(ISBLANK('Unit List'!R717), IF(ISBLANK('Unit List'!AP717), IF(ISBLANK('Unit List'!R717), IF(ISBLANK('Unit List'!R717),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 IF('Unit List'!R717='Unit List'!$O$5, 'Unit List'!$AP$5, IF('Unit List'!R717='Unit List'!$O$4, 'Unit List'!$AP$4, 'Unit List'!R717))), IF('Unit List'!R717='Unit List'!$O$5, 'Unit List'!$AP$5, IF('Unit List'!R717='Unit List'!$O$4, 'Unit List'!$AP$4, 'Unit List'!R717))), IF('Unit List'!AP717='Unit List'!$O$5, 'Unit List'!$AP$5, IF('Unit List'!AP717='Unit List'!$O$4, 'Unit List'!$AP$4, 'Unit List'!AP717))),"'",)</f>
        <v>'FighterWing'</v>
      </c>
      <c r="K780" t="s">
        <v>2312</v>
      </c>
    </row>
    <row r="781" spans="1:11" x14ac:dyDescent="0.25">
      <c r="A781" t="s">
        <v>2311</v>
      </c>
      <c r="B781" t="str">
        <f>CONCATENATE("'_",'Unit List'!B718,"',",)</f>
        <v>'_FRANCE',</v>
      </c>
      <c r="C781" t="str">
        <f>"'',"</f>
        <v>'',</v>
      </c>
      <c r="D781" t="str">
        <f>CONCATENATE("'",'Unit List'!D718,"',",)</f>
        <v>'JET_FIGHTER',</v>
      </c>
      <c r="E781" t="str">
        <f>CONCATENATE("'",'Unit List'!E718,"',",)</f>
        <v>'JETFIGHTER',</v>
      </c>
      <c r="F781" t="str">
        <f>"'',"</f>
        <v>'',</v>
      </c>
      <c r="G781" t="str">
        <f>CONCATENATE("'",'Unit List'!G718,"',",)</f>
        <v>'Rafale',</v>
      </c>
      <c r="H781" t="str">
        <f>CONCATENATE(IF(ISBLANK('Unit List'!AN718), IF(ISBLANK('Unit List'!P718), IF(ISBLANK('Unit List'!P718), IF(ISBLANK('Unit List'!AN718), IF(ISBLANK('Unit List'!P718), IF(ISBLANK('Unit List'!P718), IF(ISBLANK('Unit List'!AN718), IF(ISBLANK('Unit List'!P718), IF(ISBLANK('Unit List'!P718),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 IF('Unit List'!P718='Unit List'!$O$5, 'Unit List'!$AN$5, IF('Unit List'!P718='Unit List'!$O$4, 'Unit List'!$AN$4, IF('Unit List'!P718='Unit List'!$O$7, 'Unit List'!P718 * 'Unit List'!$AN$7, 'Unit List'!P718)))), IF('Unit List'!P718='Unit List'!$O$5, 'Unit List'!$AN$5, IF('Unit List'!P718='Unit List'!$O$4, 'Unit List'!$AN$4, IF('Unit List'!P718='Unit List'!$O$7, 'Unit List'!P718 * 'Unit List'!$AN$7, 'Unit List'!P718)))), IF('Unit List'!AN718='Unit List'!$O$5, 'Unit List'!$AN$5, IF('Unit List'!AN718='Unit List'!$O$4, 'Unit List'!$AN$4, IF('Unit List'!AN718='Unit List'!$O$7, 'Unit List'!AN718 * 'Unit List'!$AN$7, 'Unit List'!AN718)))),",",)</f>
        <v>1,</v>
      </c>
      <c r="I781" t="str">
        <f>CONCATENATE(IF(ISBLANK('Unit List'!AO718), IF(ISBLANK('Unit List'!Q718), IF(ISBLANK('Unit List'!Q718), IF(ISBLANK('Unit List'!AO718), IF(ISBLANK('Unit List'!Q718), IF(ISBLANK('Unit List'!Q718), IF(ISBLANK('Unit List'!AO718), IF(ISBLANK('Unit List'!Q718), IF(ISBLANK('Unit List'!Q718),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 IF('Unit List'!Q718='Unit List'!$O$5, 'Unit List'!$AO$5, IF('Unit List'!Q718='Unit List'!$O$4, 'Unit List'!$AO$4, IF('Unit List'!Q718='Unit List'!$O$7, 'Unit List'!Q718 * 'Unit List'!$AO$7, 'Unit List'!Q718)))), IF('Unit List'!Q718='Unit List'!$O$5, 'Unit List'!$AO$5, IF('Unit List'!Q718='Unit List'!$O$4, 'Unit List'!$AO$4, IF('Unit List'!Q718='Unit List'!$O$7, 'Unit List'!Q718 * 'Unit List'!$AO$7, 'Unit List'!Q718)))), IF('Unit List'!AO718='Unit List'!$O$5, 'Unit List'!$AO$5, IF('Unit List'!AO718='Unit List'!$O$4, 'Unit List'!$AO$4, IF('Unit List'!AO718='Unit List'!$O$7, 'Unit List'!AO718 * 'Unit List'!$AO$7, 'Unit List'!AO718)))),",",)</f>
        <v>0.1,</v>
      </c>
      <c r="J781" t="str">
        <f>CONCATENATE("'",IF(ISBLANK('Unit List'!AP718), IF(ISBLANK('Unit List'!R718), IF(ISBLANK('Unit List'!R718), IF(ISBLANK('Unit List'!AP718), IF(ISBLANK('Unit List'!R718), IF(ISBLANK('Unit List'!R718), IF(ISBLANK('Unit List'!AP718), IF(ISBLANK('Unit List'!R718), IF(ISBLANK('Unit List'!R718),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 IF('Unit List'!R718='Unit List'!$O$5, 'Unit List'!$AP$5, IF('Unit List'!R718='Unit List'!$O$4, 'Unit List'!$AP$4, 'Unit List'!R718))), IF('Unit List'!R718='Unit List'!$O$5, 'Unit List'!$AP$5, IF('Unit List'!R718='Unit List'!$O$4, 'Unit List'!$AP$4, 'Unit List'!R718))), IF('Unit List'!AP718='Unit List'!$O$5, 'Unit List'!$AP$5, IF('Unit List'!AP718='Unit List'!$O$4, 'Unit List'!$AP$4, 'Unit List'!AP718))),"'",)</f>
        <v>'FighterWing'</v>
      </c>
      <c r="K781" t="s">
        <v>2312</v>
      </c>
    </row>
    <row r="782" spans="1:11" x14ac:dyDescent="0.25">
      <c r="A782" t="s">
        <v>2311</v>
      </c>
      <c r="B782" t="str">
        <f>CONCATENATE("'_",'Unit List'!B719,"',",)</f>
        <v>'_GERMANY',</v>
      </c>
      <c r="C782" t="str">
        <f>"'',"</f>
        <v>'',</v>
      </c>
      <c r="D782" t="str">
        <f>CONCATENATE("'",'Unit List'!D719,"',",)</f>
        <v>'JET_FIGHTER',</v>
      </c>
      <c r="E782" t="str">
        <f>CONCATENATE("'",'Unit List'!E719,"',",)</f>
        <v>'JETFIGHTER',</v>
      </c>
      <c r="F782" t="str">
        <f>"'',"</f>
        <v>'',</v>
      </c>
      <c r="G782" t="str">
        <f>CONCATENATE("'",'Unit List'!G719,"',",)</f>
        <v>'EurofighterGermany',</v>
      </c>
      <c r="H782" t="str">
        <f>CONCATENATE(IF(ISBLANK('Unit List'!AN719), IF(ISBLANK('Unit List'!P719), IF(ISBLANK('Unit List'!P719), IF(ISBLANK('Unit List'!AN719), IF(ISBLANK('Unit List'!P719), IF(ISBLANK('Unit List'!P719), IF(ISBLANK('Unit List'!AN719), IF(ISBLANK('Unit List'!P719), IF(ISBLANK('Unit List'!P719),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 IF('Unit List'!P719='Unit List'!$O$5, 'Unit List'!$AN$5, IF('Unit List'!P719='Unit List'!$O$4, 'Unit List'!$AN$4, IF('Unit List'!P719='Unit List'!$O$7, 'Unit List'!P719 * 'Unit List'!$AN$7, 'Unit List'!P719)))), IF('Unit List'!P719='Unit List'!$O$5, 'Unit List'!$AN$5, IF('Unit List'!P719='Unit List'!$O$4, 'Unit List'!$AN$4, IF('Unit List'!P719='Unit List'!$O$7, 'Unit List'!P719 * 'Unit List'!$AN$7, 'Unit List'!P719)))), IF('Unit List'!AN719='Unit List'!$O$5, 'Unit List'!$AN$5, IF('Unit List'!AN719='Unit List'!$O$4, 'Unit List'!$AN$4, IF('Unit List'!AN719='Unit List'!$O$7, 'Unit List'!AN719 * 'Unit List'!$AN$7, 'Unit List'!AN719)))),",",)</f>
        <v>1,</v>
      </c>
      <c r="I782" t="str">
        <f>CONCATENATE(IF(ISBLANK('Unit List'!AO719), IF(ISBLANK('Unit List'!Q719), IF(ISBLANK('Unit List'!Q719), IF(ISBLANK('Unit List'!AO719), IF(ISBLANK('Unit List'!Q719), IF(ISBLANK('Unit List'!Q719), IF(ISBLANK('Unit List'!AO719), IF(ISBLANK('Unit List'!Q719), IF(ISBLANK('Unit List'!Q719),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 IF('Unit List'!Q719='Unit List'!$O$5, 'Unit List'!$AO$5, IF('Unit List'!Q719='Unit List'!$O$4, 'Unit List'!$AO$4, IF('Unit List'!Q719='Unit List'!$O$7, 'Unit List'!Q719 * 'Unit List'!$AO$7, 'Unit List'!Q719)))), IF('Unit List'!Q719='Unit List'!$O$5, 'Unit List'!$AO$5, IF('Unit List'!Q719='Unit List'!$O$4, 'Unit List'!$AO$4, IF('Unit List'!Q719='Unit List'!$O$7, 'Unit List'!Q719 * 'Unit List'!$AO$7, 'Unit List'!Q719)))), IF('Unit List'!AO719='Unit List'!$O$5, 'Unit List'!$AO$5, IF('Unit List'!AO719='Unit List'!$O$4, 'Unit List'!$AO$4, IF('Unit List'!AO719='Unit List'!$O$7, 'Unit List'!AO719 * 'Unit List'!$AO$7, 'Unit List'!AO719)))),",",)</f>
        <v>0.1,</v>
      </c>
      <c r="J782" t="str">
        <f>CONCATENATE("'",IF(ISBLANK('Unit List'!AP719), IF(ISBLANK('Unit List'!R719), IF(ISBLANK('Unit List'!R719), IF(ISBLANK('Unit List'!AP719), IF(ISBLANK('Unit List'!R719), IF(ISBLANK('Unit List'!R719), IF(ISBLANK('Unit List'!AP719), IF(ISBLANK('Unit List'!R719), IF(ISBLANK('Unit List'!R719),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 IF('Unit List'!R719='Unit List'!$O$5, 'Unit List'!$AP$5, IF('Unit List'!R719='Unit List'!$O$4, 'Unit List'!$AP$4, 'Unit List'!R719))), IF('Unit List'!R719='Unit List'!$O$5, 'Unit List'!$AP$5, IF('Unit List'!R719='Unit List'!$O$4, 'Unit List'!$AP$4, 'Unit List'!R719))), IF('Unit List'!AP719='Unit List'!$O$5, 'Unit List'!$AP$5, IF('Unit List'!AP719='Unit List'!$O$4, 'Unit List'!$AP$4, 'Unit List'!AP719))),"'",)</f>
        <v>'FighterWing'</v>
      </c>
      <c r="K782" t="s">
        <v>2312</v>
      </c>
    </row>
    <row r="783" spans="1:11" x14ac:dyDescent="0.25">
      <c r="A783" t="s">
        <v>2311</v>
      </c>
      <c r="B783" t="str">
        <f>CONCATENATE("'_",'Unit List'!B720,"',",)</f>
        <v>'_GREECE',</v>
      </c>
      <c r="C783" t="str">
        <f>"'',"</f>
        <v>'',</v>
      </c>
      <c r="D783" t="str">
        <f>CONCATENATE("'",'Unit List'!D720,"',",)</f>
        <v>'JET_FIGHTER',</v>
      </c>
      <c r="E783" t="str">
        <f>CONCATENATE("'",'Unit List'!E720,"',",)</f>
        <v>'JETFIGHTER',</v>
      </c>
      <c r="F783" t="str">
        <f>"'',"</f>
        <v>'',</v>
      </c>
      <c r="G783" t="str">
        <f>CONCATENATE("'",'Unit List'!G720,"',",)</f>
        <v>'F4Greece',</v>
      </c>
      <c r="H783" t="str">
        <f>CONCATENATE(IF(ISBLANK('Unit List'!AN720), IF(ISBLANK('Unit List'!P720), IF(ISBLANK('Unit List'!P720), IF(ISBLANK('Unit List'!AN720), IF(ISBLANK('Unit List'!P720), IF(ISBLANK('Unit List'!P720), IF(ISBLANK('Unit List'!AN720), IF(ISBLANK('Unit List'!P720), IF(ISBLANK('Unit List'!P720),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 IF('Unit List'!P720='Unit List'!$O$5, 'Unit List'!$AN$5, IF('Unit List'!P720='Unit List'!$O$4, 'Unit List'!$AN$4, IF('Unit List'!P720='Unit List'!$O$7, 'Unit List'!P720 * 'Unit List'!$AN$7, 'Unit List'!P720)))), IF('Unit List'!P720='Unit List'!$O$5, 'Unit List'!$AN$5, IF('Unit List'!P720='Unit List'!$O$4, 'Unit List'!$AN$4, IF('Unit List'!P720='Unit List'!$O$7, 'Unit List'!P720 * 'Unit List'!$AN$7, 'Unit List'!P720)))), IF('Unit List'!AN720='Unit List'!$O$5, 'Unit List'!$AN$5, IF('Unit List'!AN720='Unit List'!$O$4, 'Unit List'!$AN$4, IF('Unit List'!AN720='Unit List'!$O$7, 'Unit List'!AN720 * 'Unit List'!$AN$7, 'Unit List'!AN720)))),",",)</f>
        <v>1,</v>
      </c>
      <c r="I783" t="str">
        <f>CONCATENATE(IF(ISBLANK('Unit List'!AO720), IF(ISBLANK('Unit List'!Q720), IF(ISBLANK('Unit List'!Q720), IF(ISBLANK('Unit List'!AO720), IF(ISBLANK('Unit List'!Q720), IF(ISBLANK('Unit List'!Q720), IF(ISBLANK('Unit List'!AO720), IF(ISBLANK('Unit List'!Q720), IF(ISBLANK('Unit List'!Q720),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 IF('Unit List'!Q720='Unit List'!$O$5, 'Unit List'!$AO$5, IF('Unit List'!Q720='Unit List'!$O$4, 'Unit List'!$AO$4, IF('Unit List'!Q720='Unit List'!$O$7, 'Unit List'!Q720 * 'Unit List'!$AO$7, 'Unit List'!Q720)))), IF('Unit List'!Q720='Unit List'!$O$5, 'Unit List'!$AO$5, IF('Unit List'!Q720='Unit List'!$O$4, 'Unit List'!$AO$4, IF('Unit List'!Q720='Unit List'!$O$7, 'Unit List'!Q720 * 'Unit List'!$AO$7, 'Unit List'!Q720)))), IF('Unit List'!AO720='Unit List'!$O$5, 'Unit List'!$AO$5, IF('Unit List'!AO720='Unit List'!$O$4, 'Unit List'!$AO$4, IF('Unit List'!AO720='Unit List'!$O$7, 'Unit List'!AO720 * 'Unit List'!$AO$7, 'Unit List'!AO720)))),",",)</f>
        <v>0.1,</v>
      </c>
      <c r="J783" t="str">
        <f>CONCATENATE("'",IF(ISBLANK('Unit List'!AP720), IF(ISBLANK('Unit List'!R720), IF(ISBLANK('Unit List'!R720), IF(ISBLANK('Unit List'!AP720), IF(ISBLANK('Unit List'!R720), IF(ISBLANK('Unit List'!R720), IF(ISBLANK('Unit List'!AP720), IF(ISBLANK('Unit List'!R720), IF(ISBLANK('Unit List'!R720),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 IF('Unit List'!R720='Unit List'!$O$5, 'Unit List'!$AP$5, IF('Unit List'!R720='Unit List'!$O$4, 'Unit List'!$AP$4, 'Unit List'!R720))), IF('Unit List'!R720='Unit List'!$O$5, 'Unit List'!$AP$5, IF('Unit List'!R720='Unit List'!$O$4, 'Unit List'!$AP$4, 'Unit List'!R720))), IF('Unit List'!AP720='Unit List'!$O$5, 'Unit List'!$AP$5, IF('Unit List'!AP720='Unit List'!$O$4, 'Unit List'!$AP$4, 'Unit List'!AP720))),"'",)</f>
        <v>'FighterWing'</v>
      </c>
      <c r="K783" t="s">
        <v>2312</v>
      </c>
    </row>
    <row r="784" spans="1:11" x14ac:dyDescent="0.25">
      <c r="A784" t="s">
        <v>2311</v>
      </c>
      <c r="B784" t="str">
        <f>CONCATENATE("'_",'Unit List'!B721,"',",)</f>
        <v>'_PORTUGAL',</v>
      </c>
      <c r="C784" t="str">
        <f>"'',"</f>
        <v>'',</v>
      </c>
      <c r="D784" t="str">
        <f>CONCATENATE("'",'Unit List'!D721,"',",)</f>
        <v>'JET_FIGHTER',</v>
      </c>
      <c r="E784" t="str">
        <f>CONCATENATE("'",'Unit List'!E721,"',",)</f>
        <v>'JETFIGHTER',</v>
      </c>
      <c r="F784" t="str">
        <f>"'',"</f>
        <v>'',</v>
      </c>
      <c r="G784" t="str">
        <f>CONCATENATE("'",'Unit List'!G721,"',",)</f>
        <v>'A-7Portugal',</v>
      </c>
      <c r="H784" t="str">
        <f>CONCATENATE(IF(ISBLANK('Unit List'!AN721), IF(ISBLANK('Unit List'!P721), IF(ISBLANK('Unit List'!P721), IF(ISBLANK('Unit List'!AN721), IF(ISBLANK('Unit List'!P721), IF(ISBLANK('Unit List'!P721), IF(ISBLANK('Unit List'!AN721), IF(ISBLANK('Unit List'!P721), IF(ISBLANK('Unit List'!P721),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 IF('Unit List'!P721='Unit List'!$O$5, 'Unit List'!$AN$5, IF('Unit List'!P721='Unit List'!$O$4, 'Unit List'!$AN$4, IF('Unit List'!P721='Unit List'!$O$7, 'Unit List'!P721 * 'Unit List'!$AN$7, 'Unit List'!P721)))), IF('Unit List'!P721='Unit List'!$O$5, 'Unit List'!$AN$5, IF('Unit List'!P721='Unit List'!$O$4, 'Unit List'!$AN$4, IF('Unit List'!P721='Unit List'!$O$7, 'Unit List'!P721 * 'Unit List'!$AN$7, 'Unit List'!P721)))), IF('Unit List'!AN721='Unit List'!$O$5, 'Unit List'!$AN$5, IF('Unit List'!AN721='Unit List'!$O$4, 'Unit List'!$AN$4, IF('Unit List'!AN721='Unit List'!$O$7, 'Unit List'!AN721 * 'Unit List'!$AN$7, 'Unit List'!AN721)))),",",)</f>
        <v>1,</v>
      </c>
      <c r="I784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 IF('Unit List'!Q721='Unit List'!$O$5, 'Unit List'!$AO$5, IF('Unit List'!Q721='Unit List'!$O$4, 'Unit List'!$AO$4, IF('Unit List'!Q721='Unit List'!$O$7, 'Unit List'!Q721 * 'Unit List'!$AO$7, 'Unit List'!Q721)))), IF('Unit List'!Q721='Unit List'!$O$5, 'Unit List'!$AO$5, IF('Unit List'!Q721='Unit List'!$O$4, 'Unit List'!$AO$4, IF('Unit List'!Q721='Unit List'!$O$7, 'Unit List'!Q721 * 'Unit List'!$AO$7, 'Unit List'!Q721)))), IF('Unit List'!AO721='Unit List'!$O$5, 'Unit List'!$AO$5, IF('Unit List'!AO721='Unit List'!$O$4, 'Unit List'!$AO$4, IF('Unit List'!AO721='Unit List'!$O$7, 'Unit List'!AO721 * 'Unit List'!$AO$7, 'Unit List'!AO721)))),",",)</f>
        <v>0.1,</v>
      </c>
      <c r="J784" t="str">
        <f>CONCATENATE("'",IF(ISBLANK('Unit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 IF('Unit List'!R721='Unit List'!$O$5, 'Unit List'!$AP$5, IF('Unit List'!R721='Unit List'!$O$4, 'Unit List'!$AP$4, 'Unit List'!R721))), IF('Unit List'!R721='Unit List'!$O$5, 'Unit List'!$AP$5, IF('Unit List'!R721='Unit List'!$O$4, 'Unit List'!$AP$4, 'Unit List'!R721))), IF('Unit List'!AP721='Unit List'!$O$5, 'Unit List'!$AP$5, IF('Unit List'!AP721='Unit List'!$O$4, 'Unit List'!$AP$4, 'Unit List'!AP721))),"'",)</f>
        <v>'FighterWing'</v>
      </c>
      <c r="K784" t="s">
        <v>2312</v>
      </c>
    </row>
    <row r="785" spans="1:11" x14ac:dyDescent="0.25">
      <c r="A785" t="s">
        <v>2311</v>
      </c>
      <c r="B785" t="str">
        <f>CONCATENATE("'_",'Unit List'!B722,"',",)</f>
        <v>'_ROME',</v>
      </c>
      <c r="C785" t="str">
        <f>"'',"</f>
        <v>'',</v>
      </c>
      <c r="D785" t="str">
        <f>CONCATENATE("'",'Unit List'!D722,"',",)</f>
        <v>'JET_FIGHTER',</v>
      </c>
      <c r="E785" t="str">
        <f>CONCATENATE("'",'Unit List'!E722,"',",)</f>
        <v>'JETFIGHTER',</v>
      </c>
      <c r="F785" t="str">
        <f>"'',"</f>
        <v>'',</v>
      </c>
      <c r="G785" t="str">
        <f>CONCATENATE("'",'Unit List'!G722,"',",)</f>
        <v>'EurofighterItaly',</v>
      </c>
      <c r="H785" t="str">
        <f>CONCATENATE(IF(ISBLANK('Unit List'!AN722), IF(ISBLANK('Unit List'!P722), IF(ISBLANK('Unit List'!P722), IF(ISBLANK('Unit List'!AN722), IF(ISBLANK('Unit List'!P722), IF(ISBLANK('Unit List'!P722), IF(ISBLANK('Unit List'!AN722), IF(ISBLANK('Unit List'!P722), IF(ISBLANK('Unit List'!P722),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 IF('Unit List'!P722='Unit List'!$O$5, 'Unit List'!$AN$5, IF('Unit List'!P722='Unit List'!$O$4, 'Unit List'!$AN$4, IF('Unit List'!P722='Unit List'!$O$7, 'Unit List'!P722 * 'Unit List'!$AN$7, 'Unit List'!P722)))), IF('Unit List'!P722='Unit List'!$O$5, 'Unit List'!$AN$5, IF('Unit List'!P722='Unit List'!$O$4, 'Unit List'!$AN$4, IF('Unit List'!P722='Unit List'!$O$7, 'Unit List'!P722 * 'Unit List'!$AN$7, 'Unit List'!P722)))), IF('Unit List'!AN722='Unit List'!$O$5, 'Unit List'!$AN$5, IF('Unit List'!AN722='Unit List'!$O$4, 'Unit List'!$AN$4, IF('Unit List'!AN722='Unit List'!$O$7, 'Unit List'!AN722 * 'Unit List'!$AN$7, 'Unit List'!AN722)))),",",)</f>
        <v>1,</v>
      </c>
      <c r="I785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 IF('Unit List'!Q722='Unit List'!$O$5, 'Unit List'!$AO$5, IF('Unit List'!Q722='Unit List'!$O$4, 'Unit List'!$AO$4, IF('Unit List'!Q722='Unit List'!$O$7, 'Unit List'!Q722 * 'Unit List'!$AO$7, 'Unit List'!Q722)))), IF('Unit List'!Q722='Unit List'!$O$5, 'Unit List'!$AO$5, IF('Unit List'!Q722='Unit List'!$O$4, 'Unit List'!$AO$4, IF('Unit List'!Q722='Unit List'!$O$7, 'Unit List'!Q722 * 'Unit List'!$AO$7, 'Unit List'!Q722)))), IF('Unit List'!AO722='Unit List'!$O$5, 'Unit List'!$AO$5, IF('Unit List'!AO722='Unit List'!$O$4, 'Unit List'!$AO$4, IF('Unit List'!AO722='Unit List'!$O$7, 'Unit List'!AO722 * 'Unit List'!$AO$7, 'Unit List'!AO722)))),",",)</f>
        <v>0.1,</v>
      </c>
      <c r="J785" t="str">
        <f>CONCATENATE("'",IF(ISBLANK('Unit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 IF('Unit List'!R722='Unit List'!$O$5, 'Unit List'!$AP$5, IF('Unit List'!R722='Unit List'!$O$4, 'Unit List'!$AP$4, 'Unit List'!R722))), IF('Unit List'!R722='Unit List'!$O$5, 'Unit List'!$AP$5, IF('Unit List'!R722='Unit List'!$O$4, 'Unit List'!$AP$4, 'Unit List'!R722))), IF('Unit List'!AP722='Unit List'!$O$5, 'Unit List'!$AP$5, IF('Unit List'!AP722='Unit List'!$O$4, 'Unit List'!$AP$4, 'Unit List'!AP722))),"'",)</f>
        <v>'FighterWing'</v>
      </c>
      <c r="K785" t="s">
        <v>2312</v>
      </c>
    </row>
    <row r="786" spans="1:11" x14ac:dyDescent="0.25">
      <c r="A786" t="s">
        <v>2311</v>
      </c>
      <c r="B786" t="str">
        <f>CONCATENATE("'_",'Unit List'!B723,"',",)</f>
        <v>'_SPAIN',</v>
      </c>
      <c r="C786" t="str">
        <f>"'',"</f>
        <v>'',</v>
      </c>
      <c r="D786" t="str">
        <f>CONCATENATE("'",'Unit List'!D723,"',",)</f>
        <v>'JET_FIGHTER',</v>
      </c>
      <c r="E786" t="str">
        <f>CONCATENATE("'",'Unit List'!E723,"',",)</f>
        <v>'JETFIGHTER',</v>
      </c>
      <c r="F786" t="str">
        <f>"'',"</f>
        <v>'',</v>
      </c>
      <c r="G786" t="str">
        <f>CONCATENATE("'",'Unit List'!G723,"',",)</f>
        <v>'EurofighterSpain',</v>
      </c>
      <c r="H786" t="str">
        <f>CONCATENATE(IF(ISBLANK('Unit List'!AN723), IF(ISBLANK('Unit List'!P723), IF(ISBLANK('Unit List'!P723), IF(ISBLANK('Unit List'!AN723), IF(ISBLANK('Unit List'!P723), IF(ISBLANK('Unit List'!P723), IF(ISBLANK('Unit List'!AN723), IF(ISBLANK('Unit List'!P723), IF(ISBLANK('Unit List'!P723),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 IF('Unit List'!P723='Unit List'!$O$5, 'Unit List'!$AN$5, IF('Unit List'!P723='Unit List'!$O$4, 'Unit List'!$AN$4, IF('Unit List'!P723='Unit List'!$O$7, 'Unit List'!P723 * 'Unit List'!$AN$7, 'Unit List'!P723)))), IF('Unit List'!P723='Unit List'!$O$5, 'Unit List'!$AN$5, IF('Unit List'!P723='Unit List'!$O$4, 'Unit List'!$AN$4, IF('Unit List'!P723='Unit List'!$O$7, 'Unit List'!P723 * 'Unit List'!$AN$7, 'Unit List'!P723)))), IF('Unit List'!AN723='Unit List'!$O$5, 'Unit List'!$AN$5, IF('Unit List'!AN723='Unit List'!$O$4, 'Unit List'!$AN$4, IF('Unit List'!AN723='Unit List'!$O$7, 'Unit List'!AN723 * 'Unit List'!$AN$7, 'Unit List'!AN723)))),",",)</f>
        <v>1,</v>
      </c>
      <c r="I786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 IF('Unit List'!Q723='Unit List'!$O$5, 'Unit List'!$AO$5, IF('Unit List'!Q723='Unit List'!$O$4, 'Unit List'!$AO$4, IF('Unit List'!Q723='Unit List'!$O$7, 'Unit List'!Q723 * 'Unit List'!$AO$7, 'Unit List'!Q723)))), IF('Unit List'!Q723='Unit List'!$O$5, 'Unit List'!$AO$5, IF('Unit List'!Q723='Unit List'!$O$4, 'Unit List'!$AO$4, IF('Unit List'!Q723='Unit List'!$O$7, 'Unit List'!Q723 * 'Unit List'!$AO$7, 'Unit List'!Q723)))), IF('Unit List'!AO723='Unit List'!$O$5, 'Unit List'!$AO$5, IF('Unit List'!AO723='Unit List'!$O$4, 'Unit List'!$AO$4, IF('Unit List'!AO723='Unit List'!$O$7, 'Unit List'!AO723 * 'Unit List'!$AO$7, 'Unit List'!AO723)))),",",)</f>
        <v>0.1,</v>
      </c>
      <c r="J786" t="str">
        <f>CONCATENATE("'",IF(ISBLANK('Unit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 IF('Unit List'!R723='Unit List'!$O$5, 'Unit List'!$AP$5, IF('Unit List'!R723='Unit List'!$O$4, 'Unit List'!$AP$4, 'Unit List'!R723))), IF('Unit List'!R723='Unit List'!$O$5, 'Unit List'!$AP$5, IF('Unit List'!R723='Unit List'!$O$4, 'Unit List'!$AP$4, 'Unit List'!R723))), IF('Unit List'!AP723='Unit List'!$O$5, 'Unit List'!$AP$5, IF('Unit List'!AP723='Unit List'!$O$4, 'Unit List'!$AP$4, 'Unit List'!AP723))),"'",)</f>
        <v>'FighterWing'</v>
      </c>
      <c r="K786" t="s">
        <v>2312</v>
      </c>
    </row>
    <row r="787" spans="1:11" x14ac:dyDescent="0.25">
      <c r="A787" t="s">
        <v>2311</v>
      </c>
      <c r="B787" t="str">
        <f>CONCATENATE("'_",'Unit List'!B724,"',",)</f>
        <v>'_BABYLON',</v>
      </c>
      <c r="C787" t="str">
        <f>"'',"</f>
        <v>'',</v>
      </c>
      <c r="D787" t="str">
        <f>CONCATENATE("'",'Unit List'!D724,"',",)</f>
        <v>'JET_FIGHTER',</v>
      </c>
      <c r="E787" t="str">
        <f>CONCATENATE("'",'Unit List'!E724,"',",)</f>
        <v>'JETFIGHTER',</v>
      </c>
      <c r="F787" t="str">
        <f>"'',"</f>
        <v>'',</v>
      </c>
      <c r="G787" t="str">
        <f>CONCATENATE("'",'Unit List'!G724,"',",)</f>
        <v>'MiG29Iraq',</v>
      </c>
      <c r="H787" t="str">
        <f>CONCATENATE(IF(ISBLANK('Unit List'!AN724), IF(ISBLANK('Unit List'!P724), IF(ISBLANK('Unit List'!P724), IF(ISBLANK('Unit List'!AN724), IF(ISBLANK('Unit List'!P724), IF(ISBLANK('Unit List'!P724), IF(ISBLANK('Unit List'!AN724), IF(ISBLANK('Unit List'!P724), IF(ISBLANK('Unit List'!P724),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 IF('Unit List'!P724='Unit List'!$O$5, 'Unit List'!$AN$5, IF('Unit List'!P724='Unit List'!$O$4, 'Unit List'!$AN$4, IF('Unit List'!P724='Unit List'!$O$7, 'Unit List'!P724 * 'Unit List'!$AN$7, 'Unit List'!P724)))), IF('Unit List'!P724='Unit List'!$O$5, 'Unit List'!$AN$5, IF('Unit List'!P724='Unit List'!$O$4, 'Unit List'!$AN$4, IF('Unit List'!P724='Unit List'!$O$7, 'Unit List'!P724 * 'Unit List'!$AN$7, 'Unit List'!P724)))), IF('Unit List'!AN724='Unit List'!$O$5, 'Unit List'!$AN$5, IF('Unit List'!AN724='Unit List'!$O$4, 'Unit List'!$AN$4, IF('Unit List'!AN724='Unit List'!$O$7, 'Unit List'!AN724 * 'Unit List'!$AN$7, 'Unit List'!AN724)))),",",)</f>
        <v>1,</v>
      </c>
      <c r="I787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 IF('Unit List'!Q724='Unit List'!$O$5, 'Unit List'!$AO$5, IF('Unit List'!Q724='Unit List'!$O$4, 'Unit List'!$AO$4, IF('Unit List'!Q724='Unit List'!$O$7, 'Unit List'!Q724 * 'Unit List'!$AO$7, 'Unit List'!Q724)))), IF('Unit List'!Q724='Unit List'!$O$5, 'Unit List'!$AO$5, IF('Unit List'!Q724='Unit List'!$O$4, 'Unit List'!$AO$4, IF('Unit List'!Q724='Unit List'!$O$7, 'Unit List'!Q724 * 'Unit List'!$AO$7, 'Unit List'!Q724)))), IF('Unit List'!AO724='Unit List'!$O$5, 'Unit List'!$AO$5, IF('Unit List'!AO724='Unit List'!$O$4, 'Unit List'!$AO$4, IF('Unit List'!AO724='Unit List'!$O$7, 'Unit List'!AO724 * 'Unit List'!$AO$7, 'Unit List'!AO724)))),",",)</f>
        <v>0.1,</v>
      </c>
      <c r="J787" t="str">
        <f>CONCATENATE("'",IF(ISBLANK('Unit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 IF('Unit List'!R724='Unit List'!$O$5, 'Unit List'!$AP$5, IF('Unit List'!R724='Unit List'!$O$4, 'Unit List'!$AP$4, 'Unit List'!R724))), IF('Unit List'!R724='Unit List'!$O$5, 'Unit List'!$AP$5, IF('Unit List'!R724='Unit List'!$O$4, 'Unit List'!$AP$4, 'Unit List'!R724))), IF('Unit List'!AP724='Unit List'!$O$5, 'Unit List'!$AP$5, IF('Unit List'!AP724='Unit List'!$O$4, 'Unit List'!$AP$4, 'Unit List'!AP724))),"'",)</f>
        <v>'FighterWing'</v>
      </c>
      <c r="K787" t="s">
        <v>2312</v>
      </c>
    </row>
    <row r="788" spans="1:11" x14ac:dyDescent="0.25">
      <c r="A788" t="s">
        <v>2311</v>
      </c>
      <c r="B788" t="str">
        <f>CONCATENATE("'_",'Unit List'!B725,"',",)</f>
        <v>'_EGYPT',</v>
      </c>
      <c r="C788" t="str">
        <f>"'',"</f>
        <v>'',</v>
      </c>
      <c r="D788" t="str">
        <f>CONCATENATE("'",'Unit List'!D725,"',",)</f>
        <v>'JET_FIGHTER',</v>
      </c>
      <c r="E788" t="str">
        <f>CONCATENATE("'",'Unit List'!E725,"',",)</f>
        <v>'JETFIGHTER',</v>
      </c>
      <c r="F788" t="str">
        <f>"'',"</f>
        <v>'',</v>
      </c>
      <c r="G788" t="str">
        <f>CONCATENATE("'",'Unit List'!G725,"',",)</f>
        <v>'F4Egypt',</v>
      </c>
      <c r="H788" t="str">
        <f>CONCATENATE(IF(ISBLANK('Unit List'!AN725), IF(ISBLANK('Unit List'!P725), IF(ISBLANK('Unit List'!P725), IF(ISBLANK('Unit List'!AN725), IF(ISBLANK('Unit List'!P725), IF(ISBLANK('Unit List'!P725), IF(ISBLANK('Unit List'!AN725), IF(ISBLANK('Unit List'!P725), IF(ISBLANK('Unit List'!P725),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 IF('Unit List'!P725='Unit List'!$O$5, 'Unit List'!$AN$5, IF('Unit List'!P725='Unit List'!$O$4, 'Unit List'!$AN$4, IF('Unit List'!P725='Unit List'!$O$7, 'Unit List'!P725 * 'Unit List'!$AN$7, 'Unit List'!P725)))), IF('Unit List'!P725='Unit List'!$O$5, 'Unit List'!$AN$5, IF('Unit List'!P725='Unit List'!$O$4, 'Unit List'!$AN$4, IF('Unit List'!P725='Unit List'!$O$7, 'Unit List'!P725 * 'Unit List'!$AN$7, 'Unit List'!P725)))), IF('Unit List'!AN725='Unit List'!$O$5, 'Unit List'!$AN$5, IF('Unit List'!AN725='Unit List'!$O$4, 'Unit List'!$AN$4, IF('Unit List'!AN725='Unit List'!$O$7, 'Unit List'!AN725 * 'Unit List'!$AN$7, 'Unit List'!AN725)))),",",)</f>
        <v>1,</v>
      </c>
      <c r="I788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 IF('Unit List'!Q725='Unit List'!$O$5, 'Unit List'!$AO$5, IF('Unit List'!Q725='Unit List'!$O$4, 'Unit List'!$AO$4, IF('Unit List'!Q725='Unit List'!$O$7, 'Unit List'!Q725 * 'Unit List'!$AO$7, 'Unit List'!Q725)))), IF('Unit List'!Q725='Unit List'!$O$5, 'Unit List'!$AO$5, IF('Unit List'!Q725='Unit List'!$O$4, 'Unit List'!$AO$4, IF('Unit List'!Q725='Unit List'!$O$7, 'Unit List'!Q725 * 'Unit List'!$AO$7, 'Unit List'!Q725)))), IF('Unit List'!AO725='Unit List'!$O$5, 'Unit List'!$AO$5, IF('Unit List'!AO725='Unit List'!$O$4, 'Unit List'!$AO$4, IF('Unit List'!AO725='Unit List'!$O$7, 'Unit List'!AO725 * 'Unit List'!$AO$7, 'Unit List'!AO725)))),",",)</f>
        <v>0.1,</v>
      </c>
      <c r="J788" t="str">
        <f>CONCATENATE("'",IF(ISBLANK('Unit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 IF('Unit List'!R725='Unit List'!$O$5, 'Unit List'!$AP$5, IF('Unit List'!R725='Unit List'!$O$4, 'Unit List'!$AP$4, 'Unit List'!R725))), IF('Unit List'!R725='Unit List'!$O$5, 'Unit List'!$AP$5, IF('Unit List'!R725='Unit List'!$O$4, 'Unit List'!$AP$4, 'Unit List'!R725))), IF('Unit List'!AP725='Unit List'!$O$5, 'Unit List'!$AP$5, IF('Unit List'!AP725='Unit List'!$O$4, 'Unit List'!$AP$4, 'Unit List'!AP725))),"'",)</f>
        <v>'FighterWing'</v>
      </c>
      <c r="K788" t="s">
        <v>2312</v>
      </c>
    </row>
    <row r="789" spans="1:11" x14ac:dyDescent="0.25">
      <c r="A789" t="s">
        <v>2311</v>
      </c>
      <c r="B789" t="str">
        <f>CONCATENATE("'_",'Unit List'!B726,"',",)</f>
        <v>'_LEVANT',</v>
      </c>
      <c r="C789" t="str">
        <f>"'',"</f>
        <v>'',</v>
      </c>
      <c r="D789" t="str">
        <f>CONCATENATE("'",'Unit List'!D726,"',",)</f>
        <v>'JET_FIGHTER',</v>
      </c>
      <c r="E789" t="str">
        <f>CONCATENATE("'",'Unit List'!E726,"',",)</f>
        <v>'JETFIGHTER',</v>
      </c>
      <c r="F789" t="str">
        <f>"'',"</f>
        <v>'',</v>
      </c>
      <c r="G789" t="str">
        <f>CONCATENATE("'",'Unit List'!G726,"',",)</f>
        <v>'F4Israel',</v>
      </c>
      <c r="H789" t="str">
        <f>CONCATENATE(IF(ISBLANK('Unit List'!AN726), IF(ISBLANK('Unit List'!P726), IF(ISBLANK('Unit List'!P726), IF(ISBLANK('Unit List'!AN726), IF(ISBLANK('Unit List'!P726), IF(ISBLANK('Unit List'!P726), IF(ISBLANK('Unit List'!AN726), IF(ISBLANK('Unit List'!P726), IF(ISBLANK('Unit List'!P726),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 IF('Unit List'!P726='Unit List'!$O$5, 'Unit List'!$AN$5, IF('Unit List'!P726='Unit List'!$O$4, 'Unit List'!$AN$4, IF('Unit List'!P726='Unit List'!$O$7, 'Unit List'!P726 * 'Unit List'!$AN$7, 'Unit List'!P726)))), IF('Unit List'!P726='Unit List'!$O$5, 'Unit List'!$AN$5, IF('Unit List'!P726='Unit List'!$O$4, 'Unit List'!$AN$4, IF('Unit List'!P726='Unit List'!$O$7, 'Unit List'!P726 * 'Unit List'!$AN$7, 'Unit List'!P726)))), IF('Unit List'!AN726='Unit List'!$O$5, 'Unit List'!$AN$5, IF('Unit List'!AN726='Unit List'!$O$4, 'Unit List'!$AN$4, IF('Unit List'!AN726='Unit List'!$O$7, 'Unit List'!AN726 * 'Unit List'!$AN$7, 'Unit List'!AN726)))),",",)</f>
        <v>1,</v>
      </c>
      <c r="I789" t="str">
        <f>CONCATENATE(IF(ISBLANK('Unit List'!AO726), IF(ISBLANK('Unit List'!Q726), IF(ISBLANK('Unit List'!Q726), IF(ISBLANK('Unit List'!AO726), IF(ISBLANK('Unit List'!Q726), IF(ISBLANK('Unit List'!Q726), IF(ISBLANK('Unit List'!AO726), IF(ISBLANK('Unit List'!Q726), IF(ISBLANK('Unit List'!Q726),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 IF('Unit List'!Q726='Unit List'!$O$5, 'Unit List'!$AO$5, IF('Unit List'!Q726='Unit List'!$O$4, 'Unit List'!$AO$4, IF('Unit List'!Q726='Unit List'!$O$7, 'Unit List'!Q726 * 'Unit List'!$AO$7, 'Unit List'!Q726)))), IF('Unit List'!Q726='Unit List'!$O$5, 'Unit List'!$AO$5, IF('Unit List'!Q726='Unit List'!$O$4, 'Unit List'!$AO$4, IF('Unit List'!Q726='Unit List'!$O$7, 'Unit List'!Q726 * 'Unit List'!$AO$7, 'Unit List'!Q726)))), IF('Unit List'!AO726='Unit List'!$O$5, 'Unit List'!$AO$5, IF('Unit List'!AO726='Unit List'!$O$4, 'Unit List'!$AO$4, IF('Unit List'!AO726='Unit List'!$O$7, 'Unit List'!AO726 * 'Unit List'!$AO$7, 'Unit List'!AO726)))),",",)</f>
        <v>0.1,</v>
      </c>
      <c r="J789" t="str">
        <f>CONCATENATE("'",IF(ISBLANK('Unit List'!AP726), IF(ISBLANK('Unit List'!R726), IF(ISBLANK('Unit List'!R726), IF(ISBLANK('Unit List'!AP726), IF(ISBLANK('Unit List'!R726), IF(ISBLANK('Unit List'!R726), IF(ISBLANK('Unit List'!AP726), IF(ISBLANK('Unit List'!R726), IF(ISBLANK('Unit List'!R726),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 IF('Unit List'!R726='Unit List'!$O$5, 'Unit List'!$AP$5, IF('Unit List'!R726='Unit List'!$O$4, 'Unit List'!$AP$4, 'Unit List'!R726))), IF('Unit List'!R726='Unit List'!$O$5, 'Unit List'!$AP$5, IF('Unit List'!R726='Unit List'!$O$4, 'Unit List'!$AP$4, 'Unit List'!R726))), IF('Unit List'!AP726='Unit List'!$O$5, 'Unit List'!$AP$5, IF('Unit List'!AP726='Unit List'!$O$4, 'Unit List'!$AP$4, 'Unit List'!AP726))),"'",)</f>
        <v>'FighterWing'</v>
      </c>
      <c r="K789" t="s">
        <v>2312</v>
      </c>
    </row>
    <row r="790" spans="1:11" x14ac:dyDescent="0.25">
      <c r="A790" t="s">
        <v>2311</v>
      </c>
      <c r="B790" t="str">
        <f>CONCATENATE("'_",'Unit List'!B727,"',",)</f>
        <v>'_PERSIA',</v>
      </c>
      <c r="C790" t="str">
        <f>"'',"</f>
        <v>'',</v>
      </c>
      <c r="D790" t="str">
        <f>CONCATENATE("'",'Unit List'!D727,"',",)</f>
        <v>'JET_FIGHTER',</v>
      </c>
      <c r="E790" t="str">
        <f>CONCATENATE("'",'Unit List'!E727,"',",)</f>
        <v>'JETFIGHTER',</v>
      </c>
      <c r="F790" t="str">
        <f>"'',"</f>
        <v>'',</v>
      </c>
      <c r="G790" t="str">
        <f>CONCATENATE("'",'Unit List'!G727,"',",)</f>
        <v>'MiG29Iran',</v>
      </c>
      <c r="H790" t="str">
        <f>CONCATENATE(IF(ISBLANK('Unit List'!AN727), IF(ISBLANK('Unit List'!P727), IF(ISBLANK('Unit List'!P727), IF(ISBLANK('Unit List'!AN727), IF(ISBLANK('Unit List'!P727), IF(ISBLANK('Unit List'!P727), IF(ISBLANK('Unit List'!AN727), IF(ISBLANK('Unit List'!P727), IF(ISBLANK('Unit List'!P727),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 IF('Unit List'!P727='Unit List'!$O$5, 'Unit List'!$AN$5, IF('Unit List'!P727='Unit List'!$O$4, 'Unit List'!$AN$4, IF('Unit List'!P727='Unit List'!$O$7, 'Unit List'!P727 * 'Unit List'!$AN$7, 'Unit List'!P727)))), IF('Unit List'!P727='Unit List'!$O$5, 'Unit List'!$AN$5, IF('Unit List'!P727='Unit List'!$O$4, 'Unit List'!$AN$4, IF('Unit List'!P727='Unit List'!$O$7, 'Unit List'!P727 * 'Unit List'!$AN$7, 'Unit List'!P727)))), IF('Unit List'!AN727='Unit List'!$O$5, 'Unit List'!$AN$5, IF('Unit List'!AN727='Unit List'!$O$4, 'Unit List'!$AN$4, IF('Unit List'!AN727='Unit List'!$O$7, 'Unit List'!AN727 * 'Unit List'!$AN$7, 'Unit List'!AN727)))),",",)</f>
        <v>1,</v>
      </c>
      <c r="I790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 IF('Unit List'!Q727='Unit List'!$O$5, 'Unit List'!$AO$5, IF('Unit List'!Q727='Unit List'!$O$4, 'Unit List'!$AO$4, IF('Unit List'!Q727='Unit List'!$O$7, 'Unit List'!Q727 * 'Unit List'!$AO$7, 'Unit List'!Q727)))), IF('Unit List'!Q727='Unit List'!$O$5, 'Unit List'!$AO$5, IF('Unit List'!Q727='Unit List'!$O$4, 'Unit List'!$AO$4, IF('Unit List'!Q727='Unit List'!$O$7, 'Unit List'!Q727 * 'Unit List'!$AO$7, 'Unit List'!Q727)))), IF('Unit List'!AO727='Unit List'!$O$5, 'Unit List'!$AO$5, IF('Unit List'!AO727='Unit List'!$O$4, 'Unit List'!$AO$4, IF('Unit List'!AO727='Unit List'!$O$7, 'Unit List'!AO727 * 'Unit List'!$AO$7, 'Unit List'!AO727)))),",",)</f>
        <v>0.1,</v>
      </c>
      <c r="J790" t="str">
        <f>CONCATENATE("'",IF(ISBLANK('Unit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 IF('Unit List'!R727='Unit List'!$O$5, 'Unit List'!$AP$5, IF('Unit List'!R727='Unit List'!$O$4, 'Unit List'!$AP$4, 'Unit List'!R727))), IF('Unit List'!R727='Unit List'!$O$5, 'Unit List'!$AP$5, IF('Unit List'!R727='Unit List'!$O$4, 'Unit List'!$AP$4, 'Unit List'!R727))), IF('Unit List'!AP727='Unit List'!$O$5, 'Unit List'!$AP$5, IF('Unit List'!AP727='Unit List'!$O$4, 'Unit List'!$AP$4, 'Unit List'!AP727))),"'",)</f>
        <v>'FighterWing'</v>
      </c>
      <c r="K790" t="s">
        <v>2312</v>
      </c>
    </row>
    <row r="791" spans="1:11" x14ac:dyDescent="0.25">
      <c r="A791" t="s">
        <v>2311</v>
      </c>
      <c r="B791" t="str">
        <f>CONCATENATE("'_",'Unit List'!B728,"',",)</f>
        <v>'_NORTHEU',</v>
      </c>
      <c r="C791" t="str">
        <f>"'',"</f>
        <v>'',</v>
      </c>
      <c r="D791" t="str">
        <f>CONCATENATE("'",'Unit List'!D728,"',",)</f>
        <v>'JET_FIGHTER',</v>
      </c>
      <c r="E791" t="str">
        <f>CONCATENATE("'",'Unit List'!E728,"',",)</f>
        <v>'JETFIGHTER',</v>
      </c>
      <c r="F791" t="str">
        <f>"'',"</f>
        <v>'',</v>
      </c>
      <c r="G791" t="str">
        <f>CONCATENATE("'",'Unit List'!G728,"',",)</f>
        <v>'draken',</v>
      </c>
      <c r="H791" t="str">
        <f>CONCATENATE(IF(ISBLANK('Unit List'!AN728), IF(ISBLANK('Unit List'!P728), IF(ISBLANK('Unit List'!P728), IF(ISBLANK('Unit List'!AN728), IF(ISBLANK('Unit List'!P728), IF(ISBLANK('Unit List'!P728), IF(ISBLANK('Unit List'!AN728), IF(ISBLANK('Unit List'!P728), IF(ISBLANK('Unit List'!P728),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 IF('Unit List'!P728='Unit List'!$O$5, 'Unit List'!$AN$5, IF('Unit List'!P728='Unit List'!$O$4, 'Unit List'!$AN$4, IF('Unit List'!P728='Unit List'!$O$7, 'Unit List'!P728 * 'Unit List'!$AN$7, 'Unit List'!P728)))), IF('Unit List'!P728='Unit List'!$O$5, 'Unit List'!$AN$5, IF('Unit List'!P728='Unit List'!$O$4, 'Unit List'!$AN$4, IF('Unit List'!P728='Unit List'!$O$7, 'Unit List'!P728 * 'Unit List'!$AN$7, 'Unit List'!P728)))), IF('Unit List'!AN728='Unit List'!$O$5, 'Unit List'!$AN$5, IF('Unit List'!AN728='Unit List'!$O$4, 'Unit List'!$AN$4, IF('Unit List'!AN728='Unit List'!$O$7, 'Unit List'!AN728 * 'Unit List'!$AN$7, 'Unit List'!AN728)))),",",)</f>
        <v>1,</v>
      </c>
      <c r="I791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 IF('Unit List'!Q728='Unit List'!$O$5, 'Unit List'!$AO$5, IF('Unit List'!Q728='Unit List'!$O$4, 'Unit List'!$AO$4, IF('Unit List'!Q728='Unit List'!$O$7, 'Unit List'!Q728 * 'Unit List'!$AO$7, 'Unit List'!Q728)))), IF('Unit List'!Q728='Unit List'!$O$5, 'Unit List'!$AO$5, IF('Unit List'!Q728='Unit List'!$O$4, 'Unit List'!$AO$4, IF('Unit List'!Q728='Unit List'!$O$7, 'Unit List'!Q728 * 'Unit List'!$AO$7, 'Unit List'!Q728)))), IF('Unit List'!AO728='Unit List'!$O$5, 'Unit List'!$AO$5, IF('Unit List'!AO728='Unit List'!$O$4, 'Unit List'!$AO$4, IF('Unit List'!AO728='Unit List'!$O$7, 'Unit List'!AO728 * 'Unit List'!$AO$7, 'Unit List'!AO728)))),",",)</f>
        <v>0.1,</v>
      </c>
      <c r="J791" t="str">
        <f>CONCATENATE("'",IF(ISBLANK('Unit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 IF('Unit List'!R728='Unit List'!$O$5, 'Unit List'!$AP$5, IF('Unit List'!R728='Unit List'!$O$4, 'Unit List'!$AP$4, 'Unit List'!R728))), IF('Unit List'!R728='Unit List'!$O$5, 'Unit List'!$AP$5, IF('Unit List'!R728='Unit List'!$O$4, 'Unit List'!$AP$4, 'Unit List'!R728))), IF('Unit List'!AP728='Unit List'!$O$5, 'Unit List'!$AP$5, IF('Unit List'!AP728='Unit List'!$O$4, 'Unit List'!$AP$4, 'Unit List'!AP728))),"'",)</f>
        <v>'FighterWing'</v>
      </c>
      <c r="K791" t="s">
        <v>2312</v>
      </c>
    </row>
    <row r="792" spans="1:11" x14ac:dyDescent="0.25">
      <c r="A792" t="s">
        <v>2311</v>
      </c>
      <c r="B792" t="str">
        <f>CONCATENATE("'_",'Unit List'!B729,"',",)</f>
        <v>'_OCEAN',</v>
      </c>
      <c r="C792" t="str">
        <f>CONCATENATE("'_",'Unit List'!C729,"',",)</f>
        <v>'_AMERICA',</v>
      </c>
      <c r="D792" t="str">
        <f>CONCATENATE("'",'Unit List'!D729,"',",)</f>
        <v>'JET_FIGHTER',</v>
      </c>
      <c r="E792" t="str">
        <f>CONCATENATE("'",'Unit List'!E729,"',",)</f>
        <v>'JETFIGHTER',</v>
      </c>
      <c r="F792" t="str">
        <f>"'',"</f>
        <v>'',</v>
      </c>
      <c r="G792" t="str">
        <f>CONCATENATE("'",'Unit List'!G712,"',",)</f>
        <v>'F15',</v>
      </c>
      <c r="H792" t="str">
        <f>CONCATENATE(IF(ISBLANK('Unit List'!AN729), IF(ISBLANK('Unit List'!P729), IF(ISBLANK('Unit List'!P729), IF(ISBLANK('Unit List'!AN712), IF(ISBLANK('Unit List'!P712), IF(ISBLANK('Unit List'!P712), IF(ISBLANK('Unit List'!AN712), IF(ISBLANK('Unit List'!P712), IF(ISBLANK('Unit List'!P712),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List'!P712='Unit List'!$O$5, 'Unit List'!$AN$5, IF('Unit List'!P712='Unit List'!$O$4, 'Unit List'!$AN$4, IF('Unit List'!P712='Unit List'!$O$7, 'Unit List'!P712 * 'Unit List'!$AN$7, 'Unit List'!P712)))), IF('Unit List'!P712='Unit List'!$O$5, 'Unit List'!$AN$5, IF('Unit List'!P712='Unit List'!$O$4, 'Unit List'!$AN$4, IF('Unit List'!P712='Unit List'!$O$7, 'Unit List'!P712 * 'Unit List'!$AN$7, 'Unit List'!P712)))), IF('Unit List'!AN712='Unit List'!$O$5, 'Unit List'!$AN$5, IF('Unit List'!AN712='Unit List'!$O$4, 'Unit List'!$AN$4, IF('Unit List'!AN712='Unit List'!$O$7, 'Unit List'!AN712 * 'Unit List'!$AN$7, 'Unit List'!AN712)))), IF('Unit List'!P729='Unit List'!$O$5, 'Unit List'!$AN$5, IF('Unit List'!P729='Unit List'!$O$4, 'Unit List'!$AN$4, IF('Unit List'!P729='Unit List'!$O$7, 'Unit List'!P729 * 'Unit List'!$AN$7, 'Unit List'!P729)))), IF('Unit List'!P729='Unit List'!$O$5, 'Unit List'!$AN$5, IF('Unit List'!P729='Unit List'!$O$4, 'Unit List'!$AN$4, IF('Unit List'!P729='Unit List'!$O$7, 'Unit List'!P729 * 'Unit List'!$AN$7, 'Unit List'!P729)))), IF('Unit List'!AN729='Unit List'!$O$5, 'Unit List'!$AN$5, IF('Unit List'!AN729='Unit List'!$O$4, 'Unit List'!$AN$4, IF('Unit List'!AN729='Unit List'!$O$7, 'Unit List'!AN729 * 'Unit List'!$AN$7, 'Unit List'!AN729)))),",",)</f>
        <v>1,</v>
      </c>
      <c r="I792" t="str">
        <f>CONCATENATE(IF(ISBLANK('Unit List'!AO729), IF(ISBLANK('Unit List'!Q729), IF(ISBLANK('Unit List'!Q729), IF(ISBLANK('Unit List'!AO712), IF(ISBLANK('Unit List'!Q712), IF(ISBLANK('Unit List'!Q712), IF(ISBLANK('Unit List'!AO712), IF(ISBLANK('Unit List'!Q712), IF(ISBLANK('Unit List'!Q712),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List'!Q712='Unit List'!$O$5, 'Unit List'!$AO$5, IF('Unit List'!Q712='Unit List'!$O$4, 'Unit List'!$AO$4, IF('Unit List'!Q712='Unit List'!$O$7, 'Unit List'!Q712 * 'Unit List'!$AO$7, 'Unit List'!Q712)))), IF('Unit List'!Q712='Unit List'!$O$5, 'Unit List'!$AO$5, IF('Unit List'!Q712='Unit List'!$O$4, 'Unit List'!$AO$4, IF('Unit List'!Q712='Unit List'!$O$7, 'Unit List'!Q712 * 'Unit List'!$AO$7, 'Unit List'!Q712)))), IF('Unit List'!AO712='Unit List'!$O$5, 'Unit List'!$AO$5, IF('Unit List'!AO712='Unit List'!$O$4, 'Unit List'!$AO$4, IF('Unit List'!AO712='Unit List'!$O$7, 'Unit List'!AO712 * 'Unit List'!$AO$7, 'Unit List'!AO712)))), IF('Unit List'!Q729='Unit List'!$O$5, 'Unit List'!$AO$5, IF('Unit List'!Q729='Unit List'!$O$4, 'Unit List'!$AO$4, IF('Unit List'!Q729='Unit List'!$O$7, 'Unit List'!Q729 * 'Unit List'!$AO$7, 'Unit List'!Q729)))), IF('Unit List'!Q729='Unit List'!$O$5, 'Unit List'!$AO$5, IF('Unit List'!Q729='Unit List'!$O$4, 'Unit List'!$AO$4, IF('Unit List'!Q729='Unit List'!$O$7, 'Unit List'!Q729 * 'Unit List'!$AO$7, 'Unit List'!Q729)))), IF('Unit List'!AO729='Unit List'!$O$5, 'Unit List'!$AO$5, IF('Unit List'!AO729='Unit List'!$O$4, 'Unit List'!$AO$4, IF('Unit List'!AO729='Unit List'!$O$7, 'Unit List'!AO729 * 'Unit List'!$AO$7, 'Unit List'!AO729)))),",",)</f>
        <v>0.1,</v>
      </c>
      <c r="J792" t="str">
        <f>CONCATENATE("'",IF(ISBLANK('Unit List'!AP729), IF(ISBLANK('Unit List'!R729), IF(ISBLANK('Unit List'!R729), IF(ISBLANK('Unit List'!AP712), IF(ISBLANK('Unit List'!R712), IF(ISBLANK('Unit List'!R712), IF(ISBLANK('Unit List'!AP712), IF(ISBLANK('Unit List'!R712), IF(ISBLANK('Unit List'!R712),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List'!R712='Unit List'!$O$5, 'Unit List'!$AP$5, IF('Unit List'!R712='Unit List'!$O$4, 'Unit List'!$AP$4, 'Unit List'!R712))), IF('Unit List'!R712='Unit List'!$O$5, 'Unit List'!$AP$5, IF('Unit List'!R712='Unit List'!$O$4, 'Unit List'!$AP$4, 'Unit List'!R712))), IF('Unit List'!AP712='Unit List'!$O$5, 'Unit List'!$AP$5, IF('Unit List'!AP712='Unit List'!$O$4, 'Unit List'!$AP$4, 'Unit List'!AP712))), IF('Unit List'!R729='Unit List'!$O$5, 'Unit List'!$AP$5, IF('Unit List'!R729='Unit List'!$O$4, 'Unit List'!$AP$4, 'Unit List'!R729))), IF('Unit List'!R729='Unit List'!$O$5, 'Unit List'!$AP$5, IF('Unit List'!R729='Unit List'!$O$4, 'Unit List'!$AP$4, 'Unit List'!R729))), IF('Unit List'!AP729='Unit List'!$O$5, 'Unit List'!$AP$5, IF('Unit List'!AP729='Unit List'!$O$4, 'Unit List'!$AP$4, 'Unit List'!AP729))),"'",)</f>
        <v>'FighterWing'</v>
      </c>
      <c r="K792" t="s">
        <v>2312</v>
      </c>
    </row>
    <row r="793" spans="1:11" x14ac:dyDescent="0.25">
      <c r="A793" t="s">
        <v>2311</v>
      </c>
      <c r="B793" t="str">
        <f>CONCATENATE("'_",'Unit List'!B730,"',",)</f>
        <v>'_SIAM',</v>
      </c>
      <c r="C793" t="str">
        <f>"'',"</f>
        <v>'',</v>
      </c>
      <c r="D793" t="str">
        <f>CONCATENATE("'",'Unit List'!D730,"',",)</f>
        <v>'JET_FIGHTER',</v>
      </c>
      <c r="E793" t="str">
        <f>CONCATENATE("'",'Unit List'!E730,"',",)</f>
        <v>'JETFIGHTER',</v>
      </c>
      <c r="F793" t="str">
        <f>"'',"</f>
        <v>'',</v>
      </c>
      <c r="G793" t="str">
        <f>CONCATENATE("'",'Unit List'!G730,"',",)</f>
        <v>'A-7',</v>
      </c>
      <c r="H793" t="str">
        <f>CONCATENATE(IF(ISBLANK('Unit List'!AN730), IF(ISBLANK('Unit List'!P730), IF(ISBLANK('Unit List'!P730), IF(ISBLANK('Unit List'!AN730), IF(ISBLANK('Unit List'!P730), IF(ISBLANK('Unit List'!P730), IF(ISBLANK('Unit List'!AN730), IF(ISBLANK('Unit List'!P730), IF(ISBLANK('Unit List'!P730),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 IF('Unit List'!P730='Unit List'!$O$5, 'Unit List'!$AN$5, IF('Unit List'!P730='Unit List'!$O$4, 'Unit List'!$AN$4, IF('Unit List'!P730='Unit List'!$O$7, 'Unit List'!P730 * 'Unit List'!$AN$7, 'Unit List'!P730)))), IF('Unit List'!P730='Unit List'!$O$5, 'Unit List'!$AN$5, IF('Unit List'!P730='Unit List'!$O$4, 'Unit List'!$AN$4, IF('Unit List'!P730='Unit List'!$O$7, 'Unit List'!P730 * 'Unit List'!$AN$7, 'Unit List'!P730)))), IF('Unit List'!AN730='Unit List'!$O$5, 'Unit List'!$AN$5, IF('Unit List'!AN730='Unit List'!$O$4, 'Unit List'!$AN$4, IF('Unit List'!AN730='Unit List'!$O$7, 'Unit List'!AN730 * 'Unit List'!$AN$7, 'Unit List'!AN730)))),",",)</f>
        <v>1,</v>
      </c>
      <c r="I793" t="str">
        <f>CONCATENATE(IF(ISBLANK('Unit List'!AO730), IF(ISBLANK('Unit List'!Q730), IF(ISBLANK('Unit List'!Q730), IF(ISBLANK('Unit List'!AO730), IF(ISBLANK('Unit List'!Q730), IF(ISBLANK('Unit List'!Q730), IF(ISBLANK('Unit List'!AO730), IF(ISBLANK('Unit List'!Q730), IF(ISBLANK('Unit List'!Q730),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 IF('Unit List'!Q730='Unit List'!$O$5, 'Unit List'!$AO$5, IF('Unit List'!Q730='Unit List'!$O$4, 'Unit List'!$AO$4, IF('Unit List'!Q730='Unit List'!$O$7, 'Unit List'!Q730 * 'Unit List'!$AO$7, 'Unit List'!Q730)))), IF('Unit List'!Q730='Unit List'!$O$5, 'Unit List'!$AO$5, IF('Unit List'!Q730='Unit List'!$O$4, 'Unit List'!$AO$4, IF('Unit List'!Q730='Unit List'!$O$7, 'Unit List'!Q730 * 'Unit List'!$AO$7, 'Unit List'!Q730)))), IF('Unit List'!AO730='Unit List'!$O$5, 'Unit List'!$AO$5, IF('Unit List'!AO730='Unit List'!$O$4, 'Unit List'!$AO$4, IF('Unit List'!AO730='Unit List'!$O$7, 'Unit List'!AO730 * 'Unit List'!$AO$7, 'Unit List'!AO730)))),",",)</f>
        <v>0.1,</v>
      </c>
      <c r="J793" t="str">
        <f>CONCATENATE("'",IF(ISBLANK('Unit List'!AP730), IF(ISBLANK('Unit List'!R730), IF(ISBLANK('Unit List'!R730), IF(ISBLANK('Unit List'!AP730), IF(ISBLANK('Unit List'!R730), IF(ISBLANK('Unit List'!R730), IF(ISBLANK('Unit List'!AP730), IF(ISBLANK('Unit List'!R730), IF(ISBLANK('Unit List'!R730),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 IF('Unit List'!R730='Unit List'!$O$5, 'Unit List'!$AP$5, IF('Unit List'!R730='Unit List'!$O$4, 'Unit List'!$AP$4, 'Unit List'!R730))), IF('Unit List'!R730='Unit List'!$O$5, 'Unit List'!$AP$5, IF('Unit List'!R730='Unit List'!$O$4, 'Unit List'!$AP$4, 'Unit List'!R730))), IF('Unit List'!AP730='Unit List'!$O$5, 'Unit List'!$AP$5, IF('Unit List'!AP730='Unit List'!$O$4, 'Unit List'!$AP$4, 'Unit List'!AP730))),"'",)</f>
        <v>'FighterWing'</v>
      </c>
      <c r="K793" t="s">
        <v>2312</v>
      </c>
    </row>
    <row r="794" spans="1:11" x14ac:dyDescent="0.25">
      <c r="A794" t="s">
        <v>2311</v>
      </c>
      <c r="B794" t="str">
        <f>CONCATENATE("'_",'Unit List'!B731,"',",)</f>
        <v>'_SOUTHAM',</v>
      </c>
      <c r="C794" t="str">
        <f>"'',"</f>
        <v>'',</v>
      </c>
      <c r="D794" t="str">
        <f>CONCATENATE("'",'Unit List'!D731,"',",)</f>
        <v>'JET_FIGHTER',</v>
      </c>
      <c r="E794" t="str">
        <f>CONCATENATE("'",'Unit List'!E731,"',",)</f>
        <v>'JETFIGHTER',</v>
      </c>
      <c r="F794" t="str">
        <f>"'',"</f>
        <v>'',</v>
      </c>
      <c r="G794" t="str">
        <f>CONCATENATE("'",'Unit List'!G731,"',",)</f>
        <v>'MiG29Peru',</v>
      </c>
      <c r="H794" t="str">
        <f>CONCATENATE(IF(ISBLANK('Unit List'!AN731), IF(ISBLANK('Unit List'!P731), IF(ISBLANK('Unit List'!P731), IF(ISBLANK('Unit List'!AN731), IF(ISBLANK('Unit List'!P731), IF(ISBLANK('Unit List'!P731), IF(ISBLANK('Unit List'!AN731), IF(ISBLANK('Unit List'!P731), IF(ISBLANK('Unit List'!P731),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 IF('Unit List'!P731='Unit List'!$O$5, 'Unit List'!$AN$5, IF('Unit List'!P731='Unit List'!$O$4, 'Unit List'!$AN$4, IF('Unit List'!P731='Unit List'!$O$7, 'Unit List'!P731 * 'Unit List'!$AN$7, 'Unit List'!P731)))), IF('Unit List'!P731='Unit List'!$O$5, 'Unit List'!$AN$5, IF('Unit List'!P731='Unit List'!$O$4, 'Unit List'!$AN$4, IF('Unit List'!P731='Unit List'!$O$7, 'Unit List'!P731 * 'Unit List'!$AN$7, 'Unit List'!P731)))), IF('Unit List'!AN731='Unit List'!$O$5, 'Unit List'!$AN$5, IF('Unit List'!AN731='Unit List'!$O$4, 'Unit List'!$AN$4, IF('Unit List'!AN731='Unit List'!$O$7, 'Unit List'!AN731 * 'Unit List'!$AN$7, 'Unit List'!AN731)))),",",)</f>
        <v>1,</v>
      </c>
      <c r="I794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 IF('Unit List'!Q731='Unit List'!$O$5, 'Unit List'!$AO$5, IF('Unit List'!Q731='Unit List'!$O$4, 'Unit List'!$AO$4, IF('Unit List'!Q731='Unit List'!$O$7, 'Unit List'!Q731 * 'Unit List'!$AO$7, 'Unit List'!Q731)))), IF('Unit List'!Q731='Unit List'!$O$5, 'Unit List'!$AO$5, IF('Unit List'!Q731='Unit List'!$O$4, 'Unit List'!$AO$4, IF('Unit List'!Q731='Unit List'!$O$7, 'Unit List'!Q731 * 'Unit List'!$AO$7, 'Unit List'!Q731)))), IF('Unit List'!AO731='Unit List'!$O$5, 'Unit List'!$AO$5, IF('Unit List'!AO731='Unit List'!$O$4, 'Unit List'!$AO$4, IF('Unit List'!AO731='Unit List'!$O$7, 'Unit List'!AO731 * 'Unit List'!$AO$7, 'Unit List'!AO731)))),",",)</f>
        <v>0.1,</v>
      </c>
      <c r="J794" t="str">
        <f>CONCATENATE("'",IF(ISBLANK('Unit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 IF('Unit List'!R731='Unit List'!$O$5, 'Unit List'!$AP$5, IF('Unit List'!R731='Unit List'!$O$4, 'Unit List'!$AP$4, 'Unit List'!R731))), IF('Unit List'!R731='Unit List'!$O$5, 'Unit List'!$AP$5, IF('Unit List'!R731='Unit List'!$O$4, 'Unit List'!$AP$4, 'Unit List'!R731))), IF('Unit List'!AP731='Unit List'!$O$5, 'Unit List'!$AP$5, IF('Unit List'!AP731='Unit List'!$O$4, 'Unit List'!$AP$4, 'Unit List'!AP731))),"'",)</f>
        <v>'FighterWing'</v>
      </c>
      <c r="K794" t="s">
        <v>2312</v>
      </c>
    </row>
    <row r="795" spans="1:11" x14ac:dyDescent="0.25">
      <c r="A795" t="s">
        <v>2311</v>
      </c>
      <c r="B795" t="str">
        <f>CONCATENATE("'_",'Unit List'!B732,"',",)</f>
        <v>'_SOUTHAS',</v>
      </c>
      <c r="C795" t="str">
        <f>"'',"</f>
        <v>'',</v>
      </c>
      <c r="D795" t="str">
        <f>CONCATENATE("'",'Unit List'!D732,"',",)</f>
        <v>'JET_FIGHTER',</v>
      </c>
      <c r="E795" t="str">
        <f>CONCATENATE("'",'Unit List'!E732,"',",)</f>
        <v>'JETFIGHTER',</v>
      </c>
      <c r="F795" t="str">
        <f>"'',"</f>
        <v>'',</v>
      </c>
      <c r="G795" t="str">
        <f>CONCATENATE("'",'Unit List'!G732,"',",)</f>
        <v>'MiG29India',</v>
      </c>
      <c r="H795" t="str">
        <f>CONCATENATE(IF(ISBLANK('Unit List'!AN732), IF(ISBLANK('Unit List'!P732), IF(ISBLANK('Unit List'!P732), IF(ISBLANK('Unit List'!AN732), IF(ISBLANK('Unit List'!P732), IF(ISBLANK('Unit List'!P732), IF(ISBLANK('Unit List'!AN732), IF(ISBLANK('Unit List'!P732), IF(ISBLANK('Unit List'!P732), IF(ISBLANK('Unit List'!AN703), IF(ISBLANK('Unit List'!P703), IF(ISBLANK('Unit List'!P703), "1", IF('Unit List'!P703='Unit List'!$O$5, 'Unit List'!$AN$5, IF('Unit List'!P703='Unit List'!$O$4, 'Unit List'!$AN$4, IF('Unit List'!P703='Unit List'!$O$7, 'Unit List'!P703 * 'Unit List'!$AN$7, 'Unit List'!P703)))), IF('Unit List'!P703='Unit List'!$O$5, 'Unit List'!$AN$5, IF('Unit List'!P703='Unit List'!$O$4, 'Unit List'!$AN$4, IF('Unit List'!P703='Unit List'!$O$7, 'Unit List'!P703 * 'Unit List'!$AN$7, 'Unit List'!P703)))), IF('Unit List'!AN703='Unit List'!$O$5, 'Unit List'!$AN$5, IF('Unit List'!AN703='Unit List'!$O$4, 'Unit List'!$AN$4, IF('Unit List'!AN703='Unit List'!$O$7, 'Unit List'!AN703 * 'Unit List'!$AN$7, 'Unit List'!AN703)))),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 IF('Unit List'!P732='Unit List'!$O$5, 'Unit List'!$AN$5, IF('Unit List'!P732='Unit List'!$O$4, 'Unit List'!$AN$4, IF('Unit List'!P732='Unit List'!$O$7, 'Unit List'!P732 * 'Unit List'!$AN$7, 'Unit List'!P732)))), IF('Unit List'!P732='Unit List'!$O$5, 'Unit List'!$AN$5, IF('Unit List'!P732='Unit List'!$O$4, 'Unit List'!$AN$4, IF('Unit List'!P732='Unit List'!$O$7, 'Unit List'!P732 * 'Unit List'!$AN$7, 'Unit List'!P732)))), IF('Unit List'!AN732='Unit List'!$O$5, 'Unit List'!$AN$5, IF('Unit List'!AN732='Unit List'!$O$4, 'Unit List'!$AN$4, IF('Unit List'!AN732='Unit List'!$O$7, 'Unit List'!AN732 * 'Unit List'!$AN$7, 'Unit List'!AN732)))),",",)</f>
        <v>1,</v>
      </c>
      <c r="I795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List'!AO703), IF(ISBLANK('Unit List'!Q703), IF(ISBLANK('Unit List'!Q703), 'Unit List'!$AO$4, IF('Unit List'!Q703='Unit List'!$O$5, 'Unit List'!$AO$5, IF('Unit List'!Q703='Unit List'!$O$4, 'Unit List'!$AO$4, IF('Unit List'!Q703='Unit List'!$O$7, 'Unit List'!Q703 * 'Unit List'!$AO$7, 'Unit List'!Q703)))), IF('Unit List'!Q703='Unit List'!$O$5, 'Unit List'!$AO$5, IF('Unit List'!Q703='Unit List'!$O$4, 'Unit List'!$AO$4, IF('Unit List'!Q703='Unit List'!$O$7, 'Unit List'!Q703 * 'Unit List'!$AO$7, 'Unit List'!Q703)))), IF('Unit List'!AO703='Unit List'!$O$5, 'Unit List'!$AO$5, IF('Unit List'!AO703='Unit List'!$O$4, 'Unit List'!$AO$4, IF('Unit List'!AO703='Unit List'!$O$7, 'Unit List'!AO703 * 'Unit List'!$AO$7, 'Unit List'!AO703)))),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 IF('Unit List'!Q732='Unit List'!$O$5, 'Unit List'!$AO$5, IF('Unit List'!Q732='Unit List'!$O$4, 'Unit List'!$AO$4, IF('Unit List'!Q732='Unit List'!$O$7, 'Unit List'!Q732 * 'Unit List'!$AO$7, 'Unit List'!Q732)))), IF('Unit List'!Q732='Unit List'!$O$5, 'Unit List'!$AO$5, IF('Unit List'!Q732='Unit List'!$O$4, 'Unit List'!$AO$4, IF('Unit List'!Q732='Unit List'!$O$7, 'Unit List'!Q732 * 'Unit List'!$AO$7, 'Unit List'!Q732)))), IF('Unit List'!AO732='Unit List'!$O$5, 'Unit List'!$AO$5, IF('Unit List'!AO732='Unit List'!$O$4, 'Unit List'!$AO$4, IF('Unit List'!AO732='Unit List'!$O$7, 'Unit List'!AO732 * 'Unit List'!$AO$7, 'Unit List'!AO732)))),",",)</f>
        <v>0.1,</v>
      </c>
      <c r="J795" t="str">
        <f>CONCATENATE("'",IF(ISBLANK('Unit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List'!AP703), IF(ISBLANK('Unit List'!R703), IF(ISBLANK('Unit List'!R703), "", IF('Unit List'!R703='Unit List'!$O$5, 'Unit List'!$AP$5, IF('Unit List'!R703='Unit List'!$O$4, 'Unit List'!$AP$4, 'Unit List'!R703))), IF('Unit List'!R703='Unit List'!$O$5, 'Unit List'!$AP$5, IF('Unit List'!R703='Unit List'!$O$4, 'Unit List'!$AP$4, 'Unit List'!R703))), IF('Unit List'!AP703='Unit List'!$O$5, 'Unit List'!$AP$5, IF('Unit List'!AP703='Unit List'!$O$4, 'Unit List'!$AP$4, 'Unit List'!AP703))),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 IF('Unit List'!R732='Unit List'!$O$5, 'Unit List'!$AP$5, IF('Unit List'!R732='Unit List'!$O$4, 'Unit List'!$AP$4, 'Unit List'!R732))), IF('Unit List'!R732='Unit List'!$O$5, 'Unit List'!$AP$5, IF('Unit List'!R732='Unit List'!$O$4, 'Unit List'!$AP$4, 'Unit List'!R732))), IF('Unit List'!AP732='Unit List'!$O$5, 'Unit List'!$AP$5, IF('Unit List'!AP732='Unit List'!$O$4, 'Unit List'!$AP$4, 'Unit List'!AP732))),"'",)</f>
        <v>'FighterWing'</v>
      </c>
      <c r="K795" t="s">
        <v>2312</v>
      </c>
    </row>
    <row r="796" spans="1:11" x14ac:dyDescent="0.25">
      <c r="A796" t="s">
        <v>2311</v>
      </c>
      <c r="B796" t="str">
        <f>"'',"</f>
        <v>'',</v>
      </c>
      <c r="C796" t="str">
        <f>"'',"</f>
        <v>'',</v>
      </c>
      <c r="D796" t="str">
        <f>CONCATENATE("'",'Unit List'!D733,"',",)</f>
        <v>'KNIGHT',</v>
      </c>
      <c r="E796" t="str">
        <f>CONCATENATE("'",'Unit List'!E733,"',",)</f>
        <v>'KNIGHT',</v>
      </c>
      <c r="F796" t="str">
        <f>"'',"</f>
        <v>'',</v>
      </c>
      <c r="G796" t="str">
        <f>CONCATENATE("'",'Unit List'!G733,"',",)</f>
        <v>'Knight',</v>
      </c>
      <c r="H796" t="str">
        <f>CONCATENATE(IF(ISBLANK('Unit List'!AN733), IF(ISBLANK('Unit List'!P733), IF(ISBLANK('Unit List'!P733), IF(ISBLANK('Unit List'!AN733), IF(ISBLANK('Unit List'!P733), IF(ISBLANK('Unit List'!P733), IF(ISBLANK('Unit List'!AN733), IF(ISBLANK('Unit List'!P733), IF(ISBLANK('Unit List'!P733),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List'!AN733)))),",",)</f>
        <v>,</v>
      </c>
      <c r="I796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List'!AO733)))),",",)</f>
        <v>,</v>
      </c>
      <c r="J796" t="str">
        <f>CONCATENATE("'",IF(ISBLANK('Unit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List'!AP733))),"'",)</f>
        <v>''</v>
      </c>
      <c r="K796" t="s">
        <v>2312</v>
      </c>
    </row>
    <row r="797" spans="1:11" x14ac:dyDescent="0.25">
      <c r="A797" t="s">
        <v>2311</v>
      </c>
      <c r="B797" t="str">
        <f>CONCATENATE("'_",'Unit List'!B734,"',",)</f>
        <v>'_AFRI',</v>
      </c>
      <c r="C797" t="str">
        <f>"'',"</f>
        <v>'',</v>
      </c>
      <c r="D797" t="str">
        <f>CONCATENATE("'",'Unit List'!D734,"',",)</f>
        <v>'KNIGHT',</v>
      </c>
      <c r="E797" t="str">
        <f>CONCATENATE("'",'Unit List'!E734,"',",)</f>
        <v>'KNIGHT',</v>
      </c>
      <c r="F797" t="str">
        <f>"'',"</f>
        <v>'',</v>
      </c>
      <c r="G797" t="str">
        <f>CONCATENATE("'",'Unit List'!G734,"',",)</f>
        <v>'EthiopiaKnight',</v>
      </c>
      <c r="H797" t="str">
        <f>CONCATENATE(IF(ISBLANK('Unit List'!AN734), IF(ISBLANK('Unit List'!P734), IF(ISBLANK('Unit List'!P734), IF(ISBLANK('Unit List'!AN734), IF(ISBLANK('Unit List'!P734), IF(ISBLANK('Unit List'!P734), IF(ISBLANK('Unit List'!AN734), IF(ISBLANK('Unit List'!P734), IF(ISBLANK('Unit List'!P734),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 IF('Unit List'!P734='Unit List'!$O$5, 'Unit List'!$AN$5, IF('Unit List'!P734='Unit List'!$O$4, 'Unit List'!$AN$4, IF('Unit List'!P734='Unit List'!$O$7, 'Unit List'!P734 * 'Unit List'!$AN$7, 'Unit List'!P734)))), IF('Unit List'!P734='Unit List'!$O$5, 'Unit List'!$AN$5, IF('Unit List'!P734='Unit List'!$O$4, 'Unit List'!$AN$4, IF('Unit List'!P734='Unit List'!$O$7, 'Unit List'!P734 * 'Unit List'!$AN$7, 'Unit List'!P734)))), IF('Unit List'!AN734='Unit List'!$O$5, 'Unit List'!$AN$5, IF('Unit List'!AN734='Unit List'!$O$4, 'Unit List'!$AN$4, IF('Unit List'!AN734='Unit List'!$O$7, 'Unit List'!AN734 * 'Unit List'!$AN$7, 'Unit List'!AN734)))),",",)</f>
        <v>,</v>
      </c>
      <c r="I797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 IF('Unit List'!Q734='Unit List'!$O$5, 'Unit List'!$AO$5, IF('Unit List'!Q734='Unit List'!$O$4, 'Unit List'!$AO$4, IF('Unit List'!Q734='Unit List'!$O$7, 'Unit List'!Q734 * 'Unit List'!$AO$7, 'Unit List'!Q734)))), IF('Unit List'!Q734='Unit List'!$O$5, 'Unit List'!$AO$5, IF('Unit List'!Q734='Unit List'!$O$4, 'Unit List'!$AO$4, IF('Unit List'!Q734='Unit List'!$O$7, 'Unit List'!Q734 * 'Unit List'!$AO$7, 'Unit List'!Q734)))), IF('Unit List'!AO734='Unit List'!$O$5, 'Unit List'!$AO$5, IF('Unit List'!AO734='Unit List'!$O$4, 'Unit List'!$AO$4, IF('Unit List'!AO734='Unit List'!$O$7, 'Unit List'!AO734 * 'Unit List'!$AO$7, 'Unit List'!AO734)))),",",)</f>
        <v>,</v>
      </c>
      <c r="J797" t="str">
        <f>CONCATENATE("'",IF(ISBLANK('Unit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 IF('Unit List'!R734='Unit List'!$O$5, 'Unit List'!$AP$5, IF('Unit List'!R734='Unit List'!$O$4, 'Unit List'!$AP$4, 'Unit List'!R734))), IF('Unit List'!R734='Unit List'!$O$5, 'Unit List'!$AP$5, IF('Unit List'!R734='Unit List'!$O$4, 'Unit List'!$AP$4, 'Unit List'!R734))), IF('Unit List'!AP734='Unit List'!$O$5, 'Unit List'!$AP$5, IF('Unit List'!AP734='Unit List'!$O$4, 'Unit List'!$AP$4, 'Unit List'!AP734))),"'",)</f>
        <v>''</v>
      </c>
      <c r="K797" t="s">
        <v>2312</v>
      </c>
    </row>
    <row r="798" spans="1:11" x14ac:dyDescent="0.25">
      <c r="A798" t="s">
        <v>2311</v>
      </c>
      <c r="B798" t="str">
        <f>CONCATENATE("'_",'Unit List'!B735,"',",)</f>
        <v>'_AMER',</v>
      </c>
      <c r="C798" t="str">
        <f>"'',"</f>
        <v>'',</v>
      </c>
      <c r="D798" t="str">
        <f>CONCATENATE("'",'Unit List'!D735,"',",)</f>
        <v>'KNIGHT',</v>
      </c>
      <c r="E798" t="str">
        <f>CONCATENATE("'",'Unit List'!E735,"',",)</f>
        <v>'KNIGHT',</v>
      </c>
      <c r="F798" t="str">
        <f>"'',"</f>
        <v>'',</v>
      </c>
      <c r="G798" t="str">
        <f>CONCATENATE("'",'Unit List'!G735,"',",)</f>
        <v>'Sioux_Knight',</v>
      </c>
      <c r="H798" t="str">
        <f>CONCATENATE(IF(ISBLANK('Unit List'!AN735), IF(ISBLANK('Unit List'!P735), IF(ISBLANK('Unit List'!P735),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List'!AN735)))),",",)</f>
        <v>,</v>
      </c>
      <c r="I798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List'!AO735)))),",",)</f>
        <v>,</v>
      </c>
      <c r="J798" t="str">
        <f>CONCATENATE("'",IF(ISBLANK('Unit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List'!AP735))),"'",)</f>
        <v>''</v>
      </c>
      <c r="K798" t="s">
        <v>2312</v>
      </c>
    </row>
    <row r="799" spans="1:11" x14ac:dyDescent="0.25">
      <c r="A799" t="s">
        <v>2311</v>
      </c>
      <c r="B799" t="str">
        <f>CONCATENATE("'_",'Unit List'!B736,"',",)</f>
        <v>'_IROQUOIS',</v>
      </c>
      <c r="C799" t="str">
        <f>"'',"</f>
        <v>'',</v>
      </c>
      <c r="D799" t="str">
        <f>CONCATENATE("'",'Unit List'!D736,"',",)</f>
        <v>'KNIGHT',</v>
      </c>
      <c r="E799" t="str">
        <f>CONCATENATE("'",'Unit List'!E736,"',",)</f>
        <v>'KNIGHT',</v>
      </c>
      <c r="F799" t="str">
        <f>"'',"</f>
        <v>'',</v>
      </c>
      <c r="G799" t="str">
        <f>CONCATENATE("'",'Unit List'!G736,"',",)</f>
        <v>'civ5_irokn1',</v>
      </c>
      <c r="H799" t="str">
        <f>CONCATENATE(IF(ISBLANK('Unit List'!AN736), IF(ISBLANK('Unit List'!P736), IF(ISBLANK('Unit List'!P736),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List'!P736='Unit List'!$O$5, 'Unit List'!$AN$5, IF('Unit List'!P736='Unit List'!$O$4, 'Unit List'!$AN$4, IF('Unit List'!P736='Unit List'!$O$7, 'Unit List'!P736 * 'Unit List'!$AN$7, 'Unit List'!P736)))), IF('Unit List'!P736='Unit List'!$O$5, 'Unit List'!$AN$5, IF('Unit List'!P736='Unit List'!$O$4, 'Unit List'!$AN$4, IF('Unit List'!P736='Unit List'!$O$7, 'Unit List'!P736 * 'Unit List'!$AN$7, 'Unit List'!P736)))), IF('Unit List'!AN736='Unit List'!$O$5, 'Unit List'!$AN$5, IF('Unit List'!AN736='Unit List'!$O$4, 'Unit List'!$AN$4, IF('Unit List'!AN736='Unit List'!$O$7, 'Unit List'!AN736 * 'Unit List'!$AN$7, 'Unit List'!AN736)))),",",)</f>
        <v>1,</v>
      </c>
      <c r="I799" t="str">
        <f>CONCATENATE(IF(ISBLANK('Unit List'!AO736), IF(ISBLANK('Unit List'!Q736), IF(ISBLANK('Unit List'!Q736),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List'!Q736='Unit List'!$O$5, 'Unit List'!$AO$5, IF('Unit List'!Q736='Unit List'!$O$4, 'Unit List'!$AO$4, IF('Unit List'!Q736='Unit List'!$O$7, 'Unit List'!Q736 * 'Unit List'!$AO$7, 'Unit List'!Q736)))), IF('Unit List'!Q736='Unit List'!$O$5, 'Unit List'!$AO$5, IF('Unit List'!Q736='Unit List'!$O$4, 'Unit List'!$AO$4, IF('Unit List'!Q736='Unit List'!$O$7, 'Unit List'!Q736 * 'Unit List'!$AO$7, 'Unit List'!Q736)))), IF('Unit List'!AO736='Unit List'!$O$5, 'Unit List'!$AO$5, IF('Unit List'!AO736='Unit List'!$O$4, 'Unit List'!$AO$4, IF('Unit List'!AO736='Unit List'!$O$7, 'Unit List'!AO736 * 'Unit List'!$AO$7, 'Unit List'!AO736)))),",",)</f>
        <v>,</v>
      </c>
      <c r="J799" t="str">
        <f>CONCATENATE("'",IF(ISBLANK('Unit List'!AP736), IF(ISBLANK('Unit List'!R736), IF(ISBLANK('Unit List'!R736),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List'!R736='Unit List'!$O$5, 'Unit List'!$AP$5, IF('Unit List'!R736='Unit List'!$O$4, 'Unit List'!$AP$4, 'Unit List'!R736))), IF('Unit List'!R736='Unit List'!$O$5, 'Unit List'!$AP$5, IF('Unit List'!R736='Unit List'!$O$4, 'Unit List'!$AP$4, 'Unit List'!R736))), IF('Unit List'!AP736='Unit List'!$O$5, 'Unit List'!$AP$5, IF('Unit List'!AP736='Unit List'!$O$4, 'Unit List'!$AP$4, 'Unit List'!AP736))),"'",)</f>
        <v>''</v>
      </c>
      <c r="K799" t="s">
        <v>2312</v>
      </c>
    </row>
    <row r="800" spans="1:11" x14ac:dyDescent="0.25">
      <c r="A800" t="s">
        <v>2311</v>
      </c>
      <c r="B800" t="str">
        <f>CONCATENATE("'_",'Unit List'!B737,"',",)</f>
        <v>'_IROQUOIS',</v>
      </c>
      <c r="C800" t="str">
        <f>"'',"</f>
        <v>'',</v>
      </c>
      <c r="D800" t="str">
        <f>CONCATENATE("'",'Unit List'!D737,"',",)</f>
        <v>'KNIGHT',</v>
      </c>
      <c r="E800" t="str">
        <f>CONCATENATE("'",'Unit List'!E737,"',",)</f>
        <v>'KNIGHT',</v>
      </c>
      <c r="F800" t="str">
        <f>CONCATENATE("'_",'Unit List'!F737,"',",)</f>
        <v>'_V2',</v>
      </c>
      <c r="G800" t="str">
        <f>CONCATENATE("'",'Unit List'!G737,"',",)</f>
        <v>'civ5_irokn2',</v>
      </c>
      <c r="H800" t="str">
        <f>CONCATENATE(IF(ISBLANK('Unit List'!AN737), IF(ISBLANK('Unit List'!P737), IF(ISBLANK('Unit List'!P737),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List'!P737='Unit List'!$O$5, 'Unit List'!$AN$5, IF('Unit List'!P737='Unit List'!$O$4, 'Unit List'!$AN$4, IF('Unit List'!P737='Unit List'!$O$7, 'Unit List'!P737 * 'Unit List'!$AN$7, 'Unit List'!P737)))), IF('Unit List'!P737='Unit List'!$O$5, 'Unit List'!$AN$5, IF('Unit List'!P737='Unit List'!$O$4, 'Unit List'!$AN$4, IF('Unit List'!P737='Unit List'!$O$7, 'Unit List'!P737 * 'Unit List'!$AN$7, 'Unit List'!P737)))), IF('Unit List'!AN737='Unit List'!$O$5, 'Unit List'!$AN$5, IF('Unit List'!AN737='Unit List'!$O$4, 'Unit List'!$AN$4, IF('Unit List'!AN737='Unit List'!$O$7, 'Unit List'!AN737 * 'Unit List'!$AN$7, 'Unit List'!AN737)))),",",)</f>
        <v>1,</v>
      </c>
      <c r="I800" t="str">
        <f>CONCATENATE(IF(ISBLANK('Unit List'!AO737), IF(ISBLANK('Unit List'!Q737), IF(ISBLANK('Unit List'!Q737),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List'!Q737='Unit List'!$O$5, 'Unit List'!$AO$5, IF('Unit List'!Q737='Unit List'!$O$4, 'Unit List'!$AO$4, IF('Unit List'!Q737='Unit List'!$O$7, 'Unit List'!Q737 * 'Unit List'!$AO$7, 'Unit List'!Q737)))), IF('Unit List'!Q737='Unit List'!$O$5, 'Unit List'!$AO$5, IF('Unit List'!Q737='Unit List'!$O$4, 'Unit List'!$AO$4, IF('Unit List'!Q737='Unit List'!$O$7, 'Unit List'!Q737 * 'Unit List'!$AO$7, 'Unit List'!Q737)))), IF('Unit List'!AO737='Unit List'!$O$5, 'Unit List'!$AO$5, IF('Unit List'!AO737='Unit List'!$O$4, 'Unit List'!$AO$4, IF('Unit List'!AO737='Unit List'!$O$7, 'Unit List'!AO737 * 'Unit List'!$AO$7, 'Unit List'!AO737)))),",",)</f>
        <v>,</v>
      </c>
      <c r="J800" t="str">
        <f>CONCATENATE("'",IF(ISBLANK('Unit List'!AP737), IF(ISBLANK('Unit List'!R737), IF(ISBLANK('Unit List'!R737),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List'!R737='Unit List'!$O$5, 'Unit List'!$AP$5, IF('Unit List'!R737='Unit List'!$O$4, 'Unit List'!$AP$4, 'Unit List'!R737))), IF('Unit List'!R737='Unit List'!$O$5, 'Unit List'!$AP$5, IF('Unit List'!R737='Unit List'!$O$4, 'Unit List'!$AP$4, 'Unit List'!R737))), IF('Unit List'!AP737='Unit List'!$O$5, 'Unit List'!$AP$5, IF('Unit List'!AP737='Unit List'!$O$4, 'Unit List'!$AP$4, 'Unit List'!AP737))),"'",)</f>
        <v>''</v>
      </c>
      <c r="K800" t="s">
        <v>2312</v>
      </c>
    </row>
    <row r="801" spans="1:11" x14ac:dyDescent="0.25">
      <c r="A801" t="s">
        <v>2311</v>
      </c>
      <c r="B801" t="str">
        <f>CONCATENATE("'_",'Unit List'!B738,"',",)</f>
        <v>'_IROQUOIS',</v>
      </c>
      <c r="C801" t="str">
        <f>"'',"</f>
        <v>'',</v>
      </c>
      <c r="D801" t="str">
        <f>CONCATENATE("'",'Unit List'!D738,"',",)</f>
        <v>'KNIGHT',</v>
      </c>
      <c r="E801" t="str">
        <f>CONCATENATE("'",'Unit List'!E738,"',",)</f>
        <v>'KNIGHT',</v>
      </c>
      <c r="F801" t="str">
        <f>CONCATENATE("'_",'Unit List'!F738,"',",)</f>
        <v>'_V3',</v>
      </c>
      <c r="G801" t="str">
        <f>CONCATENATE("'",'Unit List'!G738,"',",)</f>
        <v>'civ5_irokn3',</v>
      </c>
      <c r="H801" t="str">
        <f>CONCATENATE(IF(ISBLANK('Unit List'!AN738), IF(ISBLANK('Unit List'!P738), IF(ISBLANK('Unit List'!P738),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List'!P738='Unit List'!$O$5, 'Unit List'!$AN$5, IF('Unit List'!P738='Unit List'!$O$4, 'Unit List'!$AN$4, IF('Unit List'!P738='Unit List'!$O$7, 'Unit List'!P738 * 'Unit List'!$AN$7, 'Unit List'!P738)))), IF('Unit List'!P738='Unit List'!$O$5, 'Unit List'!$AN$5, IF('Unit List'!P738='Unit List'!$O$4, 'Unit List'!$AN$4, IF('Unit List'!P738='Unit List'!$O$7, 'Unit List'!P738 * 'Unit List'!$AN$7, 'Unit List'!P738)))), IF('Unit List'!AN738='Unit List'!$O$5, 'Unit List'!$AN$5, IF('Unit List'!AN738='Unit List'!$O$4, 'Unit List'!$AN$4, IF('Unit List'!AN738='Unit List'!$O$7, 'Unit List'!AN738 * 'Unit List'!$AN$7, 'Unit List'!AN738)))),",",)</f>
        <v>1,</v>
      </c>
      <c r="I801" t="str">
        <f>CONCATENATE(IF(ISBLANK('Unit List'!AO738), IF(ISBLANK('Unit List'!Q738), IF(ISBLANK('Unit List'!Q738),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List'!Q738='Unit List'!$O$5, 'Unit List'!$AO$5, IF('Unit List'!Q738='Unit List'!$O$4, 'Unit List'!$AO$4, IF('Unit List'!Q738='Unit List'!$O$7, 'Unit List'!Q738 * 'Unit List'!$AO$7, 'Unit List'!Q738)))), IF('Unit List'!Q738='Unit List'!$O$5, 'Unit List'!$AO$5, IF('Unit List'!Q738='Unit List'!$O$4, 'Unit List'!$AO$4, IF('Unit List'!Q738='Unit List'!$O$7, 'Unit List'!Q738 * 'Unit List'!$AO$7, 'Unit List'!Q738)))), IF('Unit List'!AO738='Unit List'!$O$5, 'Unit List'!$AO$5, IF('Unit List'!AO738='Unit List'!$O$4, 'Unit List'!$AO$4, IF('Unit List'!AO738='Unit List'!$O$7, 'Unit List'!AO738 * 'Unit List'!$AO$7, 'Unit List'!AO738)))),",",)</f>
        <v>,</v>
      </c>
      <c r="J801" t="str">
        <f>CONCATENATE("'",IF(ISBLANK('Unit List'!AP738), IF(ISBLANK('Unit List'!R738), IF(ISBLANK('Unit List'!R738),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List'!R738='Unit List'!$O$5, 'Unit List'!$AP$5, IF('Unit List'!R738='Unit List'!$O$4, 'Unit List'!$AP$4, 'Unit List'!R738))), IF('Unit List'!R738='Unit List'!$O$5, 'Unit List'!$AP$5, IF('Unit List'!R738='Unit List'!$O$4, 'Unit List'!$AP$4, 'Unit List'!R738))), IF('Unit List'!AP738='Unit List'!$O$5, 'Unit List'!$AP$5, IF('Unit List'!AP738='Unit List'!$O$4, 'Unit List'!$AP$4, 'Unit List'!AP738))),"'",)</f>
        <v>''</v>
      </c>
      <c r="K801" t="s">
        <v>2312</v>
      </c>
    </row>
    <row r="802" spans="1:11" x14ac:dyDescent="0.25">
      <c r="A802" t="s">
        <v>2311</v>
      </c>
      <c r="B802" t="str">
        <f>CONCATENATE("'_",'Unit List'!B739,"',",)</f>
        <v>'_IROQUOIS',</v>
      </c>
      <c r="C802" t="str">
        <f>"'',"</f>
        <v>'',</v>
      </c>
      <c r="D802" t="str">
        <f>CONCATENATE("'",'Unit List'!D739,"',",)</f>
        <v>'KNIGHT',</v>
      </c>
      <c r="E802" t="str">
        <f>CONCATENATE("'",'Unit List'!E739,"',",)</f>
        <v>'KNIGHT',</v>
      </c>
      <c r="F802" t="str">
        <f>CONCATENATE("'_",'Unit List'!F739,"',",)</f>
        <v>'_V4',</v>
      </c>
      <c r="G802" t="str">
        <f>CONCATENATE("'",'Unit List'!G739,"',",)</f>
        <v>'civ5_irokn4',</v>
      </c>
      <c r="H802" t="str">
        <f>CONCATENATE(IF(ISBLANK('Unit List'!AN739), IF(ISBLANK('Unit List'!P739), IF(ISBLANK('Unit List'!P739),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List'!P739='Unit List'!$O$5, 'Unit List'!$AN$5, IF('Unit List'!P739='Unit List'!$O$4, 'Unit List'!$AN$4, IF('Unit List'!P739='Unit List'!$O$7, 'Unit List'!P739 * 'Unit List'!$AN$7, 'Unit List'!P739)))), IF('Unit List'!P739='Unit List'!$O$5, 'Unit List'!$AN$5, IF('Unit List'!P739='Unit List'!$O$4, 'Unit List'!$AN$4, IF('Unit List'!P739='Unit List'!$O$7, 'Unit List'!P739 * 'Unit List'!$AN$7, 'Unit List'!P739)))), IF('Unit List'!AN739='Unit List'!$O$5, 'Unit List'!$AN$5, IF('Unit List'!AN739='Unit List'!$O$4, 'Unit List'!$AN$4, IF('Unit List'!AN739='Unit List'!$O$7, 'Unit List'!AN739 * 'Unit List'!$AN$7, 'Unit List'!AN739)))),",",)</f>
        <v>1,</v>
      </c>
      <c r="I802" t="str">
        <f>CONCATENATE(IF(ISBLANK('Unit List'!AO739), IF(ISBLANK('Unit List'!Q739), IF(ISBLANK('Unit List'!Q739),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List'!Q739='Unit List'!$O$5, 'Unit List'!$AO$5, IF('Unit List'!Q739='Unit List'!$O$4, 'Unit List'!$AO$4, IF('Unit List'!Q739='Unit List'!$O$7, 'Unit List'!Q739 * 'Unit List'!$AO$7, 'Unit List'!Q739)))), IF('Unit List'!Q739='Unit List'!$O$5, 'Unit List'!$AO$5, IF('Unit List'!Q739='Unit List'!$O$4, 'Unit List'!$AO$4, IF('Unit List'!Q739='Unit List'!$O$7, 'Unit List'!Q739 * 'Unit List'!$AO$7, 'Unit List'!Q739)))), IF('Unit List'!AO739='Unit List'!$O$5, 'Unit List'!$AO$5, IF('Unit List'!AO739='Unit List'!$O$4, 'Unit List'!$AO$4, IF('Unit List'!AO739='Unit List'!$O$7, 'Unit List'!AO739 * 'Unit List'!$AO$7, 'Unit List'!AO739)))),",",)</f>
        <v>,</v>
      </c>
      <c r="J802" t="str">
        <f>CONCATENATE("'",IF(ISBLANK('Unit List'!AP739), IF(ISBLANK('Unit List'!R739), IF(ISBLANK('Unit List'!R739),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List'!R739='Unit List'!$O$5, 'Unit List'!$AP$5, IF('Unit List'!R739='Unit List'!$O$4, 'Unit List'!$AP$4, 'Unit List'!R739))), IF('Unit List'!R739='Unit List'!$O$5, 'Unit List'!$AP$5, IF('Unit List'!R739='Unit List'!$O$4, 'Unit List'!$AP$4, 'Unit List'!R739))), IF('Unit List'!AP739='Unit List'!$O$5, 'Unit List'!$AP$5, IF('Unit List'!AP739='Unit List'!$O$4, 'Unit List'!$AP$4, 'Unit List'!AP739))),"'",)</f>
        <v>''</v>
      </c>
      <c r="K802" t="s">
        <v>2312</v>
      </c>
    </row>
    <row r="803" spans="1:11" x14ac:dyDescent="0.25">
      <c r="A803" t="s">
        <v>2311</v>
      </c>
      <c r="B803" t="str">
        <f>CONCATENATE("'_",'Unit List'!B740,"',",)</f>
        <v>'_IROQUOIS',</v>
      </c>
      <c r="C803" t="str">
        <f>"'',"</f>
        <v>'',</v>
      </c>
      <c r="D803" t="str">
        <f>CONCATENATE("'",'Unit List'!D740,"',",)</f>
        <v>'KNIGHT',</v>
      </c>
      <c r="E803" t="str">
        <f>CONCATENATE("'",'Unit List'!E740,"',",)</f>
        <v>'KNIGHT',</v>
      </c>
      <c r="F803" t="str">
        <f>CONCATENATE("'_",'Unit List'!F740,"',",)</f>
        <v>'_V5',</v>
      </c>
      <c r="G803" t="str">
        <f>CONCATENATE("'",'Unit List'!G740,"',",)</f>
        <v>'civ5_irokn5',</v>
      </c>
      <c r="H803" t="str">
        <f>CONCATENATE(IF(ISBLANK('Unit List'!AN740), IF(ISBLANK('Unit List'!P740), IF(ISBLANK('Unit List'!P740), IF(ISBLANK('Unit List'!AN735), IF(ISBLANK('Unit List'!P735), IF(ISBLANK('Unit List'!P735), IF(ISBLANK('Unit List'!AN735), IF(ISBLANK('Unit List'!P735), IF(ISBLANK('Unit List'!P735),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List'!P735='Unit List'!$O$5, 'Unit List'!$AN$5, IF('Unit List'!P735='Unit List'!$O$4, 'Unit List'!$AN$4, IF('Unit List'!P735='Unit List'!$O$7, 'Unit List'!P735 * 'Unit List'!$AN$7, 'Unit List'!P735)))), IF('Unit List'!P735='Unit List'!$O$5, 'Unit List'!$AN$5, IF('Unit List'!P735='Unit List'!$O$4, 'Unit List'!$AN$4, IF('Unit List'!P735='Unit List'!$O$7, 'Unit List'!P735 * 'Unit List'!$AN$7, 'Unit List'!P735)))), IF('Unit List'!AN735='Unit List'!$O$5, 'Unit List'!$AN$5, IF('Unit List'!AN735='Unit List'!$O$4, 'Unit List'!$AN$4, IF('Unit List'!AN735='Unit List'!$O$7, 'Unit List'!AN735 * 'Unit List'!$AN$7, 'Unit List'!AN735)))), IF('Unit List'!P740='Unit List'!$O$5, 'Unit List'!$AN$5, IF('Unit List'!P740='Unit List'!$O$4, 'Unit List'!$AN$4, IF('Unit List'!P740='Unit List'!$O$7, 'Unit List'!P740 * 'Unit List'!$AN$7, 'Unit List'!P740)))), IF('Unit List'!P740='Unit List'!$O$5, 'Unit List'!$AN$5, IF('Unit List'!P740='Unit List'!$O$4, 'Unit List'!$AN$4, IF('Unit List'!P740='Unit List'!$O$7, 'Unit List'!P740 * 'Unit List'!$AN$7, 'Unit List'!P740)))), IF('Unit List'!AN740='Unit List'!$O$5, 'Unit List'!$AN$5, IF('Unit List'!AN740='Unit List'!$O$4, 'Unit List'!$AN$4, IF('Unit List'!AN740='Unit List'!$O$7, 'Unit List'!AN740 * 'Unit List'!$AN$7, 'Unit List'!AN740)))),",",)</f>
        <v>1,</v>
      </c>
      <c r="I803" t="str">
        <f>CONCATENATE(IF(ISBLANK('Unit List'!AO740), IF(ISBLANK('Unit List'!Q740), IF(ISBLANK('Unit List'!Q740), IF(ISBLANK('Unit List'!AO735), IF(ISBLANK('Unit List'!Q735), IF(ISBLANK('Unit List'!Q735), IF(ISBLANK('Unit List'!AO735), IF(ISBLANK('Unit List'!Q735), IF(ISBLANK('Unit List'!Q735),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List'!Q735='Unit List'!$O$5, 'Unit List'!$AO$5, IF('Unit List'!Q735='Unit List'!$O$4, 'Unit List'!$AO$4, IF('Unit List'!Q735='Unit List'!$O$7, 'Unit List'!Q735 * 'Unit List'!$AO$7, 'Unit List'!Q735)))), IF('Unit List'!Q735='Unit List'!$O$5, 'Unit List'!$AO$5, IF('Unit List'!Q735='Unit List'!$O$4, 'Unit List'!$AO$4, IF('Unit List'!Q735='Unit List'!$O$7, 'Unit List'!Q735 * 'Unit List'!$AO$7, 'Unit List'!Q735)))), IF('Unit List'!AO735='Unit List'!$O$5, 'Unit List'!$AO$5, IF('Unit List'!AO735='Unit List'!$O$4, 'Unit List'!$AO$4, IF('Unit List'!AO735='Unit List'!$O$7, 'Unit List'!AO735 * 'Unit List'!$AO$7, 'Unit List'!AO735)))), IF('Unit List'!Q740='Unit List'!$O$5, 'Unit List'!$AO$5, IF('Unit List'!Q740='Unit List'!$O$4, 'Unit List'!$AO$4, IF('Unit List'!Q740='Unit List'!$O$7, 'Unit List'!Q740 * 'Unit List'!$AO$7, 'Unit List'!Q740)))), IF('Unit List'!Q740='Unit List'!$O$5, 'Unit List'!$AO$5, IF('Unit List'!Q740='Unit List'!$O$4, 'Unit List'!$AO$4, IF('Unit List'!Q740='Unit List'!$O$7, 'Unit List'!Q740 * 'Unit List'!$AO$7, 'Unit List'!Q740)))), IF('Unit List'!AO740='Unit List'!$O$5, 'Unit List'!$AO$5, IF('Unit List'!AO740='Unit List'!$O$4, 'Unit List'!$AO$4, IF('Unit List'!AO740='Unit List'!$O$7, 'Unit List'!AO740 * 'Unit List'!$AO$7, 'Unit List'!AO740)))),",",)</f>
        <v>,</v>
      </c>
      <c r="J803" t="str">
        <f>CONCATENATE("'",IF(ISBLANK('Unit List'!AP740), IF(ISBLANK('Unit List'!R740), IF(ISBLANK('Unit List'!R740), IF(ISBLANK('Unit List'!AP735), IF(ISBLANK('Unit List'!R735), IF(ISBLANK('Unit List'!R735), IF(ISBLANK('Unit List'!AP735), IF(ISBLANK('Unit List'!R735), IF(ISBLANK('Unit List'!R735),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List'!R735='Unit List'!$O$5, 'Unit List'!$AP$5, IF('Unit List'!R735='Unit List'!$O$4, 'Unit List'!$AP$4, 'Unit List'!R735))), IF('Unit List'!R735='Unit List'!$O$5, 'Unit List'!$AP$5, IF('Unit List'!R735='Unit List'!$O$4, 'Unit List'!$AP$4, 'Unit List'!R735))), IF('Unit List'!AP735='Unit List'!$O$5, 'Unit List'!$AP$5, IF('Unit List'!AP735='Unit List'!$O$4, 'Unit List'!$AP$4, 'Unit List'!AP735))), IF('Unit List'!R740='Unit List'!$O$5, 'Unit List'!$AP$5, IF('Unit List'!R740='Unit List'!$O$4, 'Unit List'!$AP$4, 'Unit List'!R740))), IF('Unit List'!R740='Unit List'!$O$5, 'Unit List'!$AP$5, IF('Unit List'!R740='Unit List'!$O$4, 'Unit List'!$AP$4, 'Unit List'!R740))), IF('Unit List'!AP740='Unit List'!$O$5, 'Unit List'!$AP$5, IF('Unit List'!AP740='Unit List'!$O$4, 'Unit List'!$AP$4, 'Unit List'!AP740))),"'",)</f>
        <v>''</v>
      </c>
      <c r="K803" t="s">
        <v>2312</v>
      </c>
    </row>
    <row r="804" spans="1:11" x14ac:dyDescent="0.25">
      <c r="A804" t="s">
        <v>2311</v>
      </c>
      <c r="B804" t="str">
        <f>CONCATENATE("'_",'Unit List'!B741,"',",)</f>
        <v>'_ASIA',</v>
      </c>
      <c r="C804" t="str">
        <f>"'',"</f>
        <v>'',</v>
      </c>
      <c r="D804" t="str">
        <f>CONCATENATE("'",'Unit List'!D741,"',",)</f>
        <v>'KNIGHT',</v>
      </c>
      <c r="E804" t="str">
        <f>CONCATENATE("'",'Unit List'!E741,"',",)</f>
        <v>'KNIGHT',</v>
      </c>
      <c r="F804" t="str">
        <f>"'',"</f>
        <v>'',</v>
      </c>
      <c r="G804" t="str">
        <f>CONCATENATE("'",'Unit List'!G741,"',",)</f>
        <v>'Knight_China',</v>
      </c>
      <c r="H804" t="str">
        <f>CONCATENATE(IF(ISBLANK('Unit List'!AN741), IF(ISBLANK('Unit List'!P741), IF(ISBLANK('Unit List'!P741),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List'!AN741)))),",",)</f>
        <v>,</v>
      </c>
      <c r="I804" t="str">
        <f>CONCATENATE(IF(ISBLANK('Unit List'!AO741), IF(ISBLANK('Unit List'!Q741), IF(ISBLANK('Unit List'!Q741),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List'!AO741)))),",",)</f>
        <v>,</v>
      </c>
      <c r="J804" t="str">
        <f>CONCATENATE("'",IF(ISBLANK('Unit List'!AP741), IF(ISBLANK('Unit List'!R741), IF(ISBLANK('Unit List'!R741),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List'!AP741))),"'",)</f>
        <v>''</v>
      </c>
      <c r="K804" t="s">
        <v>2312</v>
      </c>
    </row>
    <row r="805" spans="1:11" x14ac:dyDescent="0.25">
      <c r="A805" t="s">
        <v>2311</v>
      </c>
      <c r="B805" t="str">
        <f>CONCATENATE("'_",'Unit List'!B742,"',",)</f>
        <v>'_CHINA',</v>
      </c>
      <c r="C805" t="str">
        <f>CONCATENATE("'_",'Unit List'!C742,"',",)</f>
        <v>'_ASIA',</v>
      </c>
      <c r="D805" t="str">
        <f>CONCATENATE("'",'Unit List'!D742,"',",)</f>
        <v>'KNIGHT',</v>
      </c>
      <c r="E805" t="str">
        <f>CONCATENATE("'",'Unit List'!E742,"',",)</f>
        <v>'KNIGHT',</v>
      </c>
      <c r="F805" t="str">
        <f>"'',"</f>
        <v>'',</v>
      </c>
      <c r="G805" t="str">
        <f>CONCATENATE("'",'Unit List'!G741,"',",)</f>
        <v>'Knight_China',</v>
      </c>
      <c r="H805" t="str">
        <f>CONCATENATE(IF(ISBLANK('Unit List'!AN742), IF(ISBLANK('Unit List'!P742), IF(ISBLANK('Unit List'!P742),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List'!P742='Unit List'!$O$5, 'Unit List'!$AN$5, IF('Unit List'!P742='Unit List'!$O$4, 'Unit List'!$AN$4, IF('Unit List'!P742='Unit List'!$O$7, 'Unit List'!P742 * 'Unit List'!$AN$7, 'Unit List'!P742)))), IF('Unit List'!P742='Unit List'!$O$5, 'Unit List'!$AN$5, IF('Unit List'!P742='Unit List'!$O$4, 'Unit List'!$AN$4, IF('Unit List'!P742='Unit List'!$O$7, 'Unit List'!P742 * 'Unit List'!$AN$7, 'Unit List'!P742)))), IF('Unit List'!AN742='Unit List'!$O$5, 'Unit List'!$AN$5, IF('Unit List'!AN742='Unit List'!$O$4, 'Unit List'!$AN$4, IF('Unit List'!AN742='Unit List'!$O$7, 'Unit List'!AN742 * 'Unit List'!$AN$7, 'Unit List'!AN742)))),",",)</f>
        <v>,</v>
      </c>
      <c r="I805" t="str">
        <f>CONCATENATE(IF(ISBLANK('Unit List'!AO742), IF(ISBLANK('Unit List'!Q742), IF(ISBLANK('Unit List'!Q742),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List'!Q742='Unit List'!$O$5, 'Unit List'!$AO$5, IF('Unit List'!Q742='Unit List'!$O$4, 'Unit List'!$AO$4, IF('Unit List'!Q742='Unit List'!$O$7, 'Unit List'!Q742 * 'Unit List'!$AO$7, 'Unit List'!Q742)))), IF('Unit List'!Q742='Unit List'!$O$5, 'Unit List'!$AO$5, IF('Unit List'!Q742='Unit List'!$O$4, 'Unit List'!$AO$4, IF('Unit List'!Q742='Unit List'!$O$7, 'Unit List'!Q742 * 'Unit List'!$AO$7, 'Unit List'!Q742)))), IF('Unit List'!AO742='Unit List'!$O$5, 'Unit List'!$AO$5, IF('Unit List'!AO742='Unit List'!$O$4, 'Unit List'!$AO$4, IF('Unit List'!AO742='Unit List'!$O$7, 'Unit List'!AO742 * 'Unit List'!$AO$7, 'Unit List'!AO742)))),",",)</f>
        <v>,</v>
      </c>
      <c r="J805" t="str">
        <f>CONCATENATE("'",IF(ISBLANK('Unit List'!AP742), IF(ISBLANK('Unit List'!R742), IF(ISBLANK('Unit List'!R742),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List'!R742='Unit List'!$O$5, 'Unit List'!$AP$5, IF('Unit List'!R742='Unit List'!$O$4, 'Unit List'!$AP$4, 'Unit List'!R742))), IF('Unit List'!R742='Unit List'!$O$5, 'Unit List'!$AP$5, IF('Unit List'!R742='Unit List'!$O$4, 'Unit List'!$AP$4, 'Unit List'!R742))), IF('Unit List'!AP742='Unit List'!$O$5, 'Unit List'!$AP$5, IF('Unit List'!AP742='Unit List'!$O$4, 'Unit List'!$AP$4, 'Unit List'!AP742))),"'",)</f>
        <v>''</v>
      </c>
      <c r="K805" t="s">
        <v>2312</v>
      </c>
    </row>
    <row r="806" spans="1:11" x14ac:dyDescent="0.25">
      <c r="A806" t="s">
        <v>2311</v>
      </c>
      <c r="B806" t="str">
        <f>CONCATENATE("'_",'Unit List'!B743,"',",)</f>
        <v>'_JAPAN',</v>
      </c>
      <c r="C806" t="str">
        <f>"'',"</f>
        <v>'',</v>
      </c>
      <c r="D806" t="str">
        <f>CONCATENATE("'",'Unit List'!D743,"',",)</f>
        <v>'KNIGHT',</v>
      </c>
      <c r="E806" t="str">
        <f>CONCATENATE("'",'Unit List'!E743,"',",)</f>
        <v>'KNIGHT',</v>
      </c>
      <c r="F806" t="str">
        <f>"'',"</f>
        <v>'',</v>
      </c>
      <c r="G806" t="str">
        <f>CONCATENATE("'",'Unit List'!G743,"',",)</f>
        <v>'Knight_Japan',</v>
      </c>
      <c r="H806" t="str">
        <f>CONCATENATE(IF(ISBLANK('Unit List'!AN743), IF(ISBLANK('Unit List'!P743), IF(ISBLANK('Unit List'!P743),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List'!P743='Unit List'!$O$5, 'Unit List'!$AN$5, IF('Unit List'!P743='Unit List'!$O$4, 'Unit List'!$AN$4, IF('Unit List'!P743='Unit List'!$O$7, 'Unit List'!P743 * 'Unit List'!$AN$7, 'Unit List'!P743)))), IF('Unit List'!P743='Unit List'!$O$5, 'Unit List'!$AN$5, IF('Unit List'!P743='Unit List'!$O$4, 'Unit List'!$AN$4, IF('Unit List'!P743='Unit List'!$O$7, 'Unit List'!P743 * 'Unit List'!$AN$7, 'Unit List'!P743)))), IF('Unit List'!AN743='Unit List'!$O$5, 'Unit List'!$AN$5, IF('Unit List'!AN743='Unit List'!$O$4, 'Unit List'!$AN$4, IF('Unit List'!AN743='Unit List'!$O$7, 'Unit List'!AN743 * 'Unit List'!$AN$7, 'Unit List'!AN743)))),",",)</f>
        <v>,</v>
      </c>
      <c r="I806" t="str">
        <f>CONCATENATE(IF(ISBLANK('Unit List'!AO743), IF(ISBLANK('Unit List'!Q743), IF(ISBLANK('Unit List'!Q743),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List'!Q743='Unit List'!$O$5, 'Unit List'!$AO$5, IF('Unit List'!Q743='Unit List'!$O$4, 'Unit List'!$AO$4, IF('Unit List'!Q743='Unit List'!$O$7, 'Unit List'!Q743 * 'Unit List'!$AO$7, 'Unit List'!Q743)))), IF('Unit List'!Q743='Unit List'!$O$5, 'Unit List'!$AO$5, IF('Unit List'!Q743='Unit List'!$O$4, 'Unit List'!$AO$4, IF('Unit List'!Q743='Unit List'!$O$7, 'Unit List'!Q743 * 'Unit List'!$AO$7, 'Unit List'!Q743)))), IF('Unit List'!AO743='Unit List'!$O$5, 'Unit List'!$AO$5, IF('Unit List'!AO743='Unit List'!$O$4, 'Unit List'!$AO$4, IF('Unit List'!AO743='Unit List'!$O$7, 'Unit List'!AO743 * 'Unit List'!$AO$7, 'Unit List'!AO743)))),",",)</f>
        <v>,</v>
      </c>
      <c r="J806" t="str">
        <f>CONCATENATE("'",IF(ISBLANK('Unit List'!AP743), IF(ISBLANK('Unit List'!R743), IF(ISBLANK('Unit List'!R743),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List'!R743='Unit List'!$O$5, 'Unit List'!$AP$5, IF('Unit List'!R743='Unit List'!$O$4, 'Unit List'!$AP$4, 'Unit List'!R743))), IF('Unit List'!R743='Unit List'!$O$5, 'Unit List'!$AP$5, IF('Unit List'!R743='Unit List'!$O$4, 'Unit List'!$AP$4, 'Unit List'!R743))), IF('Unit List'!AP743='Unit List'!$O$5, 'Unit List'!$AP$5, IF('Unit List'!AP743='Unit List'!$O$4, 'Unit List'!$AP$4, 'Unit List'!AP743))),"'",)</f>
        <v>''</v>
      </c>
      <c r="K806" t="s">
        <v>2312</v>
      </c>
    </row>
    <row r="807" spans="1:11" x14ac:dyDescent="0.25">
      <c r="A807" t="s">
        <v>2311</v>
      </c>
      <c r="B807" t="str">
        <f>CONCATENATE("'_",'Unit List'!B744,"',",)</f>
        <v>'_KOREA',</v>
      </c>
      <c r="C807" t="str">
        <f>"'',"</f>
        <v>'',</v>
      </c>
      <c r="D807" t="str">
        <f>CONCATENATE("'",'Unit List'!D744,"',",)</f>
        <v>'KNIGHT',</v>
      </c>
      <c r="E807" t="str">
        <f>CONCATENATE("'",'Unit List'!E744,"',",)</f>
        <v>'KNIGHT',</v>
      </c>
      <c r="F807" t="str">
        <f>"'',"</f>
        <v>'',</v>
      </c>
      <c r="G807" t="str">
        <f>CONCATENATE("'",'Unit List'!G744,"',",)</f>
        <v>'Knight_Korea',</v>
      </c>
      <c r="H807" t="str">
        <f>CONCATENATE(IF(ISBLANK('Unit List'!AN744), IF(ISBLANK('Unit List'!P744), IF(ISBLANK('Unit List'!P744),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List'!P744='Unit List'!$O$5, 'Unit List'!$AN$5, IF('Unit List'!P744='Unit List'!$O$4, 'Unit List'!$AN$4, IF('Unit List'!P744='Unit List'!$O$7, 'Unit List'!P744 * 'Unit List'!$AN$7, 'Unit List'!P744)))), IF('Unit List'!P744='Unit List'!$O$5, 'Unit List'!$AN$5, IF('Unit List'!P744='Unit List'!$O$4, 'Unit List'!$AN$4, IF('Unit List'!P744='Unit List'!$O$7, 'Unit List'!P744 * 'Unit List'!$AN$7, 'Unit List'!P744)))), IF('Unit List'!AN744='Unit List'!$O$5, 'Unit List'!$AN$5, IF('Unit List'!AN744='Unit List'!$O$4, 'Unit List'!$AN$4, IF('Unit List'!AN744='Unit List'!$O$7, 'Unit List'!AN744 * 'Unit List'!$AN$7, 'Unit List'!AN744)))),",",)</f>
        <v>,</v>
      </c>
      <c r="I807" t="str">
        <f>CONCATENATE(IF(ISBLANK('Unit List'!AO744), IF(ISBLANK('Unit List'!Q744), IF(ISBLANK('Unit List'!Q744),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List'!Q744='Unit List'!$O$5, 'Unit List'!$AO$5, IF('Unit List'!Q744='Unit List'!$O$4, 'Unit List'!$AO$4, IF('Unit List'!Q744='Unit List'!$O$7, 'Unit List'!Q744 * 'Unit List'!$AO$7, 'Unit List'!Q744)))), IF('Unit List'!Q744='Unit List'!$O$5, 'Unit List'!$AO$5, IF('Unit List'!Q744='Unit List'!$O$4, 'Unit List'!$AO$4, IF('Unit List'!Q744='Unit List'!$O$7, 'Unit List'!Q744 * 'Unit List'!$AO$7, 'Unit List'!Q744)))), IF('Unit List'!AO744='Unit List'!$O$5, 'Unit List'!$AO$5, IF('Unit List'!AO744='Unit List'!$O$4, 'Unit List'!$AO$4, IF('Unit List'!AO744='Unit List'!$O$7, 'Unit List'!AO744 * 'Unit List'!$AO$7, 'Unit List'!AO744)))),",",)</f>
        <v>,</v>
      </c>
      <c r="J807" t="str">
        <f>CONCATENATE("'",IF(ISBLANK('Unit List'!AP744), IF(ISBLANK('Unit List'!R744), IF(ISBLANK('Unit List'!R744),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List'!R744='Unit List'!$O$5, 'Unit List'!$AP$5, IF('Unit List'!R744='Unit List'!$O$4, 'Unit List'!$AP$4, 'Unit List'!R744))), IF('Unit List'!R744='Unit List'!$O$5, 'Unit List'!$AP$5, IF('Unit List'!R744='Unit List'!$O$4, 'Unit List'!$AP$4, 'Unit List'!R744))), IF('Unit List'!AP744='Unit List'!$O$5, 'Unit List'!$AP$5, IF('Unit List'!AP744='Unit List'!$O$4, 'Unit List'!$AP$4, 'Unit List'!AP744))),"'",)</f>
        <v>''</v>
      </c>
      <c r="K807" t="s">
        <v>2312</v>
      </c>
    </row>
    <row r="808" spans="1:11" x14ac:dyDescent="0.25">
      <c r="A808" t="s">
        <v>2311</v>
      </c>
      <c r="B808" t="str">
        <f>CONCATENATE("'_",'Unit List'!B745,"',",)</f>
        <v>'_MONGOL',</v>
      </c>
      <c r="C808" t="str">
        <f>"'',"</f>
        <v>'',</v>
      </c>
      <c r="D808" t="str">
        <f>CONCATENATE("'",'Unit List'!D745,"',",)</f>
        <v>'KNIGHT',</v>
      </c>
      <c r="E808" t="str">
        <f>CONCATENATE("'",'Unit List'!E745,"',",)</f>
        <v>'KNIGHT',</v>
      </c>
      <c r="F808" t="str">
        <f>"'',"</f>
        <v>'',</v>
      </c>
      <c r="G808" t="str">
        <f>CONCATENATE("'",'Unit List'!G745,"',",)</f>
        <v>'Knight_Mongol',</v>
      </c>
      <c r="H808" t="str">
        <f>CONCATENATE(IF(ISBLANK('Unit List'!AN745), IF(ISBLANK('Unit List'!P745), IF(ISBLANK('Unit List'!P745), IF(ISBLANK('Unit List'!AN741), IF(ISBLANK('Unit List'!P741), IF(ISBLANK('Unit List'!P741), IF(ISBLANK('Unit List'!AN741), IF(ISBLANK('Unit List'!P741), IF(ISBLANK('Unit List'!P741),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List'!P741='Unit List'!$O$5, 'Unit List'!$AN$5, IF('Unit List'!P741='Unit List'!$O$4, 'Unit List'!$AN$4, IF('Unit List'!P741='Unit List'!$O$7, 'Unit List'!P741 * 'Unit List'!$AN$7, 'Unit List'!P741)))), IF('Unit List'!P741='Unit List'!$O$5, 'Unit List'!$AN$5, IF('Unit List'!P741='Unit List'!$O$4, 'Unit List'!$AN$4, IF('Unit List'!P741='Unit List'!$O$7, 'Unit List'!P741 * 'Unit List'!$AN$7, 'Unit List'!P741)))), IF('Unit List'!AN741='Unit List'!$O$5, 'Unit List'!$AN$5, IF('Unit List'!AN741='Unit List'!$O$4, 'Unit List'!$AN$4, IF('Unit List'!AN741='Unit List'!$O$7, 'Unit List'!AN741 * 'Unit List'!$AN$7, 'Unit List'!AN741)))), IF('Unit List'!P745='Unit List'!$O$5, 'Unit List'!$AN$5, IF('Unit List'!P745='Unit List'!$O$4, 'Unit List'!$AN$4, IF('Unit List'!P745='Unit List'!$O$7, 'Unit List'!P745 * 'Unit List'!$AN$7, 'Unit List'!P745)))), IF('Unit List'!P745='Unit List'!$O$5, 'Unit List'!$AN$5, IF('Unit List'!P745='Unit List'!$O$4, 'Unit List'!$AN$4, IF('Unit List'!P745='Unit List'!$O$7, 'Unit List'!P745 * 'Unit List'!$AN$7, 'Unit List'!P745)))), IF('Unit List'!AN745='Unit List'!$O$5, 'Unit List'!$AN$5, IF('Unit List'!AN745='Unit List'!$O$4, 'Unit List'!$AN$4, IF('Unit List'!AN745='Unit List'!$O$7, 'Unit List'!AN745 * 'Unit List'!$AN$7, 'Unit List'!AN745)))),",",)</f>
        <v>,</v>
      </c>
      <c r="I808" t="str">
        <f>CONCATENATE(IF(ISBLANK('Unit List'!AO745), IF(ISBLANK('Unit List'!Q745), IF(ISBLANK('Unit List'!Q745), IF(ISBLANK('Unit List'!AO741), IF(ISBLANK('Unit List'!Q741), IF(ISBLANK('Unit List'!Q741), IF(ISBLANK('Unit List'!AO741), IF(ISBLANK('Unit List'!Q741), IF(ISBLANK('Unit List'!Q741),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List'!Q741='Unit List'!$O$5, 'Unit List'!$AO$5, IF('Unit List'!Q741='Unit List'!$O$4, 'Unit List'!$AO$4, IF('Unit List'!Q741='Unit List'!$O$7, 'Unit List'!Q741 * 'Unit List'!$AO$7, 'Unit List'!Q741)))), IF('Unit List'!Q741='Unit List'!$O$5, 'Unit List'!$AO$5, IF('Unit List'!Q741='Unit List'!$O$4, 'Unit List'!$AO$4, IF('Unit List'!Q741='Unit List'!$O$7, 'Unit List'!Q741 * 'Unit List'!$AO$7, 'Unit List'!Q741)))), IF('Unit List'!AO741='Unit List'!$O$5, 'Unit List'!$AO$5, IF('Unit List'!AO741='Unit List'!$O$4, 'Unit List'!$AO$4, IF('Unit List'!AO741='Unit List'!$O$7, 'Unit List'!AO741 * 'Unit List'!$AO$7, 'Unit List'!AO741)))), IF('Unit List'!Q745='Unit List'!$O$5, 'Unit List'!$AO$5, IF('Unit List'!Q745='Unit List'!$O$4, 'Unit List'!$AO$4, IF('Unit List'!Q745='Unit List'!$O$7, 'Unit List'!Q745 * 'Unit List'!$AO$7, 'Unit List'!Q745)))), IF('Unit List'!Q745='Unit List'!$O$5, 'Unit List'!$AO$5, IF('Unit List'!Q745='Unit List'!$O$4, 'Unit List'!$AO$4, IF('Unit List'!Q745='Unit List'!$O$7, 'Unit List'!Q745 * 'Unit List'!$AO$7, 'Unit List'!Q745)))), IF('Unit List'!AO745='Unit List'!$O$5, 'Unit List'!$AO$5, IF('Unit List'!AO745='Unit List'!$O$4, 'Unit List'!$AO$4, IF('Unit List'!AO745='Unit List'!$O$7, 'Unit List'!AO745 * 'Unit List'!$AO$7, 'Unit List'!AO745)))),",",)</f>
        <v>,</v>
      </c>
      <c r="J808" t="str">
        <f>CONCATENATE("'",IF(ISBLANK('Unit List'!AP745), IF(ISBLANK('Unit List'!R745), IF(ISBLANK('Unit List'!R745), IF(ISBLANK('Unit List'!AP741), IF(ISBLANK('Unit List'!R741), IF(ISBLANK('Unit List'!R741), IF(ISBLANK('Unit List'!AP741), IF(ISBLANK('Unit List'!R741), IF(ISBLANK('Unit List'!R741),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List'!R741='Unit List'!$O$5, 'Unit List'!$AP$5, IF('Unit List'!R741='Unit List'!$O$4, 'Unit List'!$AP$4, 'Unit List'!R741))), IF('Unit List'!R741='Unit List'!$O$5, 'Unit List'!$AP$5, IF('Unit List'!R741='Unit List'!$O$4, 'Unit List'!$AP$4, 'Unit List'!R741))), IF('Unit List'!AP741='Unit List'!$O$5, 'Unit List'!$AP$5, IF('Unit List'!AP741='Unit List'!$O$4, 'Unit List'!$AP$4, 'Unit List'!AP741))), IF('Unit List'!R745='Unit List'!$O$5, 'Unit List'!$AP$5, IF('Unit List'!R745='Unit List'!$O$4, 'Unit List'!$AP$4, 'Unit List'!R745))), IF('Unit List'!R745='Unit List'!$O$5, 'Unit List'!$AP$5, IF('Unit List'!R745='Unit List'!$O$4, 'Unit List'!$AP$4, 'Unit List'!R745))), IF('Unit List'!AP745='Unit List'!$O$5, 'Unit List'!$AP$5, IF('Unit List'!AP745='Unit List'!$O$4, 'Unit List'!$AP$4, 'Unit List'!AP745))),"'",)</f>
        <v>''</v>
      </c>
      <c r="K808" t="s">
        <v>2312</v>
      </c>
    </row>
    <row r="809" spans="1:11" x14ac:dyDescent="0.25">
      <c r="A809" t="s">
        <v>2311</v>
      </c>
      <c r="B809" t="str">
        <f>CONCATENATE("'_",'Unit List'!B746,"',",)</f>
        <v>'_CENTAS',</v>
      </c>
      <c r="C809" t="str">
        <f>"'',"</f>
        <v>'',</v>
      </c>
      <c r="D809" t="str">
        <f>CONCATENATE("'",'Unit List'!D746,"',",)</f>
        <v>'KNIGHT',</v>
      </c>
      <c r="E809" t="str">
        <f>CONCATENATE("'",'Unit List'!E746,"',",)</f>
        <v>'KNIGHT',</v>
      </c>
      <c r="F809" t="str">
        <f>"'',"</f>
        <v>'',</v>
      </c>
      <c r="G809" t="str">
        <f>CONCATENATE("'",'Unit List'!G746,"',",)</f>
        <v>'u_cuman_mamluk',</v>
      </c>
      <c r="H809" t="str">
        <f>CONCATENATE(IF(ISBLANK('Unit List'!AN746), IF(ISBLANK('Unit List'!P746), IF(ISBLANK('Unit List'!P746), IF(ISBLANK('Unit List'!AN746), IF(ISBLANK('Unit List'!P746), IF(ISBLANK('Unit List'!P746), IF(ISBLANK('Unit List'!AN746), IF(ISBLANK('Unit List'!P746), IF(ISBLANK('Unit List'!P746),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List'!AN746)))),",",)</f>
        <v>,</v>
      </c>
      <c r="I809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List'!AO746)))),",",)</f>
        <v>,</v>
      </c>
      <c r="J809" t="str">
        <f>CONCATENATE("'",IF(ISBLANK('Unit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List'!AP746))),"'",)</f>
        <v>''</v>
      </c>
      <c r="K809" t="s">
        <v>2312</v>
      </c>
    </row>
    <row r="810" spans="1:11" x14ac:dyDescent="0.25">
      <c r="A810" t="s">
        <v>2311</v>
      </c>
      <c r="B810" t="str">
        <f>CONCATENATE("'_",'Unit List'!B747,"',",)</f>
        <v>'_OTTOMAN',</v>
      </c>
      <c r="C810" t="str">
        <f>"'',"</f>
        <v>'',</v>
      </c>
      <c r="D810" t="str">
        <f>CONCATENATE("'",'Unit List'!D747,"',",)</f>
        <v>'KNIGHT',</v>
      </c>
      <c r="E810" t="str">
        <f>CONCATENATE("'",'Unit List'!E747,"',",)</f>
        <v>'KNIGHT',</v>
      </c>
      <c r="F810" t="str">
        <f>"'',"</f>
        <v>'',</v>
      </c>
      <c r="G810" t="str">
        <f>CONCATENATE("'",'Unit List'!G747,"',",)</f>
        <v>'Knight_Turkey',</v>
      </c>
      <c r="H810" t="str">
        <f>CONCATENATE(IF(ISBLANK('Unit List'!AN747), IF(ISBLANK('Unit List'!P747), IF(ISBLANK('Unit List'!P747), IF(ISBLANK('Unit List'!AN746), IF(ISBLANK('Unit List'!P746), IF(ISBLANK('Unit List'!P746), IF(ISBLANK('Unit List'!AN746), IF(ISBLANK('Unit List'!P746), IF(ISBLANK('Unit List'!P746),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List'!P746='Unit List'!$O$5, 'Unit List'!$AN$5, IF('Unit List'!P746='Unit List'!$O$4, 'Unit List'!$AN$4, IF('Unit List'!P746='Unit List'!$O$7, 'Unit List'!P746 * 'Unit List'!$AN$7, 'Unit List'!P746)))), IF('Unit List'!P746='Unit List'!$O$5, 'Unit List'!$AN$5, IF('Unit List'!P746='Unit List'!$O$4, 'Unit List'!$AN$4, IF('Unit List'!P746='Unit List'!$O$7, 'Unit List'!P746 * 'Unit List'!$AN$7, 'Unit List'!P746)))), IF('Unit List'!AN746='Unit List'!$O$5, 'Unit List'!$AN$5, IF('Unit List'!AN746='Unit List'!$O$4, 'Unit List'!$AN$4, IF('Unit List'!AN746='Unit List'!$O$7, 'Unit List'!AN746 * 'Unit List'!$AN$7, 'Unit List'!AN746)))), IF('Unit List'!P747='Unit List'!$O$5, 'Unit List'!$AN$5, IF('Unit List'!P747='Unit List'!$O$4, 'Unit List'!$AN$4, IF('Unit List'!P747='Unit List'!$O$7, 'Unit List'!P747 * 'Unit List'!$AN$7, 'Unit List'!P747)))), IF('Unit List'!P747='Unit List'!$O$5, 'Unit List'!$AN$5, IF('Unit List'!P747='Unit List'!$O$4, 'Unit List'!$AN$4, IF('Unit List'!P747='Unit List'!$O$7, 'Unit List'!P747 * 'Unit List'!$AN$7, 'Unit List'!P747)))), IF('Unit List'!AN747='Unit List'!$O$5, 'Unit List'!$AN$5, IF('Unit List'!AN747='Unit List'!$O$4, 'Unit List'!$AN$4, IF('Unit List'!AN747='Unit List'!$O$7, 'Unit List'!AN747 * 'Unit List'!$AN$7, 'Unit List'!AN747)))),",",)</f>
        <v>,</v>
      </c>
      <c r="I810" t="str">
        <f>CONCATENATE(IF(ISBLANK('Unit List'!AO747), IF(ISBLANK('Unit List'!Q747), IF(ISBLANK('Unit List'!Q747), IF(ISBLANK('Unit List'!AO746), IF(ISBLANK('Unit List'!Q746), IF(ISBLANK('Unit List'!Q746), IF(ISBLANK('Unit List'!AO746), IF(ISBLANK('Unit List'!Q746), IF(ISBLANK('Unit List'!Q746),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List'!Q746='Unit List'!$O$5, 'Unit List'!$AO$5, IF('Unit List'!Q746='Unit List'!$O$4, 'Unit List'!$AO$4, IF('Unit List'!Q746='Unit List'!$O$7, 'Unit List'!Q746 * 'Unit List'!$AO$7, 'Unit List'!Q746)))), IF('Unit List'!Q746='Unit List'!$O$5, 'Unit List'!$AO$5, IF('Unit List'!Q746='Unit List'!$O$4, 'Unit List'!$AO$4, IF('Unit List'!Q746='Unit List'!$O$7, 'Unit List'!Q746 * 'Unit List'!$AO$7, 'Unit List'!Q746)))), IF('Unit List'!AO746='Unit List'!$O$5, 'Unit List'!$AO$5, IF('Unit List'!AO746='Unit List'!$O$4, 'Unit List'!$AO$4, IF('Unit List'!AO746='Unit List'!$O$7, 'Unit List'!AO746 * 'Unit List'!$AO$7, 'Unit List'!AO746)))), IF('Unit List'!Q747='Unit List'!$O$5, 'Unit List'!$AO$5, IF('Unit List'!Q747='Unit List'!$O$4, 'Unit List'!$AO$4, IF('Unit List'!Q747='Unit List'!$O$7, 'Unit List'!Q747 * 'Unit List'!$AO$7, 'Unit List'!Q747)))), IF('Unit List'!Q747='Unit List'!$O$5, 'Unit List'!$AO$5, IF('Unit List'!Q747='Unit List'!$O$4, 'Unit List'!$AO$4, IF('Unit List'!Q747='Unit List'!$O$7, 'Unit List'!Q747 * 'Unit List'!$AO$7, 'Unit List'!Q747)))), IF('Unit List'!AO747='Unit List'!$O$5, 'Unit List'!$AO$5, IF('Unit List'!AO747='Unit List'!$O$4, 'Unit List'!$AO$4, IF('Unit List'!AO747='Unit List'!$O$7, 'Unit List'!AO747 * 'Unit List'!$AO$7, 'Unit List'!AO747)))),",",)</f>
        <v>,</v>
      </c>
      <c r="J810" t="str">
        <f>CONCATENATE("'",IF(ISBLANK('Unit List'!AP747), IF(ISBLANK('Unit List'!R747), IF(ISBLANK('Unit List'!R747), IF(ISBLANK('Unit List'!AP746), IF(ISBLANK('Unit List'!R746), IF(ISBLANK('Unit List'!R746), IF(ISBLANK('Unit List'!AP746), IF(ISBLANK('Unit List'!R746), IF(ISBLANK('Unit List'!R746),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List'!R746='Unit List'!$O$5, 'Unit List'!$AP$5, IF('Unit List'!R746='Unit List'!$O$4, 'Unit List'!$AP$4, 'Unit List'!R746))), IF('Unit List'!R746='Unit List'!$O$5, 'Unit List'!$AP$5, IF('Unit List'!R746='Unit List'!$O$4, 'Unit List'!$AP$4, 'Unit List'!R746))), IF('Unit List'!AP746='Unit List'!$O$5, 'Unit List'!$AP$5, IF('Unit List'!AP746='Unit List'!$O$4, 'Unit List'!$AP$4, 'Unit List'!AP746))), IF('Unit List'!R747='Unit List'!$O$5, 'Unit List'!$AP$5, IF('Unit List'!R747='Unit List'!$O$4, 'Unit List'!$AP$4, 'Unit List'!R747))), IF('Unit List'!R747='Unit List'!$O$5, 'Unit List'!$AP$5, IF('Unit List'!R747='Unit List'!$O$4, 'Unit List'!$AP$4, 'Unit List'!R747))), IF('Unit List'!AP747='Unit List'!$O$5, 'Unit List'!$AP$5, IF('Unit List'!AP747='Unit List'!$O$4, 'Unit List'!$AP$4, 'Unit List'!AP747))),"'",)</f>
        <v>''</v>
      </c>
      <c r="K810" t="s">
        <v>2312</v>
      </c>
    </row>
    <row r="811" spans="1:11" x14ac:dyDescent="0.25">
      <c r="A811" t="s">
        <v>2311</v>
      </c>
      <c r="B811" t="str">
        <f>CONCATENATE("'_",'Unit List'!B748,"',",)</f>
        <v>'_EASTEU',</v>
      </c>
      <c r="C811" t="str">
        <f>"'',"</f>
        <v>'',</v>
      </c>
      <c r="D811" t="str">
        <f>CONCATENATE("'",'Unit List'!D748,"',",)</f>
        <v>'KNIGHT',</v>
      </c>
      <c r="E811" t="str">
        <f>CONCATENATE("'",'Unit List'!E748,"',",)</f>
        <v>'KNIGHT',</v>
      </c>
      <c r="F811" t="str">
        <f>"'',"</f>
        <v>'',</v>
      </c>
      <c r="G811" t="str">
        <f>CONCATENATE("'",'Unit List'!G748,"',",)</f>
        <v>'russian_knight',</v>
      </c>
      <c r="H811" t="str">
        <f>CONCATENATE(IF(ISBLANK('Unit List'!AN748), IF(ISBLANK('Unit List'!P748), IF(ISBLANK('Unit List'!P748),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List'!AN748)))),",",)</f>
        <v>,</v>
      </c>
      <c r="I811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List'!AO748)))),",",)</f>
        <v>,</v>
      </c>
      <c r="J811" t="str">
        <f>CONCATENATE("'",IF(ISBLANK('Unit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List'!AP748))),"'",)</f>
        <v>''</v>
      </c>
      <c r="K811" t="s">
        <v>2312</v>
      </c>
    </row>
    <row r="812" spans="1:11" x14ac:dyDescent="0.25">
      <c r="A812" t="s">
        <v>2311</v>
      </c>
      <c r="B812" t="str">
        <f>CONCATENATE("'_",'Unit List'!B749,"',",)</f>
        <v>'_POLAN D',</v>
      </c>
      <c r="C812" t="str">
        <f>"'',"</f>
        <v>'',</v>
      </c>
      <c r="D812" t="str">
        <f>CONCATENATE("'",'Unit List'!D749,"',",)</f>
        <v>'KNIGHT',</v>
      </c>
      <c r="E812" t="str">
        <f>CONCATENATE("'",'Unit List'!E749,"',",)</f>
        <v>'KNIGHT',</v>
      </c>
      <c r="F812" t="str">
        <f>"'',"</f>
        <v>'',</v>
      </c>
      <c r="G812" t="str">
        <f>CONCATENATE("'",'Unit List'!G749,"',",)</f>
        <v>'polish_knight',</v>
      </c>
      <c r="H812" t="str">
        <f>CONCATENATE(IF(ISBLANK('Unit List'!AN749), IF(ISBLANK('Unit List'!P749), IF(ISBLANK('Unit List'!P749), IF(ISBLANK('Unit List'!AN749), IF(ISBLANK('Unit List'!P749), IF(ISBLANK('Unit List'!P749), IF(ISBLANK('Unit List'!AN749), IF(ISBLANK('Unit List'!P749), IF(ISBLANK('Unit List'!P749),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 IF('Unit List'!P749='Unit List'!$O$5, 'Unit List'!$AN$5, IF('Unit List'!P749='Unit List'!$O$4, 'Unit List'!$AN$4, IF('Unit List'!P749='Unit List'!$O$7, 'Unit List'!P749 * 'Unit List'!$AN$7, 'Unit List'!P749)))), IF('Unit List'!P749='Unit List'!$O$5, 'Unit List'!$AN$5, IF('Unit List'!P749='Unit List'!$O$4, 'Unit List'!$AN$4, IF('Unit List'!P749='Unit List'!$O$7, 'Unit List'!P749 * 'Unit List'!$AN$7, 'Unit List'!P749)))), IF('Unit List'!AN749='Unit List'!$O$5, 'Unit List'!$AN$5, IF('Unit List'!AN749='Unit List'!$O$4, 'Unit List'!$AN$4, IF('Unit List'!AN749='Unit List'!$O$7, 'Unit List'!AN749 * 'Unit List'!$AN$7, 'Unit List'!AN749)))),",",)</f>
        <v>,</v>
      </c>
      <c r="I812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 IF('Unit List'!Q749='Unit List'!$O$5, 'Unit List'!$AO$5, IF('Unit List'!Q749='Unit List'!$O$4, 'Unit List'!$AO$4, IF('Unit List'!Q749='Unit List'!$O$7, 'Unit List'!Q749 * 'Unit List'!$AO$7, 'Unit List'!Q749)))), IF('Unit List'!Q749='Unit List'!$O$5, 'Unit List'!$AO$5, IF('Unit List'!Q749='Unit List'!$O$4, 'Unit List'!$AO$4, IF('Unit List'!Q749='Unit List'!$O$7, 'Unit List'!Q749 * 'Unit List'!$AO$7, 'Unit List'!Q749)))), IF('Unit List'!AO749='Unit List'!$O$5, 'Unit List'!$AO$5, IF('Unit List'!AO749='Unit List'!$O$4, 'Unit List'!$AO$4, IF('Unit List'!AO749='Unit List'!$O$7, 'Unit List'!AO749 * 'Unit List'!$AO$7, 'Unit List'!AO749)))),",",)</f>
        <v>,</v>
      </c>
      <c r="J812" t="str">
        <f>CONCATENATE("'",IF(ISBLANK('Unit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 IF('Unit List'!R749='Unit List'!$O$5, 'Unit List'!$AP$5, IF('Unit List'!R749='Unit List'!$O$4, 'Unit List'!$AP$4, 'Unit List'!R749))), IF('Unit List'!R749='Unit List'!$O$5, 'Unit List'!$AP$5, IF('Unit List'!R749='Unit List'!$O$4, 'Unit List'!$AP$4, 'Unit List'!R749))), IF('Unit List'!AP749='Unit List'!$O$5, 'Unit List'!$AP$5, IF('Unit List'!AP749='Unit List'!$O$4, 'Unit List'!$AP$4, 'Unit List'!AP749))),"'",)</f>
        <v>''</v>
      </c>
      <c r="K812" t="s">
        <v>2312</v>
      </c>
    </row>
    <row r="813" spans="1:11" x14ac:dyDescent="0.25">
      <c r="A813" t="s">
        <v>2311</v>
      </c>
      <c r="B813" t="str">
        <f>CONCATENATE("'_",'Unit List'!B750,"',",)</f>
        <v>'_RUSSIA',</v>
      </c>
      <c r="C813" t="str">
        <f>"'',"</f>
        <v>'',</v>
      </c>
      <c r="D813" t="str">
        <f>CONCATENATE("'",'Unit List'!D750,"',",)</f>
        <v>'KNIGHT',</v>
      </c>
      <c r="E813" t="str">
        <f>CONCATENATE("'",'Unit List'!E750,"',",)</f>
        <v>'KNIGHT',</v>
      </c>
      <c r="F813" t="str">
        <f>"'',"</f>
        <v>'',</v>
      </c>
      <c r="G813" t="str">
        <f>CONCATENATE("'",'Unit List'!G750,"',",)</f>
        <v>'Knight_Russia',</v>
      </c>
      <c r="H813" t="str">
        <f>CONCATENATE(IF(ISBLANK('Unit List'!AN750), IF(ISBLANK('Unit List'!P750), IF(ISBLANK('Unit List'!P750),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List'!P750='Unit List'!$O$5, 'Unit List'!$AN$5, IF('Unit List'!P750='Unit List'!$O$4, 'Unit List'!$AN$4, IF('Unit List'!P750='Unit List'!$O$7, 'Unit List'!P750 * 'Unit List'!$AN$7, 'Unit List'!P750)))), IF('Unit List'!P750='Unit List'!$O$5, 'Unit List'!$AN$5, IF('Unit List'!P750='Unit List'!$O$4, 'Unit List'!$AN$4, IF('Unit List'!P750='Unit List'!$O$7, 'Unit List'!P750 * 'Unit List'!$AN$7, 'Unit List'!P750)))), IF('Unit List'!AN750='Unit List'!$O$5, 'Unit List'!$AN$5, IF('Unit List'!AN750='Unit List'!$O$4, 'Unit List'!$AN$4, IF('Unit List'!AN750='Unit List'!$O$7, 'Unit List'!AN750 * 'Unit List'!$AN$7, 'Unit List'!AN750)))),",",)</f>
        <v>1,</v>
      </c>
      <c r="I813" t="str">
        <f>CONCATENATE(IF(ISBLANK('Unit List'!AO750), IF(ISBLANK('Unit List'!Q750), IF(ISBLANK('Unit List'!Q750),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List'!Q750='Unit List'!$O$5, 'Unit List'!$AO$5, IF('Unit List'!Q750='Unit List'!$O$4, 'Unit List'!$AO$4, IF('Unit List'!Q750='Unit List'!$O$7, 'Unit List'!Q750 * 'Unit List'!$AO$7, 'Unit List'!Q750)))), IF('Unit List'!Q750='Unit List'!$O$5, 'Unit List'!$AO$5, IF('Unit List'!Q750='Unit List'!$O$4, 'Unit List'!$AO$4, IF('Unit List'!Q750='Unit List'!$O$7, 'Unit List'!Q750 * 'Unit List'!$AO$7, 'Unit List'!Q750)))), IF('Unit List'!AO750='Unit List'!$O$5, 'Unit List'!$AO$5, IF('Unit List'!AO750='Unit List'!$O$4, 'Unit List'!$AO$4, IF('Unit List'!AO750='Unit List'!$O$7, 'Unit List'!AO750 * 'Unit List'!$AO$7, 'Unit List'!AO750)))),",",)</f>
        <v>,</v>
      </c>
      <c r="J813" t="str">
        <f>CONCATENATE("'",IF(ISBLANK('Unit List'!AP750), IF(ISBLANK('Unit List'!R750), IF(ISBLANK('Unit List'!R750),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List'!R750='Unit List'!$O$5, 'Unit List'!$AP$5, IF('Unit List'!R750='Unit List'!$O$4, 'Unit List'!$AP$4, 'Unit List'!R750))), IF('Unit List'!R750='Unit List'!$O$5, 'Unit List'!$AP$5, IF('Unit List'!R750='Unit List'!$O$4, 'Unit List'!$AP$4, 'Unit List'!R750))), IF('Unit List'!AP750='Unit List'!$O$5, 'Unit List'!$AP$5, IF('Unit List'!AP750='Unit List'!$O$4, 'Unit List'!$AP$4, 'Unit List'!AP750))),"'",)</f>
        <v>''</v>
      </c>
      <c r="K813" t="s">
        <v>2312</v>
      </c>
    </row>
    <row r="814" spans="1:11" x14ac:dyDescent="0.25">
      <c r="A814" t="s">
        <v>2311</v>
      </c>
      <c r="B814" t="str">
        <f>CONCATENATE("'_",'Unit List'!B751,"',",)</f>
        <v>'_RUSSIA',</v>
      </c>
      <c r="C814" t="str">
        <f>"'',"</f>
        <v>'',</v>
      </c>
      <c r="D814" t="str">
        <f>CONCATENATE("'",'Unit List'!D751,"',",)</f>
        <v>'KNIGHT',</v>
      </c>
      <c r="E814" t="str">
        <f>CONCATENATE("'",'Unit List'!E751,"',",)</f>
        <v>'KNIGHT',</v>
      </c>
      <c r="F814" t="str">
        <f>CONCATENATE("'_",'Unit List'!F751,"',",)</f>
        <v>'_V2',</v>
      </c>
      <c r="G814" t="str">
        <f>CONCATENATE("'",'Unit List'!G751,"',",)</f>
        <v>'Knight_Russia_v2',</v>
      </c>
      <c r="H814" t="str">
        <f>CONCATENATE(IF(ISBLANK('Unit List'!AN751), IF(ISBLANK('Unit List'!P751), IF(ISBLANK('Unit List'!P751),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List'!P751='Unit List'!$O$5, 'Unit List'!$AN$5, IF('Unit List'!P751='Unit List'!$O$4, 'Unit List'!$AN$4, IF('Unit List'!P751='Unit List'!$O$7, 'Unit List'!P751 * 'Unit List'!$AN$7, 'Unit List'!P751)))), IF('Unit List'!P751='Unit List'!$O$5, 'Unit List'!$AN$5, IF('Unit List'!P751='Unit List'!$O$4, 'Unit List'!$AN$4, IF('Unit List'!P751='Unit List'!$O$7, 'Unit List'!P751 * 'Unit List'!$AN$7, 'Unit List'!P751)))), IF('Unit List'!AN751='Unit List'!$O$5, 'Unit List'!$AN$5, IF('Unit List'!AN751='Unit List'!$O$4, 'Unit List'!$AN$4, IF('Unit List'!AN751='Unit List'!$O$7, 'Unit List'!AN751 * 'Unit List'!$AN$7, 'Unit List'!AN751)))),",",)</f>
        <v>2,</v>
      </c>
      <c r="I814" t="str">
        <f>CONCATENATE(IF(ISBLANK('Unit List'!AO751), IF(ISBLANK('Unit List'!Q751), IF(ISBLANK('Unit List'!Q751),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List'!Q751='Unit List'!$O$5, 'Unit List'!$AO$5, IF('Unit List'!Q751='Unit List'!$O$4, 'Unit List'!$AO$4, IF('Unit List'!Q751='Unit List'!$O$7, 'Unit List'!Q751 * 'Unit List'!$AO$7, 'Unit List'!Q751)))), IF('Unit List'!Q751='Unit List'!$O$5, 'Unit List'!$AO$5, IF('Unit List'!Q751='Unit List'!$O$4, 'Unit List'!$AO$4, IF('Unit List'!Q751='Unit List'!$O$7, 'Unit List'!Q751 * 'Unit List'!$AO$7, 'Unit List'!Q751)))), IF('Unit List'!AO751='Unit List'!$O$5, 'Unit List'!$AO$5, IF('Unit List'!AO751='Unit List'!$O$4, 'Unit List'!$AO$4, IF('Unit List'!AO751='Unit List'!$O$7, 'Unit List'!AO751 * 'Unit List'!$AO$7, 'Unit List'!AO751)))),",",)</f>
        <v>,</v>
      </c>
      <c r="J814" t="str">
        <f>CONCATENATE("'",IF(ISBLANK('Unit List'!AP751), IF(ISBLANK('Unit List'!R751), IF(ISBLANK('Unit List'!R751),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List'!R751='Unit List'!$O$5, 'Unit List'!$AP$5, IF('Unit List'!R751='Unit List'!$O$4, 'Unit List'!$AP$4, 'Unit List'!R751))), IF('Unit List'!R751='Unit List'!$O$5, 'Unit List'!$AP$5, IF('Unit List'!R751='Unit List'!$O$4, 'Unit List'!$AP$4, 'Unit List'!R751))), IF('Unit List'!AP751='Unit List'!$O$5, 'Unit List'!$AP$5, IF('Unit List'!AP751='Unit List'!$O$4, 'Unit List'!$AP$4, 'Unit List'!AP751))),"'",)</f>
        <v>''</v>
      </c>
      <c r="K814" t="s">
        <v>2312</v>
      </c>
    </row>
    <row r="815" spans="1:11" x14ac:dyDescent="0.25">
      <c r="A815" t="s">
        <v>2311</v>
      </c>
      <c r="B815" t="str">
        <f>CONCATENATE("'_",'Unit List'!B752,"',",)</f>
        <v>'_RUSSIA',</v>
      </c>
      <c r="C815" t="str">
        <f>"'',"</f>
        <v>'',</v>
      </c>
      <c r="D815" t="str">
        <f>CONCATENATE("'",'Unit List'!D752,"',",)</f>
        <v>'KNIGHT',</v>
      </c>
      <c r="E815" t="str">
        <f>CONCATENATE("'",'Unit List'!E752,"',",)</f>
        <v>'KNIGHT',</v>
      </c>
      <c r="F815" t="str">
        <f>CONCATENATE("'_",'Unit List'!F752,"',",)</f>
        <v>'_V3',</v>
      </c>
      <c r="G815" t="str">
        <f>CONCATENATE("'",'Unit List'!G752,"',",)</f>
        <v>'Knight_Russia_v3',</v>
      </c>
      <c r="H815" t="str">
        <f>CONCATENATE(IF(ISBLANK('Unit List'!AN752), IF(ISBLANK('Unit List'!P752), IF(ISBLANK('Unit List'!P752),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List'!P752='Unit List'!$O$5, 'Unit List'!$AN$5, IF('Unit List'!P752='Unit List'!$O$4, 'Unit List'!$AN$4, IF('Unit List'!P752='Unit List'!$O$7, 'Unit List'!P752 * 'Unit List'!$AN$7, 'Unit List'!P752)))), IF('Unit List'!P752='Unit List'!$O$5, 'Unit List'!$AN$5, IF('Unit List'!P752='Unit List'!$O$4, 'Unit List'!$AN$4, IF('Unit List'!P752='Unit List'!$O$7, 'Unit List'!P752 * 'Unit List'!$AN$7, 'Unit List'!P752)))), IF('Unit List'!AN752='Unit List'!$O$5, 'Unit List'!$AN$5, IF('Unit List'!AN752='Unit List'!$O$4, 'Unit List'!$AN$4, IF('Unit List'!AN752='Unit List'!$O$7, 'Unit List'!AN752 * 'Unit List'!$AN$7, 'Unit List'!AN752)))),",",)</f>
        <v>1,</v>
      </c>
      <c r="I815" t="str">
        <f>CONCATENATE(IF(ISBLANK('Unit List'!AO752), IF(ISBLANK('Unit List'!Q752), IF(ISBLANK('Unit List'!Q752),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List'!Q752='Unit List'!$O$5, 'Unit List'!$AO$5, IF('Unit List'!Q752='Unit List'!$O$4, 'Unit List'!$AO$4, IF('Unit List'!Q752='Unit List'!$O$7, 'Unit List'!Q752 * 'Unit List'!$AO$7, 'Unit List'!Q752)))), IF('Unit List'!Q752='Unit List'!$O$5, 'Unit List'!$AO$5, IF('Unit List'!Q752='Unit List'!$O$4, 'Unit List'!$AO$4, IF('Unit List'!Q752='Unit List'!$O$7, 'Unit List'!Q752 * 'Unit List'!$AO$7, 'Unit List'!Q752)))), IF('Unit List'!AO752='Unit List'!$O$5, 'Unit List'!$AO$5, IF('Unit List'!AO752='Unit List'!$O$4, 'Unit List'!$AO$4, IF('Unit List'!AO752='Unit List'!$O$7, 'Unit List'!AO752 * 'Unit List'!$AO$7, 'Unit List'!AO752)))),",",)</f>
        <v>,</v>
      </c>
      <c r="J815" t="str">
        <f>CONCATENATE("'",IF(ISBLANK('Unit List'!AP752), IF(ISBLANK('Unit List'!R752), IF(ISBLANK('Unit List'!R752),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List'!R752='Unit List'!$O$5, 'Unit List'!$AP$5, IF('Unit List'!R752='Unit List'!$O$4, 'Unit List'!$AP$4, 'Unit List'!R752))), IF('Unit List'!R752='Unit List'!$O$5, 'Unit List'!$AP$5, IF('Unit List'!R752='Unit List'!$O$4, 'Unit List'!$AP$4, 'Unit List'!R752))), IF('Unit List'!AP752='Unit List'!$O$5, 'Unit List'!$AP$5, IF('Unit List'!AP752='Unit List'!$O$4, 'Unit List'!$AP$4, 'Unit List'!AP752))),"'",)</f>
        <v>''</v>
      </c>
      <c r="K815" t="s">
        <v>2312</v>
      </c>
    </row>
    <row r="816" spans="1:11" x14ac:dyDescent="0.25">
      <c r="A816" t="s">
        <v>2311</v>
      </c>
      <c r="B816" t="str">
        <f>CONCATENATE("'_",'Unit List'!B753,"',",)</f>
        <v>'_RUSSIA',</v>
      </c>
      <c r="C816" t="str">
        <f>"'',"</f>
        <v>'',</v>
      </c>
      <c r="D816" t="str">
        <f>CONCATENATE("'",'Unit List'!D753,"',",)</f>
        <v>'KNIGHT',</v>
      </c>
      <c r="E816" t="str">
        <f>CONCATENATE("'",'Unit List'!E753,"',",)</f>
        <v>'KNIGHT',</v>
      </c>
      <c r="F816" t="str">
        <f>"'',"</f>
        <v>'',</v>
      </c>
      <c r="G816" t="str">
        <f>CONCATENATE("'",'Unit List'!G753,"',",)</f>
        <v>'Knight_Russia',</v>
      </c>
      <c r="H816" t="str">
        <f>CONCATENATE(IF(ISBLANK('Unit List'!AN753), IF(ISBLANK('Unit List'!P753), IF(ISBLANK('Unit List'!P753), IF(ISBLANK('Unit List'!AN748), IF(ISBLANK('Unit List'!P748), IF(ISBLANK('Unit List'!P748), IF(ISBLANK('Unit List'!AN748), IF(ISBLANK('Unit List'!P748), IF(ISBLANK('Unit List'!P748),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List'!P748='Unit List'!$O$5, 'Unit List'!$AN$5, IF('Unit List'!P748='Unit List'!$O$4, 'Unit List'!$AN$4, IF('Unit List'!P748='Unit List'!$O$7, 'Unit List'!P748 * 'Unit List'!$AN$7, 'Unit List'!P748)))), IF('Unit List'!P748='Unit List'!$O$5, 'Unit List'!$AN$5, IF('Unit List'!P748='Unit List'!$O$4, 'Unit List'!$AN$4, IF('Unit List'!P748='Unit List'!$O$7, 'Unit List'!P748 * 'Unit List'!$AN$7, 'Unit List'!P748)))), IF('Unit List'!AN748='Unit List'!$O$5, 'Unit List'!$AN$5, IF('Unit List'!AN748='Unit List'!$O$4, 'Unit List'!$AN$4, IF('Unit List'!AN748='Unit List'!$O$7, 'Unit List'!AN748 * 'Unit List'!$AN$7, 'Unit List'!AN748)))), IF('Unit List'!P753='Unit List'!$O$5, 'Unit List'!$AN$5, IF('Unit List'!P753='Unit List'!$O$4, 'Unit List'!$AN$4, IF('Unit List'!P753='Unit List'!$O$7, 'Unit List'!P753 * 'Unit List'!$AN$7, 'Unit List'!P753)))), IF('Unit List'!P753='Unit List'!$O$5, 'Unit List'!$AN$5, IF('Unit List'!P753='Unit List'!$O$4, 'Unit List'!$AN$4, IF('Unit List'!P753='Unit List'!$O$7, 'Unit List'!P753 * 'Unit List'!$AN$7, 'Unit List'!P753)))), IF('Unit List'!AN753='Unit List'!$O$5, 'Unit List'!$AN$5, IF('Unit List'!AN753='Unit List'!$O$4, 'Unit List'!$AN$4, IF('Unit List'!AN753='Unit List'!$O$7, 'Unit List'!AN753 * 'Unit List'!$AN$7, 'Unit List'!AN753)))),",",)</f>
        <v>1,</v>
      </c>
      <c r="I816" t="str">
        <f>CONCATENATE(IF(ISBLANK('Unit List'!AO753), IF(ISBLANK('Unit List'!Q753), IF(ISBLANK('Unit List'!Q753), IF(ISBLANK('Unit List'!AO748), IF(ISBLANK('Unit List'!Q748), IF(ISBLANK('Unit List'!Q748), IF(ISBLANK('Unit List'!AO748), IF(ISBLANK('Unit List'!Q748), IF(ISBLANK('Unit List'!Q748),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List'!Q748='Unit List'!$O$5, 'Unit List'!$AO$5, IF('Unit List'!Q748='Unit List'!$O$4, 'Unit List'!$AO$4, IF('Unit List'!Q748='Unit List'!$O$7, 'Unit List'!Q748 * 'Unit List'!$AO$7, 'Unit List'!Q748)))), IF('Unit List'!Q748='Unit List'!$O$5, 'Unit List'!$AO$5, IF('Unit List'!Q748='Unit List'!$O$4, 'Unit List'!$AO$4, IF('Unit List'!Q748='Unit List'!$O$7, 'Unit List'!Q748 * 'Unit List'!$AO$7, 'Unit List'!Q748)))), IF('Unit List'!AO748='Unit List'!$O$5, 'Unit List'!$AO$5, IF('Unit List'!AO748='Unit List'!$O$4, 'Unit List'!$AO$4, IF('Unit List'!AO748='Unit List'!$O$7, 'Unit List'!AO748 * 'Unit List'!$AO$7, 'Unit List'!AO748)))), IF('Unit List'!Q753='Unit List'!$O$5, 'Unit List'!$AO$5, IF('Unit List'!Q753='Unit List'!$O$4, 'Unit List'!$AO$4, IF('Unit List'!Q753='Unit List'!$O$7, 'Unit List'!Q753 * 'Unit List'!$AO$7, 'Unit List'!Q753)))), IF('Unit List'!Q753='Unit List'!$O$5, 'Unit List'!$AO$5, IF('Unit List'!Q753='Unit List'!$O$4, 'Unit List'!$AO$4, IF('Unit List'!Q753='Unit List'!$O$7, 'Unit List'!Q753 * 'Unit List'!$AO$7, 'Unit List'!Q753)))), IF('Unit List'!AO753='Unit List'!$O$5, 'Unit List'!$AO$5, IF('Unit List'!AO753='Unit List'!$O$4, 'Unit List'!$AO$4, IF('Unit List'!AO753='Unit List'!$O$7, 'Unit List'!AO753 * 'Unit List'!$AO$7, 'Unit List'!AO753)))),",",)</f>
        <v>,</v>
      </c>
      <c r="J816" t="str">
        <f>CONCATENATE("'",IF(ISBLANK('Unit List'!AP753), IF(ISBLANK('Unit List'!R753), IF(ISBLANK('Unit List'!R753), IF(ISBLANK('Unit List'!AP748), IF(ISBLANK('Unit List'!R748), IF(ISBLANK('Unit List'!R748), IF(ISBLANK('Unit List'!AP748), IF(ISBLANK('Unit List'!R748), IF(ISBLANK('Unit List'!R748),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List'!R748='Unit List'!$O$5, 'Unit List'!$AP$5, IF('Unit List'!R748='Unit List'!$O$4, 'Unit List'!$AP$4, 'Unit List'!R748))), IF('Unit List'!R748='Unit List'!$O$5, 'Unit List'!$AP$5, IF('Unit List'!R748='Unit List'!$O$4, 'Unit List'!$AP$4, 'Unit List'!R748))), IF('Unit List'!AP748='Unit List'!$O$5, 'Unit List'!$AP$5, IF('Unit List'!AP748='Unit List'!$O$4, 'Unit List'!$AP$4, 'Unit List'!AP748))), IF('Unit List'!R753='Unit List'!$O$5, 'Unit List'!$AP$5, IF('Unit List'!R753='Unit List'!$O$4, 'Unit List'!$AP$4, 'Unit List'!R753))), IF('Unit List'!R753='Unit List'!$O$5, 'Unit List'!$AP$5, IF('Unit List'!R753='Unit List'!$O$4, 'Unit List'!$AP$4, 'Unit List'!R753))), IF('Unit List'!AP753='Unit List'!$O$5, 'Unit List'!$AP$5, IF('Unit List'!AP753='Unit List'!$O$4, 'Unit List'!$AP$4, 'Unit List'!AP753))),"'",)</f>
        <v>''</v>
      </c>
      <c r="K816" t="s">
        <v>2312</v>
      </c>
    </row>
    <row r="817" spans="1:11" x14ac:dyDescent="0.25">
      <c r="A817" t="s">
        <v>2311</v>
      </c>
      <c r="B817" t="str">
        <f>CONCATENATE("'_",'Unit List'!B754,"',",)</f>
        <v>'_ENGLAND',</v>
      </c>
      <c r="C817" t="str">
        <f>"'',"</f>
        <v>'',</v>
      </c>
      <c r="D817" t="str">
        <f>CONCATENATE("'",'Unit List'!D754,"',",)</f>
        <v>'KNIGHT',</v>
      </c>
      <c r="E817" t="str">
        <f>CONCATENATE("'",'Unit List'!E754,"',",)</f>
        <v>'KNIGHT',</v>
      </c>
      <c r="F817" t="str">
        <f>"'',"</f>
        <v>'',</v>
      </c>
      <c r="G817" t="str">
        <f>CONCATENATE("'",'Unit List'!G754,"',",)</f>
        <v>'Knight_England',</v>
      </c>
      <c r="H817" t="str">
        <f>CONCATENATE(IF(ISBLANK('Unit List'!AN754), IF(ISBLANK('Unit List'!P754), IF(ISBLANK('Unit List'!P754), IF(ISBLANK('Unit List'!AN754), IF(ISBLANK('Unit List'!P754), IF(ISBLANK('Unit List'!P754), IF(ISBLANK('Unit List'!AN754), IF(ISBLANK('Unit List'!P754), IF(ISBLANK('Unit List'!P754),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 IF('Unit List'!P754='Unit List'!$O$5, 'Unit List'!$AN$5, IF('Unit List'!P754='Unit List'!$O$4, 'Unit List'!$AN$4, IF('Unit List'!P754='Unit List'!$O$7, 'Unit List'!P754 * 'Unit List'!$AN$7, 'Unit List'!P754)))), IF('Unit List'!P754='Unit List'!$O$5, 'Unit List'!$AN$5, IF('Unit List'!P754='Unit List'!$O$4, 'Unit List'!$AN$4, IF('Unit List'!P754='Unit List'!$O$7, 'Unit List'!P754 * 'Unit List'!$AN$7, 'Unit List'!P754)))), IF('Unit List'!AN754='Unit List'!$O$5, 'Unit List'!$AN$5, IF('Unit List'!AN754='Unit List'!$O$4, 'Unit List'!$AN$4, IF('Unit List'!AN754='Unit List'!$O$7, 'Unit List'!AN754 * 'Unit List'!$AN$7, 'Unit List'!AN754)))),",",)</f>
        <v>1,</v>
      </c>
      <c r="I817" t="str">
        <f>CONCATENATE(IF(ISBLANK('Unit List'!AO754), IF(ISBLANK('Unit List'!Q754), IF(ISBLANK('Unit List'!Q754), IF(ISBLANK('Unit List'!AO754), IF(ISBLANK('Unit List'!Q754), IF(ISBLANK('Unit List'!Q754), IF(ISBLANK('Unit List'!AO754), IF(ISBLANK('Unit List'!Q754), IF(ISBLANK('Unit List'!Q754),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 IF('Unit List'!Q754='Unit List'!$O$5, 'Unit List'!$AO$5, IF('Unit List'!Q754='Unit List'!$O$4, 'Unit List'!$AO$4, IF('Unit List'!Q754='Unit List'!$O$7, 'Unit List'!Q754 * 'Unit List'!$AO$7, 'Unit List'!Q754)))), IF('Unit List'!Q754='Unit List'!$O$5, 'Unit List'!$AO$5, IF('Unit List'!Q754='Unit List'!$O$4, 'Unit List'!$AO$4, IF('Unit List'!Q754='Unit List'!$O$7, 'Unit List'!Q754 * 'Unit List'!$AO$7, 'Unit List'!Q754)))), IF('Unit List'!AO754='Unit List'!$O$5, 'Unit List'!$AO$5, IF('Unit List'!AO754='Unit List'!$O$4, 'Unit List'!$AO$4, IF('Unit List'!AO754='Unit List'!$O$7, 'Unit List'!AO754 * 'Unit List'!$AO$7, 'Unit List'!AO754)))),",",)</f>
        <v>,</v>
      </c>
      <c r="J817" t="str">
        <f>CONCATENATE("'",IF(ISBLANK('Unit List'!AP754), IF(ISBLANK('Unit List'!R754), IF(ISBLANK('Unit List'!R754), IF(ISBLANK('Unit List'!AP754), IF(ISBLANK('Unit List'!R754), IF(ISBLANK('Unit List'!R754), IF(ISBLANK('Unit List'!AP754), IF(ISBLANK('Unit List'!R754), IF(ISBLANK('Unit List'!R754),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 IF('Unit List'!R754='Unit List'!$O$5, 'Unit List'!$AP$5, IF('Unit List'!R754='Unit List'!$O$4, 'Unit List'!$AP$4, 'Unit List'!R754))), IF('Unit List'!R754='Unit List'!$O$5, 'Unit List'!$AP$5, IF('Unit List'!R754='Unit List'!$O$4, 'Unit List'!$AP$4, 'Unit List'!R754))), IF('Unit List'!AP754='Unit List'!$O$5, 'Unit List'!$AP$5, IF('Unit List'!AP754='Unit List'!$O$4, 'Unit List'!$AP$4, 'Unit List'!AP754))),"'",)</f>
        <v>''</v>
      </c>
      <c r="K817" t="s">
        <v>2312</v>
      </c>
    </row>
    <row r="818" spans="1:11" x14ac:dyDescent="0.25">
      <c r="A818" t="s">
        <v>2311</v>
      </c>
      <c r="B818" t="str">
        <f>CONCATENATE("'_",'Unit List'!B755,"',",)</f>
        <v>'_ENGLAND',</v>
      </c>
      <c r="C818" t="str">
        <f>"'',"</f>
        <v>'',</v>
      </c>
      <c r="D818" t="str">
        <f>CONCATENATE("'",'Unit List'!D755,"',",)</f>
        <v>'KNIGHT',</v>
      </c>
      <c r="E818" t="str">
        <f>CONCATENATE("'",'Unit List'!E755,"',",)</f>
        <v>'KNIGHT',</v>
      </c>
      <c r="F818" t="str">
        <f>CONCATENATE("'_",'Unit List'!F755,"',",)</f>
        <v>'_V2',</v>
      </c>
      <c r="G818" t="str">
        <f>CONCATENATE("'",'Unit List'!G755,"',",)</f>
        <v>'english_knight',</v>
      </c>
      <c r="H818" t="str">
        <f>CONCATENATE(IF(ISBLANK('Unit List'!AN755), IF(ISBLANK('Unit List'!P755), IF(ISBLANK('Unit List'!P755), IF(ISBLANK('Unit List'!AN755), IF(ISBLANK('Unit List'!P755), IF(ISBLANK('Unit List'!P755), IF(ISBLANK('Unit List'!AN755), IF(ISBLANK('Unit List'!P755), IF(ISBLANK('Unit List'!P755),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 IF('Unit List'!P755='Unit List'!$O$5, 'Unit List'!$AN$5, IF('Unit List'!P755='Unit List'!$O$4, 'Unit List'!$AN$4, IF('Unit List'!P755='Unit List'!$O$7, 'Unit List'!P755 * 'Unit List'!$AN$7, 'Unit List'!P755)))), IF('Unit List'!P755='Unit List'!$O$5, 'Unit List'!$AN$5, IF('Unit List'!P755='Unit List'!$O$4, 'Unit List'!$AN$4, IF('Unit List'!P755='Unit List'!$O$7, 'Unit List'!P755 * 'Unit List'!$AN$7, 'Unit List'!P755)))), IF('Unit List'!AN755='Unit List'!$O$5, 'Unit List'!$AN$5, IF('Unit List'!AN755='Unit List'!$O$4, 'Unit List'!$AN$4, IF('Unit List'!AN755='Unit List'!$O$7, 'Unit List'!AN755 * 'Unit List'!$AN$7, 'Unit List'!AN755)))),",",)</f>
        <v>1,</v>
      </c>
      <c r="I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 IF('Unit List'!Q755='Unit List'!$O$5, 'Unit List'!$AO$5, IF('Unit List'!Q755='Unit List'!$O$4, 'Unit List'!$AO$4, IF('Unit List'!Q755='Unit List'!$O$7, 'Unit List'!Q755 * 'Unit List'!$AO$7, 'Unit List'!Q755)))), IF('Unit List'!Q755='Unit List'!$O$5, 'Unit List'!$AO$5, IF('Unit List'!Q755='Unit List'!$O$4, 'Unit List'!$AO$4, IF('Unit List'!Q755='Unit List'!$O$7, 'Unit List'!Q755 * 'Unit List'!$AO$7, 'Unit List'!Q755)))), IF('Unit List'!AO755='Unit List'!$O$5, 'Unit List'!$AO$5, IF('Unit List'!AO755='Unit List'!$O$4, 'Unit List'!$AO$4, IF('Unit List'!AO755='Unit List'!$O$7, 'Unit List'!AO755 * 'Unit List'!$AO$7, 'Unit List'!AO755)))),",",)</f>
        <v>,</v>
      </c>
      <c r="J818" t="str">
        <f>CONCATENATE("'",IF(ISBLANK('Unit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 IF('Unit List'!R755='Unit List'!$O$5, 'Unit List'!$AP$5, IF('Unit List'!R755='Unit List'!$O$4, 'Unit List'!$AP$4, 'Unit List'!R755))), IF('Unit List'!R755='Unit List'!$O$5, 'Unit List'!$AP$5, IF('Unit List'!R755='Unit List'!$O$4, 'Unit List'!$AP$4, 'Unit List'!R755))), IF('Unit List'!AP755='Unit List'!$O$5, 'Unit List'!$AP$5, IF('Unit List'!AP755='Unit List'!$O$4, 'Unit List'!$AP$4, 'Unit List'!AP755))),"'",)</f>
        <v>''</v>
      </c>
      <c r="K818" t="s">
        <v>2312</v>
      </c>
    </row>
    <row r="819" spans="1:11" x14ac:dyDescent="0.25">
      <c r="A819" t="s">
        <v>2311</v>
      </c>
      <c r="B819" t="str">
        <f>CONCATENATE("'_",'Unit List'!B756,"',",)</f>
        <v>'_ENGLAND',</v>
      </c>
      <c r="C819" t="str">
        <f>"'',"</f>
        <v>'',</v>
      </c>
      <c r="D819" t="str">
        <f>CONCATENATE("'",'Unit List'!D756,"',",)</f>
        <v>'KNIGHT',</v>
      </c>
      <c r="E819" t="str">
        <f>CONCATENATE("'",'Unit List'!E756,"',",)</f>
        <v>'KNIGHT',</v>
      </c>
      <c r="F819" t="str">
        <f>"'',"</f>
        <v>'',</v>
      </c>
      <c r="G819" t="str">
        <f>CONCATENATE("'",'Unit List'!G756,"',",)</f>
        <v>'Knight_England',</v>
      </c>
      <c r="H819" t="str">
        <f>CONCATENATE(IF(ISBLANK('Unit List'!AN756), IF(ISBLANK('Unit List'!P756), IF(ISBLANK('Unit List'!P756), IF(ISBLANK('Unit List'!AN756), IF(ISBLANK('Unit List'!P756), IF(ISBLANK('Unit List'!P756), IF(ISBLANK('Unit List'!AN756), IF(ISBLANK('Unit List'!P756), IF(ISBLANK('Unit List'!P756),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 IF('Unit List'!P756='Unit List'!$O$5, 'Unit List'!$AN$5, IF('Unit List'!P756='Unit List'!$O$4, 'Unit List'!$AN$4, IF('Unit List'!P756='Unit List'!$O$7, 'Unit List'!P756 * 'Unit List'!$AN$7, 'Unit List'!P756)))), IF('Unit List'!P756='Unit List'!$O$5, 'Unit List'!$AN$5, IF('Unit List'!P756='Unit List'!$O$4, 'Unit List'!$AN$4, IF('Unit List'!P756='Unit List'!$O$7, 'Unit List'!P756 * 'Unit List'!$AN$7, 'Unit List'!P756)))), IF('Unit List'!AN756='Unit List'!$O$5, 'Unit List'!$AN$5, IF('Unit List'!AN756='Unit List'!$O$4, 'Unit List'!$AN$4, IF('Unit List'!AN756='Unit List'!$O$7, 'Unit List'!AN756 * 'Unit List'!$AN$7, 'Unit List'!AN756)))),",",)</f>
        <v>2,</v>
      </c>
      <c r="I819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 IF('Unit List'!Q756='Unit List'!$O$5, 'Unit List'!$AO$5, IF('Unit List'!Q756='Unit List'!$O$4, 'Unit List'!$AO$4, IF('Unit List'!Q756='Unit List'!$O$7, 'Unit List'!Q756 * 'Unit List'!$AO$7, 'Unit List'!Q756)))), IF('Unit List'!Q756='Unit List'!$O$5, 'Unit List'!$AO$5, IF('Unit List'!Q756='Unit List'!$O$4, 'Unit List'!$AO$4, IF('Unit List'!Q756='Unit List'!$O$7, 'Unit List'!Q756 * 'Unit List'!$AO$7, 'Unit List'!Q756)))), IF('Unit List'!AO756='Unit List'!$O$5, 'Unit List'!$AO$5, IF('Unit List'!AO756='Unit List'!$O$4, 'Unit List'!$AO$4, IF('Unit List'!AO756='Unit List'!$O$7, 'Unit List'!AO756 * 'Unit List'!$AO$7, 'Unit List'!AO756)))),",",)</f>
        <v>,</v>
      </c>
      <c r="J819" t="str">
        <f>CONCATENATE("'",IF(ISBLANK('Unit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 IF('Unit List'!R756='Unit List'!$O$5, 'Unit List'!$AP$5, IF('Unit List'!R756='Unit List'!$O$4, 'Unit List'!$AP$4, 'Unit List'!R756))), IF('Unit List'!R756='Unit List'!$O$5, 'Unit List'!$AP$5, IF('Unit List'!R756='Unit List'!$O$4, 'Unit List'!$AP$4, 'Unit List'!R756))), IF('Unit List'!AP756='Unit List'!$O$5, 'Unit List'!$AP$5, IF('Unit List'!AP756='Unit List'!$O$4, 'Unit List'!$AP$4, 'Unit List'!AP756))),"'",)</f>
        <v>''</v>
      </c>
      <c r="K819" t="s">
        <v>2312</v>
      </c>
    </row>
    <row r="820" spans="1:11" x14ac:dyDescent="0.25">
      <c r="A820" t="s">
        <v>2311</v>
      </c>
      <c r="B820" t="str">
        <f>CONCATENATE("'_",'Unit List'!B757,"',",)</f>
        <v>'_ENGLAND',</v>
      </c>
      <c r="C820" t="str">
        <f>"'',"</f>
        <v>'',</v>
      </c>
      <c r="D820" t="str">
        <f>CONCATENATE("'",'Unit List'!D757,"',",)</f>
        <v>'KNIGHT',</v>
      </c>
      <c r="E820" t="str">
        <f>CONCATENATE("'",'Unit List'!E757,"',",)</f>
        <v>'KNIGHT',</v>
      </c>
      <c r="F820" t="str">
        <f>CONCATENATE("'_",'Unit List'!F757,"',",)</f>
        <v>'_V2',</v>
      </c>
      <c r="G820" t="str">
        <f>CONCATENATE("'",'Unit List'!G757,"',",)</f>
        <v>'english_knight',</v>
      </c>
      <c r="H820" t="str">
        <f>CONCATENATE(IF(ISBLANK('Unit List'!AN757), IF(ISBLANK('Unit List'!P757), IF(ISBLANK('Unit List'!P757), IF(ISBLANK('Unit List'!AN757), IF(ISBLANK('Unit List'!P757), IF(ISBLANK('Unit List'!P757), IF(ISBLANK('Unit List'!AN757), IF(ISBLANK('Unit List'!P757), IF(ISBLANK('Unit List'!P757),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 IF('Unit List'!P757='Unit List'!$O$5, 'Unit List'!$AN$5, IF('Unit List'!P757='Unit List'!$O$4, 'Unit List'!$AN$4, IF('Unit List'!P757='Unit List'!$O$7, 'Unit List'!P757 * 'Unit List'!$AN$7, 'Unit List'!P757)))), IF('Unit List'!P757='Unit List'!$O$5, 'Unit List'!$AN$5, IF('Unit List'!P757='Unit List'!$O$4, 'Unit List'!$AN$4, IF('Unit List'!P757='Unit List'!$O$7, 'Unit List'!P757 * 'Unit List'!$AN$7, 'Unit List'!P757)))), IF('Unit List'!AN757='Unit List'!$O$5, 'Unit List'!$AN$5, IF('Unit List'!AN757='Unit List'!$O$4, 'Unit List'!$AN$4, IF('Unit List'!AN757='Unit List'!$O$7, 'Unit List'!AN757 * 'Unit List'!$AN$7, 'Unit List'!AN757)))),",",)</f>
        <v>1,</v>
      </c>
      <c r="I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 IF('Unit List'!Q757='Unit List'!$O$5, 'Unit List'!$AO$5, IF('Unit List'!Q757='Unit List'!$O$4, 'Unit List'!$AO$4, IF('Unit List'!Q757='Unit List'!$O$7, 'Unit List'!Q757 * 'Unit List'!$AO$7, 'Unit List'!Q757)))), IF('Unit List'!Q757='Unit List'!$O$5, 'Unit List'!$AO$5, IF('Unit List'!Q757='Unit List'!$O$4, 'Unit List'!$AO$4, IF('Unit List'!Q757='Unit List'!$O$7, 'Unit List'!Q757 * 'Unit List'!$AO$7, 'Unit List'!Q757)))), IF('Unit List'!AO757='Unit List'!$O$5, 'Unit List'!$AO$5, IF('Unit List'!AO757='Unit List'!$O$4, 'Unit List'!$AO$4, IF('Unit List'!AO757='Unit List'!$O$7, 'Unit List'!AO757 * 'Unit List'!$AO$7, 'Unit List'!AO757)))),",",)</f>
        <v>,</v>
      </c>
      <c r="J820" t="str">
        <f>CONCATENATE("'",IF(ISBLANK('Unit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 IF('Unit List'!R757='Unit List'!$O$5, 'Unit List'!$AP$5, IF('Unit List'!R757='Unit List'!$O$4, 'Unit List'!$AP$4, 'Unit List'!R757))), IF('Unit List'!R757='Unit List'!$O$5, 'Unit List'!$AP$5, IF('Unit List'!R757='Unit List'!$O$4, 'Unit List'!$AP$4, 'Unit List'!R757))), IF('Unit List'!AP757='Unit List'!$O$5, 'Unit List'!$AP$5, IF('Unit List'!AP757='Unit List'!$O$4, 'Unit List'!$AP$4, 'Unit List'!AP757))),"'",)</f>
        <v>''</v>
      </c>
      <c r="K820" t="s">
        <v>2312</v>
      </c>
    </row>
    <row r="821" spans="1:11" x14ac:dyDescent="0.25">
      <c r="A821" t="s">
        <v>2311</v>
      </c>
      <c r="B821" t="str">
        <f>CONCATENATE("'_",'Unit List'!B758,"',",)</f>
        <v>'_FRANCE',</v>
      </c>
      <c r="C821" t="str">
        <f>"'',"</f>
        <v>'',</v>
      </c>
      <c r="D821" t="str">
        <f>CONCATENATE("'",'Unit List'!D758,"',",)</f>
        <v>'KNIGHT',</v>
      </c>
      <c r="E821" t="str">
        <f>CONCATENATE("'",'Unit List'!E758,"',",)</f>
        <v>'KNIGHT',</v>
      </c>
      <c r="F821" t="str">
        <f>"'',"</f>
        <v>'',</v>
      </c>
      <c r="G821" t="str">
        <f>CONCATENATE("'",'Unit List'!G758,"',",)</f>
        <v>'french_knight',</v>
      </c>
      <c r="H821" t="str">
        <f>CONCATENATE(IF(ISBLANK('Unit List'!AN758), IF(ISBLANK('Unit List'!P758), IF(ISBLANK('Unit List'!P758), IF(ISBLANK('Unit List'!AN758), IF(ISBLANK('Unit List'!P758), IF(ISBLANK('Unit List'!P758), IF(ISBLANK('Unit List'!AN758), IF(ISBLANK('Unit List'!P758), IF(ISBLANK('Unit List'!P758),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 IF('Unit List'!P758='Unit List'!$O$5, 'Unit List'!$AN$5, IF('Unit List'!P758='Unit List'!$O$4, 'Unit List'!$AN$4, IF('Unit List'!P758='Unit List'!$O$7, 'Unit List'!P758 * 'Unit List'!$AN$7, 'Unit List'!P758)))), IF('Unit List'!P758='Unit List'!$O$5, 'Unit List'!$AN$5, IF('Unit List'!P758='Unit List'!$O$4, 'Unit List'!$AN$4, IF('Unit List'!P758='Unit List'!$O$7, 'Unit List'!P758 * 'Unit List'!$AN$7, 'Unit List'!P758)))), IF('Unit List'!AN758='Unit List'!$O$5, 'Unit List'!$AN$5, IF('Unit List'!AN758='Unit List'!$O$4, 'Unit List'!$AN$4, IF('Unit List'!AN758='Unit List'!$O$7, 'Unit List'!AN758 * 'Unit List'!$AN$7, 'Unit List'!AN758)))),",",)</f>
        <v>1,</v>
      </c>
      <c r="I821" t="str">
        <f>CONCATENATE(IF(ISBLANK('Unit List'!AO758), IF(ISBLANK('Unit List'!Q758), IF(ISBLANK('Unit List'!Q758), IF(ISBLANK('Unit List'!AO758), IF(ISBLANK('Unit List'!Q758), IF(ISBLANK('Unit List'!Q758), IF(ISBLANK('Unit List'!AO758), IF(ISBLANK('Unit List'!Q758), IF(ISBLANK('Unit List'!Q758),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 IF('Unit List'!Q758='Unit List'!$O$5, 'Unit List'!$AO$5, IF('Unit List'!Q758='Unit List'!$O$4, 'Unit List'!$AO$4, IF('Unit List'!Q758='Unit List'!$O$7, 'Unit List'!Q758 * 'Unit List'!$AO$7, 'Unit List'!Q758)))), IF('Unit List'!Q758='Unit List'!$O$5, 'Unit List'!$AO$5, IF('Unit List'!Q758='Unit List'!$O$4, 'Unit List'!$AO$4, IF('Unit List'!Q758='Unit List'!$O$7, 'Unit List'!Q758 * 'Unit List'!$AO$7, 'Unit List'!Q758)))), IF('Unit List'!AO758='Unit List'!$O$5, 'Unit List'!$AO$5, IF('Unit List'!AO758='Unit List'!$O$4, 'Unit List'!$AO$4, IF('Unit List'!AO758='Unit List'!$O$7, 'Unit List'!AO758 * 'Unit List'!$AO$7, 'Unit List'!AO758)))),",",)</f>
        <v>,</v>
      </c>
      <c r="J821" t="str">
        <f>CONCATENATE("'",IF(ISBLANK('Unit List'!AP758), IF(ISBLANK('Unit List'!R758), IF(ISBLANK('Unit List'!R758), IF(ISBLANK('Unit List'!AP758), IF(ISBLANK('Unit List'!R758), IF(ISBLANK('Unit List'!R758), IF(ISBLANK('Unit List'!AP758), IF(ISBLANK('Unit List'!R758), IF(ISBLANK('Unit List'!R758),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 IF('Unit List'!R758='Unit List'!$O$5, 'Unit List'!$AP$5, IF('Unit List'!R758='Unit List'!$O$4, 'Unit List'!$AP$4, 'Unit List'!R758))), IF('Unit List'!R758='Unit List'!$O$5, 'Unit List'!$AP$5, IF('Unit List'!R758='Unit List'!$O$4, 'Unit List'!$AP$4, 'Unit List'!R758))), IF('Unit List'!AP758='Unit List'!$O$5, 'Unit List'!$AP$5, IF('Unit List'!AP758='Unit List'!$O$4, 'Unit List'!$AP$4, 'Unit List'!AP758))),"'",)</f>
        <v>''</v>
      </c>
      <c r="K821" t="s">
        <v>2312</v>
      </c>
    </row>
    <row r="822" spans="1:11" x14ac:dyDescent="0.25">
      <c r="A822" t="s">
        <v>2311</v>
      </c>
      <c r="B822" t="str">
        <f>CONCATENATE("'_",'Unit List'!B759,"',",)</f>
        <v>'_FRANCE',</v>
      </c>
      <c r="C822" t="str">
        <f>"'',"</f>
        <v>'',</v>
      </c>
      <c r="D822" t="str">
        <f>CONCATENATE("'",'Unit List'!D759,"',",)</f>
        <v>'KNIGHT',</v>
      </c>
      <c r="E822" t="str">
        <f>CONCATENATE("'",'Unit List'!E759,"',",)</f>
        <v>'KNIGHT',</v>
      </c>
      <c r="F822" t="str">
        <f>CONCATENATE("'_",'Unit List'!F759,"',",)</f>
        <v>'_V2',</v>
      </c>
      <c r="G822" t="str">
        <f>CONCATENATE("'",'Unit List'!G759,"',",)</f>
        <v>'Knight_France',</v>
      </c>
      <c r="H822" t="str">
        <f>CONCATENATE(IF(ISBLANK('Unit List'!AN759), IF(ISBLANK('Unit List'!P759), IF(ISBLANK('Unit List'!P759), IF(ISBLANK('Unit List'!AN759), IF(ISBLANK('Unit List'!P759), IF(ISBLANK('Unit List'!P759), IF(ISBLANK('Unit List'!AN759), IF(ISBLANK('Unit List'!P759), IF(ISBLANK('Unit List'!P759),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 IF('Unit List'!P759='Unit List'!$O$5, 'Unit List'!$AN$5, IF('Unit List'!P759='Unit List'!$O$4, 'Unit List'!$AN$4, IF('Unit List'!P759='Unit List'!$O$7, 'Unit List'!P759 * 'Unit List'!$AN$7, 'Unit List'!P759)))), IF('Unit List'!P759='Unit List'!$O$5, 'Unit List'!$AN$5, IF('Unit List'!P759='Unit List'!$O$4, 'Unit List'!$AN$4, IF('Unit List'!P759='Unit List'!$O$7, 'Unit List'!P759 * 'Unit List'!$AN$7, 'Unit List'!P759)))), IF('Unit List'!AN759='Unit List'!$O$5, 'Unit List'!$AN$5, IF('Unit List'!AN759='Unit List'!$O$4, 'Unit List'!$AN$4, IF('Unit List'!AN759='Unit List'!$O$7, 'Unit List'!AN759 * 'Unit List'!$AN$7, 'Unit List'!AN759)))),",",)</f>
        <v>1,</v>
      </c>
      <c r="I822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 IF('Unit List'!Q759='Unit List'!$O$5, 'Unit List'!$AO$5, IF('Unit List'!Q759='Unit List'!$O$4, 'Unit List'!$AO$4, IF('Unit List'!Q759='Unit List'!$O$7, 'Unit List'!Q759 * 'Unit List'!$AO$7, 'Unit List'!Q759)))), IF('Unit List'!Q759='Unit List'!$O$5, 'Unit List'!$AO$5, IF('Unit List'!Q759='Unit List'!$O$4, 'Unit List'!$AO$4, IF('Unit List'!Q759='Unit List'!$O$7, 'Unit List'!Q759 * 'Unit List'!$AO$7, 'Unit List'!Q759)))), IF('Unit List'!AO759='Unit List'!$O$5, 'Unit List'!$AO$5, IF('Unit List'!AO759='Unit List'!$O$4, 'Unit List'!$AO$4, IF('Unit List'!AO759='Unit List'!$O$7, 'Unit List'!AO759 * 'Unit List'!$AO$7, 'Unit List'!AO759)))),",",)</f>
        <v>,</v>
      </c>
      <c r="J822" t="str">
        <f>CONCATENATE("'",IF(ISBLANK('Unit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 IF('Unit List'!R759='Unit List'!$O$5, 'Unit List'!$AP$5, IF('Unit List'!R759='Unit List'!$O$4, 'Unit List'!$AP$4, 'Unit List'!R759))), IF('Unit List'!R759='Unit List'!$O$5, 'Unit List'!$AP$5, IF('Unit List'!R759='Unit List'!$O$4, 'Unit List'!$AP$4, 'Unit List'!R759))), IF('Unit List'!AP759='Unit List'!$O$5, 'Unit List'!$AP$5, IF('Unit List'!AP759='Unit List'!$O$4, 'Unit List'!$AP$4, 'Unit List'!AP759))),"'",)</f>
        <v>''</v>
      </c>
      <c r="K822" t="s">
        <v>2312</v>
      </c>
    </row>
    <row r="823" spans="1:11" x14ac:dyDescent="0.25">
      <c r="A823" t="s">
        <v>2311</v>
      </c>
      <c r="B823" t="str">
        <f>CONCATENATE("'_",'Unit List'!B760,"',",)</f>
        <v>'_FRANCE',</v>
      </c>
      <c r="C823" t="str">
        <f>"'',"</f>
        <v>'',</v>
      </c>
      <c r="D823" t="str">
        <f>CONCATENATE("'",'Unit List'!D760,"',",)</f>
        <v>'KNIGHT',</v>
      </c>
      <c r="E823" t="str">
        <f>CONCATENATE("'",'Unit List'!E760,"',",)</f>
        <v>'KNIGHT',</v>
      </c>
      <c r="F823" t="str">
        <f>CONCATENATE("'_",'Unit List'!F760,"',",)</f>
        <v>'_V3',</v>
      </c>
      <c r="G823" t="str">
        <f>CONCATENATE("'",'Unit List'!G760,"',",)</f>
        <v>'Knight_France_v2',</v>
      </c>
      <c r="H823" t="str">
        <f>CONCATENATE(IF(ISBLANK('Unit List'!AN760), IF(ISBLANK('Unit List'!P760), IF(ISBLANK('Unit List'!P760), IF(ISBLANK('Unit List'!AN760), IF(ISBLANK('Unit List'!P760), IF(ISBLANK('Unit List'!P760), IF(ISBLANK('Unit List'!AN760), IF(ISBLANK('Unit List'!P760), IF(ISBLANK('Unit List'!P760),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 IF('Unit List'!P760='Unit List'!$O$5, 'Unit List'!$AN$5, IF('Unit List'!P760='Unit List'!$O$4, 'Unit List'!$AN$4, IF('Unit List'!P760='Unit List'!$O$7, 'Unit List'!P760 * 'Unit List'!$AN$7, 'Unit List'!P760)))), IF('Unit List'!P760='Unit List'!$O$5, 'Unit List'!$AN$5, IF('Unit List'!P760='Unit List'!$O$4, 'Unit List'!$AN$4, IF('Unit List'!P760='Unit List'!$O$7, 'Unit List'!P760 * 'Unit List'!$AN$7, 'Unit List'!P760)))), IF('Unit List'!AN760='Unit List'!$O$5, 'Unit List'!$AN$5, IF('Unit List'!AN760='Unit List'!$O$4, 'Unit List'!$AN$4, IF('Unit List'!AN760='Unit List'!$O$7, 'Unit List'!AN760 * 'Unit List'!$AN$7, 'Unit List'!AN760)))),",",)</f>
        <v>1,</v>
      </c>
      <c r="I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 IF('Unit List'!Q760='Unit List'!$O$5, 'Unit List'!$AO$5, IF('Unit List'!Q760='Unit List'!$O$4, 'Unit List'!$AO$4, IF('Unit List'!Q760='Unit List'!$O$7, 'Unit List'!Q760 * 'Unit List'!$AO$7, 'Unit List'!Q760)))), IF('Unit List'!Q760='Unit List'!$O$5, 'Unit List'!$AO$5, IF('Unit List'!Q760='Unit List'!$O$4, 'Unit List'!$AO$4, IF('Unit List'!Q760='Unit List'!$O$7, 'Unit List'!Q760 * 'Unit List'!$AO$7, 'Unit List'!Q760)))), IF('Unit List'!AO760='Unit List'!$O$5, 'Unit List'!$AO$5, IF('Unit List'!AO760='Unit List'!$O$4, 'Unit List'!$AO$4, IF('Unit List'!AO760='Unit List'!$O$7, 'Unit List'!AO760 * 'Unit List'!$AO$7, 'Unit List'!AO760)))),",",)</f>
        <v>,</v>
      </c>
      <c r="J823" t="str">
        <f>CONCATENATE("'",IF(ISBLANK('Unit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 IF('Unit List'!R760='Unit List'!$O$5, 'Unit List'!$AP$5, IF('Unit List'!R760='Unit List'!$O$4, 'Unit List'!$AP$4, 'Unit List'!R760))), IF('Unit List'!R760='Unit List'!$O$5, 'Unit List'!$AP$5, IF('Unit List'!R760='Unit List'!$O$4, 'Unit List'!$AP$4, 'Unit List'!R760))), IF('Unit List'!AP760='Unit List'!$O$5, 'Unit List'!$AP$5, IF('Unit List'!AP760='Unit List'!$O$4, 'Unit List'!$AP$4, 'Unit List'!AP760))),"'",)</f>
        <v>''</v>
      </c>
      <c r="K823" t="s">
        <v>2312</v>
      </c>
    </row>
    <row r="824" spans="1:11" x14ac:dyDescent="0.25">
      <c r="A824" t="s">
        <v>2311</v>
      </c>
      <c r="B824" t="str">
        <f>CONCATENATE("'_",'Unit List'!B761,"',",)</f>
        <v>'_FRANCE',</v>
      </c>
      <c r="C824" t="str">
        <f>"'',"</f>
        <v>'',</v>
      </c>
      <c r="D824" t="str">
        <f>CONCATENATE("'",'Unit List'!D761,"',",)</f>
        <v>'KNIGHT',</v>
      </c>
      <c r="E824" t="str">
        <f>CONCATENATE("'",'Unit List'!E761,"',",)</f>
        <v>'KNIGHT',</v>
      </c>
      <c r="F824" t="str">
        <f>"'',"</f>
        <v>'',</v>
      </c>
      <c r="G824" t="str">
        <f>CONCATENATE("'",'Unit List'!G761,"',",)</f>
        <v>'french_knight',</v>
      </c>
      <c r="H824" t="str">
        <f>CONCATENATE(IF(ISBLANK('Unit List'!AN761), IF(ISBLANK('Unit List'!P761), IF(ISBLANK('Unit List'!P761), IF(ISBLANK('Unit List'!AN761), IF(ISBLANK('Unit List'!P761), IF(ISBLANK('Unit List'!P761), IF(ISBLANK('Unit List'!AN761), IF(ISBLANK('Unit List'!P761), IF(ISBLANK('Unit List'!P761),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 IF('Unit List'!P761='Unit List'!$O$5, 'Unit List'!$AN$5, IF('Unit List'!P761='Unit List'!$O$4, 'Unit List'!$AN$4, IF('Unit List'!P761='Unit List'!$O$7, 'Unit List'!P761 * 'Unit List'!$AN$7, 'Unit List'!P761)))), IF('Unit List'!P761='Unit List'!$O$5, 'Unit List'!$AN$5, IF('Unit List'!P761='Unit List'!$O$4, 'Unit List'!$AN$4, IF('Unit List'!P761='Unit List'!$O$7, 'Unit List'!P761 * 'Unit List'!$AN$7, 'Unit List'!P761)))), IF('Unit List'!AN761='Unit List'!$O$5, 'Unit List'!$AN$5, IF('Unit List'!AN761='Unit List'!$O$4, 'Unit List'!$AN$4, IF('Unit List'!AN761='Unit List'!$O$7, 'Unit List'!AN761 * 'Unit List'!$AN$7, 'Unit List'!AN761)))),",",)</f>
        <v>1,</v>
      </c>
      <c r="I824" t="str">
        <f>CONCATENATE(IF(ISBLANK('Unit List'!AO761), IF(ISBLANK('Unit List'!Q761), IF(ISBLANK('Unit List'!Q761), IF(ISBLANK('Unit List'!AO761), IF(ISBLANK('Unit List'!Q761), IF(ISBLANK('Unit List'!Q761), IF(ISBLANK('Unit List'!AO761), IF(ISBLANK('Unit List'!Q761), IF(ISBLANK('Unit List'!Q761),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 IF('Unit List'!Q761='Unit List'!$O$5, 'Unit List'!$AO$5, IF('Unit List'!Q761='Unit List'!$O$4, 'Unit List'!$AO$4, IF('Unit List'!Q761='Unit List'!$O$7, 'Unit List'!Q761 * 'Unit List'!$AO$7, 'Unit List'!Q761)))), IF('Unit List'!Q761='Unit List'!$O$5, 'Unit List'!$AO$5, IF('Unit List'!Q761='Unit List'!$O$4, 'Unit List'!$AO$4, IF('Unit List'!Q761='Unit List'!$O$7, 'Unit List'!Q761 * 'Unit List'!$AO$7, 'Unit List'!Q761)))), IF('Unit List'!AO761='Unit List'!$O$5, 'Unit List'!$AO$5, IF('Unit List'!AO761='Unit List'!$O$4, 'Unit List'!$AO$4, IF('Unit List'!AO761='Unit List'!$O$7, 'Unit List'!AO761 * 'Unit List'!$AO$7, 'Unit List'!AO761)))),",",)</f>
        <v>,</v>
      </c>
      <c r="J824" t="str">
        <f>CONCATENATE("'",IF(ISBLANK('Unit List'!AP761), IF(ISBLANK('Unit List'!R761), IF(ISBLANK('Unit List'!R761), IF(ISBLANK('Unit List'!AP761), IF(ISBLANK('Unit List'!R761), IF(ISBLANK('Unit List'!R761), IF(ISBLANK('Unit List'!AP761), IF(ISBLANK('Unit List'!R761), IF(ISBLANK('Unit List'!R761),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 IF('Unit List'!R761='Unit List'!$O$5, 'Unit List'!$AP$5, IF('Unit List'!R761='Unit List'!$O$4, 'Unit List'!$AP$4, 'Unit List'!R761))), IF('Unit List'!R761='Unit List'!$O$5, 'Unit List'!$AP$5, IF('Unit List'!R761='Unit List'!$O$4, 'Unit List'!$AP$4, 'Unit List'!R761))), IF('Unit List'!AP761='Unit List'!$O$5, 'Unit List'!$AP$5, IF('Unit List'!AP761='Unit List'!$O$4, 'Unit List'!$AP$4, 'Unit List'!AP761))),"'",)</f>
        <v>''</v>
      </c>
      <c r="K824" t="s">
        <v>2312</v>
      </c>
    </row>
    <row r="825" spans="1:11" x14ac:dyDescent="0.25">
      <c r="A825" t="s">
        <v>2311</v>
      </c>
      <c r="B825" t="str">
        <f>CONCATENATE("'_",'Unit List'!B762,"',",)</f>
        <v>'_FRANCE',</v>
      </c>
      <c r="C825" t="str">
        <f>"'',"</f>
        <v>'',</v>
      </c>
      <c r="D825" t="str">
        <f>CONCATENATE("'",'Unit List'!D762,"',",)</f>
        <v>'KNIGHT',</v>
      </c>
      <c r="E825" t="str">
        <f>CONCATENATE("'",'Unit List'!E762,"',",)</f>
        <v>'KNIGHT',</v>
      </c>
      <c r="F825" t="str">
        <f>CONCATENATE("'_",'Unit List'!F762,"',",)</f>
        <v>'_V2',</v>
      </c>
      <c r="G825" t="str">
        <f>CONCATENATE("'",'Unit List'!G762,"',",)</f>
        <v>'Knight_France',</v>
      </c>
      <c r="H825" t="str">
        <f>CONCATENATE(IF(ISBLANK('Unit List'!AN762), IF(ISBLANK('Unit List'!P762), IF(ISBLANK('Unit List'!P762), IF(ISBLANK('Unit List'!AN762), IF(ISBLANK('Unit List'!P762), IF(ISBLANK('Unit List'!P762), IF(ISBLANK('Unit List'!AN762), IF(ISBLANK('Unit List'!P762), IF(ISBLANK('Unit List'!P762),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 IF('Unit List'!P762='Unit List'!$O$5, 'Unit List'!$AN$5, IF('Unit List'!P762='Unit List'!$O$4, 'Unit List'!$AN$4, IF('Unit List'!P762='Unit List'!$O$7, 'Unit List'!P762 * 'Unit List'!$AN$7, 'Unit List'!P762)))), IF('Unit List'!P762='Unit List'!$O$5, 'Unit List'!$AN$5, IF('Unit List'!P762='Unit List'!$O$4, 'Unit List'!$AN$4, IF('Unit List'!P762='Unit List'!$O$7, 'Unit List'!P762 * 'Unit List'!$AN$7, 'Unit List'!P762)))), IF('Unit List'!AN762='Unit List'!$O$5, 'Unit List'!$AN$5, IF('Unit List'!AN762='Unit List'!$O$4, 'Unit List'!$AN$4, IF('Unit List'!AN762='Unit List'!$O$7, 'Unit List'!AN762 * 'Unit List'!$AN$7, 'Unit List'!AN762)))),",",)</f>
        <v>1,</v>
      </c>
      <c r="I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 IF('Unit List'!Q762='Unit List'!$O$5, 'Unit List'!$AO$5, IF('Unit List'!Q762='Unit List'!$O$4, 'Unit List'!$AO$4, IF('Unit List'!Q762='Unit List'!$O$7, 'Unit List'!Q762 * 'Unit List'!$AO$7, 'Unit List'!Q762)))), IF('Unit List'!Q762='Unit List'!$O$5, 'Unit List'!$AO$5, IF('Unit List'!Q762='Unit List'!$O$4, 'Unit List'!$AO$4, IF('Unit List'!Q762='Unit List'!$O$7, 'Unit List'!Q762 * 'Unit List'!$AO$7, 'Unit List'!Q762)))), IF('Unit List'!AO762='Unit List'!$O$5, 'Unit List'!$AO$5, IF('Unit List'!AO762='Unit List'!$O$4, 'Unit List'!$AO$4, IF('Unit List'!AO762='Unit List'!$O$7, 'Unit List'!AO762 * 'Unit List'!$AO$7, 'Unit List'!AO762)))),",",)</f>
        <v>,</v>
      </c>
      <c r="J825" t="str">
        <f>CONCATENATE("'",IF(ISBLANK('Unit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 IF('Unit List'!R762='Unit List'!$O$5, 'Unit List'!$AP$5, IF('Unit List'!R762='Unit List'!$O$4, 'Unit List'!$AP$4, 'Unit List'!R762))), IF('Unit List'!R762='Unit List'!$O$5, 'Unit List'!$AP$5, IF('Unit List'!R762='Unit List'!$O$4, 'Unit List'!$AP$4, 'Unit List'!R762))), IF('Unit List'!AP762='Unit List'!$O$5, 'Unit List'!$AP$5, IF('Unit List'!AP762='Unit List'!$O$4, 'Unit List'!$AP$4, 'Unit List'!AP762))),"'",)</f>
        <v>''</v>
      </c>
      <c r="K825" t="s">
        <v>2312</v>
      </c>
    </row>
    <row r="826" spans="1:11" x14ac:dyDescent="0.25">
      <c r="A826" t="s">
        <v>2311</v>
      </c>
      <c r="B826" t="str">
        <f>CONCATENATE("'_",'Unit List'!B763,"',",)</f>
        <v>'_FRANCE',</v>
      </c>
      <c r="C826" t="str">
        <f>"'',"</f>
        <v>'',</v>
      </c>
      <c r="D826" t="str">
        <f>CONCATENATE("'",'Unit List'!D763,"',",)</f>
        <v>'KNIGHT',</v>
      </c>
      <c r="E826" t="str">
        <f>CONCATENATE("'",'Unit List'!E763,"',",)</f>
        <v>'KNIGHT',</v>
      </c>
      <c r="F826" t="str">
        <f>CONCATENATE("'_",'Unit List'!F763,"',",)</f>
        <v>'_V3',</v>
      </c>
      <c r="G826" t="str">
        <f>CONCATENATE("'",'Unit List'!G763,"',",)</f>
        <v>'Knight_France_v2',</v>
      </c>
      <c r="H826" t="str">
        <f>CONCATENATE(IF(ISBLANK('Unit List'!AN763), IF(ISBLANK('Unit List'!P763), IF(ISBLANK('Unit List'!P763), IF(ISBLANK('Unit List'!AN763), IF(ISBLANK('Unit List'!P763), IF(ISBLANK('Unit List'!P763), IF(ISBLANK('Unit List'!AN763), IF(ISBLANK('Unit List'!P763), IF(ISBLANK('Unit List'!P763),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 IF('Unit List'!P763='Unit List'!$O$5, 'Unit List'!$AN$5, IF('Unit List'!P763='Unit List'!$O$4, 'Unit List'!$AN$4, IF('Unit List'!P763='Unit List'!$O$7, 'Unit List'!P763 * 'Unit List'!$AN$7, 'Unit List'!P763)))), IF('Unit List'!P763='Unit List'!$O$5, 'Unit List'!$AN$5, IF('Unit List'!P763='Unit List'!$O$4, 'Unit List'!$AN$4, IF('Unit List'!P763='Unit List'!$O$7, 'Unit List'!P763 * 'Unit List'!$AN$7, 'Unit List'!P763)))), IF('Unit List'!AN763='Unit List'!$O$5, 'Unit List'!$AN$5, IF('Unit List'!AN763='Unit List'!$O$4, 'Unit List'!$AN$4, IF('Unit List'!AN763='Unit List'!$O$7, 'Unit List'!AN763 * 'Unit List'!$AN$7, 'Unit List'!AN763)))),",",)</f>
        <v>0,</v>
      </c>
      <c r="I826" t="str">
        <f>CONCATENATE(IF(ISBLANK('Unit List'!AO763), IF(ISBLANK('Unit List'!Q763), IF(ISBLANK('Unit List'!Q763), IF(ISBLANK('Unit List'!AO763), IF(ISBLANK('Unit List'!Q763), IF(ISBLANK('Unit List'!Q763), IF(ISBLANK('Unit List'!AO763), IF(ISBLANK('Unit List'!Q763), IF(ISBLANK('Unit List'!Q763),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 IF('Unit List'!Q763='Unit List'!$O$5, 'Unit List'!$AO$5, IF('Unit List'!Q763='Unit List'!$O$4, 'Unit List'!$AO$4, IF('Unit List'!Q763='Unit List'!$O$7, 'Unit List'!Q763 * 'Unit List'!$AO$7, 'Unit List'!Q763)))), IF('Unit List'!Q763='Unit List'!$O$5, 'Unit List'!$AO$5, IF('Unit List'!Q763='Unit List'!$O$4, 'Unit List'!$AO$4, IF('Unit List'!Q763='Unit List'!$O$7, 'Unit List'!Q763 * 'Unit List'!$AO$7, 'Unit List'!Q763)))), IF('Unit List'!AO763='Unit List'!$O$5, 'Unit List'!$AO$5, IF('Unit List'!AO763='Unit List'!$O$4, 'Unit List'!$AO$4, IF('Unit List'!AO763='Unit List'!$O$7, 'Unit List'!AO763 * 'Unit List'!$AO$7, 'Unit List'!AO763)))),",",)</f>
        <v>,</v>
      </c>
      <c r="J826" t="str">
        <f>CONCATENATE("'",IF(ISBLANK('Unit List'!AP763), IF(ISBLANK('Unit List'!R763), IF(ISBLANK('Unit List'!R763), IF(ISBLANK('Unit List'!AP763), IF(ISBLANK('Unit List'!R763), IF(ISBLANK('Unit List'!R763), IF(ISBLANK('Unit List'!AP763), IF(ISBLANK('Unit List'!R763), IF(ISBLANK('Unit List'!R763),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 IF('Unit List'!R763='Unit List'!$O$5, 'Unit List'!$AP$5, IF('Unit List'!R763='Unit List'!$O$4, 'Unit List'!$AP$4, 'Unit List'!R763))), IF('Unit List'!R763='Unit List'!$O$5, 'Unit List'!$AP$5, IF('Unit List'!R763='Unit List'!$O$4, 'Unit List'!$AP$4, 'Unit List'!R763))), IF('Unit List'!AP763='Unit List'!$O$5, 'Unit List'!$AP$5, IF('Unit List'!AP763='Unit List'!$O$4, 'Unit List'!$AP$4, 'Unit List'!AP763))),"'",)</f>
        <v>''</v>
      </c>
      <c r="K826" t="s">
        <v>2312</v>
      </c>
    </row>
    <row r="827" spans="1:11" x14ac:dyDescent="0.25">
      <c r="A827" t="s">
        <v>2311</v>
      </c>
      <c r="B827" t="str">
        <f>CONCATENATE("'_",'Unit List'!B764,"',",)</f>
        <v>'_GERMANY',</v>
      </c>
      <c r="C827" t="str">
        <f>"'',"</f>
        <v>'',</v>
      </c>
      <c r="D827" t="str">
        <f>CONCATENATE("'",'Unit List'!D764,"',",)</f>
        <v>'KNIGHT',</v>
      </c>
      <c r="E827" t="str">
        <f>CONCATENATE("'",'Unit List'!E764,"',",)</f>
        <v>'KNIGHT',</v>
      </c>
      <c r="F827" t="str">
        <f>"'',"</f>
        <v>'',</v>
      </c>
      <c r="G827" t="str">
        <f>CONCATENATE("'",'Unit List'!G764,"',",)</f>
        <v>'Knight_German',</v>
      </c>
      <c r="H827" t="str">
        <f>CONCATENATE(IF(ISBLANK('Unit List'!AN764), IF(ISBLANK('Unit List'!P764), IF(ISBLANK('Unit List'!P764), IF(ISBLANK('Unit List'!AN764), IF(ISBLANK('Unit List'!P764), IF(ISBLANK('Unit List'!P764), IF(ISBLANK('Unit List'!AN764), IF(ISBLANK('Unit List'!P764), IF(ISBLANK('Unit List'!P764),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 IF('Unit List'!P764='Unit List'!$O$5, 'Unit List'!$AN$5, IF('Unit List'!P764='Unit List'!$O$4, 'Unit List'!$AN$4, IF('Unit List'!P764='Unit List'!$O$7, 'Unit List'!P764 * 'Unit List'!$AN$7, 'Unit List'!P764)))), IF('Unit List'!P764='Unit List'!$O$5, 'Unit List'!$AN$5, IF('Unit List'!P764='Unit List'!$O$4, 'Unit List'!$AN$4, IF('Unit List'!P764='Unit List'!$O$7, 'Unit List'!P764 * 'Unit List'!$AN$7, 'Unit List'!P764)))), IF('Unit List'!AN764='Unit List'!$O$5, 'Unit List'!$AN$5, IF('Unit List'!AN764='Unit List'!$O$4, 'Unit List'!$AN$4, IF('Unit List'!AN764='Unit List'!$O$7, 'Unit List'!AN764 * 'Unit List'!$AN$7, 'Unit List'!AN764)))),",",)</f>
        <v>1,</v>
      </c>
      <c r="I827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 IF('Unit List'!Q764='Unit List'!$O$5, 'Unit List'!$AO$5, IF('Unit List'!Q764='Unit List'!$O$4, 'Unit List'!$AO$4, IF('Unit List'!Q764='Unit List'!$O$7, 'Unit List'!Q764 * 'Unit List'!$AO$7, 'Unit List'!Q764)))), IF('Unit List'!Q764='Unit List'!$O$5, 'Unit List'!$AO$5, IF('Unit List'!Q764='Unit List'!$O$4, 'Unit List'!$AO$4, IF('Unit List'!Q764='Unit List'!$O$7, 'Unit List'!Q764 * 'Unit List'!$AO$7, 'Unit List'!Q764)))), IF('Unit List'!AO764='Unit List'!$O$5, 'Unit List'!$AO$5, IF('Unit List'!AO764='Unit List'!$O$4, 'Unit List'!$AO$4, IF('Unit List'!AO764='Unit List'!$O$7, 'Unit List'!AO764 * 'Unit List'!$AO$7, 'Unit List'!AO764)))),",",)</f>
        <v>,</v>
      </c>
      <c r="J827" t="str">
        <f>CONCATENATE("'",IF(ISBLANK('Unit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 IF('Unit List'!R764='Unit List'!$O$5, 'Unit List'!$AP$5, IF('Unit List'!R764='Unit List'!$O$4, 'Unit List'!$AP$4, 'Unit List'!R764))), IF('Unit List'!R764='Unit List'!$O$5, 'Unit List'!$AP$5, IF('Unit List'!R764='Unit List'!$O$4, 'Unit List'!$AP$4, 'Unit List'!R764))), IF('Unit List'!AP764='Unit List'!$O$5, 'Unit List'!$AP$5, IF('Unit List'!AP764='Unit List'!$O$4, 'Unit List'!$AP$4, 'Unit List'!AP764))),"'",)</f>
        <v>''</v>
      </c>
      <c r="K827" t="s">
        <v>2312</v>
      </c>
    </row>
    <row r="828" spans="1:11" x14ac:dyDescent="0.25">
      <c r="A828" t="s">
        <v>2311</v>
      </c>
      <c r="B828" t="str">
        <f>CONCATENATE("'_",'Unit List'!B765,"',",)</f>
        <v>'_GERMANY',</v>
      </c>
      <c r="C828" t="str">
        <f>"'',"</f>
        <v>'',</v>
      </c>
      <c r="D828" t="str">
        <f>CONCATENATE("'",'Unit List'!D765,"',",)</f>
        <v>'KNIGHT',</v>
      </c>
      <c r="E828" t="str">
        <f>CONCATENATE("'",'Unit List'!E765,"',",)</f>
        <v>'KNIGHT',</v>
      </c>
      <c r="F828" t="str">
        <f>CONCATENATE("'_",'Unit List'!F765,"',",)</f>
        <v>'_V2',</v>
      </c>
      <c r="G828" t="str">
        <f>CONCATENATE("'",'Unit List'!G765,"',",)</f>
        <v>'gerkn1_knight',</v>
      </c>
      <c r="H828" t="str">
        <f>CONCATENATE(IF(ISBLANK('Unit List'!AN765), IF(ISBLANK('Unit List'!P765), IF(ISBLANK('Unit List'!P765), IF(ISBLANK('Unit List'!AN765), IF(ISBLANK('Unit List'!P765), IF(ISBLANK('Unit List'!P765), IF(ISBLANK('Unit List'!AN765), IF(ISBLANK('Unit List'!P765), IF(ISBLANK('Unit List'!P765),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 IF('Unit List'!P765='Unit List'!$O$5, 'Unit List'!$AN$5, IF('Unit List'!P765='Unit List'!$O$4, 'Unit List'!$AN$4, IF('Unit List'!P765='Unit List'!$O$7, 'Unit List'!P765 * 'Unit List'!$AN$7, 'Unit List'!P765)))), IF('Unit List'!P765='Unit List'!$O$5, 'Unit List'!$AN$5, IF('Unit List'!P765='Unit List'!$O$4, 'Unit List'!$AN$4, IF('Unit List'!P765='Unit List'!$O$7, 'Unit List'!P765 * 'Unit List'!$AN$7, 'Unit List'!P765)))), IF('Unit List'!AN765='Unit List'!$O$5, 'Unit List'!$AN$5, IF('Unit List'!AN765='Unit List'!$O$4, 'Unit List'!$AN$4, IF('Unit List'!AN765='Unit List'!$O$7, 'Unit List'!AN765 * 'Unit List'!$AN$7, 'Unit List'!AN765)))),",",)</f>
        <v>1,</v>
      </c>
      <c r="I828" t="str">
        <f>CONCATENATE(IF(ISBLANK('Unit List'!AO765), IF(ISBLANK('Unit List'!Q765), IF(ISBLANK('Unit List'!Q765), IF(ISBLANK('Unit List'!AO765), IF(ISBLANK('Unit List'!Q765), IF(ISBLANK('Unit List'!Q765), IF(ISBLANK('Unit List'!AO765), IF(ISBLANK('Unit List'!Q765), IF(ISBLANK('Unit List'!Q765),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 IF('Unit List'!Q765='Unit List'!$O$5, 'Unit List'!$AO$5, IF('Unit List'!Q765='Unit List'!$O$4, 'Unit List'!$AO$4, IF('Unit List'!Q765='Unit List'!$O$7, 'Unit List'!Q765 * 'Unit List'!$AO$7, 'Unit List'!Q765)))), IF('Unit List'!Q765='Unit List'!$O$5, 'Unit List'!$AO$5, IF('Unit List'!Q765='Unit List'!$O$4, 'Unit List'!$AO$4, IF('Unit List'!Q765='Unit List'!$O$7, 'Unit List'!Q765 * 'Unit List'!$AO$7, 'Unit List'!Q765)))), IF('Unit List'!AO765='Unit List'!$O$5, 'Unit List'!$AO$5, IF('Unit List'!AO765='Unit List'!$O$4, 'Unit List'!$AO$4, IF('Unit List'!AO765='Unit List'!$O$7, 'Unit List'!AO765 * 'Unit List'!$AO$7, 'Unit List'!AO765)))),",",)</f>
        <v>,</v>
      </c>
      <c r="J828" t="str">
        <f>CONCATENATE("'",IF(ISBLANK('Unit List'!AP765), IF(ISBLANK('Unit List'!R765), IF(ISBLANK('Unit List'!R765), IF(ISBLANK('Unit List'!AP765), IF(ISBLANK('Unit List'!R765), IF(ISBLANK('Unit List'!R765), IF(ISBLANK('Unit List'!AP765), IF(ISBLANK('Unit List'!R765), IF(ISBLANK('Unit List'!R765),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 IF('Unit List'!R765='Unit List'!$O$5, 'Unit List'!$AP$5, IF('Unit List'!R765='Unit List'!$O$4, 'Unit List'!$AP$4, 'Unit List'!R765))), IF('Unit List'!R765='Unit List'!$O$5, 'Unit List'!$AP$5, IF('Unit List'!R765='Unit List'!$O$4, 'Unit List'!$AP$4, 'Unit List'!R765))), IF('Unit List'!AP765='Unit List'!$O$5, 'Unit List'!$AP$5, IF('Unit List'!AP765='Unit List'!$O$4, 'Unit List'!$AP$4, 'Unit List'!AP765))),"'",)</f>
        <v>''</v>
      </c>
      <c r="K828" t="s">
        <v>2312</v>
      </c>
    </row>
    <row r="829" spans="1:11" x14ac:dyDescent="0.25">
      <c r="A829" t="s">
        <v>2311</v>
      </c>
      <c r="B829" t="str">
        <f>CONCATENATE("'_",'Unit List'!B766,"',",)</f>
        <v>'_GERMANY',</v>
      </c>
      <c r="C829" t="str">
        <f>"'',"</f>
        <v>'',</v>
      </c>
      <c r="D829" t="str">
        <f>CONCATENATE("'",'Unit List'!D766,"',",)</f>
        <v>'KNIGHT',</v>
      </c>
      <c r="E829" t="str">
        <f>CONCATENATE("'",'Unit List'!E766,"',",)</f>
        <v>'KNIGHT',</v>
      </c>
      <c r="F829" t="str">
        <f>CONCATENATE("'_",'Unit List'!F766,"',",)</f>
        <v>'_V3',</v>
      </c>
      <c r="G829" t="str">
        <f>CONCATENATE("'",'Unit List'!G766,"',",)</f>
        <v>'gerkn2_knight',</v>
      </c>
      <c r="H829" t="str">
        <f>CONCATENATE(IF(ISBLANK('Unit List'!AN766), IF(ISBLANK('Unit List'!P766), IF(ISBLANK('Unit List'!P766), IF(ISBLANK('Unit List'!AN766), IF(ISBLANK('Unit List'!P766), IF(ISBLANK('Unit List'!P766), IF(ISBLANK('Unit List'!AN766), IF(ISBLANK('Unit List'!P766), IF(ISBLANK('Unit List'!P766),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 IF('Unit List'!P766='Unit List'!$O$5, 'Unit List'!$AN$5, IF('Unit List'!P766='Unit List'!$O$4, 'Unit List'!$AN$4, IF('Unit List'!P766='Unit List'!$O$7, 'Unit List'!P766 * 'Unit List'!$AN$7, 'Unit List'!P766)))), IF('Unit List'!P766='Unit List'!$O$5, 'Unit List'!$AN$5, IF('Unit List'!P766='Unit List'!$O$4, 'Unit List'!$AN$4, IF('Unit List'!P766='Unit List'!$O$7, 'Unit List'!P766 * 'Unit List'!$AN$7, 'Unit List'!P766)))), IF('Unit List'!AN766='Unit List'!$O$5, 'Unit List'!$AN$5, IF('Unit List'!AN766='Unit List'!$O$4, 'Unit List'!$AN$4, IF('Unit List'!AN766='Unit List'!$O$7, 'Unit List'!AN766 * 'Unit List'!$AN$7, 'Unit List'!AN766)))),",",)</f>
        <v>1,</v>
      </c>
      <c r="I829" t="str">
        <f>CONCATENATE(IF(ISBLANK('Unit List'!AO766), IF(ISBLANK('Unit List'!Q766), IF(ISBLANK('Unit List'!Q766), IF(ISBLANK('Unit List'!AO766), IF(ISBLANK('Unit List'!Q766), IF(ISBLANK('Unit List'!Q766), IF(ISBLANK('Unit List'!AO766), IF(ISBLANK('Unit List'!Q766), IF(ISBLANK('Unit List'!Q766),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 IF('Unit List'!Q766='Unit List'!$O$5, 'Unit List'!$AO$5, IF('Unit List'!Q766='Unit List'!$O$4, 'Unit List'!$AO$4, IF('Unit List'!Q766='Unit List'!$O$7, 'Unit List'!Q766 * 'Unit List'!$AO$7, 'Unit List'!Q766)))), IF('Unit List'!Q766='Unit List'!$O$5, 'Unit List'!$AO$5, IF('Unit List'!Q766='Unit List'!$O$4, 'Unit List'!$AO$4, IF('Unit List'!Q766='Unit List'!$O$7, 'Unit List'!Q766 * 'Unit List'!$AO$7, 'Unit List'!Q766)))), IF('Unit List'!AO766='Unit List'!$O$5, 'Unit List'!$AO$5, IF('Unit List'!AO766='Unit List'!$O$4, 'Unit List'!$AO$4, IF('Unit List'!AO766='Unit List'!$O$7, 'Unit List'!AO766 * 'Unit List'!$AO$7, 'Unit List'!AO766)))),",",)</f>
        <v>,</v>
      </c>
      <c r="J829" t="str">
        <f>CONCATENATE("'",IF(ISBLANK('Unit List'!AP766), IF(ISBLANK('Unit List'!R766), IF(ISBLANK('Unit List'!R766), IF(ISBLANK('Unit List'!AP766), IF(ISBLANK('Unit List'!R766), IF(ISBLANK('Unit List'!R766), IF(ISBLANK('Unit List'!AP766), IF(ISBLANK('Unit List'!R766), IF(ISBLANK('Unit List'!R766),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 IF('Unit List'!R766='Unit List'!$O$5, 'Unit List'!$AP$5, IF('Unit List'!R766='Unit List'!$O$4, 'Unit List'!$AP$4, 'Unit List'!R766))), IF('Unit List'!R766='Unit List'!$O$5, 'Unit List'!$AP$5, IF('Unit List'!R766='Unit List'!$O$4, 'Unit List'!$AP$4, 'Unit List'!R766))), IF('Unit List'!AP766='Unit List'!$O$5, 'Unit List'!$AP$5, IF('Unit List'!AP766='Unit List'!$O$4, 'Unit List'!$AP$4, 'Unit List'!AP766))),"'",)</f>
        <v>''</v>
      </c>
      <c r="K829" t="s">
        <v>2312</v>
      </c>
    </row>
    <row r="830" spans="1:11" x14ac:dyDescent="0.25">
      <c r="A830" t="s">
        <v>2311</v>
      </c>
      <c r="B830" t="str">
        <f>CONCATENATE("'_",'Unit List'!B767,"',",)</f>
        <v>'_GERMANY',</v>
      </c>
      <c r="C830" t="str">
        <f>"'',"</f>
        <v>'',</v>
      </c>
      <c r="D830" t="str">
        <f>CONCATENATE("'",'Unit List'!D767,"',",)</f>
        <v>'KNIGHT',</v>
      </c>
      <c r="E830" t="str">
        <f>CONCATENATE("'",'Unit List'!E767,"',",)</f>
        <v>'KNIGHT',</v>
      </c>
      <c r="F830" t="str">
        <f>CONCATENATE("'_",'Unit List'!F767,"',",)</f>
        <v>'_V4',</v>
      </c>
      <c r="G830" t="str">
        <f>CONCATENATE("'",'Unit List'!G767,"',",)</f>
        <v>'gerkn3_knight',</v>
      </c>
      <c r="H830" t="str">
        <f>CONCATENATE(IF(ISBLANK('Unit List'!AN767), IF(ISBLANK('Unit List'!P767), IF(ISBLANK('Unit List'!P767), IF(ISBLANK('Unit List'!AN767), IF(ISBLANK('Unit List'!P767), IF(ISBLANK('Unit List'!P767), IF(ISBLANK('Unit List'!AN767), IF(ISBLANK('Unit List'!P767), IF(ISBLANK('Unit List'!P767),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 IF('Unit List'!P767='Unit List'!$O$5, 'Unit List'!$AN$5, IF('Unit List'!P767='Unit List'!$O$4, 'Unit List'!$AN$4, IF('Unit List'!P767='Unit List'!$O$7, 'Unit List'!P767 * 'Unit List'!$AN$7, 'Unit List'!P767)))), IF('Unit List'!P767='Unit List'!$O$5, 'Unit List'!$AN$5, IF('Unit List'!P767='Unit List'!$O$4, 'Unit List'!$AN$4, IF('Unit List'!P767='Unit List'!$O$7, 'Unit List'!P767 * 'Unit List'!$AN$7, 'Unit List'!P767)))), IF('Unit List'!AN767='Unit List'!$O$5, 'Unit List'!$AN$5, IF('Unit List'!AN767='Unit List'!$O$4, 'Unit List'!$AN$4, IF('Unit List'!AN767='Unit List'!$O$7, 'Unit List'!AN767 * 'Unit List'!$AN$7, 'Unit List'!AN767)))),",",)</f>
        <v>1,</v>
      </c>
      <c r="I830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 IF('Unit List'!Q767='Unit List'!$O$5, 'Unit List'!$AO$5, IF('Unit List'!Q767='Unit List'!$O$4, 'Unit List'!$AO$4, IF('Unit List'!Q767='Unit List'!$O$7, 'Unit List'!Q767 * 'Unit List'!$AO$7, 'Unit List'!Q767)))), IF('Unit List'!Q767='Unit List'!$O$5, 'Unit List'!$AO$5, IF('Unit List'!Q767='Unit List'!$O$4, 'Unit List'!$AO$4, IF('Unit List'!Q767='Unit List'!$O$7, 'Unit List'!Q767 * 'Unit List'!$AO$7, 'Unit List'!Q767)))), IF('Unit List'!AO767='Unit List'!$O$5, 'Unit List'!$AO$5, IF('Unit List'!AO767='Unit List'!$O$4, 'Unit List'!$AO$4, IF('Unit List'!AO767='Unit List'!$O$7, 'Unit List'!AO767 * 'Unit List'!$AO$7, 'Unit List'!AO767)))),",",)</f>
        <v>,</v>
      </c>
      <c r="J830" t="str">
        <f>CONCATENATE("'",IF(ISBLANK('Unit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 IF('Unit List'!R767='Unit List'!$O$5, 'Unit List'!$AP$5, IF('Unit List'!R767='Unit List'!$O$4, 'Unit List'!$AP$4, 'Unit List'!R767))), IF('Unit List'!R767='Unit List'!$O$5, 'Unit List'!$AP$5, IF('Unit List'!R767='Unit List'!$O$4, 'Unit List'!$AP$4, 'Unit List'!R767))), IF('Unit List'!AP767='Unit List'!$O$5, 'Unit List'!$AP$5, IF('Unit List'!AP767='Unit List'!$O$4, 'Unit List'!$AP$4, 'Unit List'!AP767))),"'",)</f>
        <v>''</v>
      </c>
      <c r="K830" t="s">
        <v>2312</v>
      </c>
    </row>
    <row r="831" spans="1:11" x14ac:dyDescent="0.25">
      <c r="A831" t="s">
        <v>2311</v>
      </c>
      <c r="B831" t="str">
        <f>CONCATENATE("'_",'Unit List'!B768,"',",)</f>
        <v>'_GERMANY',</v>
      </c>
      <c r="C831" t="str">
        <f>"'',"</f>
        <v>'',</v>
      </c>
      <c r="D831" t="str">
        <f>CONCATENATE("'",'Unit List'!D768,"',",)</f>
        <v>'KNIGHT',</v>
      </c>
      <c r="E831" t="str">
        <f>CONCATENATE("'",'Unit List'!E768,"',",)</f>
        <v>'KNIGHT',</v>
      </c>
      <c r="F831" t="str">
        <f>CONCATENATE("'_",'Unit List'!F768,"',",)</f>
        <v>'_V5',</v>
      </c>
      <c r="G831" t="str">
        <f>CONCATENATE("'",'Unit List'!G768,"',",)</f>
        <v>'gerkn4_knight',</v>
      </c>
      <c r="H831" t="str">
        <f>CONCATENATE(IF(ISBLANK('Unit List'!AN768), IF(ISBLANK('Unit List'!P768), IF(ISBLANK('Unit List'!P768), IF(ISBLANK('Unit List'!AN768), IF(ISBLANK('Unit List'!P768), IF(ISBLANK('Unit List'!P768), IF(ISBLANK('Unit List'!AN768), IF(ISBLANK('Unit List'!P768), IF(ISBLANK('Unit List'!P768),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 IF('Unit List'!P768='Unit List'!$O$5, 'Unit List'!$AN$5, IF('Unit List'!P768='Unit List'!$O$4, 'Unit List'!$AN$4, IF('Unit List'!P768='Unit List'!$O$7, 'Unit List'!P768 * 'Unit List'!$AN$7, 'Unit List'!P768)))), IF('Unit List'!P768='Unit List'!$O$5, 'Unit List'!$AN$5, IF('Unit List'!P768='Unit List'!$O$4, 'Unit List'!$AN$4, IF('Unit List'!P768='Unit List'!$O$7, 'Unit List'!P768 * 'Unit List'!$AN$7, 'Unit List'!P768)))), IF('Unit List'!AN768='Unit List'!$O$5, 'Unit List'!$AN$5, IF('Unit List'!AN768='Unit List'!$O$4, 'Unit List'!$AN$4, IF('Unit List'!AN768='Unit List'!$O$7, 'Unit List'!AN768 * 'Unit List'!$AN$7, 'Unit List'!AN768)))),",",)</f>
        <v>0,</v>
      </c>
      <c r="I831" t="str">
        <f>CONCATENATE(IF(ISBLANK('Unit List'!AO768), IF(ISBLANK('Unit List'!Q768), IF(ISBLANK('Unit List'!Q768), IF(ISBLANK('Unit List'!AO768), IF(ISBLANK('Unit List'!Q768), IF(ISBLANK('Unit List'!Q768), IF(ISBLANK('Unit List'!AO768), IF(ISBLANK('Unit List'!Q768), IF(ISBLANK('Unit List'!Q768),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 IF('Unit List'!Q768='Unit List'!$O$5, 'Unit List'!$AO$5, IF('Unit List'!Q768='Unit List'!$O$4, 'Unit List'!$AO$4, IF('Unit List'!Q768='Unit List'!$O$7, 'Unit List'!Q768 * 'Unit List'!$AO$7, 'Unit List'!Q768)))), IF('Unit List'!Q768='Unit List'!$O$5, 'Unit List'!$AO$5, IF('Unit List'!Q768='Unit List'!$O$4, 'Unit List'!$AO$4, IF('Unit List'!Q768='Unit List'!$O$7, 'Unit List'!Q768 * 'Unit List'!$AO$7, 'Unit List'!Q768)))), IF('Unit List'!AO768='Unit List'!$O$5, 'Unit List'!$AO$5, IF('Unit List'!AO768='Unit List'!$O$4, 'Unit List'!$AO$4, IF('Unit List'!AO768='Unit List'!$O$7, 'Unit List'!AO768 * 'Unit List'!$AO$7, 'Unit List'!AO768)))),",",)</f>
        <v>,</v>
      </c>
      <c r="J831" t="str">
        <f>CONCATENATE("'",IF(ISBLANK('Unit List'!AP768), IF(ISBLANK('Unit List'!R768), IF(ISBLANK('Unit List'!R768), IF(ISBLANK('Unit List'!AP768), IF(ISBLANK('Unit List'!R768), IF(ISBLANK('Unit List'!R768), IF(ISBLANK('Unit List'!AP768), IF(ISBLANK('Unit List'!R768), IF(ISBLANK('Unit List'!R768),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 IF('Unit List'!R768='Unit List'!$O$5, 'Unit List'!$AP$5, IF('Unit List'!R768='Unit List'!$O$4, 'Unit List'!$AP$4, 'Unit List'!R768))), IF('Unit List'!R768='Unit List'!$O$5, 'Unit List'!$AP$5, IF('Unit List'!R768='Unit List'!$O$4, 'Unit List'!$AP$4, 'Unit List'!R768))), IF('Unit List'!AP768='Unit List'!$O$5, 'Unit List'!$AP$5, IF('Unit List'!AP768='Unit List'!$O$4, 'Unit List'!$AP$4, 'Unit List'!AP768))),"'",)</f>
        <v>''</v>
      </c>
      <c r="K831" t="s">
        <v>2312</v>
      </c>
    </row>
    <row r="832" spans="1:11" x14ac:dyDescent="0.25">
      <c r="A832" t="s">
        <v>2311</v>
      </c>
      <c r="B832" t="str">
        <f>CONCATENATE("'_",'Unit List'!B769,"',",)</f>
        <v>'_GERMANY',</v>
      </c>
      <c r="C832" t="str">
        <f>"'',"</f>
        <v>'',</v>
      </c>
      <c r="D832" t="str">
        <f>CONCATENATE("'",'Unit List'!D769,"',",)</f>
        <v>'KNIGHT',</v>
      </c>
      <c r="E832" t="str">
        <f>CONCATENATE("'",'Unit List'!E769,"',",)</f>
        <v>'KNIGHT',</v>
      </c>
      <c r="F832" t="str">
        <f>CONCATENATE("'_",'Unit List'!F769,"',",)</f>
        <v>'_V6',</v>
      </c>
      <c r="G832" t="str">
        <f>CONCATENATE("'",'Unit List'!G769,"',",)</f>
        <v>'gerkn5_knight',</v>
      </c>
      <c r="H832" t="str">
        <f>CONCATENATE(IF(ISBLANK('Unit List'!AN769), IF(ISBLANK('Unit List'!P769), IF(ISBLANK('Unit List'!P769), IF(ISBLANK('Unit List'!AN769), IF(ISBLANK('Unit List'!P769), IF(ISBLANK('Unit List'!P769), IF(ISBLANK('Unit List'!AN769), IF(ISBLANK('Unit List'!P769), IF(ISBLANK('Unit List'!P769),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 IF('Unit List'!P769='Unit List'!$O$5, 'Unit List'!$AN$5, IF('Unit List'!P769='Unit List'!$O$4, 'Unit List'!$AN$4, IF('Unit List'!P769='Unit List'!$O$7, 'Unit List'!P769 * 'Unit List'!$AN$7, 'Unit List'!P769)))), IF('Unit List'!P769='Unit List'!$O$5, 'Unit List'!$AN$5, IF('Unit List'!P769='Unit List'!$O$4, 'Unit List'!$AN$4, IF('Unit List'!P769='Unit List'!$O$7, 'Unit List'!P769 * 'Unit List'!$AN$7, 'Unit List'!P769)))), IF('Unit List'!AN769='Unit List'!$O$5, 'Unit List'!$AN$5, IF('Unit List'!AN769='Unit List'!$O$4, 'Unit List'!$AN$4, IF('Unit List'!AN769='Unit List'!$O$7, 'Unit List'!AN769 * 'Unit List'!$AN$7, 'Unit List'!AN769)))),",",)</f>
        <v>1,</v>
      </c>
      <c r="I832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 IF('Unit List'!Q769='Unit List'!$O$5, 'Unit List'!$AO$5, IF('Unit List'!Q769='Unit List'!$O$4, 'Unit List'!$AO$4, IF('Unit List'!Q769='Unit List'!$O$7, 'Unit List'!Q769 * 'Unit List'!$AO$7, 'Unit List'!Q769)))), IF('Unit List'!Q769='Unit List'!$O$5, 'Unit List'!$AO$5, IF('Unit List'!Q769='Unit List'!$O$4, 'Unit List'!$AO$4, IF('Unit List'!Q769='Unit List'!$O$7, 'Unit List'!Q769 * 'Unit List'!$AO$7, 'Unit List'!Q769)))), IF('Unit List'!AO769='Unit List'!$O$5, 'Unit List'!$AO$5, IF('Unit List'!AO769='Unit List'!$O$4, 'Unit List'!$AO$4, IF('Unit List'!AO769='Unit List'!$O$7, 'Unit List'!AO769 * 'Unit List'!$AO$7, 'Unit List'!AO769)))),",",)</f>
        <v>,</v>
      </c>
      <c r="J832" t="str">
        <f>CONCATENATE("'",IF(ISBLANK('Unit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 IF('Unit List'!R769='Unit List'!$O$5, 'Unit List'!$AP$5, IF('Unit List'!R769='Unit List'!$O$4, 'Unit List'!$AP$4, 'Unit List'!R769))), IF('Unit List'!R769='Unit List'!$O$5, 'Unit List'!$AP$5, IF('Unit List'!R769='Unit List'!$O$4, 'Unit List'!$AP$4, 'Unit List'!R769))), IF('Unit List'!AP769='Unit List'!$O$5, 'Unit List'!$AP$5, IF('Unit List'!AP769='Unit List'!$O$4, 'Unit List'!$AP$4, 'Unit List'!AP769))),"'",)</f>
        <v>''</v>
      </c>
      <c r="K832" t="s">
        <v>2312</v>
      </c>
    </row>
    <row r="833" spans="1:11" x14ac:dyDescent="0.25">
      <c r="A833" t="s">
        <v>2311</v>
      </c>
      <c r="B833" t="str">
        <f>CONCATENATE("'_",'Unit List'!B770,"',",)</f>
        <v>'_WITTENBERG',</v>
      </c>
      <c r="C833" t="str">
        <f>"'',"</f>
        <v>'',</v>
      </c>
      <c r="D833" t="str">
        <f>CONCATENATE("'",'Unit List'!D770,"',",)</f>
        <v>'KNIGHT',</v>
      </c>
      <c r="E833" t="str">
        <f>CONCATENATE("'",'Unit List'!E770,"',",)</f>
        <v>'KNIGHT',</v>
      </c>
      <c r="F833" t="str">
        <f>"'',"</f>
        <v>'',</v>
      </c>
      <c r="G833" t="str">
        <f>CONCATENATE("'",'Unit List'!G770,"',",)</f>
        <v>'Knight_Saxony',</v>
      </c>
      <c r="H833" t="str">
        <f>CONCATENATE(IF(ISBLANK('Unit List'!AN770), IF(ISBLANK('Unit List'!P770), IF(ISBLANK('Unit List'!P770), IF(ISBLANK('Unit List'!AN770), IF(ISBLANK('Unit List'!P770), IF(ISBLANK('Unit List'!P770), IF(ISBLANK('Unit List'!AN770), IF(ISBLANK('Unit List'!P770), IF(ISBLANK('Unit List'!P770),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 IF('Unit List'!P770='Unit List'!$O$5, 'Unit List'!$AN$5, IF('Unit List'!P770='Unit List'!$O$4, 'Unit List'!$AN$4, IF('Unit List'!P770='Unit List'!$O$7, 'Unit List'!P770 * 'Unit List'!$AN$7, 'Unit List'!P770)))), IF('Unit List'!P770='Unit List'!$O$5, 'Unit List'!$AN$5, IF('Unit List'!P770='Unit List'!$O$4, 'Unit List'!$AN$4, IF('Unit List'!P770='Unit List'!$O$7, 'Unit List'!P770 * 'Unit List'!$AN$7, 'Unit List'!P770)))), IF('Unit List'!AN770='Unit List'!$O$5, 'Unit List'!$AN$5, IF('Unit List'!AN770='Unit List'!$O$4, 'Unit List'!$AN$4, IF('Unit List'!AN770='Unit List'!$O$7, 'Unit List'!AN770 * 'Unit List'!$AN$7, 'Unit List'!AN770)))),",",)</f>
        <v>,</v>
      </c>
      <c r="I833" t="str">
        <f>CONCATENATE(IF(ISBLANK('Unit List'!AO770), IF(ISBLANK('Unit List'!Q770), IF(ISBLANK('Unit List'!Q770), IF(ISBLANK('Unit List'!AO770), IF(ISBLANK('Unit List'!Q770), IF(ISBLANK('Unit List'!Q770), IF(ISBLANK('Unit List'!AO770), IF(ISBLANK('Unit List'!Q770), IF(ISBLANK('Unit List'!Q770),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 IF('Unit List'!Q770='Unit List'!$O$5, 'Unit List'!$AO$5, IF('Unit List'!Q770='Unit List'!$O$4, 'Unit List'!$AO$4, IF('Unit List'!Q770='Unit List'!$O$7, 'Unit List'!Q770 * 'Unit List'!$AO$7, 'Unit List'!Q770)))), IF('Unit List'!Q770='Unit List'!$O$5, 'Unit List'!$AO$5, IF('Unit List'!Q770='Unit List'!$O$4, 'Unit List'!$AO$4, IF('Unit List'!Q770='Unit List'!$O$7, 'Unit List'!Q770 * 'Unit List'!$AO$7, 'Unit List'!Q770)))), IF('Unit List'!AO770='Unit List'!$O$5, 'Unit List'!$AO$5, IF('Unit List'!AO770='Unit List'!$O$4, 'Unit List'!$AO$4, IF('Unit List'!AO770='Unit List'!$O$7, 'Unit List'!AO770 * 'Unit List'!$AO$7, 'Unit List'!AO770)))),",",)</f>
        <v>,</v>
      </c>
      <c r="J833" t="str">
        <f>CONCATENATE("'",IF(ISBLANK('Unit List'!AP770), IF(ISBLANK('Unit List'!R770), IF(ISBLANK('Unit List'!R770), IF(ISBLANK('Unit List'!AP770), IF(ISBLANK('Unit List'!R770), IF(ISBLANK('Unit List'!R770), IF(ISBLANK('Unit List'!AP770), IF(ISBLANK('Unit List'!R770), IF(ISBLANK('Unit List'!R770),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 IF('Unit List'!R770='Unit List'!$O$5, 'Unit List'!$AP$5, IF('Unit List'!R770='Unit List'!$O$4, 'Unit List'!$AP$4, 'Unit List'!R770))), IF('Unit List'!R770='Unit List'!$O$5, 'Unit List'!$AP$5, IF('Unit List'!R770='Unit List'!$O$4, 'Unit List'!$AP$4, 'Unit List'!R770))), IF('Unit List'!AP770='Unit List'!$O$5, 'Unit List'!$AP$5, IF('Unit List'!AP770='Unit List'!$O$4, 'Unit List'!$AP$4, 'Unit List'!AP770))),"'",)</f>
        <v>''</v>
      </c>
      <c r="K833" t="s">
        <v>2312</v>
      </c>
    </row>
    <row r="834" spans="1:11" x14ac:dyDescent="0.25">
      <c r="A834" t="s">
        <v>2311</v>
      </c>
      <c r="B834" t="str">
        <f>CONCATENATE("'_",'Unit List'!B771,"',",)</f>
        <v>'_GREECE',</v>
      </c>
      <c r="C834" t="str">
        <f>"'',"</f>
        <v>'',</v>
      </c>
      <c r="D834" t="str">
        <f>CONCATENATE("'",'Unit List'!D771,"',",)</f>
        <v>'KNIGHT',</v>
      </c>
      <c r="E834" t="str">
        <f>CONCATENATE("'",'Unit List'!E771,"',",)</f>
        <v>'KNIGHT',</v>
      </c>
      <c r="F834" t="str">
        <f>"'',"</f>
        <v>'',</v>
      </c>
      <c r="G834" t="str">
        <f>CONCATENATE("'",'Unit List'!G771,"',",)</f>
        <v>'Knight_Greece',</v>
      </c>
      <c r="H834" t="str">
        <f>CONCATENATE(IF(ISBLANK('Unit List'!AN771), IF(ISBLANK('Unit List'!P771), IF(ISBLANK('Unit List'!P771), IF(ISBLANK('Unit List'!AN771), IF(ISBLANK('Unit List'!P771), IF(ISBLANK('Unit List'!P771), IF(ISBLANK('Unit List'!AN771), IF(ISBLANK('Unit List'!P771), IF(ISBLANK('Unit List'!P771),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 IF('Unit List'!P771='Unit List'!$O$5, 'Unit List'!$AN$5, IF('Unit List'!P771='Unit List'!$O$4, 'Unit List'!$AN$4, IF('Unit List'!P771='Unit List'!$O$7, 'Unit List'!P771 * 'Unit List'!$AN$7, 'Unit List'!P771)))), IF('Unit List'!P771='Unit List'!$O$5, 'Unit List'!$AN$5, IF('Unit List'!P771='Unit List'!$O$4, 'Unit List'!$AN$4, IF('Unit List'!P771='Unit List'!$O$7, 'Unit List'!P771 * 'Unit List'!$AN$7, 'Unit List'!P771)))), IF('Unit List'!AN771='Unit List'!$O$5, 'Unit List'!$AN$5, IF('Unit List'!AN771='Unit List'!$O$4, 'Unit List'!$AN$4, IF('Unit List'!AN771='Unit List'!$O$7, 'Unit List'!AN771 * 'Unit List'!$AN$7, 'Unit List'!AN771)))),",",)</f>
        <v>1,</v>
      </c>
      <c r="I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 IF('Unit List'!Q771='Unit List'!$O$5, 'Unit List'!$AO$5, IF('Unit List'!Q771='Unit List'!$O$4, 'Unit List'!$AO$4, IF('Unit List'!Q771='Unit List'!$O$7, 'Unit List'!Q771 * 'Unit List'!$AO$7, 'Unit List'!Q771)))), IF('Unit List'!Q771='Unit List'!$O$5, 'Unit List'!$AO$5, IF('Unit List'!Q771='Unit List'!$O$4, 'Unit List'!$AO$4, IF('Unit List'!Q771='Unit List'!$O$7, 'Unit List'!Q771 * 'Unit List'!$AO$7, 'Unit List'!Q771)))), IF('Unit List'!AO771='Unit List'!$O$5, 'Unit List'!$AO$5, IF('Unit List'!AO771='Unit List'!$O$4, 'Unit List'!$AO$4, IF('Unit List'!AO771='Unit List'!$O$7, 'Unit List'!AO771 * 'Unit List'!$AO$7, 'Unit List'!AO771)))),",",)</f>
        <v>,</v>
      </c>
      <c r="J834" t="str">
        <f>CONCATENATE("'",IF(ISBLANK('Unit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 IF('Unit List'!R771='Unit List'!$O$5, 'Unit List'!$AP$5, IF('Unit List'!R771='Unit List'!$O$4, 'Unit List'!$AP$4, 'Unit List'!R771))), IF('Unit List'!R771='Unit List'!$O$5, 'Unit List'!$AP$5, IF('Unit List'!R771='Unit List'!$O$4, 'Unit List'!$AP$4, 'Unit List'!R771))), IF('Unit List'!AP771='Unit List'!$O$5, 'Unit List'!$AP$5, IF('Unit List'!AP771='Unit List'!$O$4, 'Unit List'!$AP$4, 'Unit List'!AP771))),"'",)</f>
        <v>''</v>
      </c>
      <c r="K834" t="s">
        <v>2312</v>
      </c>
    </row>
    <row r="835" spans="1:11" x14ac:dyDescent="0.25">
      <c r="A835" t="s">
        <v>2311</v>
      </c>
      <c r="B835" t="str">
        <f>CONCATENATE("'_",'Unit List'!B772,"',",)</f>
        <v>'_GREECE',</v>
      </c>
      <c r="C835" t="str">
        <f>"'',"</f>
        <v>'',</v>
      </c>
      <c r="D835" t="str">
        <f>CONCATENATE("'",'Unit List'!D772,"',",)</f>
        <v>'KNIGHT',</v>
      </c>
      <c r="E835" t="str">
        <f>CONCATENATE("'",'Unit List'!E772,"',",)</f>
        <v>'KNIGHT',</v>
      </c>
      <c r="F835" t="str">
        <f>"'',"</f>
        <v>'',</v>
      </c>
      <c r="G835" t="str">
        <f>CONCATENATE("'",'Unit List'!G772,"',",)</f>
        <v>'Knight_Greece_v2',</v>
      </c>
      <c r="H835" t="str">
        <f>CONCATENATE(IF(ISBLANK('Unit List'!AN772), IF(ISBLANK('Unit List'!P772), IF(ISBLANK('Unit List'!P772), IF(ISBLANK('Unit List'!AN772), IF(ISBLANK('Unit List'!P772), IF(ISBLANK('Unit List'!P772), IF(ISBLANK('Unit List'!AN772), IF(ISBLANK('Unit List'!P772), IF(ISBLANK('Unit List'!P772),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 IF('Unit List'!P772='Unit List'!$O$5, 'Unit List'!$AN$5, IF('Unit List'!P772='Unit List'!$O$4, 'Unit List'!$AN$4, IF('Unit List'!P772='Unit List'!$O$7, 'Unit List'!P772 * 'Unit List'!$AN$7, 'Unit List'!P772)))), IF('Unit List'!P772='Unit List'!$O$5, 'Unit List'!$AN$5, IF('Unit List'!P772='Unit List'!$O$4, 'Unit List'!$AN$4, IF('Unit List'!P772='Unit List'!$O$7, 'Unit List'!P772 * 'Unit List'!$AN$7, 'Unit List'!P772)))), IF('Unit List'!AN772='Unit List'!$O$5, 'Unit List'!$AN$5, IF('Unit List'!AN772='Unit List'!$O$4, 'Unit List'!$AN$4, IF('Unit List'!AN772='Unit List'!$O$7, 'Unit List'!AN772 * 'Unit List'!$AN$7, 'Unit List'!AN772)))),",",)</f>
        <v>1,</v>
      </c>
      <c r="I835" t="str">
        <f>CONCATENATE(IF(ISBLANK('Unit List'!AO772), IF(ISBLANK('Unit List'!Q772), IF(ISBLANK('Unit List'!Q772), IF(ISBLANK('Unit List'!AO772), IF(ISBLANK('Unit List'!Q772), IF(ISBLANK('Unit List'!Q772), IF(ISBLANK('Unit List'!AO772), IF(ISBLANK('Unit List'!Q772), IF(ISBLANK('Unit List'!Q772),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 IF('Unit List'!Q772='Unit List'!$O$5, 'Unit List'!$AO$5, IF('Unit List'!Q772='Unit List'!$O$4, 'Unit List'!$AO$4, IF('Unit List'!Q772='Unit List'!$O$7, 'Unit List'!Q772 * 'Unit List'!$AO$7, 'Unit List'!Q772)))), IF('Unit List'!Q772='Unit List'!$O$5, 'Unit List'!$AO$5, IF('Unit List'!Q772='Unit List'!$O$4, 'Unit List'!$AO$4, IF('Unit List'!Q772='Unit List'!$O$7, 'Unit List'!Q772 * 'Unit List'!$AO$7, 'Unit List'!Q772)))), IF('Unit List'!AO772='Unit List'!$O$5, 'Unit List'!$AO$5, IF('Unit List'!AO772='Unit List'!$O$4, 'Unit List'!$AO$4, IF('Unit List'!AO772='Unit List'!$O$7, 'Unit List'!AO772 * 'Unit List'!$AO$7, 'Unit List'!AO772)))),",",)</f>
        <v>,</v>
      </c>
      <c r="J835" t="str">
        <f>CONCATENATE("'",IF(ISBLANK('Unit List'!AP772), IF(ISBLANK('Unit List'!R772), IF(ISBLANK('Unit List'!R772), IF(ISBLANK('Unit List'!AP772), IF(ISBLANK('Unit List'!R772), IF(ISBLANK('Unit List'!R772), IF(ISBLANK('Unit List'!AP772), IF(ISBLANK('Unit List'!R772), IF(ISBLANK('Unit List'!R772),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 IF('Unit List'!R772='Unit List'!$O$5, 'Unit List'!$AP$5, IF('Unit List'!R772='Unit List'!$O$4, 'Unit List'!$AP$4, 'Unit List'!R772))), IF('Unit List'!R772='Unit List'!$O$5, 'Unit List'!$AP$5, IF('Unit List'!R772='Unit List'!$O$4, 'Unit List'!$AP$4, 'Unit List'!R772))), IF('Unit List'!AP772='Unit List'!$O$5, 'Unit List'!$AP$5, IF('Unit List'!AP772='Unit List'!$O$4, 'Unit List'!$AP$4, 'Unit List'!AP772))),"'",)</f>
        <v>''</v>
      </c>
      <c r="K835" t="s">
        <v>2312</v>
      </c>
    </row>
    <row r="836" spans="1:11" x14ac:dyDescent="0.25">
      <c r="A836" t="s">
        <v>2311</v>
      </c>
      <c r="B836" t="str">
        <f>CONCATENATE("'_",'Unit List'!B773,"',",)</f>
        <v>'_GREECE',</v>
      </c>
      <c r="C836" t="str">
        <f>"'',"</f>
        <v>'',</v>
      </c>
      <c r="D836" t="str">
        <f>CONCATENATE("'",'Unit List'!D773,"',",)</f>
        <v>'KNIGHT',</v>
      </c>
      <c r="E836" t="str">
        <f>CONCATENATE("'",'Unit List'!E773,"',",)</f>
        <v>'KNIGHT',</v>
      </c>
      <c r="F836" t="str">
        <f>"'',"</f>
        <v>'',</v>
      </c>
      <c r="G836" t="str">
        <f>CONCATENATE("'",'Unit List'!G773,"',",)</f>
        <v>'Knight_Greece',</v>
      </c>
      <c r="H836" t="str">
        <f>CONCATENATE(IF(ISBLANK('Unit List'!AN773), IF(ISBLANK('Unit List'!P773), IF(ISBLANK('Unit List'!P773), IF(ISBLANK('Unit List'!AN773), IF(ISBLANK('Unit List'!P773), IF(ISBLANK('Unit List'!P773), IF(ISBLANK('Unit List'!AN773), IF(ISBLANK('Unit List'!P773), IF(ISBLANK('Unit List'!P773),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 IF('Unit List'!P773='Unit List'!$O$5, 'Unit List'!$AN$5, IF('Unit List'!P773='Unit List'!$O$4, 'Unit List'!$AN$4, IF('Unit List'!P773='Unit List'!$O$7, 'Unit List'!P773 * 'Unit List'!$AN$7, 'Unit List'!P773)))), IF('Unit List'!P773='Unit List'!$O$5, 'Unit List'!$AN$5, IF('Unit List'!P773='Unit List'!$O$4, 'Unit List'!$AN$4, IF('Unit List'!P773='Unit List'!$O$7, 'Unit List'!P773 * 'Unit List'!$AN$7, 'Unit List'!P773)))), IF('Unit List'!AN773='Unit List'!$O$5, 'Unit List'!$AN$5, IF('Unit List'!AN773='Unit List'!$O$4, 'Unit List'!$AN$4, IF('Unit List'!AN773='Unit List'!$O$7, 'Unit List'!AN773 * 'Unit List'!$AN$7, 'Unit List'!AN773)))),",",)</f>
        <v>2,</v>
      </c>
      <c r="I836" t="str">
        <f>CONCATENATE(IF(ISBLANK('Unit List'!AO773), IF(ISBLANK('Unit List'!Q773), IF(ISBLANK('Unit List'!Q773), IF(ISBLANK('Unit List'!AO773), IF(ISBLANK('Unit List'!Q773), IF(ISBLANK('Unit List'!Q773), IF(ISBLANK('Unit List'!AO773), IF(ISBLANK('Unit List'!Q773), IF(ISBLANK('Unit List'!Q773),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 IF('Unit List'!Q773='Unit List'!$O$5, 'Unit List'!$AO$5, IF('Unit List'!Q773='Unit List'!$O$4, 'Unit List'!$AO$4, IF('Unit List'!Q773='Unit List'!$O$7, 'Unit List'!Q773 * 'Unit List'!$AO$7, 'Unit List'!Q773)))), IF('Unit List'!Q773='Unit List'!$O$5, 'Unit List'!$AO$5, IF('Unit List'!Q773='Unit List'!$O$4, 'Unit List'!$AO$4, IF('Unit List'!Q773='Unit List'!$O$7, 'Unit List'!Q773 * 'Unit List'!$AO$7, 'Unit List'!Q773)))), IF('Unit List'!AO773='Unit List'!$O$5, 'Unit List'!$AO$5, IF('Unit List'!AO773='Unit List'!$O$4, 'Unit List'!$AO$4, IF('Unit List'!AO773='Unit List'!$O$7, 'Unit List'!AO773 * 'Unit List'!$AO$7, 'Unit List'!AO773)))),",",)</f>
        <v>,</v>
      </c>
      <c r="J836" t="str">
        <f>CONCATENATE("'",IF(ISBLANK('Unit List'!AP773), IF(ISBLANK('Unit List'!R773), IF(ISBLANK('Unit List'!R773), IF(ISBLANK('Unit List'!AP773), IF(ISBLANK('Unit List'!R773), IF(ISBLANK('Unit List'!R773), IF(ISBLANK('Unit List'!AP773), IF(ISBLANK('Unit List'!R773), IF(ISBLANK('Unit List'!R773),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 IF('Unit List'!R773='Unit List'!$O$5, 'Unit List'!$AP$5, IF('Unit List'!R773='Unit List'!$O$4, 'Unit List'!$AP$4, 'Unit List'!R773))), IF('Unit List'!R773='Unit List'!$O$5, 'Unit List'!$AP$5, IF('Unit List'!R773='Unit List'!$O$4, 'Unit List'!$AP$4, 'Unit List'!R773))), IF('Unit List'!AP773='Unit List'!$O$5, 'Unit List'!$AP$5, IF('Unit List'!AP773='Unit List'!$O$4, 'Unit List'!$AP$4, 'Unit List'!AP773))),"'",)</f>
        <v>''</v>
      </c>
      <c r="K836" t="s">
        <v>2312</v>
      </c>
    </row>
    <row r="837" spans="1:11" x14ac:dyDescent="0.25">
      <c r="A837" t="s">
        <v>2311</v>
      </c>
      <c r="B837" t="str">
        <f>CONCATENATE("'_",'Unit List'!B774,"',",)</f>
        <v>'_GREECE',</v>
      </c>
      <c r="C837" t="str">
        <f>"'',"</f>
        <v>'',</v>
      </c>
      <c r="D837" t="str">
        <f>CONCATENATE("'",'Unit List'!D774,"',",)</f>
        <v>'KNIGHT',</v>
      </c>
      <c r="E837" t="str">
        <f>CONCATENATE("'",'Unit List'!E774,"',",)</f>
        <v>'KNIGHT',</v>
      </c>
      <c r="F837" t="str">
        <f>"'',"</f>
        <v>'',</v>
      </c>
      <c r="G837" t="str">
        <f>CONCATENATE("'",'Unit List'!G774,"',",)</f>
        <v>'Knight_Greece_v2',</v>
      </c>
      <c r="H837" t="str">
        <f>CONCATENATE(IF(ISBLANK('Unit List'!AN774), IF(ISBLANK('Unit List'!P774), IF(ISBLANK('Unit List'!P774), IF(ISBLANK('Unit List'!AN774), IF(ISBLANK('Unit List'!P774), IF(ISBLANK('Unit List'!P774), IF(ISBLANK('Unit List'!AN774), IF(ISBLANK('Unit List'!P774), IF(ISBLANK('Unit List'!P774),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 IF('Unit List'!P774='Unit List'!$O$5, 'Unit List'!$AN$5, IF('Unit List'!P774='Unit List'!$O$4, 'Unit List'!$AN$4, IF('Unit List'!P774='Unit List'!$O$7, 'Unit List'!P774 * 'Unit List'!$AN$7, 'Unit List'!P774)))), IF('Unit List'!P774='Unit List'!$O$5, 'Unit List'!$AN$5, IF('Unit List'!P774='Unit List'!$O$4, 'Unit List'!$AN$4, IF('Unit List'!P774='Unit List'!$O$7, 'Unit List'!P774 * 'Unit List'!$AN$7, 'Unit List'!P774)))), IF('Unit List'!AN774='Unit List'!$O$5, 'Unit List'!$AN$5, IF('Unit List'!AN774='Unit List'!$O$4, 'Unit List'!$AN$4, IF('Unit List'!AN774='Unit List'!$O$7, 'Unit List'!AN774 * 'Unit List'!$AN$7, 'Unit List'!AN774)))),",",)</f>
        <v>1,</v>
      </c>
      <c r="I837" t="str">
        <f>CONCATENATE(IF(ISBLANK('Unit List'!AO774), IF(ISBLANK('Unit List'!Q774), IF(ISBLANK('Unit List'!Q774), IF(ISBLANK('Unit List'!AO774), IF(ISBLANK('Unit List'!Q774), IF(ISBLANK('Unit List'!Q774), IF(ISBLANK('Unit List'!AO774), IF(ISBLANK('Unit List'!Q774), IF(ISBLANK('Unit List'!Q774),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 IF('Unit List'!Q774='Unit List'!$O$5, 'Unit List'!$AO$5, IF('Unit List'!Q774='Unit List'!$O$4, 'Unit List'!$AO$4, IF('Unit List'!Q774='Unit List'!$O$7, 'Unit List'!Q774 * 'Unit List'!$AO$7, 'Unit List'!Q774)))), IF('Unit List'!Q774='Unit List'!$O$5, 'Unit List'!$AO$5, IF('Unit List'!Q774='Unit List'!$O$4, 'Unit List'!$AO$4, IF('Unit List'!Q774='Unit List'!$O$7, 'Unit List'!Q774 * 'Unit List'!$AO$7, 'Unit List'!Q774)))), IF('Unit List'!AO774='Unit List'!$O$5, 'Unit List'!$AO$5, IF('Unit List'!AO774='Unit List'!$O$4, 'Unit List'!$AO$4, IF('Unit List'!AO774='Unit List'!$O$7, 'Unit List'!AO774 * 'Unit List'!$AO$7, 'Unit List'!AO774)))),",",)</f>
        <v>,</v>
      </c>
      <c r="J837" t="str">
        <f>CONCATENATE("'",IF(ISBLANK('Unit List'!AP774), IF(ISBLANK('Unit List'!R774), IF(ISBLANK('Unit List'!R774), IF(ISBLANK('Unit List'!AP774), IF(ISBLANK('Unit List'!R774), IF(ISBLANK('Unit List'!R774), IF(ISBLANK('Unit List'!AP774), IF(ISBLANK('Unit List'!R774), IF(ISBLANK('Unit List'!R774),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 IF('Unit List'!R774='Unit List'!$O$5, 'Unit List'!$AP$5, IF('Unit List'!R774='Unit List'!$O$4, 'Unit List'!$AP$4, 'Unit List'!R774))), IF('Unit List'!R774='Unit List'!$O$5, 'Unit List'!$AP$5, IF('Unit List'!R774='Unit List'!$O$4, 'Unit List'!$AP$4, 'Unit List'!R774))), IF('Unit List'!AP774='Unit List'!$O$5, 'Unit List'!$AP$5, IF('Unit List'!AP774='Unit List'!$O$4, 'Unit List'!$AP$4, 'Unit List'!AP774))),"'",)</f>
        <v>''</v>
      </c>
      <c r="K837" t="s">
        <v>2312</v>
      </c>
    </row>
    <row r="838" spans="1:11" x14ac:dyDescent="0.25">
      <c r="A838" t="s">
        <v>2311</v>
      </c>
      <c r="B838" t="str">
        <f>CONCATENATE("'_",'Unit List'!B775,"',",)</f>
        <v>'_ROME',</v>
      </c>
      <c r="C838" t="str">
        <f>"'',"</f>
        <v>'',</v>
      </c>
      <c r="D838" t="str">
        <f>CONCATENATE("'",'Unit List'!D775,"',",)</f>
        <v>'KNIGHT',</v>
      </c>
      <c r="E838" t="str">
        <f>CONCATENATE("'",'Unit List'!E775,"',",)</f>
        <v>'KNIGHT',</v>
      </c>
      <c r="F838" t="str">
        <f>"'',"</f>
        <v>'',</v>
      </c>
      <c r="G838" t="str">
        <f>CONCATENATE("'",'Unit List'!G775,"',",)</f>
        <v>'italian_knight',</v>
      </c>
      <c r="H838" t="str">
        <f>CONCATENATE(IF(ISBLANK('Unit List'!AN775), IF(ISBLANK('Unit List'!P775), IF(ISBLANK('Unit List'!P775), IF(ISBLANK('Unit List'!AN775), IF(ISBLANK('Unit List'!P775), IF(ISBLANK('Unit List'!P775), IF(ISBLANK('Unit List'!AN775), IF(ISBLANK('Unit List'!P775), IF(ISBLANK('Unit List'!P775),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 IF('Unit List'!P775='Unit List'!$O$5, 'Unit List'!$AN$5, IF('Unit List'!P775='Unit List'!$O$4, 'Unit List'!$AN$4, IF('Unit List'!P775='Unit List'!$O$7, 'Unit List'!P775 * 'Unit List'!$AN$7, 'Unit List'!P775)))), IF('Unit List'!P775='Unit List'!$O$5, 'Unit List'!$AN$5, IF('Unit List'!P775='Unit List'!$O$4, 'Unit List'!$AN$4, IF('Unit List'!P775='Unit List'!$O$7, 'Unit List'!P775 * 'Unit List'!$AN$7, 'Unit List'!P775)))), IF('Unit List'!AN775='Unit List'!$O$5, 'Unit List'!$AN$5, IF('Unit List'!AN775='Unit List'!$O$4, 'Unit List'!$AN$4, IF('Unit List'!AN775='Unit List'!$O$7, 'Unit List'!AN775 * 'Unit List'!$AN$7, 'Unit List'!AN775)))),",",)</f>
        <v>1,</v>
      </c>
      <c r="I838" t="str">
        <f>CONCATENATE(IF(ISBLANK('Unit List'!AO775), IF(ISBLANK('Unit List'!Q775), IF(ISBLANK('Unit List'!Q775), IF(ISBLANK('Unit List'!AO775), IF(ISBLANK('Unit List'!Q775), IF(ISBLANK('Unit List'!Q775), IF(ISBLANK('Unit List'!AO775), IF(ISBLANK('Unit List'!Q775), IF(ISBLANK('Unit List'!Q775),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 IF('Unit List'!Q775='Unit List'!$O$5, 'Unit List'!$AO$5, IF('Unit List'!Q775='Unit List'!$O$4, 'Unit List'!$AO$4, IF('Unit List'!Q775='Unit List'!$O$7, 'Unit List'!Q775 * 'Unit List'!$AO$7, 'Unit List'!Q775)))), IF('Unit List'!Q775='Unit List'!$O$5, 'Unit List'!$AO$5, IF('Unit List'!Q775='Unit List'!$O$4, 'Unit List'!$AO$4, IF('Unit List'!Q775='Unit List'!$O$7, 'Unit List'!Q775 * 'Unit List'!$AO$7, 'Unit List'!Q775)))), IF('Unit List'!AO775='Unit List'!$O$5, 'Unit List'!$AO$5, IF('Unit List'!AO775='Unit List'!$O$4, 'Unit List'!$AO$4, IF('Unit List'!AO775='Unit List'!$O$7, 'Unit List'!AO775 * 'Unit List'!$AO$7, 'Unit List'!AO775)))),",",)</f>
        <v>,</v>
      </c>
      <c r="J838" t="str">
        <f>CONCATENATE("'",IF(ISBLANK('Unit List'!AP775), IF(ISBLANK('Unit List'!R775), IF(ISBLANK('Unit List'!R775), IF(ISBLANK('Unit List'!AP775), IF(ISBLANK('Unit List'!R775), IF(ISBLANK('Unit List'!R775), IF(ISBLANK('Unit List'!AP775), IF(ISBLANK('Unit List'!R775), IF(ISBLANK('Unit List'!R775),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 IF('Unit List'!R775='Unit List'!$O$5, 'Unit List'!$AP$5, IF('Unit List'!R775='Unit List'!$O$4, 'Unit List'!$AP$4, 'Unit List'!R775))), IF('Unit List'!R775='Unit List'!$O$5, 'Unit List'!$AP$5, IF('Unit List'!R775='Unit List'!$O$4, 'Unit List'!$AP$4, 'Unit List'!R775))), IF('Unit List'!AP775='Unit List'!$O$5, 'Unit List'!$AP$5, IF('Unit List'!AP775='Unit List'!$O$4, 'Unit List'!$AP$4, 'Unit List'!AP775))),"'",)</f>
        <v>''</v>
      </c>
      <c r="K838" t="s">
        <v>2312</v>
      </c>
    </row>
    <row r="839" spans="1:11" x14ac:dyDescent="0.25">
      <c r="A839" t="s">
        <v>2311</v>
      </c>
      <c r="B839" t="str">
        <f>CONCATENATE("'_",'Unit List'!B776,"',",)</f>
        <v>'_ROME',</v>
      </c>
      <c r="C839" t="str">
        <f>"'',"</f>
        <v>'',</v>
      </c>
      <c r="D839" t="str">
        <f>CONCATENATE("'",'Unit List'!D776,"',",)</f>
        <v>'KNIGHT',</v>
      </c>
      <c r="E839" t="str">
        <f>CONCATENATE("'",'Unit List'!E776,"',",)</f>
        <v>'KNIGHT',</v>
      </c>
      <c r="F839" t="str">
        <f>CONCATENATE("'_",'Unit List'!F776,"',",)</f>
        <v>'_V2',</v>
      </c>
      <c r="G839" t="str">
        <f>CONCATENATE("'",'Unit List'!G776,"',",)</f>
        <v>'italian_knight2',</v>
      </c>
      <c r="H839" t="str">
        <f>CONCATENATE(IF(ISBLANK('Unit List'!AN776), IF(ISBLANK('Unit List'!P776), IF(ISBLANK('Unit List'!P776), IF(ISBLANK('Unit List'!AN776), IF(ISBLANK('Unit List'!P776), IF(ISBLANK('Unit List'!P776), IF(ISBLANK('Unit List'!AN776), IF(ISBLANK('Unit List'!P776), IF(ISBLANK('Unit List'!P776),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 IF('Unit List'!P776='Unit List'!$O$5, 'Unit List'!$AN$5, IF('Unit List'!P776='Unit List'!$O$4, 'Unit List'!$AN$4, IF('Unit List'!P776='Unit List'!$O$7, 'Unit List'!P776 * 'Unit List'!$AN$7, 'Unit List'!P776)))), IF('Unit List'!P776='Unit List'!$O$5, 'Unit List'!$AN$5, IF('Unit List'!P776='Unit List'!$O$4, 'Unit List'!$AN$4, IF('Unit List'!P776='Unit List'!$O$7, 'Unit List'!P776 * 'Unit List'!$AN$7, 'Unit List'!P776)))), IF('Unit List'!AN776='Unit List'!$O$5, 'Unit List'!$AN$5, IF('Unit List'!AN776='Unit List'!$O$4, 'Unit List'!$AN$4, IF('Unit List'!AN776='Unit List'!$O$7, 'Unit List'!AN776 * 'Unit List'!$AN$7, 'Unit List'!AN776)))),",",)</f>
        <v>2,</v>
      </c>
      <c r="I839" t="str">
        <f>CONCATENATE(IF(ISBLANK('Unit List'!AO776), IF(ISBLANK('Unit List'!Q776), IF(ISBLANK('Unit List'!Q776), IF(ISBLANK('Unit List'!AO776), IF(ISBLANK('Unit List'!Q776), IF(ISBLANK('Unit List'!Q776), IF(ISBLANK('Unit List'!AO776), IF(ISBLANK('Unit List'!Q776), IF(ISBLANK('Unit List'!Q776),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 IF('Unit List'!Q776='Unit List'!$O$5, 'Unit List'!$AO$5, IF('Unit List'!Q776='Unit List'!$O$4, 'Unit List'!$AO$4, IF('Unit List'!Q776='Unit List'!$O$7, 'Unit List'!Q776 * 'Unit List'!$AO$7, 'Unit List'!Q776)))), IF('Unit List'!Q776='Unit List'!$O$5, 'Unit List'!$AO$5, IF('Unit List'!Q776='Unit List'!$O$4, 'Unit List'!$AO$4, IF('Unit List'!Q776='Unit List'!$O$7, 'Unit List'!Q776 * 'Unit List'!$AO$7, 'Unit List'!Q776)))), IF('Unit List'!AO776='Unit List'!$O$5, 'Unit List'!$AO$5, IF('Unit List'!AO776='Unit List'!$O$4, 'Unit List'!$AO$4, IF('Unit List'!AO776='Unit List'!$O$7, 'Unit List'!AO776 * 'Unit List'!$AO$7, 'Unit List'!AO776)))),",",)</f>
        <v>,</v>
      </c>
      <c r="J839" t="str">
        <f>CONCATENATE("'",IF(ISBLANK('Unit List'!AP776), IF(ISBLANK('Unit List'!R776), IF(ISBLANK('Unit List'!R776), IF(ISBLANK('Unit List'!AP776), IF(ISBLANK('Unit List'!R776), IF(ISBLANK('Unit List'!R776), IF(ISBLANK('Unit List'!AP776), IF(ISBLANK('Unit List'!R776), IF(ISBLANK('Unit List'!R776),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 IF('Unit List'!R776='Unit List'!$O$5, 'Unit List'!$AP$5, IF('Unit List'!R776='Unit List'!$O$4, 'Unit List'!$AP$4, 'Unit List'!R776))), IF('Unit List'!R776='Unit List'!$O$5, 'Unit List'!$AP$5, IF('Unit List'!R776='Unit List'!$O$4, 'Unit List'!$AP$4, 'Unit List'!R776))), IF('Unit List'!AP776='Unit List'!$O$5, 'Unit List'!$AP$5, IF('Unit List'!AP776='Unit List'!$O$4, 'Unit List'!$AP$4, 'Unit List'!AP776))),"'",)</f>
        <v>''</v>
      </c>
      <c r="K839" t="s">
        <v>2312</v>
      </c>
    </row>
    <row r="840" spans="1:11" x14ac:dyDescent="0.25">
      <c r="A840" t="s">
        <v>2311</v>
      </c>
      <c r="B840" t="str">
        <f>CONCATENATE("'_",'Unit List'!B777,"',",)</f>
        <v>'_ROME',</v>
      </c>
      <c r="C840" t="str">
        <f>"'',"</f>
        <v>'',</v>
      </c>
      <c r="D840" t="str">
        <f>CONCATENATE("'",'Unit List'!D777,"',",)</f>
        <v>'KNIGHT',</v>
      </c>
      <c r="E840" t="str">
        <f>CONCATENATE("'",'Unit List'!E777,"',",)</f>
        <v>'KNIGHT',</v>
      </c>
      <c r="F840" t="str">
        <f>"'',"</f>
        <v>'',</v>
      </c>
      <c r="G840" t="str">
        <f>CONCATENATE("'",'Unit List'!G777,"',",)</f>
        <v>'italian_knight',</v>
      </c>
      <c r="H840" t="str">
        <f>CONCATENATE(IF(ISBLANK('Unit List'!AN777), IF(ISBLANK('Unit List'!P777), IF(ISBLANK('Unit List'!P777), IF(ISBLANK('Unit List'!AN777), IF(ISBLANK('Unit List'!P777), IF(ISBLANK('Unit List'!P777), IF(ISBLANK('Unit List'!AN777), IF(ISBLANK('Unit List'!P777), IF(ISBLANK('Unit List'!P777),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 IF('Unit List'!P777='Unit List'!$O$5, 'Unit List'!$AN$5, IF('Unit List'!P777='Unit List'!$O$4, 'Unit List'!$AN$4, IF('Unit List'!P777='Unit List'!$O$7, 'Unit List'!P777 * 'Unit List'!$AN$7, 'Unit List'!P777)))), IF('Unit List'!P777='Unit List'!$O$5, 'Unit List'!$AN$5, IF('Unit List'!P777='Unit List'!$O$4, 'Unit List'!$AN$4, IF('Unit List'!P777='Unit List'!$O$7, 'Unit List'!P777 * 'Unit List'!$AN$7, 'Unit List'!P777)))), IF('Unit List'!AN777='Unit List'!$O$5, 'Unit List'!$AN$5, IF('Unit List'!AN777='Unit List'!$O$4, 'Unit List'!$AN$4, IF('Unit List'!AN777='Unit List'!$O$7, 'Unit List'!AN777 * 'Unit List'!$AN$7, 'Unit List'!AN777)))),",",)</f>
        <v>1,</v>
      </c>
      <c r="I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 IF('Unit List'!Q777='Unit List'!$O$5, 'Unit List'!$AO$5, IF('Unit List'!Q777='Unit List'!$O$4, 'Unit List'!$AO$4, IF('Unit List'!Q777='Unit List'!$O$7, 'Unit List'!Q777 * 'Unit List'!$AO$7, 'Unit List'!Q777)))), IF('Unit List'!Q777='Unit List'!$O$5, 'Unit List'!$AO$5, IF('Unit List'!Q777='Unit List'!$O$4, 'Unit List'!$AO$4, IF('Unit List'!Q777='Unit List'!$O$7, 'Unit List'!Q777 * 'Unit List'!$AO$7, 'Unit List'!Q777)))), IF('Unit List'!AO777='Unit List'!$O$5, 'Unit List'!$AO$5, IF('Unit List'!AO777='Unit List'!$O$4, 'Unit List'!$AO$4, IF('Unit List'!AO777='Unit List'!$O$7, 'Unit List'!AO777 * 'Unit List'!$AO$7, 'Unit List'!AO777)))),",",)</f>
        <v>,</v>
      </c>
      <c r="J840" t="str">
        <f>CONCATENATE("'",IF(ISBLANK('Unit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 IF('Unit List'!R777='Unit List'!$O$5, 'Unit List'!$AP$5, IF('Unit List'!R777='Unit List'!$O$4, 'Unit List'!$AP$4, 'Unit List'!R777))), IF('Unit List'!R777='Unit List'!$O$5, 'Unit List'!$AP$5, IF('Unit List'!R777='Unit List'!$O$4, 'Unit List'!$AP$4, 'Unit List'!R777))), IF('Unit List'!AP777='Unit List'!$O$5, 'Unit List'!$AP$5, IF('Unit List'!AP777='Unit List'!$O$4, 'Unit List'!$AP$4, 'Unit List'!AP777))),"'",)</f>
        <v>''</v>
      </c>
      <c r="K840" t="s">
        <v>2312</v>
      </c>
    </row>
    <row r="841" spans="1:11" x14ac:dyDescent="0.25">
      <c r="A841" t="s">
        <v>2311</v>
      </c>
      <c r="B841" t="str">
        <f>CONCATENATE("'_",'Unit List'!B778,"',",)</f>
        <v>'_ROME',</v>
      </c>
      <c r="C841" t="str">
        <f>"'',"</f>
        <v>'',</v>
      </c>
      <c r="D841" t="str">
        <f>CONCATENATE("'",'Unit List'!D778,"',",)</f>
        <v>'KNIGHT',</v>
      </c>
      <c r="E841" t="str">
        <f>CONCATENATE("'",'Unit List'!E778,"',",)</f>
        <v>'KNIGHT',</v>
      </c>
      <c r="F841" t="str">
        <f>CONCATENATE("'_",'Unit List'!F778,"',",)</f>
        <v>'_V2',</v>
      </c>
      <c r="G841" t="str">
        <f>CONCATENATE("'",'Unit List'!G778,"',",)</f>
        <v>'italian_knight2',</v>
      </c>
      <c r="H841" t="str">
        <f>CONCATENATE(IF(ISBLANK('Unit List'!AN778), IF(ISBLANK('Unit List'!P778), IF(ISBLANK('Unit List'!P778), IF(ISBLANK('Unit List'!AN778), IF(ISBLANK('Unit List'!P778), IF(ISBLANK('Unit List'!P778), IF(ISBLANK('Unit List'!AN778), IF(ISBLANK('Unit List'!P778), IF(ISBLANK('Unit List'!P778),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 IF('Unit List'!P778='Unit List'!$O$5, 'Unit List'!$AN$5, IF('Unit List'!P778='Unit List'!$O$4, 'Unit List'!$AN$4, IF('Unit List'!P778='Unit List'!$O$7, 'Unit List'!P778 * 'Unit List'!$AN$7, 'Unit List'!P778)))), IF('Unit List'!P778='Unit List'!$O$5, 'Unit List'!$AN$5, IF('Unit List'!P778='Unit List'!$O$4, 'Unit List'!$AN$4, IF('Unit List'!P778='Unit List'!$O$7, 'Unit List'!P778 * 'Unit List'!$AN$7, 'Unit List'!P778)))), IF('Unit List'!AN778='Unit List'!$O$5, 'Unit List'!$AN$5, IF('Unit List'!AN778='Unit List'!$O$4, 'Unit List'!$AN$4, IF('Unit List'!AN778='Unit List'!$O$7, 'Unit List'!AN778 * 'Unit List'!$AN$7, 'Unit List'!AN778)))),",",)</f>
        <v>1,</v>
      </c>
      <c r="I841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 IF('Unit List'!Q778='Unit List'!$O$5, 'Unit List'!$AO$5, IF('Unit List'!Q778='Unit List'!$O$4, 'Unit List'!$AO$4, IF('Unit List'!Q778='Unit List'!$O$7, 'Unit List'!Q778 * 'Unit List'!$AO$7, 'Unit List'!Q778)))), IF('Unit List'!Q778='Unit List'!$O$5, 'Unit List'!$AO$5, IF('Unit List'!Q778='Unit List'!$O$4, 'Unit List'!$AO$4, IF('Unit List'!Q778='Unit List'!$O$7, 'Unit List'!Q778 * 'Unit List'!$AO$7, 'Unit List'!Q778)))), IF('Unit List'!AO778='Unit List'!$O$5, 'Unit List'!$AO$5, IF('Unit List'!AO778='Unit List'!$O$4, 'Unit List'!$AO$4, IF('Unit List'!AO778='Unit List'!$O$7, 'Unit List'!AO778 * 'Unit List'!$AO$7, 'Unit List'!AO778)))),",",)</f>
        <v>,</v>
      </c>
      <c r="J841" t="str">
        <f>CONCATENATE("'",IF(ISBLANK('Unit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 IF('Unit List'!R778='Unit List'!$O$5, 'Unit List'!$AP$5, IF('Unit List'!R778='Unit List'!$O$4, 'Unit List'!$AP$4, 'Unit List'!R778))), IF('Unit List'!R778='Unit List'!$O$5, 'Unit List'!$AP$5, IF('Unit List'!R778='Unit List'!$O$4, 'Unit List'!$AP$4, 'Unit List'!R778))), IF('Unit List'!AP778='Unit List'!$O$5, 'Unit List'!$AP$5, IF('Unit List'!AP778='Unit List'!$O$4, 'Unit List'!$AP$4, 'Unit List'!AP778))),"'",)</f>
        <v>''</v>
      </c>
      <c r="K841" t="s">
        <v>2312</v>
      </c>
    </row>
    <row r="842" spans="1:11" x14ac:dyDescent="0.25">
      <c r="A842" t="s">
        <v>2311</v>
      </c>
      <c r="B842" t="str">
        <f>CONCATENATE("'_",'Unit List'!B779,"',",)</f>
        <v>'_SPAIN',</v>
      </c>
      <c r="C842" t="str">
        <f>"'',"</f>
        <v>'',</v>
      </c>
      <c r="D842" t="str">
        <f>CONCATENATE("'",'Unit List'!D779,"',",)</f>
        <v>'KNIGHT',</v>
      </c>
      <c r="E842" t="str">
        <f>CONCATENATE("'",'Unit List'!E779,"',",)</f>
        <v>'KNIGHT',</v>
      </c>
      <c r="F842" t="str">
        <f>"'',"</f>
        <v>'',</v>
      </c>
      <c r="G842" t="str">
        <f>CONCATENATE("'",'Unit List'!G779,"',",)</f>
        <v>'Knight_Spain',</v>
      </c>
      <c r="H842" t="str">
        <f>CONCATENATE(IF(ISBLANK('Unit List'!AN779), IF(ISBLANK('Unit List'!P779), IF(ISBLANK('Unit List'!P779), IF(ISBLANK('Unit List'!AN779), IF(ISBLANK('Unit List'!P779), IF(ISBLANK('Unit List'!P779), IF(ISBLANK('Unit List'!AN779), IF(ISBLANK('Unit List'!P779), IF(ISBLANK('Unit List'!P779),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 IF('Unit List'!P779='Unit List'!$O$5, 'Unit List'!$AN$5, IF('Unit List'!P779='Unit List'!$O$4, 'Unit List'!$AN$4, IF('Unit List'!P779='Unit List'!$O$7, 'Unit List'!P779 * 'Unit List'!$AN$7, 'Unit List'!P779)))), IF('Unit List'!P779='Unit List'!$O$5, 'Unit List'!$AN$5, IF('Unit List'!P779='Unit List'!$O$4, 'Unit List'!$AN$4, IF('Unit List'!P779='Unit List'!$O$7, 'Unit List'!P779 * 'Unit List'!$AN$7, 'Unit List'!P779)))), IF('Unit List'!AN779='Unit List'!$O$5, 'Unit List'!$AN$5, IF('Unit List'!AN779='Unit List'!$O$4, 'Unit List'!$AN$4, IF('Unit List'!AN779='Unit List'!$O$7, 'Unit List'!AN779 * 'Unit List'!$AN$7, 'Unit List'!AN779)))),",",)</f>
        <v>,</v>
      </c>
      <c r="I842" t="str">
        <f>CONCATENATE(IF(ISBLANK('Unit List'!AO779), IF(ISBLANK('Unit List'!Q779), IF(ISBLANK('Unit List'!Q779), IF(ISBLANK('Unit List'!AO779), IF(ISBLANK('Unit List'!Q779), IF(ISBLANK('Unit List'!Q779), IF(ISBLANK('Unit List'!AO779), IF(ISBLANK('Unit List'!Q779), IF(ISBLANK('Unit List'!Q779),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 IF('Unit List'!Q779='Unit List'!$O$5, 'Unit List'!$AO$5, IF('Unit List'!Q779='Unit List'!$O$4, 'Unit List'!$AO$4, IF('Unit List'!Q779='Unit List'!$O$7, 'Unit List'!Q779 * 'Unit List'!$AO$7, 'Unit List'!Q779)))), IF('Unit List'!Q779='Unit List'!$O$5, 'Unit List'!$AO$5, IF('Unit List'!Q779='Unit List'!$O$4, 'Unit List'!$AO$4, IF('Unit List'!Q779='Unit List'!$O$7, 'Unit List'!Q779 * 'Unit List'!$AO$7, 'Unit List'!Q779)))), IF('Unit List'!AO779='Unit List'!$O$5, 'Unit List'!$AO$5, IF('Unit List'!AO779='Unit List'!$O$4, 'Unit List'!$AO$4, IF('Unit List'!AO779='Unit List'!$O$7, 'Unit List'!AO779 * 'Unit List'!$AO$7, 'Unit List'!AO779)))),",",)</f>
        <v>,</v>
      </c>
      <c r="J842" t="str">
        <f>CONCATENATE("'",IF(ISBLANK('Unit List'!AP779), IF(ISBLANK('Unit List'!R779), IF(ISBLANK('Unit List'!R779), IF(ISBLANK('Unit List'!AP779), IF(ISBLANK('Unit List'!R779), IF(ISBLANK('Unit List'!R779), IF(ISBLANK('Unit List'!AP779), IF(ISBLANK('Unit List'!R779), IF(ISBLANK('Unit List'!R779),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 IF('Unit List'!R779='Unit List'!$O$5, 'Unit List'!$AP$5, IF('Unit List'!R779='Unit List'!$O$4, 'Unit List'!$AP$4, 'Unit List'!R779))), IF('Unit List'!R779='Unit List'!$O$5, 'Unit List'!$AP$5, IF('Unit List'!R779='Unit List'!$O$4, 'Unit List'!$AP$4, 'Unit List'!R779))), IF('Unit List'!AP779='Unit List'!$O$5, 'Unit List'!$AP$5, IF('Unit List'!AP779='Unit List'!$O$4, 'Unit List'!$AP$4, 'Unit List'!AP779))),"'",)</f>
        <v>''</v>
      </c>
      <c r="K842" t="s">
        <v>2312</v>
      </c>
    </row>
    <row r="843" spans="1:11" x14ac:dyDescent="0.25">
      <c r="A843" t="s">
        <v>2311</v>
      </c>
      <c r="B843" t="str">
        <f>CONCATENATE("'_",'Unit List'!B780,"',",)</f>
        <v>'_MIDEAST',</v>
      </c>
      <c r="C843" t="str">
        <f>"'',"</f>
        <v>'',</v>
      </c>
      <c r="D843" t="str">
        <f>CONCATENATE("'",'Unit List'!D780,"',",)</f>
        <v>'KNIGHT',</v>
      </c>
      <c r="E843" t="str">
        <f>CONCATENATE("'",'Unit List'!E780,"',",)</f>
        <v>'KNIGHT',</v>
      </c>
      <c r="F843" t="str">
        <f>"'',"</f>
        <v>'',</v>
      </c>
      <c r="G843" t="str">
        <f>CONCATENATE("'",'Unit List'!G780,"',",)</f>
        <v>'Knight_Arabia',</v>
      </c>
      <c r="H843" t="str">
        <f>CONCATENATE(IF(ISBLANK('Unit List'!AN780), IF(ISBLANK('Unit List'!P780), IF(ISBLANK('Unit List'!P780),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List'!AN780)))),",",)</f>
        <v>,</v>
      </c>
      <c r="I843" t="str">
        <f>CONCATENATE(IF(ISBLANK('Unit List'!AO780), IF(ISBLANK('Unit List'!Q780), IF(ISBLANK('Unit List'!Q780),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List'!AO780)))),",",)</f>
        <v>,</v>
      </c>
      <c r="J843" t="str">
        <f>CONCATENATE("'",IF(ISBLANK('Unit List'!AP780), IF(ISBLANK('Unit List'!R780), IF(ISBLANK('Unit List'!R780),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List'!AP780))),"'",)</f>
        <v>''</v>
      </c>
      <c r="K843" t="s">
        <v>2312</v>
      </c>
    </row>
    <row r="844" spans="1:11" x14ac:dyDescent="0.25">
      <c r="A844" t="s">
        <v>2311</v>
      </c>
      <c r="B844" t="str">
        <f>CONCATENATE("'_",'Unit List'!B781,"',",)</f>
        <v>'_ARABIA',</v>
      </c>
      <c r="C844" t="str">
        <f>CONCATENATE("'_",'Unit List'!C781,"',",)</f>
        <v>'_MIDEAST',</v>
      </c>
      <c r="D844" t="str">
        <f>CONCATENATE("'",'Unit List'!D781,"',",)</f>
        <v>'KNIGHT',</v>
      </c>
      <c r="E844" t="str">
        <f>CONCATENATE("'",'Unit List'!E781,"',",)</f>
        <v>'KNIGHT',</v>
      </c>
      <c r="F844" t="str">
        <f>"'',"</f>
        <v>'',</v>
      </c>
      <c r="G844" t="str">
        <f>CONCATENATE("'",'Unit List'!G780,"',",)</f>
        <v>'Knight_Arabia',</v>
      </c>
      <c r="H844" t="str">
        <f>CONCATENATE(IF(ISBLANK('Unit List'!AN781), IF(ISBLANK('Unit List'!P781), IF(ISBLANK('Unit List'!P781),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List'!P781='Unit List'!$O$5, 'Unit List'!$AN$5, IF('Unit List'!P781='Unit List'!$O$4, 'Unit List'!$AN$4, IF('Unit List'!P781='Unit List'!$O$7, 'Unit List'!P781 * 'Unit List'!$AN$7, 'Unit List'!P781)))), IF('Unit List'!P781='Unit List'!$O$5, 'Unit List'!$AN$5, IF('Unit List'!P781='Unit List'!$O$4, 'Unit List'!$AN$4, IF('Unit List'!P781='Unit List'!$O$7, 'Unit List'!P781 * 'Unit List'!$AN$7, 'Unit List'!P781)))), IF('Unit List'!AN781='Unit List'!$O$5, 'Unit List'!$AN$5, IF('Unit List'!AN781='Unit List'!$O$4, 'Unit List'!$AN$4, IF('Unit List'!AN781='Unit List'!$O$7, 'Unit List'!AN781 * 'Unit List'!$AN$7, 'Unit List'!AN781)))),",",)</f>
        <v>,</v>
      </c>
      <c r="I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List'!Q781='Unit List'!$O$5, 'Unit List'!$AO$5, IF('Unit List'!Q781='Unit List'!$O$4, 'Unit List'!$AO$4, IF('Unit List'!Q781='Unit List'!$O$7, 'Unit List'!Q781 * 'Unit List'!$AO$7, 'Unit List'!Q781)))), IF('Unit List'!Q781='Unit List'!$O$5, 'Unit List'!$AO$5, IF('Unit List'!Q781='Unit List'!$O$4, 'Unit List'!$AO$4, IF('Unit List'!Q781='Unit List'!$O$7, 'Unit List'!Q781 * 'Unit List'!$AO$7, 'Unit List'!Q781)))), IF('Unit List'!AO781='Unit List'!$O$5, 'Unit List'!$AO$5, IF('Unit List'!AO781='Unit List'!$O$4, 'Unit List'!$AO$4, IF('Unit List'!AO781='Unit List'!$O$7, 'Unit List'!AO781 * 'Unit List'!$AO$7, 'Unit List'!AO781)))),",",)</f>
        <v>,</v>
      </c>
      <c r="J844" t="str">
        <f>CONCATENATE("'",IF(ISBLANK('Unit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List'!R781='Unit List'!$O$5, 'Unit List'!$AP$5, IF('Unit List'!R781='Unit List'!$O$4, 'Unit List'!$AP$4, 'Unit List'!R781))), IF('Unit List'!R781='Unit List'!$O$5, 'Unit List'!$AP$5, IF('Unit List'!R781='Unit List'!$O$4, 'Unit List'!$AP$4, 'Unit List'!R781))), IF('Unit List'!AP781='Unit List'!$O$5, 'Unit List'!$AP$5, IF('Unit List'!AP781='Unit List'!$O$4, 'Unit List'!$AP$4, 'Unit List'!AP781))),"'",)</f>
        <v>''</v>
      </c>
      <c r="K844" t="s">
        <v>2312</v>
      </c>
    </row>
    <row r="845" spans="1:11" x14ac:dyDescent="0.25">
      <c r="A845" t="s">
        <v>2311</v>
      </c>
      <c r="B845" t="str">
        <f>CONCATENATE("'_",'Unit List'!B782,"',",)</f>
        <v>'_BABYLON',</v>
      </c>
      <c r="C845" t="str">
        <f>"'',"</f>
        <v>'',</v>
      </c>
      <c r="D845" t="str">
        <f>CONCATENATE("'",'Unit List'!D782,"',",)</f>
        <v>'KNIGHT',</v>
      </c>
      <c r="E845" t="str">
        <f>CONCATENATE("'",'Unit List'!E782,"',",)</f>
        <v>'KNIGHT',</v>
      </c>
      <c r="F845" t="str">
        <f>"'',"</f>
        <v>'',</v>
      </c>
      <c r="G845" t="str">
        <f>CONCATENATE("'",'Unit List'!G782,"',",)</f>
        <v>'Knight_Babylon',</v>
      </c>
      <c r="H845" t="str">
        <f>CONCATENATE(IF(ISBLANK('Unit List'!AN782), IF(ISBLANK('Unit List'!P782), IF(ISBLANK('Unit List'!P782),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List'!P782='Unit List'!$O$5, 'Unit List'!$AN$5, IF('Unit List'!P782='Unit List'!$O$4, 'Unit List'!$AN$4, IF('Unit List'!P782='Unit List'!$O$7, 'Unit List'!P782 * 'Unit List'!$AN$7, 'Unit List'!P782)))), IF('Unit List'!P782='Unit List'!$O$5, 'Unit List'!$AN$5, IF('Unit List'!P782='Unit List'!$O$4, 'Unit List'!$AN$4, IF('Unit List'!P782='Unit List'!$O$7, 'Unit List'!P782 * 'Unit List'!$AN$7, 'Unit List'!P782)))), IF('Unit List'!AN782='Unit List'!$O$5, 'Unit List'!$AN$5, IF('Unit List'!AN782='Unit List'!$O$4, 'Unit List'!$AN$4, IF('Unit List'!AN782='Unit List'!$O$7, 'Unit List'!AN782 * 'Unit List'!$AN$7, 'Unit List'!AN782)))),",",)</f>
        <v>,</v>
      </c>
      <c r="I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List'!Q782='Unit List'!$O$5, 'Unit List'!$AO$5, IF('Unit List'!Q782='Unit List'!$O$4, 'Unit List'!$AO$4, IF('Unit List'!Q782='Unit List'!$O$7, 'Unit List'!Q782 * 'Unit List'!$AO$7, 'Unit List'!Q782)))), IF('Unit List'!Q782='Unit List'!$O$5, 'Unit List'!$AO$5, IF('Unit List'!Q782='Unit List'!$O$4, 'Unit List'!$AO$4, IF('Unit List'!Q782='Unit List'!$O$7, 'Unit List'!Q782 * 'Unit List'!$AO$7, 'Unit List'!Q782)))), IF('Unit List'!AO782='Unit List'!$O$5, 'Unit List'!$AO$5, IF('Unit List'!AO782='Unit List'!$O$4, 'Unit List'!$AO$4, IF('Unit List'!AO782='Unit List'!$O$7, 'Unit List'!AO782 * 'Unit List'!$AO$7, 'Unit List'!AO782)))),",",)</f>
        <v>,</v>
      </c>
      <c r="J845" t="str">
        <f>CONCATENATE("'",IF(ISBLANK('Unit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List'!R782='Unit List'!$O$5, 'Unit List'!$AP$5, IF('Unit List'!R782='Unit List'!$O$4, 'Unit List'!$AP$4, 'Unit List'!R782))), IF('Unit List'!R782='Unit List'!$O$5, 'Unit List'!$AP$5, IF('Unit List'!R782='Unit List'!$O$4, 'Unit List'!$AP$4, 'Unit List'!R782))), IF('Unit List'!AP782='Unit List'!$O$5, 'Unit List'!$AP$5, IF('Unit List'!AP782='Unit List'!$O$4, 'Unit List'!$AP$4, 'Unit List'!AP782))),"'",)</f>
        <v>''</v>
      </c>
      <c r="K845" t="s">
        <v>2312</v>
      </c>
    </row>
    <row r="846" spans="1:11" x14ac:dyDescent="0.25">
      <c r="A846" t="s">
        <v>2311</v>
      </c>
      <c r="B846" t="str">
        <f>CONCATENATE("'_",'Unit List'!B783,"',",)</f>
        <v>'_EGYPT',</v>
      </c>
      <c r="C846" t="str">
        <f>"'',"</f>
        <v>'',</v>
      </c>
      <c r="D846" t="str">
        <f>CONCATENATE("'",'Unit List'!D783,"',",)</f>
        <v>'KNIGHT',</v>
      </c>
      <c r="E846" t="str">
        <f>CONCATENATE("'",'Unit List'!E783,"',",)</f>
        <v>'KNIGHT',</v>
      </c>
      <c r="F846" t="str">
        <f>"'',"</f>
        <v>'',</v>
      </c>
      <c r="G846" t="str">
        <f>CONCATENATE("'",'Unit List'!G783,"',",)</f>
        <v>'Knight_Egypt',</v>
      </c>
      <c r="H846" t="str">
        <f>CONCATENATE(IF(ISBLANK('Unit List'!AN783), IF(ISBLANK('Unit List'!P783), IF(ISBLANK('Unit List'!P783),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List'!P783='Unit List'!$O$5, 'Unit List'!$AN$5, IF('Unit List'!P783='Unit List'!$O$4, 'Unit List'!$AN$4, IF('Unit List'!P783='Unit List'!$O$7, 'Unit List'!P783 * 'Unit List'!$AN$7, 'Unit List'!P783)))), IF('Unit List'!P783='Unit List'!$O$5, 'Unit List'!$AN$5, IF('Unit List'!P783='Unit List'!$O$4, 'Unit List'!$AN$4, IF('Unit List'!P783='Unit List'!$O$7, 'Unit List'!P783 * 'Unit List'!$AN$7, 'Unit List'!P783)))), IF('Unit List'!AN783='Unit List'!$O$5, 'Unit List'!$AN$5, IF('Unit List'!AN783='Unit List'!$O$4, 'Unit List'!$AN$4, IF('Unit List'!AN783='Unit List'!$O$7, 'Unit List'!AN783 * 'Unit List'!$AN$7, 'Unit List'!AN783)))),",",)</f>
        <v>,</v>
      </c>
      <c r="I846" t="str">
        <f>CONCATENATE(IF(ISBLANK('Unit List'!AO783), IF(ISBLANK('Unit List'!Q783), IF(ISBLANK('Unit List'!Q783),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List'!Q783='Unit List'!$O$5, 'Unit List'!$AO$5, IF('Unit List'!Q783='Unit List'!$O$4, 'Unit List'!$AO$4, IF('Unit List'!Q783='Unit List'!$O$7, 'Unit List'!Q783 * 'Unit List'!$AO$7, 'Unit List'!Q783)))), IF('Unit List'!Q783='Unit List'!$O$5, 'Unit List'!$AO$5, IF('Unit List'!Q783='Unit List'!$O$4, 'Unit List'!$AO$4, IF('Unit List'!Q783='Unit List'!$O$7, 'Unit List'!Q783 * 'Unit List'!$AO$7, 'Unit List'!Q783)))), IF('Unit List'!AO783='Unit List'!$O$5, 'Unit List'!$AO$5, IF('Unit List'!AO783='Unit List'!$O$4, 'Unit List'!$AO$4, IF('Unit List'!AO783='Unit List'!$O$7, 'Unit List'!AO783 * 'Unit List'!$AO$7, 'Unit List'!AO783)))),",",)</f>
        <v>,</v>
      </c>
      <c r="J846" t="str">
        <f>CONCATENATE("'",IF(ISBLANK('Unit List'!AP783), IF(ISBLANK('Unit List'!R783), IF(ISBLANK('Unit List'!R783),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List'!R783='Unit List'!$O$5, 'Unit List'!$AP$5, IF('Unit List'!R783='Unit List'!$O$4, 'Unit List'!$AP$4, 'Unit List'!R783))), IF('Unit List'!R783='Unit List'!$O$5, 'Unit List'!$AP$5, IF('Unit List'!R783='Unit List'!$O$4, 'Unit List'!$AP$4, 'Unit List'!R783))), IF('Unit List'!AP783='Unit List'!$O$5, 'Unit List'!$AP$5, IF('Unit List'!AP783='Unit List'!$O$4, 'Unit List'!$AP$4, 'Unit List'!AP783))),"'",)</f>
        <v>''</v>
      </c>
      <c r="K846" t="s">
        <v>2312</v>
      </c>
    </row>
    <row r="847" spans="1:11" x14ac:dyDescent="0.25">
      <c r="A847" t="s">
        <v>2311</v>
      </c>
      <c r="B847" t="str">
        <f>CONCATENATE("'_",'Unit List'!B784,"',",)</f>
        <v>'_LEVANT',</v>
      </c>
      <c r="C847" t="str">
        <f>"'',"</f>
        <v>'',</v>
      </c>
      <c r="D847" t="str">
        <f>CONCATENATE("'",'Unit List'!D784,"',",)</f>
        <v>'KNIGHT',</v>
      </c>
      <c r="E847" t="str">
        <f>CONCATENATE("'",'Unit List'!E784,"',",)</f>
        <v>'KNIGHT',</v>
      </c>
      <c r="F847" t="str">
        <f>"'',"</f>
        <v>'',</v>
      </c>
      <c r="G847" t="str">
        <f>CONCATENATE("'",'Unit List'!G784,"',",)</f>
        <v>'Knight_Jerusalem',</v>
      </c>
      <c r="H847" t="str">
        <f>CONCATENATE(IF(ISBLANK('Unit List'!AN784), IF(ISBLANK('Unit List'!P784), IF(ISBLANK('Unit List'!P784),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List'!P784='Unit List'!$O$5, 'Unit List'!$AN$5, IF('Unit List'!P784='Unit List'!$O$4, 'Unit List'!$AN$4, IF('Unit List'!P784='Unit List'!$O$7, 'Unit List'!P784 * 'Unit List'!$AN$7, 'Unit List'!P784)))), IF('Unit List'!P784='Unit List'!$O$5, 'Unit List'!$AN$5, IF('Unit List'!P784='Unit List'!$O$4, 'Unit List'!$AN$4, IF('Unit List'!P784='Unit List'!$O$7, 'Unit List'!P784 * 'Unit List'!$AN$7, 'Unit List'!P784)))), IF('Unit List'!AN784='Unit List'!$O$5, 'Unit List'!$AN$5, IF('Unit List'!AN784='Unit List'!$O$4, 'Unit List'!$AN$4, IF('Unit List'!AN784='Unit List'!$O$7, 'Unit List'!AN784 * 'Unit List'!$AN$7, 'Unit List'!AN784)))),",",)</f>
        <v>,</v>
      </c>
      <c r="I847" t="str">
        <f>CONCATENATE(IF(ISBLANK('Unit List'!AO784), IF(ISBLANK('Unit List'!Q784), IF(ISBLANK('Unit List'!Q784),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List'!Q784='Unit List'!$O$5, 'Unit List'!$AO$5, IF('Unit List'!Q784='Unit List'!$O$4, 'Unit List'!$AO$4, IF('Unit List'!Q784='Unit List'!$O$7, 'Unit List'!Q784 * 'Unit List'!$AO$7, 'Unit List'!Q784)))), IF('Unit List'!Q784='Unit List'!$O$5, 'Unit List'!$AO$5, IF('Unit List'!Q784='Unit List'!$O$4, 'Unit List'!$AO$4, IF('Unit List'!Q784='Unit List'!$O$7, 'Unit List'!Q784 * 'Unit List'!$AO$7, 'Unit List'!Q784)))), IF('Unit List'!AO784='Unit List'!$O$5, 'Unit List'!$AO$5, IF('Unit List'!AO784='Unit List'!$O$4, 'Unit List'!$AO$4, IF('Unit List'!AO784='Unit List'!$O$7, 'Unit List'!AO784 * 'Unit List'!$AO$7, 'Unit List'!AO784)))),",",)</f>
        <v>,</v>
      </c>
      <c r="J847" t="str">
        <f>CONCATENATE("'",IF(ISBLANK('Unit List'!AP784), IF(ISBLANK('Unit List'!R784), IF(ISBLANK('Unit List'!R784),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List'!R784='Unit List'!$O$5, 'Unit List'!$AP$5, IF('Unit List'!R784='Unit List'!$O$4, 'Unit List'!$AP$4, 'Unit List'!R784))), IF('Unit List'!R784='Unit List'!$O$5, 'Unit List'!$AP$5, IF('Unit List'!R784='Unit List'!$O$4, 'Unit List'!$AP$4, 'Unit List'!R784))), IF('Unit List'!AP784='Unit List'!$O$5, 'Unit List'!$AP$5, IF('Unit List'!AP784='Unit List'!$O$4, 'Unit List'!$AP$4, 'Unit List'!AP784))),"'",)</f>
        <v>''</v>
      </c>
      <c r="K847" t="s">
        <v>2312</v>
      </c>
    </row>
    <row r="848" spans="1:11" x14ac:dyDescent="0.25">
      <c r="A848" t="s">
        <v>2311</v>
      </c>
      <c r="B848" t="str">
        <f>CONCATENATE("'_",'Unit List'!B785,"',",)</f>
        <v>'_PERSIA',</v>
      </c>
      <c r="C848" t="str">
        <f>"'',"</f>
        <v>'',</v>
      </c>
      <c r="D848" t="str">
        <f>CONCATENATE("'",'Unit List'!D785,"',",)</f>
        <v>'KNIGHT',</v>
      </c>
      <c r="E848" t="str">
        <f>CONCATENATE("'",'Unit List'!E785,"',",)</f>
        <v>'KNIGHT',</v>
      </c>
      <c r="F848" t="str">
        <f>"'',"</f>
        <v>'',</v>
      </c>
      <c r="G848" t="str">
        <f>CONCATENATE("'",'Unit List'!G785,"',",)</f>
        <v>'Knight_Persia',</v>
      </c>
      <c r="H848" t="str">
        <f>CONCATENATE(IF(ISBLANK('Unit List'!AN785), IF(ISBLANK('Unit List'!P785), IF(ISBLANK('Unit List'!P785),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List'!P785='Unit List'!$O$5, 'Unit List'!$AN$5, IF('Unit List'!P785='Unit List'!$O$4, 'Unit List'!$AN$4, IF('Unit List'!P785='Unit List'!$O$7, 'Unit List'!P785 * 'Unit List'!$AN$7, 'Unit List'!P785)))), IF('Unit List'!P785='Unit List'!$O$5, 'Unit List'!$AN$5, IF('Unit List'!P785='Unit List'!$O$4, 'Unit List'!$AN$4, IF('Unit List'!P785='Unit List'!$O$7, 'Unit List'!P785 * 'Unit List'!$AN$7, 'Unit List'!P785)))), IF('Unit List'!AN785='Unit List'!$O$5, 'Unit List'!$AN$5, IF('Unit List'!AN785='Unit List'!$O$4, 'Unit List'!$AN$4, IF('Unit List'!AN785='Unit List'!$O$7, 'Unit List'!AN785 * 'Unit List'!$AN$7, 'Unit List'!AN785)))),",",)</f>
        <v>1,</v>
      </c>
      <c r="I848" t="str">
        <f>CONCATENATE(IF(ISBLANK('Unit List'!AO785), IF(ISBLANK('Unit List'!Q785), IF(ISBLANK('Unit List'!Q785),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List'!Q785='Unit List'!$O$5, 'Unit List'!$AO$5, IF('Unit List'!Q785='Unit List'!$O$4, 'Unit List'!$AO$4, IF('Unit List'!Q785='Unit List'!$O$7, 'Unit List'!Q785 * 'Unit List'!$AO$7, 'Unit List'!Q785)))), IF('Unit List'!Q785='Unit List'!$O$5, 'Unit List'!$AO$5, IF('Unit List'!Q785='Unit List'!$O$4, 'Unit List'!$AO$4, IF('Unit List'!Q785='Unit List'!$O$7, 'Unit List'!Q785 * 'Unit List'!$AO$7, 'Unit List'!Q785)))), IF('Unit List'!AO785='Unit List'!$O$5, 'Unit List'!$AO$5, IF('Unit List'!AO785='Unit List'!$O$4, 'Unit List'!$AO$4, IF('Unit List'!AO785='Unit List'!$O$7, 'Unit List'!AO785 * 'Unit List'!$AO$7, 'Unit List'!AO785)))),",",)</f>
        <v>,</v>
      </c>
      <c r="J848" t="str">
        <f>CONCATENATE("'",IF(ISBLANK('Unit List'!AP785), IF(ISBLANK('Unit List'!R785), IF(ISBLANK('Unit List'!R785),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List'!R785='Unit List'!$O$5, 'Unit List'!$AP$5, IF('Unit List'!R785='Unit List'!$O$4, 'Unit List'!$AP$4, 'Unit List'!R785))), IF('Unit List'!R785='Unit List'!$O$5, 'Unit List'!$AP$5, IF('Unit List'!R785='Unit List'!$O$4, 'Unit List'!$AP$4, 'Unit List'!R785))), IF('Unit List'!AP785='Unit List'!$O$5, 'Unit List'!$AP$5, IF('Unit List'!AP785='Unit List'!$O$4, 'Unit List'!$AP$4, 'Unit List'!AP785))),"'",)</f>
        <v>''</v>
      </c>
      <c r="K848" t="s">
        <v>2312</v>
      </c>
    </row>
    <row r="849" spans="1:11" x14ac:dyDescent="0.25">
      <c r="A849" t="s">
        <v>2311</v>
      </c>
      <c r="B849" t="str">
        <f>CONCATENATE("'_",'Unit List'!B786,"',",)</f>
        <v>'_PERSIA',</v>
      </c>
      <c r="C849" t="str">
        <f>"'',"</f>
        <v>'',</v>
      </c>
      <c r="D849" t="str">
        <f>CONCATENATE("'",'Unit List'!D786,"',",)</f>
        <v>'KNIGHT',</v>
      </c>
      <c r="E849" t="str">
        <f>CONCATENATE("'",'Unit List'!E786,"',",)</f>
        <v>'KNIGHT',</v>
      </c>
      <c r="F849" t="str">
        <f>CONCATENATE("'_",'Unit List'!F786,"',",)</f>
        <v>'_V2',</v>
      </c>
      <c r="G849" t="str">
        <f>CONCATENATE("'",'Unit List'!G786,"',",)</f>
        <v>'Knight_Persia_v2',</v>
      </c>
      <c r="H849" t="str">
        <f>CONCATENATE(IF(ISBLANK('Unit List'!AN786), IF(ISBLANK('Unit List'!P786), IF(ISBLANK('Unit List'!P786),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List'!P786='Unit List'!$O$5, 'Unit List'!$AN$5, IF('Unit List'!P786='Unit List'!$O$4, 'Unit List'!$AN$4, IF('Unit List'!P786='Unit List'!$O$7, 'Unit List'!P786 * 'Unit List'!$AN$7, 'Unit List'!P786)))), IF('Unit List'!P786='Unit List'!$O$5, 'Unit List'!$AN$5, IF('Unit List'!P786='Unit List'!$O$4, 'Unit List'!$AN$4, IF('Unit List'!P786='Unit List'!$O$7, 'Unit List'!P786 * 'Unit List'!$AN$7, 'Unit List'!P786)))), IF('Unit List'!AN786='Unit List'!$O$5, 'Unit List'!$AN$5, IF('Unit List'!AN786='Unit List'!$O$4, 'Unit List'!$AN$4, IF('Unit List'!AN786='Unit List'!$O$7, 'Unit List'!AN786 * 'Unit List'!$AN$7, 'Unit List'!AN786)))),",",)</f>
        <v>2,</v>
      </c>
      <c r="I849" t="str">
        <f>CONCATENATE(IF(ISBLANK('Unit List'!AO786), IF(ISBLANK('Unit List'!Q786), IF(ISBLANK('Unit List'!Q786),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List'!Q786='Unit List'!$O$5, 'Unit List'!$AO$5, IF('Unit List'!Q786='Unit List'!$O$4, 'Unit List'!$AO$4, IF('Unit List'!Q786='Unit List'!$O$7, 'Unit List'!Q786 * 'Unit List'!$AO$7, 'Unit List'!Q786)))), IF('Unit List'!Q786='Unit List'!$O$5, 'Unit List'!$AO$5, IF('Unit List'!Q786='Unit List'!$O$4, 'Unit List'!$AO$4, IF('Unit List'!Q786='Unit List'!$O$7, 'Unit List'!Q786 * 'Unit List'!$AO$7, 'Unit List'!Q786)))), IF('Unit List'!AO786='Unit List'!$O$5, 'Unit List'!$AO$5, IF('Unit List'!AO786='Unit List'!$O$4, 'Unit List'!$AO$4, IF('Unit List'!AO786='Unit List'!$O$7, 'Unit List'!AO786 * 'Unit List'!$AO$7, 'Unit List'!AO786)))),",",)</f>
        <v>,</v>
      </c>
      <c r="J849" t="str">
        <f>CONCATENATE("'",IF(ISBLANK('Unit List'!AP786), IF(ISBLANK('Unit List'!R786), IF(ISBLANK('Unit List'!R786),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List'!R786='Unit List'!$O$5, 'Unit List'!$AP$5, IF('Unit List'!R786='Unit List'!$O$4, 'Unit List'!$AP$4, 'Unit List'!R786))), IF('Unit List'!R786='Unit List'!$O$5, 'Unit List'!$AP$5, IF('Unit List'!R786='Unit List'!$O$4, 'Unit List'!$AP$4, 'Unit List'!R786))), IF('Unit List'!AP786='Unit List'!$O$5, 'Unit List'!$AP$5, IF('Unit List'!AP786='Unit List'!$O$4, 'Unit List'!$AP$4, 'Unit List'!AP786))),"'",)</f>
        <v>''</v>
      </c>
      <c r="K849" t="s">
        <v>2312</v>
      </c>
    </row>
    <row r="850" spans="1:11" x14ac:dyDescent="0.25">
      <c r="A850" t="s">
        <v>2311</v>
      </c>
      <c r="B850" t="str">
        <f>CONCATENATE("'_",'Unit List'!B787,"',",)</f>
        <v>'_PERSIA',</v>
      </c>
      <c r="C850" t="str">
        <f>"'',"</f>
        <v>'',</v>
      </c>
      <c r="D850" t="str">
        <f>CONCATENATE("'",'Unit List'!D787,"',",)</f>
        <v>'KNIGHT',</v>
      </c>
      <c r="E850" t="str">
        <f>CONCATENATE("'",'Unit List'!E787,"',",)</f>
        <v>'KNIGHT',</v>
      </c>
      <c r="F850" t="str">
        <f>"'',"</f>
        <v>'',</v>
      </c>
      <c r="G850" t="str">
        <f>CONCATENATE("'",'Unit List'!G787,"',",)</f>
        <v>'Knight_Persia',</v>
      </c>
      <c r="H850" t="str">
        <f>CONCATENATE(IF(ISBLANK('Unit List'!AN787), IF(ISBLANK('Unit List'!P787), IF(ISBLANK('Unit List'!P787),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List'!P787='Unit List'!$O$5, 'Unit List'!$AN$5, IF('Unit List'!P787='Unit List'!$O$4, 'Unit List'!$AN$4, IF('Unit List'!P787='Unit List'!$O$7, 'Unit List'!P787 * 'Unit List'!$AN$7, 'Unit List'!P787)))), IF('Unit List'!P787='Unit List'!$O$5, 'Unit List'!$AN$5, IF('Unit List'!P787='Unit List'!$O$4, 'Unit List'!$AN$4, IF('Unit List'!P787='Unit List'!$O$7, 'Unit List'!P787 * 'Unit List'!$AN$7, 'Unit List'!P787)))), IF('Unit List'!AN787='Unit List'!$O$5, 'Unit List'!$AN$5, IF('Unit List'!AN787='Unit List'!$O$4, 'Unit List'!$AN$4, IF('Unit List'!AN787='Unit List'!$O$7, 'Unit List'!AN787 * 'Unit List'!$AN$7, 'Unit List'!AN787)))),",",)</f>
        <v>1,</v>
      </c>
      <c r="I850" t="str">
        <f>CONCATENATE(IF(ISBLANK('Unit List'!AO787), IF(ISBLANK('Unit List'!Q787), IF(ISBLANK('Unit List'!Q787),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List'!Q787='Unit List'!$O$5, 'Unit List'!$AO$5, IF('Unit List'!Q787='Unit List'!$O$4, 'Unit List'!$AO$4, IF('Unit List'!Q787='Unit List'!$O$7, 'Unit List'!Q787 * 'Unit List'!$AO$7, 'Unit List'!Q787)))), IF('Unit List'!Q787='Unit List'!$O$5, 'Unit List'!$AO$5, IF('Unit List'!Q787='Unit List'!$O$4, 'Unit List'!$AO$4, IF('Unit List'!Q787='Unit List'!$O$7, 'Unit List'!Q787 * 'Unit List'!$AO$7, 'Unit List'!Q787)))), IF('Unit List'!AO787='Unit List'!$O$5, 'Unit List'!$AO$5, IF('Unit List'!AO787='Unit List'!$O$4, 'Unit List'!$AO$4, IF('Unit List'!AO787='Unit List'!$O$7, 'Unit List'!AO787 * 'Unit List'!$AO$7, 'Unit List'!AO787)))),",",)</f>
        <v>,</v>
      </c>
      <c r="J850" t="str">
        <f>CONCATENATE("'",IF(ISBLANK('Unit List'!AP787), IF(ISBLANK('Unit List'!R787), IF(ISBLANK('Unit List'!R787),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List'!R787='Unit List'!$O$5, 'Unit List'!$AP$5, IF('Unit List'!R787='Unit List'!$O$4, 'Unit List'!$AP$4, 'Unit List'!R787))), IF('Unit List'!R787='Unit List'!$O$5, 'Unit List'!$AP$5, IF('Unit List'!R787='Unit List'!$O$4, 'Unit List'!$AP$4, 'Unit List'!R787))), IF('Unit List'!AP787='Unit List'!$O$5, 'Unit List'!$AP$5, IF('Unit List'!AP787='Unit List'!$O$4, 'Unit List'!$AP$4, 'Unit List'!AP787))),"'",)</f>
        <v>''</v>
      </c>
      <c r="K850" t="s">
        <v>2312</v>
      </c>
    </row>
    <row r="851" spans="1:11" x14ac:dyDescent="0.25">
      <c r="A851" t="s">
        <v>2311</v>
      </c>
      <c r="B851" t="str">
        <f>CONCATENATE("'_",'Unit List'!B788,"',",)</f>
        <v>'_PERSIA',</v>
      </c>
      <c r="C851" t="str">
        <f>"'',"</f>
        <v>'',</v>
      </c>
      <c r="D851" t="str">
        <f>CONCATENATE("'",'Unit List'!D788,"',",)</f>
        <v>'KNIGHT',</v>
      </c>
      <c r="E851" t="str">
        <f>CONCATENATE("'",'Unit List'!E788,"',",)</f>
        <v>'KNIGHT',</v>
      </c>
      <c r="F851" t="str">
        <f>CONCATENATE("'_",'Unit List'!F788,"',",)</f>
        <v>'_V2',</v>
      </c>
      <c r="G851" t="str">
        <f>CONCATENATE("'",'Unit List'!G788,"',",)</f>
        <v>'Knight_Persia_v2',</v>
      </c>
      <c r="H851" t="str">
        <f>CONCATENATE(IF(ISBLANK('Unit List'!AN788), IF(ISBLANK('Unit List'!P788), IF(ISBLANK('Unit List'!P788), IF(ISBLANK('Unit List'!AN780), IF(ISBLANK('Unit List'!P780), IF(ISBLANK('Unit List'!P780), IF(ISBLANK('Unit List'!AN780), IF(ISBLANK('Unit List'!P780), IF(ISBLANK('Unit List'!P780),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List'!P780='Unit List'!$O$5, 'Unit List'!$AN$5, IF('Unit List'!P780='Unit List'!$O$4, 'Unit List'!$AN$4, IF('Unit List'!P780='Unit List'!$O$7, 'Unit List'!P780 * 'Unit List'!$AN$7, 'Unit List'!P780)))), IF('Unit List'!P780='Unit List'!$O$5, 'Unit List'!$AN$5, IF('Unit List'!P780='Unit List'!$O$4, 'Unit List'!$AN$4, IF('Unit List'!P780='Unit List'!$O$7, 'Unit List'!P780 * 'Unit List'!$AN$7, 'Unit List'!P780)))), IF('Unit List'!AN780='Unit List'!$O$5, 'Unit List'!$AN$5, IF('Unit List'!AN780='Unit List'!$O$4, 'Unit List'!$AN$4, IF('Unit List'!AN780='Unit List'!$O$7, 'Unit List'!AN780 * 'Unit List'!$AN$7, 'Unit List'!AN780)))), IF('Unit List'!P788='Unit List'!$O$5, 'Unit List'!$AN$5, IF('Unit List'!P788='Unit List'!$O$4, 'Unit List'!$AN$4, IF('Unit List'!P788='Unit List'!$O$7, 'Unit List'!P788 * 'Unit List'!$AN$7, 'Unit List'!P788)))), IF('Unit List'!P788='Unit List'!$O$5, 'Unit List'!$AN$5, IF('Unit List'!P788='Unit List'!$O$4, 'Unit List'!$AN$4, IF('Unit List'!P788='Unit List'!$O$7, 'Unit List'!P788 * 'Unit List'!$AN$7, 'Unit List'!P788)))), IF('Unit List'!AN788='Unit List'!$O$5, 'Unit List'!$AN$5, IF('Unit List'!AN788='Unit List'!$O$4, 'Unit List'!$AN$4, IF('Unit List'!AN788='Unit List'!$O$7, 'Unit List'!AN788 * 'Unit List'!$AN$7, 'Unit List'!AN788)))),",",)</f>
        <v>1,</v>
      </c>
      <c r="I851" t="str">
        <f>CONCATENATE(IF(ISBLANK('Unit List'!AO788), IF(ISBLANK('Unit List'!Q788), IF(ISBLANK('Unit List'!Q788), IF(ISBLANK('Unit List'!AO780), IF(ISBLANK('Unit List'!Q780), IF(ISBLANK('Unit List'!Q780), IF(ISBLANK('Unit List'!AO780), IF(ISBLANK('Unit List'!Q780), IF(ISBLANK('Unit List'!Q780),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List'!Q780='Unit List'!$O$5, 'Unit List'!$AO$5, IF('Unit List'!Q780='Unit List'!$O$4, 'Unit List'!$AO$4, IF('Unit List'!Q780='Unit List'!$O$7, 'Unit List'!Q780 * 'Unit List'!$AO$7, 'Unit List'!Q780)))), IF('Unit List'!Q780='Unit List'!$O$5, 'Unit List'!$AO$5, IF('Unit List'!Q780='Unit List'!$O$4, 'Unit List'!$AO$4, IF('Unit List'!Q780='Unit List'!$O$7, 'Unit List'!Q780 * 'Unit List'!$AO$7, 'Unit List'!Q780)))), IF('Unit List'!AO780='Unit List'!$O$5, 'Unit List'!$AO$5, IF('Unit List'!AO780='Unit List'!$O$4, 'Unit List'!$AO$4, IF('Unit List'!AO780='Unit List'!$O$7, 'Unit List'!AO780 * 'Unit List'!$AO$7, 'Unit List'!AO780)))), IF('Unit List'!Q788='Unit List'!$O$5, 'Unit List'!$AO$5, IF('Unit List'!Q788='Unit List'!$O$4, 'Unit List'!$AO$4, IF('Unit List'!Q788='Unit List'!$O$7, 'Unit List'!Q788 * 'Unit List'!$AO$7, 'Unit List'!Q788)))), IF('Unit List'!Q788='Unit List'!$O$5, 'Unit List'!$AO$5, IF('Unit List'!Q788='Unit List'!$O$4, 'Unit List'!$AO$4, IF('Unit List'!Q788='Unit List'!$O$7, 'Unit List'!Q788 * 'Unit List'!$AO$7, 'Unit List'!Q788)))), IF('Unit List'!AO788='Unit List'!$O$5, 'Unit List'!$AO$5, IF('Unit List'!AO788='Unit List'!$O$4, 'Unit List'!$AO$4, IF('Unit List'!AO788='Unit List'!$O$7, 'Unit List'!AO788 * 'Unit List'!$AO$7, 'Unit List'!AO788)))),",",)</f>
        <v>,</v>
      </c>
      <c r="J851" t="str">
        <f>CONCATENATE("'",IF(ISBLANK('Unit List'!AP788), IF(ISBLANK('Unit List'!R788), IF(ISBLANK('Unit List'!R788), IF(ISBLANK('Unit List'!AP780), IF(ISBLANK('Unit List'!R780), IF(ISBLANK('Unit List'!R780), IF(ISBLANK('Unit List'!AP780), IF(ISBLANK('Unit List'!R780), IF(ISBLANK('Unit List'!R780),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List'!R780='Unit List'!$O$5, 'Unit List'!$AP$5, IF('Unit List'!R780='Unit List'!$O$4, 'Unit List'!$AP$4, 'Unit List'!R780))), IF('Unit List'!R780='Unit List'!$O$5, 'Unit List'!$AP$5, IF('Unit List'!R780='Unit List'!$O$4, 'Unit List'!$AP$4, 'Unit List'!R780))), IF('Unit List'!AP780='Unit List'!$O$5, 'Unit List'!$AP$5, IF('Unit List'!AP780='Unit List'!$O$4, 'Unit List'!$AP$4, 'Unit List'!AP780))), IF('Unit List'!R788='Unit List'!$O$5, 'Unit List'!$AP$5, IF('Unit List'!R788='Unit List'!$O$4, 'Unit List'!$AP$4, 'Unit List'!R788))), IF('Unit List'!R788='Unit List'!$O$5, 'Unit List'!$AP$5, IF('Unit List'!R788='Unit List'!$O$4, 'Unit List'!$AP$4, 'Unit List'!R788))), IF('Unit List'!AP788='Unit List'!$O$5, 'Unit List'!$AP$5, IF('Unit List'!AP788='Unit List'!$O$4, 'Unit List'!$AP$4, 'Unit List'!AP788))),"'",)</f>
        <v>''</v>
      </c>
      <c r="K851" t="s">
        <v>2312</v>
      </c>
    </row>
    <row r="852" spans="1:11" x14ac:dyDescent="0.25">
      <c r="A852" t="s">
        <v>2311</v>
      </c>
      <c r="B852" t="str">
        <f>CONCATENATE("'_",'Unit List'!B789,"',",)</f>
        <v>'_NORTHEU',</v>
      </c>
      <c r="C852" t="str">
        <f>"'',"</f>
        <v>'',</v>
      </c>
      <c r="D852" t="str">
        <f>CONCATENATE("'",'Unit List'!D789,"',",)</f>
        <v>'KNIGHT',</v>
      </c>
      <c r="E852" t="str">
        <f>CONCATENATE("'",'Unit List'!E789,"',",)</f>
        <v>'KNIGHT',</v>
      </c>
      <c r="F852" t="str">
        <f>"'',"</f>
        <v>'',</v>
      </c>
      <c r="G852" t="str">
        <f>CONCATENATE("'",'Unit List'!G789,"',",)</f>
        <v>'Knight_Viking',</v>
      </c>
      <c r="H852" t="str">
        <f>CONCATENATE(IF(ISBLANK('Unit List'!AN789), IF(ISBLANK('Unit List'!P789), IF(ISBLANK('Unit List'!P789), IF(ISBLANK('Unit List'!AN789), IF(ISBLANK('Unit List'!P789), IF(ISBLANK('Unit List'!P789), IF(ISBLANK('Unit List'!AN789), IF(ISBLANK('Unit List'!P789), IF(ISBLANK('Unit List'!P789),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 IF('Unit List'!P789='Unit List'!$O$5, 'Unit List'!$AN$5, IF('Unit List'!P789='Unit List'!$O$4, 'Unit List'!$AN$4, IF('Unit List'!P789='Unit List'!$O$7, 'Unit List'!P789 * 'Unit List'!$AN$7, 'Unit List'!P789)))), IF('Unit List'!P789='Unit List'!$O$5, 'Unit List'!$AN$5, IF('Unit List'!P789='Unit List'!$O$4, 'Unit List'!$AN$4, IF('Unit List'!P789='Unit List'!$O$7, 'Unit List'!P789 * 'Unit List'!$AN$7, 'Unit List'!P789)))), IF('Unit List'!AN789='Unit List'!$O$5, 'Unit List'!$AN$5, IF('Unit List'!AN789='Unit List'!$O$4, 'Unit List'!$AN$4, IF('Unit List'!AN789='Unit List'!$O$7, 'Unit List'!AN789 * 'Unit List'!$AN$7, 'Unit List'!AN789)))),",",)</f>
        <v>,</v>
      </c>
      <c r="I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 IF('Unit List'!Q789='Unit List'!$O$5, 'Unit List'!$AO$5, IF('Unit List'!Q789='Unit List'!$O$4, 'Unit List'!$AO$4, IF('Unit List'!Q789='Unit List'!$O$7, 'Unit List'!Q789 * 'Unit List'!$AO$7, 'Unit List'!Q789)))), IF('Unit List'!Q789='Unit List'!$O$5, 'Unit List'!$AO$5, IF('Unit List'!Q789='Unit List'!$O$4, 'Unit List'!$AO$4, IF('Unit List'!Q789='Unit List'!$O$7, 'Unit List'!Q789 * 'Unit List'!$AO$7, 'Unit List'!Q789)))), IF('Unit List'!AO789='Unit List'!$O$5, 'Unit List'!$AO$5, IF('Unit List'!AO789='Unit List'!$O$4, 'Unit List'!$AO$4, IF('Unit List'!AO789='Unit List'!$O$7, 'Unit List'!AO789 * 'Unit List'!$AO$7, 'Unit List'!AO789)))),",",)</f>
        <v>,</v>
      </c>
      <c r="J852" t="str">
        <f>CONCATENATE("'",IF(ISBLANK('Unit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 IF('Unit List'!R789='Unit List'!$O$5, 'Unit List'!$AP$5, IF('Unit List'!R789='Unit List'!$O$4, 'Unit List'!$AP$4, 'Unit List'!R789))), IF('Unit List'!R789='Unit List'!$O$5, 'Unit List'!$AP$5, IF('Unit List'!R789='Unit List'!$O$4, 'Unit List'!$AP$4, 'Unit List'!R789))), IF('Unit List'!AP789='Unit List'!$O$5, 'Unit List'!$AP$5, IF('Unit List'!AP789='Unit List'!$O$4, 'Unit List'!$AP$4, 'Unit List'!AP789))),"'",)</f>
        <v>''</v>
      </c>
      <c r="K852" t="s">
        <v>2312</v>
      </c>
    </row>
    <row r="853" spans="1:11" x14ac:dyDescent="0.25">
      <c r="A853" t="s">
        <v>2311</v>
      </c>
      <c r="B853" t="str">
        <f>CONCATENATE("'_",'Unit List'!B790,"',",)</f>
        <v>'_OCEAN',</v>
      </c>
      <c r="C853" t="str">
        <f>CONCATENATE("'_",'Unit List'!C790,"',",)</f>
        <v>'_SOUTHAM',</v>
      </c>
      <c r="D853" t="str">
        <f>CONCATENATE("'",'Unit List'!D790,"',",)</f>
        <v>'KNIGHT',</v>
      </c>
      <c r="E853" t="str">
        <f>CONCATENATE("'",'Unit List'!E790,"',",)</f>
        <v>'KNIGHT',</v>
      </c>
      <c r="F853" t="str">
        <f>"'',"</f>
        <v>'',</v>
      </c>
      <c r="G853" t="str">
        <f>CONCATENATE("'",'Unit List'!G792,"',",)</f>
        <v>'Knight_Maya',</v>
      </c>
      <c r="H853" t="str">
        <f>CONCATENATE(IF(ISBLANK('Unit List'!AN790), IF(ISBLANK('Unit List'!P790), IF(ISBLANK('Unit List'!P790),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List'!P790='Unit List'!$O$5, 'Unit List'!$AN$5, IF('Unit List'!P790='Unit List'!$O$4, 'Unit List'!$AN$4, IF('Unit List'!P790='Unit List'!$O$7, 'Unit List'!P790 * 'Unit List'!$AN$7, 'Unit List'!P790)))), IF('Unit List'!P790='Unit List'!$O$5, 'Unit List'!$AN$5, IF('Unit List'!P790='Unit List'!$O$4, 'Unit List'!$AN$4, IF('Unit List'!P790='Unit List'!$O$7, 'Unit List'!P790 * 'Unit List'!$AN$7, 'Unit List'!P790)))), IF('Unit List'!AN790='Unit List'!$O$5, 'Unit List'!$AN$5, IF('Unit List'!AN790='Unit List'!$O$4, 'Unit List'!$AN$4, IF('Unit List'!AN790='Unit List'!$O$7, 'Unit List'!AN790 * 'Unit List'!$AN$7, 'Unit List'!AN790)))),",",)</f>
        <v>,</v>
      </c>
      <c r="I853" t="str">
        <f>CONCATENATE(IF(ISBLANK('Unit List'!AO790), IF(ISBLANK('Unit List'!Q790), IF(ISBLANK('Unit List'!Q790),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List'!Q790='Unit List'!$O$5, 'Unit List'!$AO$5, IF('Unit List'!Q790='Unit List'!$O$4, 'Unit List'!$AO$4, IF('Unit List'!Q790='Unit List'!$O$7, 'Unit List'!Q790 * 'Unit List'!$AO$7, 'Unit List'!Q790)))), IF('Unit List'!Q790='Unit List'!$O$5, 'Unit List'!$AO$5, IF('Unit List'!Q790='Unit List'!$O$4, 'Unit List'!$AO$4, IF('Unit List'!Q790='Unit List'!$O$7, 'Unit List'!Q790 * 'Unit List'!$AO$7, 'Unit List'!Q790)))), IF('Unit List'!AO790='Unit List'!$O$5, 'Unit List'!$AO$5, IF('Unit List'!AO790='Unit List'!$O$4, 'Unit List'!$AO$4, IF('Unit List'!AO790='Unit List'!$O$7, 'Unit List'!AO790 * 'Unit List'!$AO$7, 'Unit List'!AO790)))),",",)</f>
        <v>,</v>
      </c>
      <c r="J853" t="str">
        <f>CONCATENATE("'",IF(ISBLANK('Unit List'!AP790), IF(ISBLANK('Unit List'!R790), IF(ISBLANK('Unit List'!R790),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List'!R790='Unit List'!$O$5, 'Unit List'!$AP$5, IF('Unit List'!R790='Unit List'!$O$4, 'Unit List'!$AP$4, 'Unit List'!R790))), IF('Unit List'!R790='Unit List'!$O$5, 'Unit List'!$AP$5, IF('Unit List'!R790='Unit List'!$O$4, 'Unit List'!$AP$4, 'Unit List'!R790))), IF('Unit List'!AP790='Unit List'!$O$5, 'Unit List'!$AP$5, IF('Unit List'!AP790='Unit List'!$O$4, 'Unit List'!$AP$4, 'Unit List'!AP790))),"'",)</f>
        <v>''</v>
      </c>
      <c r="K853" t="s">
        <v>2312</v>
      </c>
    </row>
    <row r="854" spans="1:11" x14ac:dyDescent="0.25">
      <c r="A854" t="s">
        <v>2311</v>
      </c>
      <c r="B854" t="str">
        <f>CONCATENATE("'_",'Unit List'!B791,"',",)</f>
        <v>'_SEASIA',</v>
      </c>
      <c r="C854" t="str">
        <f>"'',"</f>
        <v>'',</v>
      </c>
      <c r="D854" t="str">
        <f>CONCATENATE("'",'Unit List'!D791,"',",)</f>
        <v>'KNIGHT',</v>
      </c>
      <c r="E854" t="str">
        <f>CONCATENATE("'",'Unit List'!E791,"',",)</f>
        <v>'KNIGHT',</v>
      </c>
      <c r="F854" t="str">
        <f>"'',"</f>
        <v>'',</v>
      </c>
      <c r="G854" t="str">
        <f>CONCATENATE("'",'Unit List'!G791,"',",)</f>
        <v>'Armored_Cavalry',</v>
      </c>
      <c r="H854" t="str">
        <f>CONCATENATE(IF(ISBLANK('Unit List'!AN791), IF(ISBLANK('Unit List'!P791), IF(ISBLANK('Unit List'!P791), IF(ISBLANK('Unit List'!AN791), IF(ISBLANK('Unit List'!P791), IF(ISBLANK('Unit List'!P791), IF(ISBLANK('Unit List'!AN791), IF(ISBLANK('Unit List'!P791), IF(ISBLANK('Unit List'!P791),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 IF('Unit List'!P791='Unit List'!$O$5, 'Unit List'!$AN$5, IF('Unit List'!P791='Unit List'!$O$4, 'Unit List'!$AN$4, IF('Unit List'!P791='Unit List'!$O$7, 'Unit List'!P791 * 'Unit List'!$AN$7, 'Unit List'!P791)))), IF('Unit List'!P791='Unit List'!$O$5, 'Unit List'!$AN$5, IF('Unit List'!P791='Unit List'!$O$4, 'Unit List'!$AN$4, IF('Unit List'!P791='Unit List'!$O$7, 'Unit List'!P791 * 'Unit List'!$AN$7, 'Unit List'!P791)))), IF('Unit List'!AN791='Unit List'!$O$5, 'Unit List'!$AN$5, IF('Unit List'!AN791='Unit List'!$O$4, 'Unit List'!$AN$4, IF('Unit List'!AN791='Unit List'!$O$7, 'Unit List'!AN791 * 'Unit List'!$AN$7, 'Unit List'!AN791)))),",",)</f>
        <v>,</v>
      </c>
      <c r="I854" t="str">
        <f>CONCATENATE(IF(ISBLANK('Unit List'!AO791), IF(ISBLANK('Unit List'!Q791), IF(ISBLANK('Unit List'!Q791), IF(ISBLANK('Unit List'!AO791), IF(ISBLANK('Unit List'!Q791), IF(ISBLANK('Unit List'!Q791), IF(ISBLANK('Unit List'!AO791), IF(ISBLANK('Unit List'!Q791), IF(ISBLANK('Unit List'!Q791),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 IF('Unit List'!Q791='Unit List'!$O$5, 'Unit List'!$AO$5, IF('Unit List'!Q791='Unit List'!$O$4, 'Unit List'!$AO$4, IF('Unit List'!Q791='Unit List'!$O$7, 'Unit List'!Q791 * 'Unit List'!$AO$7, 'Unit List'!Q791)))), IF('Unit List'!Q791='Unit List'!$O$5, 'Unit List'!$AO$5, IF('Unit List'!Q791='Unit List'!$O$4, 'Unit List'!$AO$4, IF('Unit List'!Q791='Unit List'!$O$7, 'Unit List'!Q791 * 'Unit List'!$AO$7, 'Unit List'!Q791)))), IF('Unit List'!AO791='Unit List'!$O$5, 'Unit List'!$AO$5, IF('Unit List'!AO791='Unit List'!$O$4, 'Unit List'!$AO$4, IF('Unit List'!AO791='Unit List'!$O$7, 'Unit List'!AO791 * 'Unit List'!$AO$7, 'Unit List'!AO791)))),",",)</f>
        <v>,</v>
      </c>
      <c r="J854" t="str">
        <f>CONCATENATE("'",IF(ISBLANK('Unit List'!AP791), IF(ISBLANK('Unit List'!R791), IF(ISBLANK('Unit List'!R791), IF(ISBLANK('Unit List'!AP791), IF(ISBLANK('Unit List'!R791), IF(ISBLANK('Unit List'!R791), IF(ISBLANK('Unit List'!AP791), IF(ISBLANK('Unit List'!R791), IF(ISBLANK('Unit List'!R791),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 IF('Unit List'!R791='Unit List'!$O$5, 'Unit List'!$AP$5, IF('Unit List'!R791='Unit List'!$O$4, 'Unit List'!$AP$4, 'Unit List'!R791))), IF('Unit List'!R791='Unit List'!$O$5, 'Unit List'!$AP$5, IF('Unit List'!R791='Unit List'!$O$4, 'Unit List'!$AP$4, 'Unit List'!R791))), IF('Unit List'!AP791='Unit List'!$O$5, 'Unit List'!$AP$5, IF('Unit List'!AP791='Unit List'!$O$4, 'Unit List'!$AP$4, 'Unit List'!AP791))),"'",)</f>
        <v>''</v>
      </c>
      <c r="K854" t="s">
        <v>2312</v>
      </c>
    </row>
    <row r="855" spans="1:11" x14ac:dyDescent="0.25">
      <c r="A855" t="s">
        <v>2311</v>
      </c>
      <c r="B855" t="str">
        <f>CONCATENATE("'_",'Unit List'!B792,"',",)</f>
        <v>'_SOUTHAM',</v>
      </c>
      <c r="C855" t="str">
        <f>"'',"</f>
        <v>'',</v>
      </c>
      <c r="D855" t="str">
        <f>CONCATENATE("'",'Unit List'!D792,"',",)</f>
        <v>'KNIGHT',</v>
      </c>
      <c r="E855" t="str">
        <f>CONCATENATE("'",'Unit List'!E792,"',",)</f>
        <v>'KNIGHT',</v>
      </c>
      <c r="F855" t="str">
        <f>"'',"</f>
        <v>'',</v>
      </c>
      <c r="G855" t="str">
        <f>CONCATENATE("'",'Unit List'!G792,"',",)</f>
        <v>'Knight_Maya',</v>
      </c>
      <c r="H855" t="str">
        <f>CONCATENATE(IF(ISBLANK('Unit List'!AN792), IF(ISBLANK('Unit List'!P792), IF(ISBLANK('Unit List'!P792),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List'!AN792)))),",",)</f>
        <v>,</v>
      </c>
      <c r="I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List'!AO792)))),",",)</f>
        <v>,</v>
      </c>
      <c r="J855" t="str">
        <f>CONCATENATE("'",IF(ISBLANK('Unit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List'!AP792))),"'",)</f>
        <v>''</v>
      </c>
      <c r="K855" t="s">
        <v>2312</v>
      </c>
    </row>
    <row r="856" spans="1:11" x14ac:dyDescent="0.25">
      <c r="A856" t="s">
        <v>2311</v>
      </c>
      <c r="B856" t="str">
        <f>CONCATENATE("'_",'Unit List'!B793,"',",)</f>
        <v>'_AZTEC',</v>
      </c>
      <c r="C856" t="str">
        <f>"'',"</f>
        <v>'',</v>
      </c>
      <c r="D856" t="str">
        <f>CONCATENATE("'",'Unit List'!D793,"',",)</f>
        <v>'KNIGHT',</v>
      </c>
      <c r="E856" t="str">
        <f>CONCATENATE("'",'Unit List'!E793,"',",)</f>
        <v>'KNIGHT',</v>
      </c>
      <c r="F856" t="str">
        <f>"'',"</f>
        <v>'',</v>
      </c>
      <c r="G856" t="str">
        <f>CONCATENATE("'",'Unit List'!G793,"',",)</f>
        <v>'Knight_Aztec',</v>
      </c>
      <c r="H856" t="str">
        <f>CONCATENATE(IF(ISBLANK('Unit List'!AN793), IF(ISBLANK('Unit List'!P793), IF(ISBLANK('Unit List'!P793),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List'!P793='Unit List'!$O$5, 'Unit List'!$AN$5, IF('Unit List'!P793='Unit List'!$O$4, 'Unit List'!$AN$4, IF('Unit List'!P793='Unit List'!$O$7, 'Unit List'!P793 * 'Unit List'!$AN$7, 'Unit List'!P793)))), IF('Unit List'!P793='Unit List'!$O$5, 'Unit List'!$AN$5, IF('Unit List'!P793='Unit List'!$O$4, 'Unit List'!$AN$4, IF('Unit List'!P793='Unit List'!$O$7, 'Unit List'!P793 * 'Unit List'!$AN$7, 'Unit List'!P793)))), IF('Unit List'!AN793='Unit List'!$O$5, 'Unit List'!$AN$5, IF('Unit List'!AN793='Unit List'!$O$4, 'Unit List'!$AN$4, IF('Unit List'!AN793='Unit List'!$O$7, 'Unit List'!AN793 * 'Unit List'!$AN$7, 'Unit List'!AN793)))),",",)</f>
        <v>,</v>
      </c>
      <c r="I856" t="str">
        <f>CONCATENATE(IF(ISBLANK('Unit List'!AO793), IF(ISBLANK('Unit List'!Q793), IF(ISBLANK('Unit List'!Q793),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List'!Q793='Unit List'!$O$5, 'Unit List'!$AO$5, IF('Unit List'!Q793='Unit List'!$O$4, 'Unit List'!$AO$4, IF('Unit List'!Q793='Unit List'!$O$7, 'Unit List'!Q793 * 'Unit List'!$AO$7, 'Unit List'!Q793)))), IF('Unit List'!Q793='Unit List'!$O$5, 'Unit List'!$AO$5, IF('Unit List'!Q793='Unit List'!$O$4, 'Unit List'!$AO$4, IF('Unit List'!Q793='Unit List'!$O$7, 'Unit List'!Q793 * 'Unit List'!$AO$7, 'Unit List'!Q793)))), IF('Unit List'!AO793='Unit List'!$O$5, 'Unit List'!$AO$5, IF('Unit List'!AO793='Unit List'!$O$4, 'Unit List'!$AO$4, IF('Unit List'!AO793='Unit List'!$O$7, 'Unit List'!AO793 * 'Unit List'!$AO$7, 'Unit List'!AO793)))),",",)</f>
        <v>,</v>
      </c>
      <c r="J856" t="str">
        <f>CONCATENATE("'",IF(ISBLANK('Unit List'!AP793), IF(ISBLANK('Unit List'!R793), IF(ISBLANK('Unit List'!R793),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List'!R793='Unit List'!$O$5, 'Unit List'!$AP$5, IF('Unit List'!R793='Unit List'!$O$4, 'Unit List'!$AP$4, 'Unit List'!R793))), IF('Unit List'!R793='Unit List'!$O$5, 'Unit List'!$AP$5, IF('Unit List'!R793='Unit List'!$O$4, 'Unit List'!$AP$4, 'Unit List'!R793))), IF('Unit List'!AP793='Unit List'!$O$5, 'Unit List'!$AP$5, IF('Unit List'!AP793='Unit List'!$O$4, 'Unit List'!$AP$4, 'Unit List'!AP793))),"'",)</f>
        <v>''</v>
      </c>
      <c r="K856" t="s">
        <v>2312</v>
      </c>
    </row>
    <row r="857" spans="1:11" x14ac:dyDescent="0.25">
      <c r="A857" t="s">
        <v>2311</v>
      </c>
      <c r="B857" t="str">
        <f>CONCATENATE("'_",'Unit List'!B794,"',",)</f>
        <v>'_INCA',</v>
      </c>
      <c r="C857" t="str">
        <f>"'',"</f>
        <v>'',</v>
      </c>
      <c r="D857" t="str">
        <f>CONCATENATE("'",'Unit List'!D794,"',",)</f>
        <v>'KNIGHT',</v>
      </c>
      <c r="E857" t="str">
        <f>CONCATENATE("'",'Unit List'!E794,"',",)</f>
        <v>'KNIGHT',</v>
      </c>
      <c r="F857" t="str">
        <f>"'',"</f>
        <v>'',</v>
      </c>
      <c r="G857" t="str">
        <f>CONCATENATE("'",'Unit List'!G794,"',",)</f>
        <v>'Knight_Inca',</v>
      </c>
      <c r="H857" t="str">
        <f>CONCATENATE(IF(ISBLANK('Unit List'!AN794), IF(ISBLANK('Unit List'!P794), IF(ISBLANK('Unit List'!P794),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List'!P794='Unit List'!$O$5, 'Unit List'!$AN$5, IF('Unit List'!P794='Unit List'!$O$4, 'Unit List'!$AN$4, IF('Unit List'!P794='Unit List'!$O$7, 'Unit List'!P794 * 'Unit List'!$AN$7, 'Unit List'!P794)))), IF('Unit List'!P794='Unit List'!$O$5, 'Unit List'!$AN$5, IF('Unit List'!P794='Unit List'!$O$4, 'Unit List'!$AN$4, IF('Unit List'!P794='Unit List'!$O$7, 'Unit List'!P794 * 'Unit List'!$AN$7, 'Unit List'!P794)))), IF('Unit List'!AN794='Unit List'!$O$5, 'Unit List'!$AN$5, IF('Unit List'!AN794='Unit List'!$O$4, 'Unit List'!$AN$4, IF('Unit List'!AN794='Unit List'!$O$7, 'Unit List'!AN794 * 'Unit List'!$AN$7, 'Unit List'!AN794)))),",",)</f>
        <v>,</v>
      </c>
      <c r="I857" t="str">
        <f>CONCATENATE(IF(ISBLANK('Unit List'!AO794), IF(ISBLANK('Unit List'!Q794), IF(ISBLANK('Unit List'!Q794),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List'!Q794='Unit List'!$O$5, 'Unit List'!$AO$5, IF('Unit List'!Q794='Unit List'!$O$4, 'Unit List'!$AO$4, IF('Unit List'!Q794='Unit List'!$O$7, 'Unit List'!Q794 * 'Unit List'!$AO$7, 'Unit List'!Q794)))), IF('Unit List'!Q794='Unit List'!$O$5, 'Unit List'!$AO$5, IF('Unit List'!Q794='Unit List'!$O$4, 'Unit List'!$AO$4, IF('Unit List'!Q794='Unit List'!$O$7, 'Unit List'!Q794 * 'Unit List'!$AO$7, 'Unit List'!Q794)))), IF('Unit List'!AO794='Unit List'!$O$5, 'Unit List'!$AO$5, IF('Unit List'!AO794='Unit List'!$O$4, 'Unit List'!$AO$4, IF('Unit List'!AO794='Unit List'!$O$7, 'Unit List'!AO794 * 'Unit List'!$AO$7, 'Unit List'!AO794)))),",",)</f>
        <v>,</v>
      </c>
      <c r="J857" t="str">
        <f>CONCATENATE("'",IF(ISBLANK('Unit List'!AP794), IF(ISBLANK('Unit List'!R794), IF(ISBLANK('Unit List'!R794),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List'!R794='Unit List'!$O$5, 'Unit List'!$AP$5, IF('Unit List'!R794='Unit List'!$O$4, 'Unit List'!$AP$4, 'Unit List'!R794))), IF('Unit List'!R794='Unit List'!$O$5, 'Unit List'!$AP$5, IF('Unit List'!R794='Unit List'!$O$4, 'Unit List'!$AP$4, 'Unit List'!R794))), IF('Unit List'!AP794='Unit List'!$O$5, 'Unit List'!$AP$5, IF('Unit List'!AP794='Unit List'!$O$4, 'Unit List'!$AP$4, 'Unit List'!AP794))),"'",)</f>
        <v>''</v>
      </c>
      <c r="K857" t="s">
        <v>2312</v>
      </c>
    </row>
    <row r="858" spans="1:11" x14ac:dyDescent="0.25">
      <c r="A858" t="s">
        <v>2311</v>
      </c>
      <c r="B858" t="str">
        <f>CONCATENATE("'_",'Unit List'!B795,"',",)</f>
        <v>'_MAYA',</v>
      </c>
      <c r="C858" t="str">
        <f>CONCATENATE("'_",'Unit List'!C795,"',",)</f>
        <v>'_SOUTHAM',</v>
      </c>
      <c r="D858" t="str">
        <f>CONCATENATE("'",'Unit List'!D795,"',",)</f>
        <v>'KNIGHT',</v>
      </c>
      <c r="E858" t="str">
        <f>CONCATENATE("'",'Unit List'!E795,"',",)</f>
        <v>'KNIGHT',</v>
      </c>
      <c r="F858" t="str">
        <f>"'',"</f>
        <v>'',</v>
      </c>
      <c r="G858" t="str">
        <f>CONCATENATE("'",'Unit List'!G792,"',",)</f>
        <v>'Knight_Maya',</v>
      </c>
      <c r="H858" t="str">
        <f>CONCATENATE(IF(ISBLANK('Unit List'!AN795), IF(ISBLANK('Unit List'!P795), IF(ISBLANK('Unit List'!P795), IF(ISBLANK('Unit List'!AN792), IF(ISBLANK('Unit List'!P792), IF(ISBLANK('Unit List'!P792), IF(ISBLANK('Unit List'!AN792), IF(ISBLANK('Unit List'!P792), IF(ISBLANK('Unit List'!P792),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List'!P792='Unit List'!$O$5, 'Unit List'!$AN$5, IF('Unit List'!P792='Unit List'!$O$4, 'Unit List'!$AN$4, IF('Unit List'!P792='Unit List'!$O$7, 'Unit List'!P792 * 'Unit List'!$AN$7, 'Unit List'!P792)))), IF('Unit List'!P792='Unit List'!$O$5, 'Unit List'!$AN$5, IF('Unit List'!P792='Unit List'!$O$4, 'Unit List'!$AN$4, IF('Unit List'!P792='Unit List'!$O$7, 'Unit List'!P792 * 'Unit List'!$AN$7, 'Unit List'!P792)))), IF('Unit List'!AN792='Unit List'!$O$5, 'Unit List'!$AN$5, IF('Unit List'!AN792='Unit List'!$O$4, 'Unit List'!$AN$4, IF('Unit List'!AN792='Unit List'!$O$7, 'Unit List'!AN792 * 'Unit List'!$AN$7, 'Unit List'!AN792)))), IF('Unit List'!P795='Unit List'!$O$5, 'Unit List'!$AN$5, IF('Unit List'!P795='Unit List'!$O$4, 'Unit List'!$AN$4, IF('Unit List'!P795='Unit List'!$O$7, 'Unit List'!P795 * 'Unit List'!$AN$7, 'Unit List'!P795)))), IF('Unit List'!P795='Unit List'!$O$5, 'Unit List'!$AN$5, IF('Unit List'!P795='Unit List'!$O$4, 'Unit List'!$AN$4, IF('Unit List'!P795='Unit List'!$O$7, 'Unit List'!P795 * 'Unit List'!$AN$7, 'Unit List'!P795)))), IF('Unit List'!AN795='Unit List'!$O$5, 'Unit List'!$AN$5, IF('Unit List'!AN795='Unit List'!$O$4, 'Unit List'!$AN$4, IF('Unit List'!AN795='Unit List'!$O$7, 'Unit List'!AN795 * 'Unit List'!$AN$7, 'Unit List'!AN795)))),",",)</f>
        <v>,</v>
      </c>
      <c r="I858" t="str">
        <f>CONCATENATE(IF(ISBLANK('Unit List'!AO795), IF(ISBLANK('Unit List'!Q795), IF(ISBLANK('Unit List'!Q795), IF(ISBLANK('Unit List'!AO792), IF(ISBLANK('Unit List'!Q792), IF(ISBLANK('Unit List'!Q792), IF(ISBLANK('Unit List'!AO792), IF(ISBLANK('Unit List'!Q792), IF(ISBLANK('Unit List'!Q792),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List'!Q792='Unit List'!$O$5, 'Unit List'!$AO$5, IF('Unit List'!Q792='Unit List'!$O$4, 'Unit List'!$AO$4, IF('Unit List'!Q792='Unit List'!$O$7, 'Unit List'!Q792 * 'Unit List'!$AO$7, 'Unit List'!Q792)))), IF('Unit List'!Q792='Unit List'!$O$5, 'Unit List'!$AO$5, IF('Unit List'!Q792='Unit List'!$O$4, 'Unit List'!$AO$4, IF('Unit List'!Q792='Unit List'!$O$7, 'Unit List'!Q792 * 'Unit List'!$AO$7, 'Unit List'!Q792)))), IF('Unit List'!AO792='Unit List'!$O$5, 'Unit List'!$AO$5, IF('Unit List'!AO792='Unit List'!$O$4, 'Unit List'!$AO$4, IF('Unit List'!AO792='Unit List'!$O$7, 'Unit List'!AO792 * 'Unit List'!$AO$7, 'Unit List'!AO792)))), IF('Unit List'!Q795='Unit List'!$O$5, 'Unit List'!$AO$5, IF('Unit List'!Q795='Unit List'!$O$4, 'Unit List'!$AO$4, IF('Unit List'!Q795='Unit List'!$O$7, 'Unit List'!Q795 * 'Unit List'!$AO$7, 'Unit List'!Q795)))), IF('Unit List'!Q795='Unit List'!$O$5, 'Unit List'!$AO$5, IF('Unit List'!Q795='Unit List'!$O$4, 'Unit List'!$AO$4, IF('Unit List'!Q795='Unit List'!$O$7, 'Unit List'!Q795 * 'Unit List'!$AO$7, 'Unit List'!Q795)))), IF('Unit List'!AO795='Unit List'!$O$5, 'Unit List'!$AO$5, IF('Unit List'!AO795='Unit List'!$O$4, 'Unit List'!$AO$4, IF('Unit List'!AO795='Unit List'!$O$7, 'Unit List'!AO795 * 'Unit List'!$AO$7, 'Unit List'!AO795)))),",",)</f>
        <v>,</v>
      </c>
      <c r="J858" t="str">
        <f>CONCATENATE("'",IF(ISBLANK('Unit List'!AP795), IF(ISBLANK('Unit List'!R795), IF(ISBLANK('Unit List'!R795), IF(ISBLANK('Unit List'!AP792), IF(ISBLANK('Unit List'!R792), IF(ISBLANK('Unit List'!R792), IF(ISBLANK('Unit List'!AP792), IF(ISBLANK('Unit List'!R792), IF(ISBLANK('Unit List'!R792),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List'!R792='Unit List'!$O$5, 'Unit List'!$AP$5, IF('Unit List'!R792='Unit List'!$O$4, 'Unit List'!$AP$4, 'Unit List'!R792))), IF('Unit List'!R792='Unit List'!$O$5, 'Unit List'!$AP$5, IF('Unit List'!R792='Unit List'!$O$4, 'Unit List'!$AP$4, 'Unit List'!R792))), IF('Unit List'!AP792='Unit List'!$O$5, 'Unit List'!$AP$5, IF('Unit List'!AP792='Unit List'!$O$4, 'Unit List'!$AP$4, 'Unit List'!AP792))), IF('Unit List'!R795='Unit List'!$O$5, 'Unit List'!$AP$5, IF('Unit List'!R795='Unit List'!$O$4, 'Unit List'!$AP$4, 'Unit List'!R795))), IF('Unit List'!R795='Unit List'!$O$5, 'Unit List'!$AP$5, IF('Unit List'!R795='Unit List'!$O$4, 'Unit List'!$AP$4, 'Unit List'!R795))), IF('Unit List'!AP795='Unit List'!$O$5, 'Unit List'!$AP$5, IF('Unit List'!AP795='Unit List'!$O$4, 'Unit List'!$AP$4, 'Unit List'!AP795))),"'",)</f>
        <v>''</v>
      </c>
      <c r="K858" t="s">
        <v>2312</v>
      </c>
    </row>
    <row r="859" spans="1:11" x14ac:dyDescent="0.25">
      <c r="A859" t="s">
        <v>2311</v>
      </c>
      <c r="B859" t="str">
        <f>CONCATENATE("'_",'Unit List'!B796,"',",)</f>
        <v>'_SOUTHAS',</v>
      </c>
      <c r="C859" t="str">
        <f>"'',"</f>
        <v>'',</v>
      </c>
      <c r="D859" t="str">
        <f>CONCATENATE("'",'Unit List'!D796,"',",)</f>
        <v>'KNIGHT',</v>
      </c>
      <c r="E859" t="str">
        <f>CONCATENATE("'",'Unit List'!E796,"',",)</f>
        <v>'KNIGHT',</v>
      </c>
      <c r="F859" t="str">
        <f>"'',"</f>
        <v>'',</v>
      </c>
      <c r="G859" t="str">
        <f>CONCATENATE("'",'Unit List'!G796,"',",)</f>
        <v>'Knight_India',</v>
      </c>
      <c r="H859" t="str">
        <f>CONCATENATE(IF(ISBLANK('Unit List'!AN796), IF(ISBLANK('Unit List'!P796), IF(ISBLANK('Unit List'!P796), IF(ISBLANK('Unit List'!AN796), IF(ISBLANK('Unit List'!P796), IF(ISBLANK('Unit List'!P796), IF(ISBLANK('Unit List'!AN796), IF(ISBLANK('Unit List'!P796), IF(ISBLANK('Unit List'!P796),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 IF('Unit List'!P796='Unit List'!$O$5, 'Unit List'!$AN$5, IF('Unit List'!P796='Unit List'!$O$4, 'Unit List'!$AN$4, IF('Unit List'!P796='Unit List'!$O$7, 'Unit List'!P796 * 'Unit List'!$AN$7, 'Unit List'!P796)))), IF('Unit List'!P796='Unit List'!$O$5, 'Unit List'!$AN$5, IF('Unit List'!P796='Unit List'!$O$4, 'Unit List'!$AN$4, IF('Unit List'!P796='Unit List'!$O$7, 'Unit List'!P796 * 'Unit List'!$AN$7, 'Unit List'!P796)))), IF('Unit List'!AN796='Unit List'!$O$5, 'Unit List'!$AN$5, IF('Unit List'!AN796='Unit List'!$O$4, 'Unit List'!$AN$4, IF('Unit List'!AN796='Unit List'!$O$7, 'Unit List'!AN796 * 'Unit List'!$AN$7, 'Unit List'!AN796)))),",",)</f>
        <v>1,</v>
      </c>
      <c r="I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 IF('Unit List'!Q796='Unit List'!$O$5, 'Unit List'!$AO$5, IF('Unit List'!Q796='Unit List'!$O$4, 'Unit List'!$AO$4, IF('Unit List'!Q796='Unit List'!$O$7, 'Unit List'!Q796 * 'Unit List'!$AO$7, 'Unit List'!Q796)))), IF('Unit List'!Q796='Unit List'!$O$5, 'Unit List'!$AO$5, IF('Unit List'!Q796='Unit List'!$O$4, 'Unit List'!$AO$4, IF('Unit List'!Q796='Unit List'!$O$7, 'Unit List'!Q796 * 'Unit List'!$AO$7, 'Unit List'!Q796)))), IF('Unit List'!AO796='Unit List'!$O$5, 'Unit List'!$AO$5, IF('Unit List'!AO796='Unit List'!$O$4, 'Unit List'!$AO$4, IF('Unit List'!AO796='Unit List'!$O$7, 'Unit List'!AO796 * 'Unit List'!$AO$7, 'Unit List'!AO796)))),",",)</f>
        <v>,</v>
      </c>
      <c r="J859" t="str">
        <f>CONCATENATE("'",IF(ISBLANK('Unit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 IF('Unit List'!R796='Unit List'!$O$5, 'Unit List'!$AP$5, IF('Unit List'!R796='Unit List'!$O$4, 'Unit List'!$AP$4, 'Unit List'!R796))), IF('Unit List'!R796='Unit List'!$O$5, 'Unit List'!$AP$5, IF('Unit List'!R796='Unit List'!$O$4, 'Unit List'!$AP$4, 'Unit List'!R796))), IF('Unit List'!AP796='Unit List'!$O$5, 'Unit List'!$AP$5, IF('Unit List'!AP796='Unit List'!$O$4, 'Unit List'!$AP$4, 'Unit List'!AP796))),"'",)</f>
        <v>''</v>
      </c>
      <c r="K859" t="s">
        <v>2312</v>
      </c>
    </row>
    <row r="860" spans="1:11" x14ac:dyDescent="0.25">
      <c r="A860" t="s">
        <v>2311</v>
      </c>
      <c r="B860" t="str">
        <f>CONCATENATE("'_",'Unit List'!B797,"',",)</f>
        <v>'_SOUTHAS',</v>
      </c>
      <c r="C860" t="str">
        <f>"'',"</f>
        <v>'',</v>
      </c>
      <c r="D860" t="str">
        <f>CONCATENATE("'",'Unit List'!D797,"',",)</f>
        <v>'KNIGHT',</v>
      </c>
      <c r="E860" t="str">
        <f>CONCATENATE("'",'Unit List'!E797,"',",)</f>
        <v>'KNIGHT',</v>
      </c>
      <c r="F860" t="str">
        <f>CONCATENATE("'_",'Unit List'!F797,"',",)</f>
        <v>'_V2',</v>
      </c>
      <c r="G860" t="str">
        <f>CONCATENATE("'",'Unit List'!G797,"',",)</f>
        <v>'Knight_India_v2',</v>
      </c>
      <c r="H860" t="str">
        <f>CONCATENATE(IF(ISBLANK('Unit List'!AN797), IF(ISBLANK('Unit List'!P797), IF(ISBLANK('Unit List'!P797), IF(ISBLANK('Unit List'!AN797), IF(ISBLANK('Unit List'!P797), IF(ISBLANK('Unit List'!P797), IF(ISBLANK('Unit List'!AN797), IF(ISBLANK('Unit List'!P797), IF(ISBLANK('Unit List'!P797),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 IF('Unit List'!P797='Unit List'!$O$5, 'Unit List'!$AN$5, IF('Unit List'!P797='Unit List'!$O$4, 'Unit List'!$AN$4, IF('Unit List'!P797='Unit List'!$O$7, 'Unit List'!P797 * 'Unit List'!$AN$7, 'Unit List'!P797)))), IF('Unit List'!P797='Unit List'!$O$5, 'Unit List'!$AN$5, IF('Unit List'!P797='Unit List'!$O$4, 'Unit List'!$AN$4, IF('Unit List'!P797='Unit List'!$O$7, 'Unit List'!P797 * 'Unit List'!$AN$7, 'Unit List'!P797)))), IF('Unit List'!AN797='Unit List'!$O$5, 'Unit List'!$AN$5, IF('Unit List'!AN797='Unit List'!$O$4, 'Unit List'!$AN$4, IF('Unit List'!AN797='Unit List'!$O$7, 'Unit List'!AN797 * 'Unit List'!$AN$7, 'Unit List'!AN797)))),",",)</f>
        <v>1,</v>
      </c>
      <c r="I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 IF('Unit List'!Q797='Unit List'!$O$5, 'Unit List'!$AO$5, IF('Unit List'!Q797='Unit List'!$O$4, 'Unit List'!$AO$4, IF('Unit List'!Q797='Unit List'!$O$7, 'Unit List'!Q797 * 'Unit List'!$AO$7, 'Unit List'!Q797)))), IF('Unit List'!Q797='Unit List'!$O$5, 'Unit List'!$AO$5, IF('Unit List'!Q797='Unit List'!$O$4, 'Unit List'!$AO$4, IF('Unit List'!Q797='Unit List'!$O$7, 'Unit List'!Q797 * 'Unit List'!$AO$7, 'Unit List'!Q797)))), IF('Unit List'!AO797='Unit List'!$O$5, 'Unit List'!$AO$5, IF('Unit List'!AO797='Unit List'!$O$4, 'Unit List'!$AO$4, IF('Unit List'!AO797='Unit List'!$O$7, 'Unit List'!AO797 * 'Unit List'!$AO$7, 'Unit List'!AO797)))),",",)</f>
        <v>,</v>
      </c>
      <c r="J860" t="str">
        <f>CONCATENATE("'",IF(ISBLANK('Unit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 IF('Unit List'!R797='Unit List'!$O$5, 'Unit List'!$AP$5, IF('Unit List'!R797='Unit List'!$O$4, 'Unit List'!$AP$4, 'Unit List'!R797))), IF('Unit List'!R797='Unit List'!$O$5, 'Unit List'!$AP$5, IF('Unit List'!R797='Unit List'!$O$4, 'Unit List'!$AP$4, 'Unit List'!R797))), IF('Unit List'!AP797='Unit List'!$O$5, 'Unit List'!$AP$5, IF('Unit List'!AP797='Unit List'!$O$4, 'Unit List'!$AP$4, 'Unit List'!AP797))),"'",)</f>
        <v>''</v>
      </c>
      <c r="K860" t="s">
        <v>2312</v>
      </c>
    </row>
    <row r="861" spans="1:11" x14ac:dyDescent="0.25">
      <c r="A861" t="s">
        <v>2311</v>
      </c>
      <c r="B861" t="str">
        <f>CONCATENATE("'_",'Unit List'!B798,"',",)</f>
        <v>'_SOUTHAS',</v>
      </c>
      <c r="C861" t="str">
        <f>"'',"</f>
        <v>'',</v>
      </c>
      <c r="D861" t="str">
        <f>CONCATENATE("'",'Unit List'!D798,"',",)</f>
        <v>'KNIGHT',</v>
      </c>
      <c r="E861" t="str">
        <f>CONCATENATE("'",'Unit List'!E798,"',",)</f>
        <v>'KNIGHT',</v>
      </c>
      <c r="F861" t="str">
        <f>CONCATENATE("'_",'Unit List'!F798,"',",)</f>
        <v>'_V3',</v>
      </c>
      <c r="G861" t="str">
        <f>CONCATENATE("'",'Unit List'!G798,"',",)</f>
        <v>'Knight_India_v3',</v>
      </c>
      <c r="H861" t="str">
        <f>CONCATENATE(IF(ISBLANK('Unit List'!AN798), IF(ISBLANK('Unit List'!P798), IF(ISBLANK('Unit List'!P798), IF(ISBLANK('Unit List'!AN798), IF(ISBLANK('Unit List'!P798), IF(ISBLANK('Unit List'!P798), IF(ISBLANK('Unit List'!AN798), IF(ISBLANK('Unit List'!P798), IF(ISBLANK('Unit List'!P798),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 IF('Unit List'!P798='Unit List'!$O$5, 'Unit List'!$AN$5, IF('Unit List'!P798='Unit List'!$O$4, 'Unit List'!$AN$4, IF('Unit List'!P798='Unit List'!$O$7, 'Unit List'!P798 * 'Unit List'!$AN$7, 'Unit List'!P798)))), IF('Unit List'!P798='Unit List'!$O$5, 'Unit List'!$AN$5, IF('Unit List'!P798='Unit List'!$O$4, 'Unit List'!$AN$4, IF('Unit List'!P798='Unit List'!$O$7, 'Unit List'!P798 * 'Unit List'!$AN$7, 'Unit List'!P798)))), IF('Unit List'!AN798='Unit List'!$O$5, 'Unit List'!$AN$5, IF('Unit List'!AN798='Unit List'!$O$4, 'Unit List'!$AN$4, IF('Unit List'!AN798='Unit List'!$O$7, 'Unit List'!AN798 * 'Unit List'!$AN$7, 'Unit List'!AN798)))),",",)</f>
        <v>1,</v>
      </c>
      <c r="I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 IF('Unit List'!Q798='Unit List'!$O$5, 'Unit List'!$AO$5, IF('Unit List'!Q798='Unit List'!$O$4, 'Unit List'!$AO$4, IF('Unit List'!Q798='Unit List'!$O$7, 'Unit List'!Q798 * 'Unit List'!$AO$7, 'Unit List'!Q798)))), IF('Unit List'!Q798='Unit List'!$O$5, 'Unit List'!$AO$5, IF('Unit List'!Q798='Unit List'!$O$4, 'Unit List'!$AO$4, IF('Unit List'!Q798='Unit List'!$O$7, 'Unit List'!Q798 * 'Unit List'!$AO$7, 'Unit List'!Q798)))), IF('Unit List'!AO798='Unit List'!$O$5, 'Unit List'!$AO$5, IF('Unit List'!AO798='Unit List'!$O$4, 'Unit List'!$AO$4, IF('Unit List'!AO798='Unit List'!$O$7, 'Unit List'!AO798 * 'Unit List'!$AO$7, 'Unit List'!AO798)))),",",)</f>
        <v>,</v>
      </c>
      <c r="J861" t="str">
        <f>CONCATENATE("'",IF(ISBLANK('Unit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 IF('Unit List'!R798='Unit List'!$O$5, 'Unit List'!$AP$5, IF('Unit List'!R798='Unit List'!$O$4, 'Unit List'!$AP$4, 'Unit List'!R798))), IF('Unit List'!R798='Unit List'!$O$5, 'Unit List'!$AP$5, IF('Unit List'!R798='Unit List'!$O$4, 'Unit List'!$AP$4, 'Unit List'!R798))), IF('Unit List'!AP798='Unit List'!$O$5, 'Unit List'!$AP$5, IF('Unit List'!AP798='Unit List'!$O$4, 'Unit List'!$AP$4, 'Unit List'!AP798))),"'",)</f>
        <v>''</v>
      </c>
      <c r="K861" t="s">
        <v>2312</v>
      </c>
    </row>
    <row r="862" spans="1:11" x14ac:dyDescent="0.25">
      <c r="A862" t="s">
        <v>2311</v>
      </c>
      <c r="B862" t="str">
        <f>CONCATENATE("'_",'Unit List'!B799,"',",)</f>
        <v>'_SOUTHAS',</v>
      </c>
      <c r="C862" t="str">
        <f>"'',"</f>
        <v>'',</v>
      </c>
      <c r="D862" t="str">
        <f>CONCATENATE("'",'Unit List'!D799,"',",)</f>
        <v>'KNIGHT',</v>
      </c>
      <c r="E862" t="str">
        <f>CONCATENATE("'",'Unit List'!E799,"',",)</f>
        <v>'KNIGHT',</v>
      </c>
      <c r="F862" t="str">
        <f>CONCATENATE("'_",'Unit List'!F799,"',",)</f>
        <v>'_V4',</v>
      </c>
      <c r="G862" t="str">
        <f>CONCATENATE("'",'Unit List'!G799,"',",)</f>
        <v>'Knight_India_v4',</v>
      </c>
      <c r="H862" t="str">
        <f>CONCATENATE(IF(ISBLANK('Unit List'!AN799), IF(ISBLANK('Unit List'!P799), IF(ISBLANK('Unit List'!P799), IF(ISBLANK('Unit List'!AN799), IF(ISBLANK('Unit List'!P799), IF(ISBLANK('Unit List'!P799), IF(ISBLANK('Unit List'!AN799), IF(ISBLANK('Unit List'!P799), IF(ISBLANK('Unit List'!P799),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 IF('Unit List'!P799='Unit List'!$O$5, 'Unit List'!$AN$5, IF('Unit List'!P799='Unit List'!$O$4, 'Unit List'!$AN$4, IF('Unit List'!P799='Unit List'!$O$7, 'Unit List'!P799 * 'Unit List'!$AN$7, 'Unit List'!P799)))), IF('Unit List'!P799='Unit List'!$O$5, 'Unit List'!$AN$5, IF('Unit List'!P799='Unit List'!$O$4, 'Unit List'!$AN$4, IF('Unit List'!P799='Unit List'!$O$7, 'Unit List'!P799 * 'Unit List'!$AN$7, 'Unit List'!P799)))), IF('Unit List'!AN799='Unit List'!$O$5, 'Unit List'!$AN$5, IF('Unit List'!AN799='Unit List'!$O$4, 'Unit List'!$AN$4, IF('Unit List'!AN799='Unit List'!$O$7, 'Unit List'!AN799 * 'Unit List'!$AN$7, 'Unit List'!AN799)))),",",)</f>
        <v>1,</v>
      </c>
      <c r="I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 IF('Unit List'!Q799='Unit List'!$O$5, 'Unit List'!$AO$5, IF('Unit List'!Q799='Unit List'!$O$4, 'Unit List'!$AO$4, IF('Unit List'!Q799='Unit List'!$O$7, 'Unit List'!Q799 * 'Unit List'!$AO$7, 'Unit List'!Q799)))), IF('Unit List'!Q799='Unit List'!$O$5, 'Unit List'!$AO$5, IF('Unit List'!Q799='Unit List'!$O$4, 'Unit List'!$AO$4, IF('Unit List'!Q799='Unit List'!$O$7, 'Unit List'!Q799 * 'Unit List'!$AO$7, 'Unit List'!Q799)))), IF('Unit List'!AO799='Unit List'!$O$5, 'Unit List'!$AO$5, IF('Unit List'!AO799='Unit List'!$O$4, 'Unit List'!$AO$4, IF('Unit List'!AO799='Unit List'!$O$7, 'Unit List'!AO799 * 'Unit List'!$AO$7, 'Unit List'!AO799)))),",",)</f>
        <v>,</v>
      </c>
      <c r="J862" t="str">
        <f>CONCATENATE("'",IF(ISBLANK('Unit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 IF('Unit List'!R799='Unit List'!$O$5, 'Unit List'!$AP$5, IF('Unit List'!R799='Unit List'!$O$4, 'Unit List'!$AP$4, 'Unit List'!R799))), IF('Unit List'!R799='Unit List'!$O$5, 'Unit List'!$AP$5, IF('Unit List'!R799='Unit List'!$O$4, 'Unit List'!$AP$4, 'Unit List'!R799))), IF('Unit List'!AP799='Unit List'!$O$5, 'Unit List'!$AP$5, IF('Unit List'!AP799='Unit List'!$O$4, 'Unit List'!$AP$4, 'Unit List'!AP799))),"'",)</f>
        <v>''</v>
      </c>
      <c r="K862" t="s">
        <v>2312</v>
      </c>
    </row>
    <row r="863" spans="1:11" x14ac:dyDescent="0.25">
      <c r="A863" t="s">
        <v>2311</v>
      </c>
      <c r="B863" t="str">
        <f>CONCATENATE("'_",'Unit List'!B800,"',",)</f>
        <v>'_SOUTHAS',</v>
      </c>
      <c r="C863" t="str">
        <f>"'',"</f>
        <v>'',</v>
      </c>
      <c r="D863" t="str">
        <f>CONCATENATE("'",'Unit List'!D800,"',",)</f>
        <v>'KNIGHT',</v>
      </c>
      <c r="E863" t="str">
        <f>CONCATENATE("'",'Unit List'!E800,"',",)</f>
        <v>'KNIGHT',</v>
      </c>
      <c r="F863" t="str">
        <f>CONCATENATE("'_",'Unit List'!F800,"',",)</f>
        <v>'_V5',</v>
      </c>
      <c r="G863" t="str">
        <f>CONCATENATE("'",'Unit List'!G800,"',",)</f>
        <v>'Knight_India_v5',</v>
      </c>
      <c r="H863" t="str">
        <f>CONCATENATE(IF(ISBLANK('Unit List'!AN800), IF(ISBLANK('Unit List'!P800), IF(ISBLANK('Unit List'!P800), IF(ISBLANK('Unit List'!AN800), IF(ISBLANK('Unit List'!P800), IF(ISBLANK('Unit List'!P800), IF(ISBLANK('Unit List'!AN800), IF(ISBLANK('Unit List'!P800), IF(ISBLANK('Unit List'!P800), IF(ISBLANK('Unit List'!AN733), IF(ISBLANK('Unit List'!P733), IF(ISBLANK('Unit List'!P733), "1", IF('Unit List'!P733='Unit List'!$O$5, 'Unit List'!$AN$5, IF('Unit List'!P733='Unit List'!$O$4, 'Unit List'!$AN$4, IF('Unit List'!P733='Unit List'!$O$7, 'Unit List'!P733 * 'Unit List'!$AN$7, 'Unit List'!P733)))), IF('Unit List'!P733='Unit List'!$O$5, 'Unit List'!$AN$5, IF('Unit List'!P733='Unit List'!$O$4, 'Unit List'!$AN$4, IF('Unit List'!P733='Unit List'!$O$7, 'Unit List'!P733 * 'Unit List'!$AN$7, 'Unit List'!P733)))), IF('Unit List'!AN733='Unit List'!$O$5, 'Unit List'!$AN$5, IF('Unit List'!AN733='Unit List'!$O$4, 'Unit List'!$AN$4, IF('Unit List'!AN733='Unit List'!$O$7, 'Unit List'!AN733 * 'Unit List'!$AN$7, 'Unit List'!AN733)))),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 IF('Unit List'!P800='Unit List'!$O$5, 'Unit List'!$AN$5, IF('Unit List'!P800='Unit List'!$O$4, 'Unit List'!$AN$4, IF('Unit List'!P800='Unit List'!$O$7, 'Unit List'!P800 * 'Unit List'!$AN$7, 'Unit List'!P800)))), IF('Unit List'!P800='Unit List'!$O$5, 'Unit List'!$AN$5, IF('Unit List'!P800='Unit List'!$O$4, 'Unit List'!$AN$4, IF('Unit List'!P800='Unit List'!$O$7, 'Unit List'!P800 * 'Unit List'!$AN$7, 'Unit List'!P800)))), IF('Unit List'!AN800='Unit List'!$O$5, 'Unit List'!$AN$5, IF('Unit List'!AN800='Unit List'!$O$4, 'Unit List'!$AN$4, IF('Unit List'!AN800='Unit List'!$O$7, 'Unit List'!AN800 * 'Unit List'!$AN$7, 'Unit List'!AN800)))),",",)</f>
        <v>1,</v>
      </c>
      <c r="I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List'!AO733), IF(ISBLANK('Unit List'!Q733), IF(ISBLANK('Unit List'!Q733), 'Unit List'!$AO$4, IF('Unit List'!Q733='Unit List'!$O$5, 'Unit List'!$AO$5, IF('Unit List'!Q733='Unit List'!$O$4, 'Unit List'!$AO$4, IF('Unit List'!Q733='Unit List'!$O$7, 'Unit List'!Q733 * 'Unit List'!$AO$7, 'Unit List'!Q733)))), IF('Unit List'!Q733='Unit List'!$O$5, 'Unit List'!$AO$5, IF('Unit List'!Q733='Unit List'!$O$4, 'Unit List'!$AO$4, IF('Unit List'!Q733='Unit List'!$O$7, 'Unit List'!Q733 * 'Unit List'!$AO$7, 'Unit List'!Q733)))), IF('Unit List'!AO733='Unit List'!$O$5, 'Unit List'!$AO$5, IF('Unit List'!AO733='Unit List'!$O$4, 'Unit List'!$AO$4, IF('Unit List'!AO733='Unit List'!$O$7, 'Unit List'!AO733 * 'Unit List'!$AO$7, 'Unit List'!AO733)))),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 IF('Unit List'!Q800='Unit List'!$O$5, 'Unit List'!$AO$5, IF('Unit List'!Q800='Unit List'!$O$4, 'Unit List'!$AO$4, IF('Unit List'!Q800='Unit List'!$O$7, 'Unit List'!Q800 * 'Unit List'!$AO$7, 'Unit List'!Q800)))), IF('Unit List'!Q800='Unit List'!$O$5, 'Unit List'!$AO$5, IF('Unit List'!Q800='Unit List'!$O$4, 'Unit List'!$AO$4, IF('Unit List'!Q800='Unit List'!$O$7, 'Unit List'!Q800 * 'Unit List'!$AO$7, 'Unit List'!Q800)))), IF('Unit List'!AO800='Unit List'!$O$5, 'Unit List'!$AO$5, IF('Unit List'!AO800='Unit List'!$O$4, 'Unit List'!$AO$4, IF('Unit List'!AO800='Unit List'!$O$7, 'Unit List'!AO800 * 'Unit List'!$AO$7, 'Unit List'!AO800)))),",",)</f>
        <v>,</v>
      </c>
      <c r="J863" t="str">
        <f>CONCATENATE("'",IF(ISBLANK('Unit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List'!AP733), IF(ISBLANK('Unit List'!R733), IF(ISBLANK('Unit List'!R733), "", IF('Unit List'!R733='Unit List'!$O$5, 'Unit List'!$AP$5, IF('Unit List'!R733='Unit List'!$O$4, 'Unit List'!$AP$4, 'Unit List'!R733))), IF('Unit List'!R733='Unit List'!$O$5, 'Unit List'!$AP$5, IF('Unit List'!R733='Unit List'!$O$4, 'Unit List'!$AP$4, 'Unit List'!R733))), IF('Unit List'!AP733='Unit List'!$O$5, 'Unit List'!$AP$5, IF('Unit List'!AP733='Unit List'!$O$4, 'Unit List'!$AP$4, 'Unit List'!AP733))),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 IF('Unit List'!R800='Unit List'!$O$5, 'Unit List'!$AP$5, IF('Unit List'!R800='Unit List'!$O$4, 'Unit List'!$AP$4, 'Unit List'!R800))), IF('Unit List'!R800='Unit List'!$O$5, 'Unit List'!$AP$5, IF('Unit List'!R800='Unit List'!$O$4, 'Unit List'!$AP$4, 'Unit List'!R800))), IF('Unit List'!AP800='Unit List'!$O$5, 'Unit List'!$AP$5, IF('Unit List'!AP800='Unit List'!$O$4, 'Unit List'!$AP$4, 'Unit List'!AP800))),"'",)</f>
        <v>''</v>
      </c>
      <c r="K863" t="s">
        <v>2312</v>
      </c>
    </row>
    <row r="864" spans="1:11" x14ac:dyDescent="0.25">
      <c r="A864" t="s">
        <v>2311</v>
      </c>
      <c r="B864" t="str">
        <f>"'',"</f>
        <v>'',</v>
      </c>
      <c r="C864" t="str">
        <f>"'',"</f>
        <v>'',</v>
      </c>
      <c r="D864" t="str">
        <f>CONCATENATE("'",'Unit List'!D801,"',",)</f>
        <v>'LANCER',</v>
      </c>
      <c r="E864" t="str">
        <f>CONCATENATE("'",'Unit List'!E801,"',",)</f>
        <v>'LANCER',</v>
      </c>
      <c r="F864" t="str">
        <f>"'',"</f>
        <v>'',</v>
      </c>
      <c r="G864" t="str">
        <f>CONCATENATE("'",'Unit List'!G801,"',",)</f>
        <v>'Lancer',</v>
      </c>
      <c r="H864" t="str">
        <f>CONCATENATE(IF(ISBLANK('Unit List'!AN801), IF(ISBLANK('Unit List'!P801), IF(ISBLANK('Unit List'!P801), IF(ISBLANK('Unit List'!AN801), IF(ISBLANK('Unit List'!P801), IF(ISBLANK('Unit List'!P801), IF(ISBLANK('Unit List'!AN801), IF(ISBLANK('Unit List'!P801), IF(ISBLANK('Unit List'!P801),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List'!AN801)))),",",)</f>
        <v>,</v>
      </c>
      <c r="I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List'!AO801)))),",",)</f>
        <v>,</v>
      </c>
      <c r="J864" t="str">
        <f>CONCATENATE("'",IF(ISBLANK('Unit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List'!AP801))),"'",)</f>
        <v>''</v>
      </c>
      <c r="K864" t="s">
        <v>2312</v>
      </c>
    </row>
    <row r="865" spans="1:11" x14ac:dyDescent="0.25">
      <c r="A865" t="s">
        <v>2311</v>
      </c>
      <c r="B865" t="str">
        <f>CONCATENATE("'_",'Unit List'!B802,"',",)</f>
        <v>'_JAPAN',</v>
      </c>
      <c r="C865" t="str">
        <f>"'',"</f>
        <v>'',</v>
      </c>
      <c r="D865" t="str">
        <f>CONCATENATE("'",'Unit List'!D802,"',",)</f>
        <v>'LANCER',</v>
      </c>
      <c r="E865" t="str">
        <f>CONCATENATE("'",'Unit List'!E802,"',",)</f>
        <v>'LANCER',</v>
      </c>
      <c r="F865" t="str">
        <f>"'',"</f>
        <v>'',</v>
      </c>
      <c r="G865" t="str">
        <f>CONCATENATE("'",'Unit List'!G802,"',",)</f>
        <v>'Akazonae_Japan',</v>
      </c>
      <c r="H865" t="str">
        <f>CONCATENATE(IF(ISBLANK('Unit List'!AN802), IF(ISBLANK('Unit List'!P802), IF(ISBLANK('Unit List'!P802), IF(ISBLANK('Unit List'!AN802), IF(ISBLANK('Unit List'!P802), IF(ISBLANK('Unit List'!P802), IF(ISBLANK('Unit List'!AN802), IF(ISBLANK('Unit List'!P802), IF(ISBLANK('Unit List'!P802),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 IF('Unit List'!P802='Unit List'!$O$5, 'Unit List'!$AN$5, IF('Unit List'!P802='Unit List'!$O$4, 'Unit List'!$AN$4, IF('Unit List'!P802='Unit List'!$O$7, 'Unit List'!P802 * 'Unit List'!$AN$7, 'Unit List'!P802)))), IF('Unit List'!P802='Unit List'!$O$5, 'Unit List'!$AN$5, IF('Unit List'!P802='Unit List'!$O$4, 'Unit List'!$AN$4, IF('Unit List'!P802='Unit List'!$O$7, 'Unit List'!P802 * 'Unit List'!$AN$7, 'Unit List'!P802)))), IF('Unit List'!AN802='Unit List'!$O$5, 'Unit List'!$AN$5, IF('Unit List'!AN802='Unit List'!$O$4, 'Unit List'!$AN$4, IF('Unit List'!AN802='Unit List'!$O$7, 'Unit List'!AN802 * 'Unit List'!$AN$7, 'Unit List'!AN802)))),",",)</f>
        <v>,</v>
      </c>
      <c r="I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 IF('Unit List'!Q802='Unit List'!$O$5, 'Unit List'!$AO$5, IF('Unit List'!Q802='Unit List'!$O$4, 'Unit List'!$AO$4, IF('Unit List'!Q802='Unit List'!$O$7, 'Unit List'!Q802 * 'Unit List'!$AO$7, 'Unit List'!Q802)))), IF('Unit List'!Q802='Unit List'!$O$5, 'Unit List'!$AO$5, IF('Unit List'!Q802='Unit List'!$O$4, 'Unit List'!$AO$4, IF('Unit List'!Q802='Unit List'!$O$7, 'Unit List'!Q802 * 'Unit List'!$AO$7, 'Unit List'!Q802)))), IF('Unit List'!AO802='Unit List'!$O$5, 'Unit List'!$AO$5, IF('Unit List'!AO802='Unit List'!$O$4, 'Unit List'!$AO$4, IF('Unit List'!AO802='Unit List'!$O$7, 'Unit List'!AO802 * 'Unit List'!$AO$7, 'Unit List'!AO802)))),",",)</f>
        <v>,</v>
      </c>
      <c r="J865" t="str">
        <f>CONCATENATE("'",IF(ISBLANK('Unit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 IF('Unit List'!R802='Unit List'!$O$5, 'Unit List'!$AP$5, IF('Unit List'!R802='Unit List'!$O$4, 'Unit List'!$AP$4, 'Unit List'!R802))), IF('Unit List'!R802='Unit List'!$O$5, 'Unit List'!$AP$5, IF('Unit List'!R802='Unit List'!$O$4, 'Unit List'!$AP$4, 'Unit List'!R802))), IF('Unit List'!AP802='Unit List'!$O$5, 'Unit List'!$AP$5, IF('Unit List'!AP802='Unit List'!$O$4, 'Unit List'!$AP$4, 'Unit List'!AP802))),"'",)</f>
        <v>''</v>
      </c>
      <c r="K865" t="s">
        <v>2312</v>
      </c>
    </row>
    <row r="866" spans="1:11" x14ac:dyDescent="0.25">
      <c r="A866" t="s">
        <v>2311</v>
      </c>
      <c r="B866" t="str">
        <f>CONCATENATE("'_",'Unit List'!B803,"',",)</f>
        <v>'_CENTAS',</v>
      </c>
      <c r="C866" t="str">
        <f>CONCATENATE("'_",'Unit List'!C803,"',",)</f>
        <v>'_MIDEAST',</v>
      </c>
      <c r="D866" t="str">
        <f>CONCATENATE("'",'Unit List'!D803,"',",)</f>
        <v>'LANCER',</v>
      </c>
      <c r="E866" t="str">
        <f>CONCATENATE("'",'Unit List'!E803,"',",)</f>
        <v>'LANCER',</v>
      </c>
      <c r="F866" t="str">
        <f>"'',"</f>
        <v>'',</v>
      </c>
      <c r="G866" t="str">
        <f>CONCATENATE("'",'Unit List'!G807,"',",)</f>
        <v>'Qizilbash',</v>
      </c>
      <c r="H866" t="str">
        <f>CONCATENATE(IF(ISBLANK('Unit List'!AN803), IF(ISBLANK('Unit List'!P803), IF(ISBLANK('Unit List'!P803), IF(ISBLANK('Unit List'!AN807), IF(ISBLANK('Unit List'!P807), IF(ISBLANK('Unit List'!P807), IF(ISBLANK('Unit List'!AN807), IF(ISBLANK('Unit List'!P807), IF(ISBLANK('Unit List'!P807),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List'!P803='Unit List'!$O$5, 'Unit List'!$AN$5, IF('Unit List'!P803='Unit List'!$O$4, 'Unit List'!$AN$4, IF('Unit List'!P803='Unit List'!$O$7, 'Unit List'!P803 * 'Unit List'!$AN$7, 'Unit List'!P803)))), IF('Unit List'!P803='Unit List'!$O$5, 'Unit List'!$AN$5, IF('Unit List'!P803='Unit List'!$O$4, 'Unit List'!$AN$4, IF('Unit List'!P803='Unit List'!$O$7, 'Unit List'!P803 * 'Unit List'!$AN$7, 'Unit List'!P803)))), IF('Unit List'!AN803='Unit List'!$O$5, 'Unit List'!$AN$5, IF('Unit List'!AN803='Unit List'!$O$4, 'Unit List'!$AN$4, IF('Unit List'!AN803='Unit List'!$O$7, 'Unit List'!AN803 * 'Unit List'!$AN$7, 'Unit List'!AN803)))),",",)</f>
        <v>,</v>
      </c>
      <c r="I866" t="str">
        <f>CONCATENATE(IF(ISBLANK('Unit List'!AO803), IF(ISBLANK('Unit List'!Q803), IF(ISBLANK('Unit List'!Q803), IF(ISBLANK('Unit List'!AO807), IF(ISBLANK('Unit List'!Q807), IF(ISBLANK('Unit List'!Q807), IF(ISBLANK('Unit List'!AO807), IF(ISBLANK('Unit List'!Q807), IF(ISBLANK('Unit List'!Q807),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List'!Q803='Unit List'!$O$5, 'Unit List'!$AO$5, IF('Unit List'!Q803='Unit List'!$O$4, 'Unit List'!$AO$4, IF('Unit List'!Q803='Unit List'!$O$7, 'Unit List'!Q803 * 'Unit List'!$AO$7, 'Unit List'!Q803)))), IF('Unit List'!Q803='Unit List'!$O$5, 'Unit List'!$AO$5, IF('Unit List'!Q803='Unit List'!$O$4, 'Unit List'!$AO$4, IF('Unit List'!Q803='Unit List'!$O$7, 'Unit List'!Q803 * 'Unit List'!$AO$7, 'Unit List'!Q803)))), IF('Unit List'!AO803='Unit List'!$O$5, 'Unit List'!$AO$5, IF('Unit List'!AO803='Unit List'!$O$4, 'Unit List'!$AO$4, IF('Unit List'!AO803='Unit List'!$O$7, 'Unit List'!AO803 * 'Unit List'!$AO$7, 'Unit List'!AO803)))),",",)</f>
        <v>,</v>
      </c>
      <c r="J866" t="str">
        <f>CONCATENATE("'",IF(ISBLANK('Unit List'!AP803), IF(ISBLANK('Unit List'!R803), IF(ISBLANK('Unit List'!R803), IF(ISBLANK('Unit List'!AP807), IF(ISBLANK('Unit List'!R807), IF(ISBLANK('Unit List'!R807), IF(ISBLANK('Unit List'!AP807), IF(ISBLANK('Unit List'!R807), IF(ISBLANK('Unit List'!R807),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List'!R803='Unit List'!$O$5, 'Unit List'!$AP$5, IF('Unit List'!R803='Unit List'!$O$4, 'Unit List'!$AP$4, 'Unit List'!R803))), IF('Unit List'!R803='Unit List'!$O$5, 'Unit List'!$AP$5, IF('Unit List'!R803='Unit List'!$O$4, 'Unit List'!$AP$4, 'Unit List'!R803))), IF('Unit List'!AP803='Unit List'!$O$5, 'Unit List'!$AP$5, IF('Unit List'!AP803='Unit List'!$O$4, 'Unit List'!$AP$4, 'Unit List'!AP803))),"'",)</f>
        <v>''</v>
      </c>
      <c r="K866" t="s">
        <v>2312</v>
      </c>
    </row>
    <row r="867" spans="1:11" x14ac:dyDescent="0.25">
      <c r="A867" t="s">
        <v>2311</v>
      </c>
      <c r="B867" t="str">
        <f>CONCATENATE("'_",'Unit List'!B804,"',",)</f>
        <v>'_FRANCE',</v>
      </c>
      <c r="C867" t="str">
        <f>"'',"</f>
        <v>'',</v>
      </c>
      <c r="D867" t="str">
        <f>CONCATENATE("'",'Unit List'!D804,"',",)</f>
        <v>'LANCER',</v>
      </c>
      <c r="E867" t="str">
        <f>CONCATENATE("'",'Unit List'!E804,"',",)</f>
        <v>'LANCER',</v>
      </c>
      <c r="F867" t="str">
        <f>"'',"</f>
        <v>'',</v>
      </c>
      <c r="G867" t="str">
        <f>CONCATENATE("'",'Unit List'!G804,"',",)</f>
        <v>'frelr1',</v>
      </c>
      <c r="H867" t="str">
        <f>CONCATENATE(IF(ISBLANK('Unit List'!AN804), IF(ISBLANK('Unit List'!P804), IF(ISBLANK('Unit List'!P804), IF(ISBLANK('Unit List'!AN804), IF(ISBLANK('Unit List'!P804), IF(ISBLANK('Unit List'!P804), IF(ISBLANK('Unit List'!AN804), IF(ISBLANK('Unit List'!P804), IF(ISBLANK('Unit List'!P804),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 IF('Unit List'!P804='Unit List'!$O$5, 'Unit List'!$AN$5, IF('Unit List'!P804='Unit List'!$O$4, 'Unit List'!$AN$4, IF('Unit List'!P804='Unit List'!$O$7, 'Unit List'!P804 * 'Unit List'!$AN$7, 'Unit List'!P804)))), IF('Unit List'!P804='Unit List'!$O$5, 'Unit List'!$AN$5, IF('Unit List'!P804='Unit List'!$O$4, 'Unit List'!$AN$4, IF('Unit List'!P804='Unit List'!$O$7, 'Unit List'!P804 * 'Unit List'!$AN$7, 'Unit List'!P804)))), IF('Unit List'!AN804='Unit List'!$O$5, 'Unit List'!$AN$5, IF('Unit List'!AN804='Unit List'!$O$4, 'Unit List'!$AN$4, IF('Unit List'!AN804='Unit List'!$O$7, 'Unit List'!AN804 * 'Unit List'!$AN$7, 'Unit List'!AN804)))),",",)</f>
        <v>,</v>
      </c>
      <c r="I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 IF('Unit List'!Q804='Unit List'!$O$5, 'Unit List'!$AO$5, IF('Unit List'!Q804='Unit List'!$O$4, 'Unit List'!$AO$4, IF('Unit List'!Q804='Unit List'!$O$7, 'Unit List'!Q804 * 'Unit List'!$AO$7, 'Unit List'!Q804)))), IF('Unit List'!Q804='Unit List'!$O$5, 'Unit List'!$AO$5, IF('Unit List'!Q804='Unit List'!$O$4, 'Unit List'!$AO$4, IF('Unit List'!Q804='Unit List'!$O$7, 'Unit List'!Q804 * 'Unit List'!$AO$7, 'Unit List'!Q804)))), IF('Unit List'!AO804='Unit List'!$O$5, 'Unit List'!$AO$5, IF('Unit List'!AO804='Unit List'!$O$4, 'Unit List'!$AO$4, IF('Unit List'!AO804='Unit List'!$O$7, 'Unit List'!AO804 * 'Unit List'!$AO$7, 'Unit List'!AO804)))),",",)</f>
        <v>,</v>
      </c>
      <c r="J867" t="str">
        <f>CONCATENATE("'",IF(ISBLANK('Unit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 IF('Unit List'!R804='Unit List'!$O$5, 'Unit List'!$AP$5, IF('Unit List'!R804='Unit List'!$O$4, 'Unit List'!$AP$4, 'Unit List'!R804))), IF('Unit List'!R804='Unit List'!$O$5, 'Unit List'!$AP$5, IF('Unit List'!R804='Unit List'!$O$4, 'Unit List'!$AP$4, 'Unit List'!R804))), IF('Unit List'!AP804='Unit List'!$O$5, 'Unit List'!$AP$5, IF('Unit List'!AP804='Unit List'!$O$4, 'Unit List'!$AP$4, 'Unit List'!AP804))),"'",)</f>
        <v>''</v>
      </c>
      <c r="K867" t="s">
        <v>2312</v>
      </c>
    </row>
    <row r="868" spans="1:11" x14ac:dyDescent="0.25">
      <c r="A868" t="s">
        <v>2311</v>
      </c>
      <c r="B868" t="str">
        <f>CONCATENATE("'_",'Unit List'!B805,"',",)</f>
        <v>'_GERMANY',</v>
      </c>
      <c r="C868" t="str">
        <f>"'',"</f>
        <v>'',</v>
      </c>
      <c r="D868" t="str">
        <f>CONCATENATE("'",'Unit List'!D805,"',",)</f>
        <v>'LANCER',</v>
      </c>
      <c r="E868" t="str">
        <f>CONCATENATE("'",'Unit List'!E805,"',",)</f>
        <v>'LANCER',</v>
      </c>
      <c r="F868" t="str">
        <f>"'',"</f>
        <v>'',</v>
      </c>
      <c r="G868" t="str">
        <f>CONCATENATE("'",'Unit List'!G805,"',",)</f>
        <v>'gerlr1',</v>
      </c>
      <c r="H868" t="str">
        <f>CONCATENATE(IF(ISBLANK('Unit List'!AN805), IF(ISBLANK('Unit List'!P805), IF(ISBLANK('Unit List'!P805), IF(ISBLANK('Unit List'!AN805), IF(ISBLANK('Unit List'!P805), IF(ISBLANK('Unit List'!P805), IF(ISBLANK('Unit List'!AN805), IF(ISBLANK('Unit List'!P805), IF(ISBLANK('Unit List'!P805),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 IF('Unit List'!P805='Unit List'!$O$5, 'Unit List'!$AN$5, IF('Unit List'!P805='Unit List'!$O$4, 'Unit List'!$AN$4, IF('Unit List'!P805='Unit List'!$O$7, 'Unit List'!P805 * 'Unit List'!$AN$7, 'Unit List'!P805)))), IF('Unit List'!P805='Unit List'!$O$5, 'Unit List'!$AN$5, IF('Unit List'!P805='Unit List'!$O$4, 'Unit List'!$AN$4, IF('Unit List'!P805='Unit List'!$O$7, 'Unit List'!P805 * 'Unit List'!$AN$7, 'Unit List'!P805)))), IF('Unit List'!AN805='Unit List'!$O$5, 'Unit List'!$AN$5, IF('Unit List'!AN805='Unit List'!$O$4, 'Unit List'!$AN$4, IF('Unit List'!AN805='Unit List'!$O$7, 'Unit List'!AN805 * 'Unit List'!$AN$7, 'Unit List'!AN805)))),",",)</f>
        <v>,</v>
      </c>
      <c r="I868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 IF('Unit List'!Q805='Unit List'!$O$5, 'Unit List'!$AO$5, IF('Unit List'!Q805='Unit List'!$O$4, 'Unit List'!$AO$4, IF('Unit List'!Q805='Unit List'!$O$7, 'Unit List'!Q805 * 'Unit List'!$AO$7, 'Unit List'!Q805)))), IF('Unit List'!Q805='Unit List'!$O$5, 'Unit List'!$AO$5, IF('Unit List'!Q805='Unit List'!$O$4, 'Unit List'!$AO$4, IF('Unit List'!Q805='Unit List'!$O$7, 'Unit List'!Q805 * 'Unit List'!$AO$7, 'Unit List'!Q805)))), IF('Unit List'!AO805='Unit List'!$O$5, 'Unit List'!$AO$5, IF('Unit List'!AO805='Unit List'!$O$4, 'Unit List'!$AO$4, IF('Unit List'!AO805='Unit List'!$O$7, 'Unit List'!AO805 * 'Unit List'!$AO$7, 'Unit List'!AO805)))),",",)</f>
        <v>,</v>
      </c>
      <c r="J868" t="str">
        <f>CONCATENATE("'",IF(ISBLANK('Unit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 IF('Unit List'!R805='Unit List'!$O$5, 'Unit List'!$AP$5, IF('Unit List'!R805='Unit List'!$O$4, 'Unit List'!$AP$4, 'Unit List'!R805))), IF('Unit List'!R805='Unit List'!$O$5, 'Unit List'!$AP$5, IF('Unit List'!R805='Unit List'!$O$4, 'Unit List'!$AP$4, 'Unit List'!R805))), IF('Unit List'!AP805='Unit List'!$O$5, 'Unit List'!$AP$5, IF('Unit List'!AP805='Unit List'!$O$4, 'Unit List'!$AP$4, 'Unit List'!AP805))),"'",)</f>
        <v>''</v>
      </c>
      <c r="K868" t="s">
        <v>2312</v>
      </c>
    </row>
    <row r="869" spans="1:11" x14ac:dyDescent="0.25">
      <c r="A869" t="s">
        <v>2311</v>
      </c>
      <c r="B869" t="str">
        <f>CONCATENATE("'_",'Unit List'!B806,"',",)</f>
        <v>'_NETHERLANDS',</v>
      </c>
      <c r="C869" t="str">
        <f>"'',"</f>
        <v>'',</v>
      </c>
      <c r="D869" t="str">
        <f>CONCATENATE("'",'Unit List'!D806,"',",)</f>
        <v>'LANCER',</v>
      </c>
      <c r="E869" t="str">
        <f>CONCATENATE("'",'Unit List'!E806,"',",)</f>
        <v>'LANCER',</v>
      </c>
      <c r="F869" t="str">
        <f>"'',"</f>
        <v>'',</v>
      </c>
      <c r="G869" t="str">
        <f>CONCATENATE("'",'Unit List'!G806,"',",)</f>
        <v>'dutlr1',</v>
      </c>
      <c r="H869" t="str">
        <f>CONCATENATE(IF(ISBLANK('Unit List'!AN806), IF(ISBLANK('Unit List'!P806), IF(ISBLANK('Unit List'!P806), IF(ISBLANK('Unit List'!AN806), IF(ISBLANK('Unit List'!P806), IF(ISBLANK('Unit List'!P806), IF(ISBLANK('Unit List'!AN806), IF(ISBLANK('Unit List'!P806), IF(ISBLANK('Unit List'!P806),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 IF('Unit List'!P806='Unit List'!$O$5, 'Unit List'!$AN$5, IF('Unit List'!P806='Unit List'!$O$4, 'Unit List'!$AN$4, IF('Unit List'!P806='Unit List'!$O$7, 'Unit List'!P806 * 'Unit List'!$AN$7, 'Unit List'!P806)))), IF('Unit List'!P806='Unit List'!$O$5, 'Unit List'!$AN$5, IF('Unit List'!P806='Unit List'!$O$4, 'Unit List'!$AN$4, IF('Unit List'!P806='Unit List'!$O$7, 'Unit List'!P806 * 'Unit List'!$AN$7, 'Unit List'!P806)))), IF('Unit List'!AN806='Unit List'!$O$5, 'Unit List'!$AN$5, IF('Unit List'!AN806='Unit List'!$O$4, 'Unit List'!$AN$4, IF('Unit List'!AN806='Unit List'!$O$7, 'Unit List'!AN806 * 'Unit List'!$AN$7, 'Unit List'!AN806)))),",",)</f>
        <v>,</v>
      </c>
      <c r="I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 IF('Unit List'!Q806='Unit List'!$O$5, 'Unit List'!$AO$5, IF('Unit List'!Q806='Unit List'!$O$4, 'Unit List'!$AO$4, IF('Unit List'!Q806='Unit List'!$O$7, 'Unit List'!Q806 * 'Unit List'!$AO$7, 'Unit List'!Q806)))), IF('Unit List'!Q806='Unit List'!$O$5, 'Unit List'!$AO$5, IF('Unit List'!Q806='Unit List'!$O$4, 'Unit List'!$AO$4, IF('Unit List'!Q806='Unit List'!$O$7, 'Unit List'!Q806 * 'Unit List'!$AO$7, 'Unit List'!Q806)))), IF('Unit List'!AO806='Unit List'!$O$5, 'Unit List'!$AO$5, IF('Unit List'!AO806='Unit List'!$O$4, 'Unit List'!$AO$4, IF('Unit List'!AO806='Unit List'!$O$7, 'Unit List'!AO806 * 'Unit List'!$AO$7, 'Unit List'!AO806)))),",",)</f>
        <v>,</v>
      </c>
      <c r="J869" t="str">
        <f>CONCATENATE("'",IF(ISBLANK('Unit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 IF('Unit List'!R806='Unit List'!$O$5, 'Unit List'!$AP$5, IF('Unit List'!R806='Unit List'!$O$4, 'Unit List'!$AP$4, 'Unit List'!R806))), IF('Unit List'!R806='Unit List'!$O$5, 'Unit List'!$AP$5, IF('Unit List'!R806='Unit List'!$O$4, 'Unit List'!$AP$4, 'Unit List'!R806))), IF('Unit List'!AP806='Unit List'!$O$5, 'Unit List'!$AP$5, IF('Unit List'!AP806='Unit List'!$O$4, 'Unit List'!$AP$4, 'Unit List'!AP806))),"'",)</f>
        <v>''</v>
      </c>
      <c r="K869" t="s">
        <v>2312</v>
      </c>
    </row>
    <row r="870" spans="1:11" x14ac:dyDescent="0.25">
      <c r="A870" t="s">
        <v>2311</v>
      </c>
      <c r="B870" t="str">
        <f>CONCATENATE("'_",'Unit List'!B807,"',",)</f>
        <v>'_MIDEAST',</v>
      </c>
      <c r="C870" t="str">
        <f>"'',"</f>
        <v>'',</v>
      </c>
      <c r="D870" t="str">
        <f>CONCATENATE("'",'Unit List'!D807,"',",)</f>
        <v>'LANCER',</v>
      </c>
      <c r="E870" t="str">
        <f>CONCATENATE("'",'Unit List'!E807,"',",)</f>
        <v>'LANCER',</v>
      </c>
      <c r="F870" t="str">
        <f>"'',"</f>
        <v>'',</v>
      </c>
      <c r="G870" t="str">
        <f>CONCATENATE("'",'Unit List'!G807,"',",)</f>
        <v>'Qizilbash',</v>
      </c>
      <c r="H870" t="str">
        <f>CONCATENATE(IF(ISBLANK('Unit List'!AN807), IF(ISBLANK('Unit List'!P807), IF(ISBLANK('Unit List'!P807), IF(ISBLANK('Unit List'!AN807), IF(ISBLANK('Unit List'!P807), IF(ISBLANK('Unit List'!P807), IF(ISBLANK('Unit List'!AN807), IF(ISBLANK('Unit List'!P807), IF(ISBLANK('Unit List'!P807), IF(ISBLANK('Unit List'!AN801), IF(ISBLANK('Unit List'!P801), IF(ISBLANK('Unit List'!P801), "1", IF('Unit List'!P801='Unit List'!$O$5, 'Unit List'!$AN$5, IF('Unit List'!P801='Unit List'!$O$4, 'Unit List'!$AN$4, IF('Unit List'!P801='Unit List'!$O$7, 'Unit List'!P801 * 'Unit List'!$AN$7, 'Unit List'!P801)))), IF('Unit List'!P801='Unit List'!$O$5, 'Unit List'!$AN$5, IF('Unit List'!P801='Unit List'!$O$4, 'Unit List'!$AN$4, IF('Unit List'!P801='Unit List'!$O$7, 'Unit List'!P801 * 'Unit List'!$AN$7, 'Unit List'!P801)))), IF('Unit List'!AN801='Unit List'!$O$5, 'Unit List'!$AN$5, IF('Unit List'!AN801='Unit List'!$O$4, 'Unit List'!$AN$4, IF('Unit List'!AN801='Unit List'!$O$7, 'Unit List'!AN801 * 'Unit List'!$AN$7, 'Unit List'!AN801)))),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 IF('Unit List'!P807='Unit List'!$O$5, 'Unit List'!$AN$5, IF('Unit List'!P807='Unit List'!$O$4, 'Unit List'!$AN$4, IF('Unit List'!P807='Unit List'!$O$7, 'Unit List'!P807 * 'Unit List'!$AN$7, 'Unit List'!P807)))), IF('Unit List'!P807='Unit List'!$O$5, 'Unit List'!$AN$5, IF('Unit List'!P807='Unit List'!$O$4, 'Unit List'!$AN$4, IF('Unit List'!P807='Unit List'!$O$7, 'Unit List'!P807 * 'Unit List'!$AN$7, 'Unit List'!P807)))), IF('Unit List'!AN807='Unit List'!$O$5, 'Unit List'!$AN$5, IF('Unit List'!AN807='Unit List'!$O$4, 'Unit List'!$AN$4, IF('Unit List'!AN807='Unit List'!$O$7, 'Unit List'!AN807 * 'Unit List'!$AN$7, 'Unit List'!AN807)))),",",)</f>
        <v>,</v>
      </c>
      <c r="I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List'!AO801), IF(ISBLANK('Unit List'!Q801), IF(ISBLANK('Unit List'!Q801), 'Unit List'!$AO$4, IF('Unit List'!Q801='Unit List'!$O$5, 'Unit List'!$AO$5, IF('Unit List'!Q801='Unit List'!$O$4, 'Unit List'!$AO$4, IF('Unit List'!Q801='Unit List'!$O$7, 'Unit List'!Q801 * 'Unit List'!$AO$7, 'Unit List'!Q801)))), IF('Unit List'!Q801='Unit List'!$O$5, 'Unit List'!$AO$5, IF('Unit List'!Q801='Unit List'!$O$4, 'Unit List'!$AO$4, IF('Unit List'!Q801='Unit List'!$O$7, 'Unit List'!Q801 * 'Unit List'!$AO$7, 'Unit List'!Q801)))), IF('Unit List'!AO801='Unit List'!$O$5, 'Unit List'!$AO$5, IF('Unit List'!AO801='Unit List'!$O$4, 'Unit List'!$AO$4, IF('Unit List'!AO801='Unit List'!$O$7, 'Unit List'!AO801 * 'Unit List'!$AO$7, 'Unit List'!AO801)))),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 IF('Unit List'!Q807='Unit List'!$O$5, 'Unit List'!$AO$5, IF('Unit List'!Q807='Unit List'!$O$4, 'Unit List'!$AO$4, IF('Unit List'!Q807='Unit List'!$O$7, 'Unit List'!Q807 * 'Unit List'!$AO$7, 'Unit List'!Q807)))), IF('Unit List'!Q807='Unit List'!$O$5, 'Unit List'!$AO$5, IF('Unit List'!Q807='Unit List'!$O$4, 'Unit List'!$AO$4, IF('Unit List'!Q807='Unit List'!$O$7, 'Unit List'!Q807 * 'Unit List'!$AO$7, 'Unit List'!Q807)))), IF('Unit List'!AO807='Unit List'!$O$5, 'Unit List'!$AO$5, IF('Unit List'!AO807='Unit List'!$O$4, 'Unit List'!$AO$4, IF('Unit List'!AO807='Unit List'!$O$7, 'Unit List'!AO807 * 'Unit List'!$AO$7, 'Unit List'!AO807)))),",",)</f>
        <v>,</v>
      </c>
      <c r="J870" t="str">
        <f>CONCATENATE("'",IF(ISBLANK('Unit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List'!AP801), IF(ISBLANK('Unit List'!R801), IF(ISBLANK('Unit List'!R801), "", IF('Unit List'!R801='Unit List'!$O$5, 'Unit List'!$AP$5, IF('Unit List'!R801='Unit List'!$O$4, 'Unit List'!$AP$4, 'Unit List'!R801))), IF('Unit List'!R801='Unit List'!$O$5, 'Unit List'!$AP$5, IF('Unit List'!R801='Unit List'!$O$4, 'Unit List'!$AP$4, 'Unit List'!R801))), IF('Unit List'!AP801='Unit List'!$O$5, 'Unit List'!$AP$5, IF('Unit List'!AP801='Unit List'!$O$4, 'Unit List'!$AP$4, 'Unit List'!AP801))),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 IF('Unit List'!R807='Unit List'!$O$5, 'Unit List'!$AP$5, IF('Unit List'!R807='Unit List'!$O$4, 'Unit List'!$AP$4, 'Unit List'!R807))), IF('Unit List'!R807='Unit List'!$O$5, 'Unit List'!$AP$5, IF('Unit List'!R807='Unit List'!$O$4, 'Unit List'!$AP$4, 'Unit List'!R807))), IF('Unit List'!AP807='Unit List'!$O$5, 'Unit List'!$AP$5, IF('Unit List'!AP807='Unit List'!$O$4, 'Unit List'!$AP$4, 'Unit List'!AP807))),"'",)</f>
        <v>''</v>
      </c>
      <c r="K870" t="s">
        <v>2312</v>
      </c>
    </row>
    <row r="871" spans="1:11" x14ac:dyDescent="0.25">
      <c r="A871" t="s">
        <v>2311</v>
      </c>
      <c r="B871" t="str">
        <f>"'',"</f>
        <v>'',</v>
      </c>
      <c r="C871" t="str">
        <f>"'',"</f>
        <v>'',</v>
      </c>
      <c r="D871" t="str">
        <f>CONCATENATE("'",'Unit List'!D808,"',",)</f>
        <v>'LONGSWORDSMAN',</v>
      </c>
      <c r="E871" t="str">
        <f>CONCATENATE("'",'Unit List'!E808,"',",)</f>
        <v>'LONGSWORDSMAN',</v>
      </c>
      <c r="F871" t="str">
        <f>"'',"</f>
        <v>'',</v>
      </c>
      <c r="G871" t="str">
        <f>CONCATENATE("'",'Unit List'!G808,"',",)</f>
        <v>'Longswordsman',</v>
      </c>
      <c r="H871" t="str">
        <f>CONCATENATE(IF(ISBLANK('Unit List'!AN808), IF(ISBLANK('Unit List'!P808), IF(ISBLANK('Unit List'!P808), IF(ISBLANK('Unit List'!AN808), IF(ISBLANK('Unit List'!P808), IF(ISBLANK('Unit List'!P808), IF(ISBLANK('Unit List'!AN808), IF(ISBLANK('Unit List'!P808), IF(ISBLANK('Unit List'!P808),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List'!AN808)))),",",)</f>
        <v>,</v>
      </c>
      <c r="I871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List'!AO808)))),",",)</f>
        <v>,</v>
      </c>
      <c r="J871" t="str">
        <f>CONCATENATE("'",IF(ISBLANK('Unit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List'!AP808))),"'",)</f>
        <v>''</v>
      </c>
      <c r="K871" t="s">
        <v>2312</v>
      </c>
    </row>
    <row r="872" spans="1:11" x14ac:dyDescent="0.25">
      <c r="A872" t="s">
        <v>2311</v>
      </c>
      <c r="B872" t="str">
        <f>CONCATENATE("'_",'Unit List'!B809,"',",)</f>
        <v>'_AFRI',</v>
      </c>
      <c r="C872" t="str">
        <f>"'',"</f>
        <v>'',</v>
      </c>
      <c r="D872" t="str">
        <f>CONCATENATE("'",'Unit List'!D809,"',",)</f>
        <v>'LONGSWORDSMAN',</v>
      </c>
      <c r="E872" t="str">
        <f>CONCATENATE("'",'Unit List'!E809,"',",)</f>
        <v>'LONGSWORDSMAN',</v>
      </c>
      <c r="F872" t="str">
        <f>"'',"</f>
        <v>'',</v>
      </c>
      <c r="G872" t="str">
        <f>CONCATENATE("'",'Unit List'!G809,"',",)</f>
        <v>'SonghaiMedSwordsman',</v>
      </c>
      <c r="H872" t="str">
        <f>CONCATENATE(IF(ISBLANK('Unit List'!AN809), IF(ISBLANK('Unit List'!P809), IF(ISBLANK('Unit List'!P809),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List'!AN809)))),",",)</f>
        <v>1,</v>
      </c>
      <c r="I872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List'!AO809)))),",",)</f>
        <v>,</v>
      </c>
      <c r="J872" t="str">
        <f>CONCATENATE("'",IF(ISBLANK('Unit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List'!AP809))),"'",)</f>
        <v>''</v>
      </c>
      <c r="K872" t="s">
        <v>2312</v>
      </c>
    </row>
    <row r="873" spans="1:11" x14ac:dyDescent="0.25">
      <c r="A873" t="s">
        <v>2311</v>
      </c>
      <c r="B873" t="str">
        <f>CONCATENATE("'_",'Unit List'!B810,"',",)</f>
        <v>'_AFRI',</v>
      </c>
      <c r="C873" t="str">
        <f>"'',"</f>
        <v>'',</v>
      </c>
      <c r="D873" t="str">
        <f>CONCATENATE("'",'Unit List'!D810,"',",)</f>
        <v>'LONGSWORDSMAN',</v>
      </c>
      <c r="E873" t="str">
        <f>CONCATENATE("'",'Unit List'!E810,"',",)</f>
        <v>'LONGSWORDSMAN',</v>
      </c>
      <c r="F873" t="str">
        <f>CONCATENATE("'_",'Unit List'!F810,"',",)</f>
        <v>'_V2',</v>
      </c>
      <c r="G873" t="str">
        <f>CONCATENATE("'",'Unit List'!G810,"',",)</f>
        <v>'SonghaiMedSwordsman2',</v>
      </c>
      <c r="H873" t="str">
        <f>CONCATENATE(IF(ISBLANK('Unit List'!AN810), IF(ISBLANK('Unit List'!P810), IF(ISBLANK('Unit List'!P810), IF(ISBLANK('Unit List'!AN810), IF(ISBLANK('Unit List'!P810), IF(ISBLANK('Unit List'!P810), IF(ISBLANK('Unit List'!AN810), IF(ISBLANK('Unit List'!P810), IF(ISBLANK('Unit List'!P810),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 IF('Unit List'!P810='Unit List'!$O$5, 'Unit List'!$AN$5, IF('Unit List'!P810='Unit List'!$O$4, 'Unit List'!$AN$4, IF('Unit List'!P810='Unit List'!$O$7, 'Unit List'!P810 * 'Unit List'!$AN$7, 'Unit List'!P810)))), IF('Unit List'!P810='Unit List'!$O$5, 'Unit List'!$AN$5, IF('Unit List'!P810='Unit List'!$O$4, 'Unit List'!$AN$4, IF('Unit List'!P810='Unit List'!$O$7, 'Unit List'!P810 * 'Unit List'!$AN$7, 'Unit List'!P810)))), IF('Unit List'!AN810='Unit List'!$O$5, 'Unit List'!$AN$5, IF('Unit List'!AN810='Unit List'!$O$4, 'Unit List'!$AN$4, IF('Unit List'!AN810='Unit List'!$O$7, 'Unit List'!AN810 * 'Unit List'!$AN$7, 'Unit List'!AN810)))),",",)</f>
        <v>2,</v>
      </c>
      <c r="I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 IF('Unit List'!Q810='Unit List'!$O$5, 'Unit List'!$AO$5, IF('Unit List'!Q810='Unit List'!$O$4, 'Unit List'!$AO$4, IF('Unit List'!Q810='Unit List'!$O$7, 'Unit List'!Q810 * 'Unit List'!$AO$7, 'Unit List'!Q810)))), IF('Unit List'!Q810='Unit List'!$O$5, 'Unit List'!$AO$5, IF('Unit List'!Q810='Unit List'!$O$4, 'Unit List'!$AO$4, IF('Unit List'!Q810='Unit List'!$O$7, 'Unit List'!Q810 * 'Unit List'!$AO$7, 'Unit List'!Q810)))), IF('Unit List'!AO810='Unit List'!$O$5, 'Unit List'!$AO$5, IF('Unit List'!AO810='Unit List'!$O$4, 'Unit List'!$AO$4, IF('Unit List'!AO810='Unit List'!$O$7, 'Unit List'!AO810 * 'Unit List'!$AO$7, 'Unit List'!AO810)))),",",)</f>
        <v>,</v>
      </c>
      <c r="J873" t="str">
        <f>CONCATENATE("'",IF(ISBLANK('Unit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 IF('Unit List'!R810='Unit List'!$O$5, 'Unit List'!$AP$5, IF('Unit List'!R810='Unit List'!$O$4, 'Unit List'!$AP$4, 'Unit List'!R810))), IF('Unit List'!R810='Unit List'!$O$5, 'Unit List'!$AP$5, IF('Unit List'!R810='Unit List'!$O$4, 'Unit List'!$AP$4, 'Unit List'!R810))), IF('Unit List'!AP810='Unit List'!$O$5, 'Unit List'!$AP$5, IF('Unit List'!AP810='Unit List'!$O$4, 'Unit List'!$AP$4, 'Unit List'!AP810))),"'",)</f>
        <v>''</v>
      </c>
      <c r="K873" t="s">
        <v>2312</v>
      </c>
    </row>
    <row r="874" spans="1:11" x14ac:dyDescent="0.25">
      <c r="A874" t="s">
        <v>2311</v>
      </c>
      <c r="B874" t="str">
        <f>CONCATENATE("'_",'Unit List'!B811,"',",)</f>
        <v>'_AFRI',</v>
      </c>
      <c r="C874" t="str">
        <f>"'',"</f>
        <v>'',</v>
      </c>
      <c r="D874" t="str">
        <f>CONCATENATE("'",'Unit List'!D811,"',",)</f>
        <v>'LONGSWORDSMAN',</v>
      </c>
      <c r="E874" t="str">
        <f>CONCATENATE("'",'Unit List'!E811,"',",)</f>
        <v>'LONGSWORDSMAN',</v>
      </c>
      <c r="F874" t="str">
        <f>"'',"</f>
        <v>'',</v>
      </c>
      <c r="G874" t="str">
        <f>CONCATENATE("'",'Unit List'!G811,"',",)</f>
        <v>'SonghaiMedSwordsman',</v>
      </c>
      <c r="H874" t="str">
        <f>CONCATENATE(IF(ISBLANK('Unit List'!AN811), IF(ISBLANK('Unit List'!P811), IF(ISBLANK('Unit List'!P811), IF(ISBLANK('Unit List'!AN811), IF(ISBLANK('Unit List'!P811), IF(ISBLANK('Unit List'!P811), IF(ISBLANK('Unit List'!AN811), IF(ISBLANK('Unit List'!P811), IF(ISBLANK('Unit List'!P811),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 IF('Unit List'!P811='Unit List'!$O$5, 'Unit List'!$AN$5, IF('Unit List'!P811='Unit List'!$O$4, 'Unit List'!$AN$4, IF('Unit List'!P811='Unit List'!$O$7, 'Unit List'!P811 * 'Unit List'!$AN$7, 'Unit List'!P811)))), IF('Unit List'!P811='Unit List'!$O$5, 'Unit List'!$AN$5, IF('Unit List'!P811='Unit List'!$O$4, 'Unit List'!$AN$4, IF('Unit List'!P811='Unit List'!$O$7, 'Unit List'!P811 * 'Unit List'!$AN$7, 'Unit List'!P811)))), IF('Unit List'!AN811='Unit List'!$O$5, 'Unit List'!$AN$5, IF('Unit List'!AN811='Unit List'!$O$4, 'Unit List'!$AN$4, IF('Unit List'!AN811='Unit List'!$O$7, 'Unit List'!AN811 * 'Unit List'!$AN$7, 'Unit List'!AN811)))),",",)</f>
        <v>3,</v>
      </c>
      <c r="I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 IF('Unit List'!Q811='Unit List'!$O$5, 'Unit List'!$AO$5, IF('Unit List'!Q811='Unit List'!$O$4, 'Unit List'!$AO$4, IF('Unit List'!Q811='Unit List'!$O$7, 'Unit List'!Q811 * 'Unit List'!$AO$7, 'Unit List'!Q811)))), IF('Unit List'!Q811='Unit List'!$O$5, 'Unit List'!$AO$5, IF('Unit List'!Q811='Unit List'!$O$4, 'Unit List'!$AO$4, IF('Unit List'!Q811='Unit List'!$O$7, 'Unit List'!Q811 * 'Unit List'!$AO$7, 'Unit List'!Q811)))), IF('Unit List'!AO811='Unit List'!$O$5, 'Unit List'!$AO$5, IF('Unit List'!AO811='Unit List'!$O$4, 'Unit List'!$AO$4, IF('Unit List'!AO811='Unit List'!$O$7, 'Unit List'!AO811 * 'Unit List'!$AO$7, 'Unit List'!AO811)))),",",)</f>
        <v>,</v>
      </c>
      <c r="J874" t="str">
        <f>CONCATENATE("'",IF(ISBLANK('Unit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 IF('Unit List'!R811='Unit List'!$O$5, 'Unit List'!$AP$5, IF('Unit List'!R811='Unit List'!$O$4, 'Unit List'!$AP$4, 'Unit List'!R811))), IF('Unit List'!R811='Unit List'!$O$5, 'Unit List'!$AP$5, IF('Unit List'!R811='Unit List'!$O$4, 'Unit List'!$AP$4, 'Unit List'!R811))), IF('Unit List'!AP811='Unit List'!$O$5, 'Unit List'!$AP$5, IF('Unit List'!AP811='Unit List'!$O$4, 'Unit List'!$AP$4, 'Unit List'!AP811))),"'",)</f>
        <v>''</v>
      </c>
      <c r="K874" t="s">
        <v>2312</v>
      </c>
    </row>
    <row r="875" spans="1:11" x14ac:dyDescent="0.25">
      <c r="A875" t="s">
        <v>2311</v>
      </c>
      <c r="B875" t="str">
        <f>CONCATENATE("'_",'Unit List'!B812,"',",)</f>
        <v>'_AFRI',</v>
      </c>
      <c r="C875" t="str">
        <f>"'',"</f>
        <v>'',</v>
      </c>
      <c r="D875" t="str">
        <f>CONCATENATE("'",'Unit List'!D812,"',",)</f>
        <v>'LONGSWORDSMAN',</v>
      </c>
      <c r="E875" t="str">
        <f>CONCATENATE("'",'Unit List'!E812,"',",)</f>
        <v>'LONGSWORDSMAN',</v>
      </c>
      <c r="F875" t="str">
        <f>CONCATENATE("'_",'Unit List'!F812,"',",)</f>
        <v>'_V2',</v>
      </c>
      <c r="G875" t="str">
        <f>CONCATENATE("'",'Unit List'!G812,"',",)</f>
        <v>'SonghaiMedSwordsman2',</v>
      </c>
      <c r="H875" t="str">
        <f>CONCATENATE(IF(ISBLANK('Unit List'!AN812), IF(ISBLANK('Unit List'!P812), IF(ISBLANK('Unit List'!P812), IF(ISBLANK('Unit List'!AN812), IF(ISBLANK('Unit List'!P812), IF(ISBLANK('Unit List'!P812), IF(ISBLANK('Unit List'!AN812), IF(ISBLANK('Unit List'!P812), IF(ISBLANK('Unit List'!P812),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 IF('Unit List'!P812='Unit List'!$O$5, 'Unit List'!$AN$5, IF('Unit List'!P812='Unit List'!$O$4, 'Unit List'!$AN$4, IF('Unit List'!P812='Unit List'!$O$7, 'Unit List'!P812 * 'Unit List'!$AN$7, 'Unit List'!P812)))), IF('Unit List'!P812='Unit List'!$O$5, 'Unit List'!$AN$5, IF('Unit List'!P812='Unit List'!$O$4, 'Unit List'!$AN$4, IF('Unit List'!P812='Unit List'!$O$7, 'Unit List'!P812 * 'Unit List'!$AN$7, 'Unit List'!P812)))), IF('Unit List'!AN812='Unit List'!$O$5, 'Unit List'!$AN$5, IF('Unit List'!AN812='Unit List'!$O$4, 'Unit List'!$AN$4, IF('Unit List'!AN812='Unit List'!$O$7, 'Unit List'!AN812 * 'Unit List'!$AN$7, 'Unit List'!AN812)))),",",)</f>
        <v>3,</v>
      </c>
      <c r="I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 IF('Unit List'!Q812='Unit List'!$O$5, 'Unit List'!$AO$5, IF('Unit List'!Q812='Unit List'!$O$4, 'Unit List'!$AO$4, IF('Unit List'!Q812='Unit List'!$O$7, 'Unit List'!Q812 * 'Unit List'!$AO$7, 'Unit List'!Q812)))), IF('Unit List'!Q812='Unit List'!$O$5, 'Unit List'!$AO$5, IF('Unit List'!Q812='Unit List'!$O$4, 'Unit List'!$AO$4, IF('Unit List'!Q812='Unit List'!$O$7, 'Unit List'!Q812 * 'Unit List'!$AO$7, 'Unit List'!Q812)))), IF('Unit List'!AO812='Unit List'!$O$5, 'Unit List'!$AO$5, IF('Unit List'!AO812='Unit List'!$O$4, 'Unit List'!$AO$4, IF('Unit List'!AO812='Unit List'!$O$7, 'Unit List'!AO812 * 'Unit List'!$AO$7, 'Unit List'!AO812)))),",",)</f>
        <v>,</v>
      </c>
      <c r="J875" t="str">
        <f>CONCATENATE("'",IF(ISBLANK('Unit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 IF('Unit List'!R812='Unit List'!$O$5, 'Unit List'!$AP$5, IF('Unit List'!R812='Unit List'!$O$4, 'Unit List'!$AP$4, 'Unit List'!R812))), IF('Unit List'!R812='Unit List'!$O$5, 'Unit List'!$AP$5, IF('Unit List'!R812='Unit List'!$O$4, 'Unit List'!$AP$4, 'Unit List'!R812))), IF('Unit List'!AP812='Unit List'!$O$5, 'Unit List'!$AP$5, IF('Unit List'!AP812='Unit List'!$O$4, 'Unit List'!$AP$4, 'Unit List'!AP812))),"'",)</f>
        <v>''</v>
      </c>
      <c r="K875" t="s">
        <v>2312</v>
      </c>
    </row>
    <row r="876" spans="1:11" x14ac:dyDescent="0.25">
      <c r="A876" t="s">
        <v>2311</v>
      </c>
      <c r="B876" t="str">
        <f>CONCATENATE("'_",'Unit List'!B813,"',",)</f>
        <v>'_AFRI',</v>
      </c>
      <c r="C876" t="str">
        <f>"'',"</f>
        <v>'',</v>
      </c>
      <c r="D876" t="str">
        <f>CONCATENATE("'",'Unit List'!D813,"',",)</f>
        <v>'LONGSWORDSMAN',</v>
      </c>
      <c r="E876" t="str">
        <f>CONCATENATE("'",'Unit List'!E813,"',",)</f>
        <v>'LONGSWORDSMAN',</v>
      </c>
      <c r="F876" t="str">
        <f>"'',"</f>
        <v>'',</v>
      </c>
      <c r="G876" t="str">
        <f>CONCATENATE("'",'Unit List'!G813,"',",)</f>
        <v>'SonghaiMedSwordsman',</v>
      </c>
      <c r="H876" t="str">
        <f>CONCATENATE(IF(ISBLANK('Unit List'!AN813), IF(ISBLANK('Unit List'!P813), IF(ISBLANK('Unit List'!P813), IF(ISBLANK('Unit List'!AN813), IF(ISBLANK('Unit List'!P813), IF(ISBLANK('Unit List'!P813), IF(ISBLANK('Unit List'!AN813), IF(ISBLANK('Unit List'!P813), IF(ISBLANK('Unit List'!P813),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 IF('Unit List'!P813='Unit List'!$O$5, 'Unit List'!$AN$5, IF('Unit List'!P813='Unit List'!$O$4, 'Unit List'!$AN$4, IF('Unit List'!P813='Unit List'!$O$7, 'Unit List'!P813 * 'Unit List'!$AN$7, 'Unit List'!P813)))), IF('Unit List'!P813='Unit List'!$O$5, 'Unit List'!$AN$5, IF('Unit List'!P813='Unit List'!$O$4, 'Unit List'!$AN$4, IF('Unit List'!P813='Unit List'!$O$7, 'Unit List'!P813 * 'Unit List'!$AN$7, 'Unit List'!P813)))), IF('Unit List'!AN813='Unit List'!$O$5, 'Unit List'!$AN$5, IF('Unit List'!AN813='Unit List'!$O$4, 'Unit List'!$AN$4, IF('Unit List'!AN813='Unit List'!$O$7, 'Unit List'!AN813 * 'Unit List'!$AN$7, 'Unit List'!AN813)))),",",)</f>
        <v>2,</v>
      </c>
      <c r="I876" t="str">
        <f>CONCATENATE(IF(ISBLANK('Unit List'!AO813), IF(ISBLANK('Unit List'!Q813), IF(ISBLANK('Unit List'!Q813), IF(ISBLANK('Unit List'!AO813), IF(ISBLANK('Unit List'!Q813), IF(ISBLANK('Unit List'!Q813), IF(ISBLANK('Unit List'!AO813), IF(ISBLANK('Unit List'!Q813), IF(ISBLANK('Unit List'!Q813),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 IF('Unit List'!Q813='Unit List'!$O$5, 'Unit List'!$AO$5, IF('Unit List'!Q813='Unit List'!$O$4, 'Unit List'!$AO$4, IF('Unit List'!Q813='Unit List'!$O$7, 'Unit List'!Q813 * 'Unit List'!$AO$7, 'Unit List'!Q813)))), IF('Unit List'!Q813='Unit List'!$O$5, 'Unit List'!$AO$5, IF('Unit List'!Q813='Unit List'!$O$4, 'Unit List'!$AO$4, IF('Unit List'!Q813='Unit List'!$O$7, 'Unit List'!Q813 * 'Unit List'!$AO$7, 'Unit List'!Q813)))), IF('Unit List'!AO813='Unit List'!$O$5, 'Unit List'!$AO$5, IF('Unit List'!AO813='Unit List'!$O$4, 'Unit List'!$AO$4, IF('Unit List'!AO813='Unit List'!$O$7, 'Unit List'!AO813 * 'Unit List'!$AO$7, 'Unit List'!AO813)))),",",)</f>
        <v>,</v>
      </c>
      <c r="J876" t="str">
        <f>CONCATENATE("'",IF(ISBLANK('Unit List'!AP813), IF(ISBLANK('Unit List'!R813), IF(ISBLANK('Unit List'!R813), IF(ISBLANK('Unit List'!AP813), IF(ISBLANK('Unit List'!R813), IF(ISBLANK('Unit List'!R813), IF(ISBLANK('Unit List'!AP813), IF(ISBLANK('Unit List'!R813), IF(ISBLANK('Unit List'!R813),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 IF('Unit List'!R813='Unit List'!$O$5, 'Unit List'!$AP$5, IF('Unit List'!R813='Unit List'!$O$4, 'Unit List'!$AP$4, 'Unit List'!R813))), IF('Unit List'!R813='Unit List'!$O$5, 'Unit List'!$AP$5, IF('Unit List'!R813='Unit List'!$O$4, 'Unit List'!$AP$4, 'Unit List'!R813))), IF('Unit List'!AP813='Unit List'!$O$5, 'Unit List'!$AP$5, IF('Unit List'!AP813='Unit List'!$O$4, 'Unit List'!$AP$4, 'Unit List'!AP813))),"'",)</f>
        <v>''</v>
      </c>
      <c r="K876" t="s">
        <v>2312</v>
      </c>
    </row>
    <row r="877" spans="1:11" x14ac:dyDescent="0.25">
      <c r="A877" t="s">
        <v>2311</v>
      </c>
      <c r="B877" t="str">
        <f>CONCATENATE("'_",'Unit List'!B814,"',",)</f>
        <v>'_AFRI',</v>
      </c>
      <c r="C877" t="str">
        <f>"'',"</f>
        <v>'',</v>
      </c>
      <c r="D877" t="str">
        <f>CONCATENATE("'",'Unit List'!D814,"',",)</f>
        <v>'LONGSWORDSMAN',</v>
      </c>
      <c r="E877" t="str">
        <f>CONCATENATE("'",'Unit List'!E814,"',",)</f>
        <v>'LONGSWORDSMAN',</v>
      </c>
      <c r="F877" t="str">
        <f>CONCATENATE("'_",'Unit List'!F814,"',",)</f>
        <v>'_V2',</v>
      </c>
      <c r="G877" t="str">
        <f>CONCATENATE("'",'Unit List'!G814,"',",)</f>
        <v>'SonghaiMedSwordsman2',</v>
      </c>
      <c r="H877" t="str">
        <f>CONCATENATE(IF(ISBLANK('Unit List'!AN814), IF(ISBLANK('Unit List'!P814), IF(ISBLANK('Unit List'!P814), IF(ISBLANK('Unit List'!AN814), IF(ISBLANK('Unit List'!P814), IF(ISBLANK('Unit List'!P814), IF(ISBLANK('Unit List'!AN814), IF(ISBLANK('Unit List'!P814), IF(ISBLANK('Unit List'!P814),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 IF('Unit List'!P814='Unit List'!$O$5, 'Unit List'!$AN$5, IF('Unit List'!P814='Unit List'!$O$4, 'Unit List'!$AN$4, IF('Unit List'!P814='Unit List'!$O$7, 'Unit List'!P814 * 'Unit List'!$AN$7, 'Unit List'!P814)))), IF('Unit List'!P814='Unit List'!$O$5, 'Unit List'!$AN$5, IF('Unit List'!P814='Unit List'!$O$4, 'Unit List'!$AN$4, IF('Unit List'!P814='Unit List'!$O$7, 'Unit List'!P814 * 'Unit List'!$AN$7, 'Unit List'!P814)))), IF('Unit List'!AN814='Unit List'!$O$5, 'Unit List'!$AN$5, IF('Unit List'!AN814='Unit List'!$O$4, 'Unit List'!$AN$4, IF('Unit List'!AN814='Unit List'!$O$7, 'Unit List'!AN814 * 'Unit List'!$AN$7, 'Unit List'!AN814)))),",",)</f>
        <v>1,</v>
      </c>
      <c r="I877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 IF('Unit List'!Q814='Unit List'!$O$5, 'Unit List'!$AO$5, IF('Unit List'!Q814='Unit List'!$O$4, 'Unit List'!$AO$4, IF('Unit List'!Q814='Unit List'!$O$7, 'Unit List'!Q814 * 'Unit List'!$AO$7, 'Unit List'!Q814)))), IF('Unit List'!Q814='Unit List'!$O$5, 'Unit List'!$AO$5, IF('Unit List'!Q814='Unit List'!$O$4, 'Unit List'!$AO$4, IF('Unit List'!Q814='Unit List'!$O$7, 'Unit List'!Q814 * 'Unit List'!$AO$7, 'Unit List'!Q814)))), IF('Unit List'!AO814='Unit List'!$O$5, 'Unit List'!$AO$5, IF('Unit List'!AO814='Unit List'!$O$4, 'Unit List'!$AO$4, IF('Unit List'!AO814='Unit List'!$O$7, 'Unit List'!AO814 * 'Unit List'!$AO$7, 'Unit List'!AO814)))),",",)</f>
        <v>,</v>
      </c>
      <c r="J877" t="str">
        <f>CONCATENATE("'",IF(ISBLANK('Unit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 IF('Unit List'!R814='Unit List'!$O$5, 'Unit List'!$AP$5, IF('Unit List'!R814='Unit List'!$O$4, 'Unit List'!$AP$4, 'Unit List'!R814))), IF('Unit List'!R814='Unit List'!$O$5, 'Unit List'!$AP$5, IF('Unit List'!R814='Unit List'!$O$4, 'Unit List'!$AP$4, 'Unit List'!R814))), IF('Unit List'!AP814='Unit List'!$O$5, 'Unit List'!$AP$5, IF('Unit List'!AP814='Unit List'!$O$4, 'Unit List'!$AP$4, 'Unit List'!AP814))),"'",)</f>
        <v>''</v>
      </c>
      <c r="K877" t="s">
        <v>2312</v>
      </c>
    </row>
    <row r="878" spans="1:11" x14ac:dyDescent="0.25">
      <c r="A878" t="s">
        <v>2311</v>
      </c>
      <c r="B878" t="str">
        <f>CONCATENATE("'_",'Unit List'!B815,"',",)</f>
        <v>'_ETHIOPIA',</v>
      </c>
      <c r="C878" t="str">
        <f>"'',"</f>
        <v>'',</v>
      </c>
      <c r="D878" t="str">
        <f>CONCATENATE("'",'Unit List'!D815,"',",)</f>
        <v>'LONGSWORDSMAN',</v>
      </c>
      <c r="E878" t="str">
        <f>CONCATENATE("'",'Unit List'!E815,"',",)</f>
        <v>'LONGSWORDSMAN',</v>
      </c>
      <c r="F878" t="str">
        <f>"'',"</f>
        <v>'',</v>
      </c>
      <c r="G878" t="str">
        <f>CONCATENATE("'",'Unit List'!G815,"',",)</f>
        <v>'EthiopiaMedSwordsman',</v>
      </c>
      <c r="H878" t="str">
        <f>CONCATENATE(IF(ISBLANK('Unit List'!AN815), IF(ISBLANK('Unit List'!P815), IF(ISBLANK('Unit List'!P815),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List'!P815='Unit List'!$O$5, 'Unit List'!$AN$5, IF('Unit List'!P815='Unit List'!$O$4, 'Unit List'!$AN$4, IF('Unit List'!P815='Unit List'!$O$7, 'Unit List'!P815 * 'Unit List'!$AN$7, 'Unit List'!P815)))), IF('Unit List'!P815='Unit List'!$O$5, 'Unit List'!$AN$5, IF('Unit List'!P815='Unit List'!$O$4, 'Unit List'!$AN$4, IF('Unit List'!P815='Unit List'!$O$7, 'Unit List'!P815 * 'Unit List'!$AN$7, 'Unit List'!P815)))), IF('Unit List'!AN815='Unit List'!$O$5, 'Unit List'!$AN$5, IF('Unit List'!AN815='Unit List'!$O$4, 'Unit List'!$AN$4, IF('Unit List'!AN815='Unit List'!$O$7, 'Unit List'!AN815 * 'Unit List'!$AN$7, 'Unit List'!AN815)))),",",)</f>
        <v>,</v>
      </c>
      <c r="I878" t="str">
        <f>CONCATENATE(IF(ISBLANK('Unit List'!AO815), IF(ISBLANK('Unit List'!Q815), IF(ISBLANK('Unit List'!Q815),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List'!Q815='Unit List'!$O$5, 'Unit List'!$AO$5, IF('Unit List'!Q815='Unit List'!$O$4, 'Unit List'!$AO$4, IF('Unit List'!Q815='Unit List'!$O$7, 'Unit List'!Q815 * 'Unit List'!$AO$7, 'Unit List'!Q815)))), IF('Unit List'!Q815='Unit List'!$O$5, 'Unit List'!$AO$5, IF('Unit List'!Q815='Unit List'!$O$4, 'Unit List'!$AO$4, IF('Unit List'!Q815='Unit List'!$O$7, 'Unit List'!Q815 * 'Unit List'!$AO$7, 'Unit List'!Q815)))), IF('Unit List'!AO815='Unit List'!$O$5, 'Unit List'!$AO$5, IF('Unit List'!AO815='Unit List'!$O$4, 'Unit List'!$AO$4, IF('Unit List'!AO815='Unit List'!$O$7, 'Unit List'!AO815 * 'Unit List'!$AO$7, 'Unit List'!AO815)))),",",)</f>
        <v>,</v>
      </c>
      <c r="J878" t="str">
        <f>CONCATENATE("'",IF(ISBLANK('Unit List'!AP815), IF(ISBLANK('Unit List'!R815), IF(ISBLANK('Unit List'!R815),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List'!R815='Unit List'!$O$5, 'Unit List'!$AP$5, IF('Unit List'!R815='Unit List'!$O$4, 'Unit List'!$AP$4, 'Unit List'!R815))), IF('Unit List'!R815='Unit List'!$O$5, 'Unit List'!$AP$5, IF('Unit List'!R815='Unit List'!$O$4, 'Unit List'!$AP$4, 'Unit List'!R815))), IF('Unit List'!AP815='Unit List'!$O$5, 'Unit List'!$AP$5, IF('Unit List'!AP815='Unit List'!$O$4, 'Unit List'!$AP$4, 'Unit List'!AP815))),"'",)</f>
        <v>''</v>
      </c>
      <c r="K878" t="s">
        <v>2312</v>
      </c>
    </row>
    <row r="879" spans="1:11" x14ac:dyDescent="0.25">
      <c r="A879" t="s">
        <v>2311</v>
      </c>
      <c r="B879" t="str">
        <f>CONCATENATE("'_",'Unit List'!B816,"',",)</f>
        <v>'_SONGHAI',</v>
      </c>
      <c r="C879" t="str">
        <f>"'',"</f>
        <v>'',</v>
      </c>
      <c r="D879" t="str">
        <f>CONCATENATE("'",'Unit List'!D816,"',",)</f>
        <v>'LONGSWORDSMAN',</v>
      </c>
      <c r="E879" t="str">
        <f>CONCATENATE("'",'Unit List'!E816,"',",)</f>
        <v>'LONGSWORDSMAN',</v>
      </c>
      <c r="F879" t="str">
        <f>"'',"</f>
        <v>'',</v>
      </c>
      <c r="G879" t="str">
        <f>CONCATENATE("'",'Unit List'!G816,"',",)</f>
        <v>'SonghaiLongsword',</v>
      </c>
      <c r="H879" t="str">
        <f>CONCATENATE(IF(ISBLANK('Unit List'!AN816), IF(ISBLANK('Unit List'!P816), IF(ISBLANK('Unit List'!P816),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List'!P816='Unit List'!$O$5, 'Unit List'!$AN$5, IF('Unit List'!P816='Unit List'!$O$4, 'Unit List'!$AN$4, IF('Unit List'!P816='Unit List'!$O$7, 'Unit List'!P816 * 'Unit List'!$AN$7, 'Unit List'!P816)))), IF('Unit List'!P816='Unit List'!$O$5, 'Unit List'!$AN$5, IF('Unit List'!P816='Unit List'!$O$4, 'Unit List'!$AN$4, IF('Unit List'!P816='Unit List'!$O$7, 'Unit List'!P816 * 'Unit List'!$AN$7, 'Unit List'!P816)))), IF('Unit List'!AN816='Unit List'!$O$5, 'Unit List'!$AN$5, IF('Unit List'!AN816='Unit List'!$O$4, 'Unit List'!$AN$4, IF('Unit List'!AN816='Unit List'!$O$7, 'Unit List'!AN816 * 'Unit List'!$AN$7, 'Unit List'!AN816)))),",",)</f>
        <v>1,</v>
      </c>
      <c r="I879" t="str">
        <f>CONCATENATE(IF(ISBLANK('Unit List'!AO816), IF(ISBLANK('Unit List'!Q816), IF(ISBLANK('Unit List'!Q816),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List'!Q816='Unit List'!$O$5, 'Unit List'!$AO$5, IF('Unit List'!Q816='Unit List'!$O$4, 'Unit List'!$AO$4, IF('Unit List'!Q816='Unit List'!$O$7, 'Unit List'!Q816 * 'Unit List'!$AO$7, 'Unit List'!Q816)))), IF('Unit List'!Q816='Unit List'!$O$5, 'Unit List'!$AO$5, IF('Unit List'!Q816='Unit List'!$O$4, 'Unit List'!$AO$4, IF('Unit List'!Q816='Unit List'!$O$7, 'Unit List'!Q816 * 'Unit List'!$AO$7, 'Unit List'!Q816)))), IF('Unit List'!AO816='Unit List'!$O$5, 'Unit List'!$AO$5, IF('Unit List'!AO816='Unit List'!$O$4, 'Unit List'!$AO$4, IF('Unit List'!AO816='Unit List'!$O$7, 'Unit List'!AO816 * 'Unit List'!$AO$7, 'Unit List'!AO816)))),",",)</f>
        <v>,</v>
      </c>
      <c r="J879" t="str">
        <f>CONCATENATE("'",IF(ISBLANK('Unit List'!AP816), IF(ISBLANK('Unit List'!R816), IF(ISBLANK('Unit List'!R816),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List'!R816='Unit List'!$O$5, 'Unit List'!$AP$5, IF('Unit List'!R816='Unit List'!$O$4, 'Unit List'!$AP$4, 'Unit List'!R816))), IF('Unit List'!R816='Unit List'!$O$5, 'Unit List'!$AP$5, IF('Unit List'!R816='Unit List'!$O$4, 'Unit List'!$AP$4, 'Unit List'!R816))), IF('Unit List'!AP816='Unit List'!$O$5, 'Unit List'!$AP$5, IF('Unit List'!AP816='Unit List'!$O$4, 'Unit List'!$AP$4, 'Unit List'!AP816))),"'",)</f>
        <v>''</v>
      </c>
      <c r="K879" t="s">
        <v>2312</v>
      </c>
    </row>
    <row r="880" spans="1:11" x14ac:dyDescent="0.25">
      <c r="A880" t="s">
        <v>2311</v>
      </c>
      <c r="B880" t="str">
        <f>CONCATENATE("'_",'Unit List'!B817,"',",)</f>
        <v>'_SONGHAI',</v>
      </c>
      <c r="C880" t="str">
        <f>"'',"</f>
        <v>'',</v>
      </c>
      <c r="D880" t="str">
        <f>CONCATENATE("'",'Unit List'!D817,"',",)</f>
        <v>'LONGSWORDSMAN',</v>
      </c>
      <c r="E880" t="str">
        <f>CONCATENATE("'",'Unit List'!E817,"',",)</f>
        <v>'LONGSWORDSMAN',</v>
      </c>
      <c r="F880" t="str">
        <f>CONCATENATE("'_",'Unit List'!F817,"',",)</f>
        <v>'_V2',</v>
      </c>
      <c r="G880" t="str">
        <f>CONCATENATE("'",'Unit List'!G817,"',",)</f>
        <v>'SonghaiLongsword2',</v>
      </c>
      <c r="H880" t="str">
        <f>CONCATENATE(IF(ISBLANK('Unit List'!AN817), IF(ISBLANK('Unit List'!P817), IF(ISBLANK('Unit List'!P817),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List'!P817='Unit List'!$O$5, 'Unit List'!$AN$5, IF('Unit List'!P817='Unit List'!$O$4, 'Unit List'!$AN$4, IF('Unit List'!P817='Unit List'!$O$7, 'Unit List'!P817 * 'Unit List'!$AN$7, 'Unit List'!P817)))), IF('Unit List'!P817='Unit List'!$O$5, 'Unit List'!$AN$5, IF('Unit List'!P817='Unit List'!$O$4, 'Unit List'!$AN$4, IF('Unit List'!P817='Unit List'!$O$7, 'Unit List'!P817 * 'Unit List'!$AN$7, 'Unit List'!P817)))), IF('Unit List'!AN817='Unit List'!$O$5, 'Unit List'!$AN$5, IF('Unit List'!AN817='Unit List'!$O$4, 'Unit List'!$AN$4, IF('Unit List'!AN817='Unit List'!$O$7, 'Unit List'!AN817 * 'Unit List'!$AN$7, 'Unit List'!AN817)))),",",)</f>
        <v>2,</v>
      </c>
      <c r="I880" t="str">
        <f>CONCATENATE(IF(ISBLANK('Unit List'!AO817), IF(ISBLANK('Unit List'!Q817), IF(ISBLANK('Unit List'!Q817),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List'!Q817='Unit List'!$O$5, 'Unit List'!$AO$5, IF('Unit List'!Q817='Unit List'!$O$4, 'Unit List'!$AO$4, IF('Unit List'!Q817='Unit List'!$O$7, 'Unit List'!Q817 * 'Unit List'!$AO$7, 'Unit List'!Q817)))), IF('Unit List'!Q817='Unit List'!$O$5, 'Unit List'!$AO$5, IF('Unit List'!Q817='Unit List'!$O$4, 'Unit List'!$AO$4, IF('Unit List'!Q817='Unit List'!$O$7, 'Unit List'!Q817 * 'Unit List'!$AO$7, 'Unit List'!Q817)))), IF('Unit List'!AO817='Unit List'!$O$5, 'Unit List'!$AO$5, IF('Unit List'!AO817='Unit List'!$O$4, 'Unit List'!$AO$4, IF('Unit List'!AO817='Unit List'!$O$7, 'Unit List'!AO817 * 'Unit List'!$AO$7, 'Unit List'!AO817)))),",",)</f>
        <v>,</v>
      </c>
      <c r="J880" t="str">
        <f>CONCATENATE("'",IF(ISBLANK('Unit List'!AP817), IF(ISBLANK('Unit List'!R817), IF(ISBLANK('Unit List'!R817),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List'!R817='Unit List'!$O$5, 'Unit List'!$AP$5, IF('Unit List'!R817='Unit List'!$O$4, 'Unit List'!$AP$4, 'Unit List'!R817))), IF('Unit List'!R817='Unit List'!$O$5, 'Unit List'!$AP$5, IF('Unit List'!R817='Unit List'!$O$4, 'Unit List'!$AP$4, 'Unit List'!R817))), IF('Unit List'!AP817='Unit List'!$O$5, 'Unit List'!$AP$5, IF('Unit List'!AP817='Unit List'!$O$4, 'Unit List'!$AP$4, 'Unit List'!AP817))),"'",)</f>
        <v>''</v>
      </c>
      <c r="K880" t="s">
        <v>2312</v>
      </c>
    </row>
    <row r="881" spans="1:11" x14ac:dyDescent="0.25">
      <c r="A881" t="s">
        <v>2311</v>
      </c>
      <c r="B881" t="str">
        <f>CONCATENATE("'_",'Unit List'!B818,"',",)</f>
        <v>'_SONGHAI',</v>
      </c>
      <c r="C881" t="str">
        <f>"'',"</f>
        <v>'',</v>
      </c>
      <c r="D881" t="str">
        <f>CONCATENATE("'",'Unit List'!D818,"',",)</f>
        <v>'LONGSWORDSMAN',</v>
      </c>
      <c r="E881" t="str">
        <f>CONCATENATE("'",'Unit List'!E818,"',",)</f>
        <v>'LONGSWORDSMAN',</v>
      </c>
      <c r="F881" t="str">
        <f>"'',"</f>
        <v>'',</v>
      </c>
      <c r="G881" t="str">
        <f>CONCATENATE("'",'Unit List'!G818,"',",)</f>
        <v>'SonghaiLongsword',</v>
      </c>
      <c r="H881" t="str">
        <f>CONCATENATE(IF(ISBLANK('Unit List'!AN818), IF(ISBLANK('Unit List'!P818), IF(ISBLANK('Unit List'!P818),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List'!P818='Unit List'!$O$5, 'Unit List'!$AN$5, IF('Unit List'!P818='Unit List'!$O$4, 'Unit List'!$AN$4, IF('Unit List'!P818='Unit List'!$O$7, 'Unit List'!P818 * 'Unit List'!$AN$7, 'Unit List'!P818)))), IF('Unit List'!P818='Unit List'!$O$5, 'Unit List'!$AN$5, IF('Unit List'!P818='Unit List'!$O$4, 'Unit List'!$AN$4, IF('Unit List'!P818='Unit List'!$O$7, 'Unit List'!P818 * 'Unit List'!$AN$7, 'Unit List'!P818)))), IF('Unit List'!AN818='Unit List'!$O$5, 'Unit List'!$AN$5, IF('Unit List'!AN818='Unit List'!$O$4, 'Unit List'!$AN$4, IF('Unit List'!AN818='Unit List'!$O$7, 'Unit List'!AN818 * 'Unit List'!$AN$7, 'Unit List'!AN818)))),",",)</f>
        <v>3,</v>
      </c>
      <c r="I881" t="str">
        <f>CONCATENATE(IF(ISBLANK('Unit List'!AO818), IF(ISBLANK('Unit List'!Q818), IF(ISBLANK('Unit List'!Q818),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List'!Q818='Unit List'!$O$5, 'Unit List'!$AO$5, IF('Unit List'!Q818='Unit List'!$O$4, 'Unit List'!$AO$4, IF('Unit List'!Q818='Unit List'!$O$7, 'Unit List'!Q818 * 'Unit List'!$AO$7, 'Unit List'!Q818)))), IF('Unit List'!Q818='Unit List'!$O$5, 'Unit List'!$AO$5, IF('Unit List'!Q818='Unit List'!$O$4, 'Unit List'!$AO$4, IF('Unit List'!Q818='Unit List'!$O$7, 'Unit List'!Q818 * 'Unit List'!$AO$7, 'Unit List'!Q818)))), IF('Unit List'!AO818='Unit List'!$O$5, 'Unit List'!$AO$5, IF('Unit List'!AO818='Unit List'!$O$4, 'Unit List'!$AO$4, IF('Unit List'!AO818='Unit List'!$O$7, 'Unit List'!AO818 * 'Unit List'!$AO$7, 'Unit List'!AO818)))),",",)</f>
        <v>,</v>
      </c>
      <c r="J881" t="str">
        <f>CONCATENATE("'",IF(ISBLANK('Unit List'!AP818), IF(ISBLANK('Unit List'!R818), IF(ISBLANK('Unit List'!R818),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List'!R818='Unit List'!$O$5, 'Unit List'!$AP$5, IF('Unit List'!R818='Unit List'!$O$4, 'Unit List'!$AP$4, 'Unit List'!R818))), IF('Unit List'!R818='Unit List'!$O$5, 'Unit List'!$AP$5, IF('Unit List'!R818='Unit List'!$O$4, 'Unit List'!$AP$4, 'Unit List'!R818))), IF('Unit List'!AP818='Unit List'!$O$5, 'Unit List'!$AP$5, IF('Unit List'!AP818='Unit List'!$O$4, 'Unit List'!$AP$4, 'Unit List'!AP818))),"'",)</f>
        <v>''</v>
      </c>
      <c r="K881" t="s">
        <v>2312</v>
      </c>
    </row>
    <row r="882" spans="1:11" x14ac:dyDescent="0.25">
      <c r="A882" t="s">
        <v>2311</v>
      </c>
      <c r="B882" t="str">
        <f>CONCATENATE("'_",'Unit List'!B819,"',",)</f>
        <v>'_SONGHAI',</v>
      </c>
      <c r="C882" t="str">
        <f>"'',"</f>
        <v>'',</v>
      </c>
      <c r="D882" t="str">
        <f>CONCATENATE("'",'Unit List'!D819,"',",)</f>
        <v>'LONGSWORDSMAN',</v>
      </c>
      <c r="E882" t="str">
        <f>CONCATENATE("'",'Unit List'!E819,"',",)</f>
        <v>'LONGSWORDSMAN',</v>
      </c>
      <c r="F882" t="str">
        <f>CONCATENATE("'_",'Unit List'!F819,"',",)</f>
        <v>'_V2',</v>
      </c>
      <c r="G882" t="str">
        <f>CONCATENATE("'",'Unit List'!G819,"',",)</f>
        <v>'SonghaiLongsword2',</v>
      </c>
      <c r="H882" t="str">
        <f>CONCATENATE(IF(ISBLANK('Unit List'!AN819), IF(ISBLANK('Unit List'!P819), IF(ISBLANK('Unit List'!P819),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List'!P819='Unit List'!$O$5, 'Unit List'!$AN$5, IF('Unit List'!P819='Unit List'!$O$4, 'Unit List'!$AN$4, IF('Unit List'!P819='Unit List'!$O$7, 'Unit List'!P819 * 'Unit List'!$AN$7, 'Unit List'!P819)))), IF('Unit List'!P819='Unit List'!$O$5, 'Unit List'!$AN$5, IF('Unit List'!P819='Unit List'!$O$4, 'Unit List'!$AN$4, IF('Unit List'!P819='Unit List'!$O$7, 'Unit List'!P819 * 'Unit List'!$AN$7, 'Unit List'!P819)))), IF('Unit List'!AN819='Unit List'!$O$5, 'Unit List'!$AN$5, IF('Unit List'!AN819='Unit List'!$O$4, 'Unit List'!$AN$4, IF('Unit List'!AN819='Unit List'!$O$7, 'Unit List'!AN819 * 'Unit List'!$AN$7, 'Unit List'!AN819)))),",",)</f>
        <v>3,</v>
      </c>
      <c r="I882" t="str">
        <f>CONCATENATE(IF(ISBLANK('Unit List'!AO819), IF(ISBLANK('Unit List'!Q819), IF(ISBLANK('Unit List'!Q819),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List'!Q819='Unit List'!$O$5, 'Unit List'!$AO$5, IF('Unit List'!Q819='Unit List'!$O$4, 'Unit List'!$AO$4, IF('Unit List'!Q819='Unit List'!$O$7, 'Unit List'!Q819 * 'Unit List'!$AO$7, 'Unit List'!Q819)))), IF('Unit List'!Q819='Unit List'!$O$5, 'Unit List'!$AO$5, IF('Unit List'!Q819='Unit List'!$O$4, 'Unit List'!$AO$4, IF('Unit List'!Q819='Unit List'!$O$7, 'Unit List'!Q819 * 'Unit List'!$AO$7, 'Unit List'!Q819)))), IF('Unit List'!AO819='Unit List'!$O$5, 'Unit List'!$AO$5, IF('Unit List'!AO819='Unit List'!$O$4, 'Unit List'!$AO$4, IF('Unit List'!AO819='Unit List'!$O$7, 'Unit List'!AO819 * 'Unit List'!$AO$7, 'Unit List'!AO819)))),",",)</f>
        <v>,</v>
      </c>
      <c r="J882" t="str">
        <f>CONCATENATE("'",IF(ISBLANK('Unit List'!AP819), IF(ISBLANK('Unit List'!R819), IF(ISBLANK('Unit List'!R819),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List'!R819='Unit List'!$O$5, 'Unit List'!$AP$5, IF('Unit List'!R819='Unit List'!$O$4, 'Unit List'!$AP$4, 'Unit List'!R819))), IF('Unit List'!R819='Unit List'!$O$5, 'Unit List'!$AP$5, IF('Unit List'!R819='Unit List'!$O$4, 'Unit List'!$AP$4, 'Unit List'!R819))), IF('Unit List'!AP819='Unit List'!$O$5, 'Unit List'!$AP$5, IF('Unit List'!AP819='Unit List'!$O$4, 'Unit List'!$AP$4, 'Unit List'!AP819))),"'",)</f>
        <v>''</v>
      </c>
      <c r="K882" t="s">
        <v>2312</v>
      </c>
    </row>
    <row r="883" spans="1:11" x14ac:dyDescent="0.25">
      <c r="A883" t="s">
        <v>2311</v>
      </c>
      <c r="B883" t="str">
        <f>CONCATENATE("'_",'Unit List'!B820,"',",)</f>
        <v>'_SONGHAI',</v>
      </c>
      <c r="C883" t="str">
        <f>"'',"</f>
        <v>'',</v>
      </c>
      <c r="D883" t="str">
        <f>CONCATENATE("'",'Unit List'!D820,"',",)</f>
        <v>'LONGSWORDSMAN',</v>
      </c>
      <c r="E883" t="str">
        <f>CONCATENATE("'",'Unit List'!E820,"',",)</f>
        <v>'LONGSWORDSMAN',</v>
      </c>
      <c r="F883" t="str">
        <f>"'',"</f>
        <v>'',</v>
      </c>
      <c r="G883" t="str">
        <f>CONCATENATE("'",'Unit List'!G820,"',",)</f>
        <v>'SonghaiLongsword',</v>
      </c>
      <c r="H883" t="str">
        <f>CONCATENATE(IF(ISBLANK('Unit List'!AN820), IF(ISBLANK('Unit List'!P820), IF(ISBLANK('Unit List'!P820),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List'!P820='Unit List'!$O$5, 'Unit List'!$AN$5, IF('Unit List'!P820='Unit List'!$O$4, 'Unit List'!$AN$4, IF('Unit List'!P820='Unit List'!$O$7, 'Unit List'!P820 * 'Unit List'!$AN$7, 'Unit List'!P820)))), IF('Unit List'!P820='Unit List'!$O$5, 'Unit List'!$AN$5, IF('Unit List'!P820='Unit List'!$O$4, 'Unit List'!$AN$4, IF('Unit List'!P820='Unit List'!$O$7, 'Unit List'!P820 * 'Unit List'!$AN$7, 'Unit List'!P820)))), IF('Unit List'!AN820='Unit List'!$O$5, 'Unit List'!$AN$5, IF('Unit List'!AN820='Unit List'!$O$4, 'Unit List'!$AN$4, IF('Unit List'!AN820='Unit List'!$O$7, 'Unit List'!AN820 * 'Unit List'!$AN$7, 'Unit List'!AN820)))),",",)</f>
        <v>2,</v>
      </c>
      <c r="I883" t="str">
        <f>CONCATENATE(IF(ISBLANK('Unit List'!AO820), IF(ISBLANK('Unit List'!Q820), IF(ISBLANK('Unit List'!Q820),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List'!Q820='Unit List'!$O$5, 'Unit List'!$AO$5, IF('Unit List'!Q820='Unit List'!$O$4, 'Unit List'!$AO$4, IF('Unit List'!Q820='Unit List'!$O$7, 'Unit List'!Q820 * 'Unit List'!$AO$7, 'Unit List'!Q820)))), IF('Unit List'!Q820='Unit List'!$O$5, 'Unit List'!$AO$5, IF('Unit List'!Q820='Unit List'!$O$4, 'Unit List'!$AO$4, IF('Unit List'!Q820='Unit List'!$O$7, 'Unit List'!Q820 * 'Unit List'!$AO$7, 'Unit List'!Q820)))), IF('Unit List'!AO820='Unit List'!$O$5, 'Unit List'!$AO$5, IF('Unit List'!AO820='Unit List'!$O$4, 'Unit List'!$AO$4, IF('Unit List'!AO820='Unit List'!$O$7, 'Unit List'!AO820 * 'Unit List'!$AO$7, 'Unit List'!AO820)))),",",)</f>
        <v>,</v>
      </c>
      <c r="J883" t="str">
        <f>CONCATENATE("'",IF(ISBLANK('Unit List'!AP820), IF(ISBLANK('Unit List'!R820), IF(ISBLANK('Unit List'!R820),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List'!R820='Unit List'!$O$5, 'Unit List'!$AP$5, IF('Unit List'!R820='Unit List'!$O$4, 'Unit List'!$AP$4, 'Unit List'!R820))), IF('Unit List'!R820='Unit List'!$O$5, 'Unit List'!$AP$5, IF('Unit List'!R820='Unit List'!$O$4, 'Unit List'!$AP$4, 'Unit List'!R820))), IF('Unit List'!AP820='Unit List'!$O$5, 'Unit List'!$AP$5, IF('Unit List'!AP820='Unit List'!$O$4, 'Unit List'!$AP$4, 'Unit List'!AP820))),"'",)</f>
        <v>''</v>
      </c>
      <c r="K883" t="s">
        <v>2312</v>
      </c>
    </row>
    <row r="884" spans="1:11" x14ac:dyDescent="0.25">
      <c r="A884" t="s">
        <v>2311</v>
      </c>
      <c r="B884" t="str">
        <f>CONCATENATE("'_",'Unit List'!B821,"',",)</f>
        <v>'_SONGHAI',</v>
      </c>
      <c r="C884" t="str">
        <f>"'',"</f>
        <v>'',</v>
      </c>
      <c r="D884" t="str">
        <f>CONCATENATE("'",'Unit List'!D821,"',",)</f>
        <v>'LONGSWORDSMAN',</v>
      </c>
      <c r="E884" t="str">
        <f>CONCATENATE("'",'Unit List'!E821,"',",)</f>
        <v>'LONGSWORDSMAN',</v>
      </c>
      <c r="F884" t="str">
        <f>CONCATENATE("'_",'Unit List'!F821,"',",)</f>
        <v>'_V2',</v>
      </c>
      <c r="G884" t="str">
        <f>CONCATENATE("'",'Unit List'!G821,"',",)</f>
        <v>'SonghaiLongsword2',</v>
      </c>
      <c r="H884" t="str">
        <f>CONCATENATE(IF(ISBLANK('Unit List'!AN821), IF(ISBLANK('Unit List'!P821), IF(ISBLANK('Unit List'!P821), IF(ISBLANK('Unit List'!AN809), IF(ISBLANK('Unit List'!P809), IF(ISBLANK('Unit List'!P809), IF(ISBLANK('Unit List'!AN809), IF(ISBLANK('Unit List'!P809), IF(ISBLANK('Unit List'!P809),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List'!P809='Unit List'!$O$5, 'Unit List'!$AN$5, IF('Unit List'!P809='Unit List'!$O$4, 'Unit List'!$AN$4, IF('Unit List'!P809='Unit List'!$O$7, 'Unit List'!P809 * 'Unit List'!$AN$7, 'Unit List'!P809)))), IF('Unit List'!P809='Unit List'!$O$5, 'Unit List'!$AN$5, IF('Unit List'!P809='Unit List'!$O$4, 'Unit List'!$AN$4, IF('Unit List'!P809='Unit List'!$O$7, 'Unit List'!P809 * 'Unit List'!$AN$7, 'Unit List'!P809)))), IF('Unit List'!AN809='Unit List'!$O$5, 'Unit List'!$AN$5, IF('Unit List'!AN809='Unit List'!$O$4, 'Unit List'!$AN$4, IF('Unit List'!AN809='Unit List'!$O$7, 'Unit List'!AN809 * 'Unit List'!$AN$7, 'Unit List'!AN809)))), IF('Unit List'!P821='Unit List'!$O$5, 'Unit List'!$AN$5, IF('Unit List'!P821='Unit List'!$O$4, 'Unit List'!$AN$4, IF('Unit List'!P821='Unit List'!$O$7, 'Unit List'!P821 * 'Unit List'!$AN$7, 'Unit List'!P821)))), IF('Unit List'!P821='Unit List'!$O$5, 'Unit List'!$AN$5, IF('Unit List'!P821='Unit List'!$O$4, 'Unit List'!$AN$4, IF('Unit List'!P821='Unit List'!$O$7, 'Unit List'!P821 * 'Unit List'!$AN$7, 'Unit List'!P821)))), IF('Unit List'!AN821='Unit List'!$O$5, 'Unit List'!$AN$5, IF('Unit List'!AN821='Unit List'!$O$4, 'Unit List'!$AN$4, IF('Unit List'!AN821='Unit List'!$O$7, 'Unit List'!AN821 * 'Unit List'!$AN$7, 'Unit List'!AN821)))),",",)</f>
        <v>1,</v>
      </c>
      <c r="I884" t="str">
        <f>CONCATENATE(IF(ISBLANK('Unit List'!AO821), IF(ISBLANK('Unit List'!Q821), IF(ISBLANK('Unit List'!Q821), IF(ISBLANK('Unit List'!AO809), IF(ISBLANK('Unit List'!Q809), IF(ISBLANK('Unit List'!Q809), IF(ISBLANK('Unit List'!AO809), IF(ISBLANK('Unit List'!Q809), IF(ISBLANK('Unit List'!Q809),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List'!Q809='Unit List'!$O$5, 'Unit List'!$AO$5, IF('Unit List'!Q809='Unit List'!$O$4, 'Unit List'!$AO$4, IF('Unit List'!Q809='Unit List'!$O$7, 'Unit List'!Q809 * 'Unit List'!$AO$7, 'Unit List'!Q809)))), IF('Unit List'!Q809='Unit List'!$O$5, 'Unit List'!$AO$5, IF('Unit List'!Q809='Unit List'!$O$4, 'Unit List'!$AO$4, IF('Unit List'!Q809='Unit List'!$O$7, 'Unit List'!Q809 * 'Unit List'!$AO$7, 'Unit List'!Q809)))), IF('Unit List'!AO809='Unit List'!$O$5, 'Unit List'!$AO$5, IF('Unit List'!AO809='Unit List'!$O$4, 'Unit List'!$AO$4, IF('Unit List'!AO809='Unit List'!$O$7, 'Unit List'!AO809 * 'Unit List'!$AO$7, 'Unit List'!AO809)))), IF('Unit List'!Q821='Unit List'!$O$5, 'Unit List'!$AO$5, IF('Unit List'!Q821='Unit List'!$O$4, 'Unit List'!$AO$4, IF('Unit List'!Q821='Unit List'!$O$7, 'Unit List'!Q821 * 'Unit List'!$AO$7, 'Unit List'!Q821)))), IF('Unit List'!Q821='Unit List'!$O$5, 'Unit List'!$AO$5, IF('Unit List'!Q821='Unit List'!$O$4, 'Unit List'!$AO$4, IF('Unit List'!Q821='Unit List'!$O$7, 'Unit List'!Q821 * 'Unit List'!$AO$7, 'Unit List'!Q821)))), IF('Unit List'!AO821='Unit List'!$O$5, 'Unit List'!$AO$5, IF('Unit List'!AO821='Unit List'!$O$4, 'Unit List'!$AO$4, IF('Unit List'!AO821='Unit List'!$O$7, 'Unit List'!AO821 * 'Unit List'!$AO$7, 'Unit List'!AO821)))),",",)</f>
        <v>,</v>
      </c>
      <c r="J884" t="str">
        <f>CONCATENATE("'",IF(ISBLANK('Unit List'!AP821), IF(ISBLANK('Unit List'!R821), IF(ISBLANK('Unit List'!R821), IF(ISBLANK('Unit List'!AP809), IF(ISBLANK('Unit List'!R809), IF(ISBLANK('Unit List'!R809), IF(ISBLANK('Unit List'!AP809), IF(ISBLANK('Unit List'!R809), IF(ISBLANK('Unit List'!R809),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List'!R809='Unit List'!$O$5, 'Unit List'!$AP$5, IF('Unit List'!R809='Unit List'!$O$4, 'Unit List'!$AP$4, 'Unit List'!R809))), IF('Unit List'!R809='Unit List'!$O$5, 'Unit List'!$AP$5, IF('Unit List'!R809='Unit List'!$O$4, 'Unit List'!$AP$4, 'Unit List'!R809))), IF('Unit List'!AP809='Unit List'!$O$5, 'Unit List'!$AP$5, IF('Unit List'!AP809='Unit List'!$O$4, 'Unit List'!$AP$4, 'Unit List'!AP809))), IF('Unit List'!R821='Unit List'!$O$5, 'Unit List'!$AP$5, IF('Unit List'!R821='Unit List'!$O$4, 'Unit List'!$AP$4, 'Unit List'!R821))), IF('Unit List'!R821='Unit List'!$O$5, 'Unit List'!$AP$5, IF('Unit List'!R821='Unit List'!$O$4, 'Unit List'!$AP$4, 'Unit List'!R821))), IF('Unit List'!AP821='Unit List'!$O$5, 'Unit List'!$AP$5, IF('Unit List'!AP821='Unit List'!$O$4, 'Unit List'!$AP$4, 'Unit List'!AP821))),"'",)</f>
        <v>''</v>
      </c>
      <c r="K884" t="s">
        <v>2312</v>
      </c>
    </row>
    <row r="885" spans="1:11" x14ac:dyDescent="0.25">
      <c r="A885" t="s">
        <v>2311</v>
      </c>
      <c r="B885" t="str">
        <f>CONCATENATE("'_",'Unit List'!B822,"',",)</f>
        <v>'_AMER',</v>
      </c>
      <c r="C885" t="str">
        <f>"'',"</f>
        <v>'',</v>
      </c>
      <c r="D885" t="str">
        <f>CONCATENATE("'",'Unit List'!D822,"',",)</f>
        <v>'LONGSWORDSMAN',</v>
      </c>
      <c r="E885" t="str">
        <f>CONCATENATE("'",'Unit List'!E822,"',",)</f>
        <v>'LONGSWORDSMAN',</v>
      </c>
      <c r="F885" t="str">
        <f>"'',"</f>
        <v>'',</v>
      </c>
      <c r="G885" t="str">
        <f>CONCATENATE("'",'Unit List'!G822,"',",)</f>
        <v>'civ5_irols4',</v>
      </c>
      <c r="H885" t="str">
        <f>CONCATENATE(IF(ISBLANK('Unit List'!AN822), IF(ISBLANK('Unit List'!P822), IF(ISBLANK('Unit List'!P822),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List'!AN822)))),",",)</f>
        <v>,</v>
      </c>
      <c r="I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List'!AO822)))),",",)</f>
        <v>,</v>
      </c>
      <c r="J885" t="str">
        <f>CONCATENATE("'",IF(ISBLANK('Unit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List'!AP822))),"'",)</f>
        <v>''</v>
      </c>
      <c r="K885" t="s">
        <v>2312</v>
      </c>
    </row>
    <row r="886" spans="1:11" x14ac:dyDescent="0.25">
      <c r="A886" t="s">
        <v>2311</v>
      </c>
      <c r="B886" t="str">
        <f>CONCATENATE("'_",'Unit List'!B823,"',",)</f>
        <v>'_IROQUOIS',</v>
      </c>
      <c r="C886" t="str">
        <f>"'',"</f>
        <v>'',</v>
      </c>
      <c r="D886" t="str">
        <f>CONCATENATE("'",'Unit List'!D823,"',",)</f>
        <v>'LONGSWORDSMAN',</v>
      </c>
      <c r="E886" t="str">
        <f>CONCATENATE("'",'Unit List'!E823,"',",)</f>
        <v>'LONGSWORDSMAN',</v>
      </c>
      <c r="F886" t="str">
        <f>"'',"</f>
        <v>'',</v>
      </c>
      <c r="G886" t="str">
        <f>CONCATENATE("'",'Unit List'!G823,"',",)</f>
        <v>'civ5_irols1',</v>
      </c>
      <c r="H886" t="str">
        <f>CONCATENATE(IF(ISBLANK('Unit List'!AN823), IF(ISBLANK('Unit List'!P823), IF(ISBLANK('Unit List'!P823),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List'!P823='Unit List'!$O$5, 'Unit List'!$AN$5, IF('Unit List'!P823='Unit List'!$O$4, 'Unit List'!$AN$4, IF('Unit List'!P823='Unit List'!$O$7, 'Unit List'!P823 * 'Unit List'!$AN$7, 'Unit List'!P823)))), IF('Unit List'!P823='Unit List'!$O$5, 'Unit List'!$AN$5, IF('Unit List'!P823='Unit List'!$O$4, 'Unit List'!$AN$4, IF('Unit List'!P823='Unit List'!$O$7, 'Unit List'!P823 * 'Unit List'!$AN$7, 'Unit List'!P823)))), IF('Unit List'!AN823='Unit List'!$O$5, 'Unit List'!$AN$5, IF('Unit List'!AN823='Unit List'!$O$4, 'Unit List'!$AN$4, IF('Unit List'!AN823='Unit List'!$O$7, 'Unit List'!AN823 * 'Unit List'!$AN$7, 'Unit List'!AN823)))),",",)</f>
        <v>2,</v>
      </c>
      <c r="I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List'!Q823='Unit List'!$O$5, 'Unit List'!$AO$5, IF('Unit List'!Q823='Unit List'!$O$4, 'Unit List'!$AO$4, IF('Unit List'!Q823='Unit List'!$O$7, 'Unit List'!Q823 * 'Unit List'!$AO$7, 'Unit List'!Q823)))), IF('Unit List'!Q823='Unit List'!$O$5, 'Unit List'!$AO$5, IF('Unit List'!Q823='Unit List'!$O$4, 'Unit List'!$AO$4, IF('Unit List'!Q823='Unit List'!$O$7, 'Unit List'!Q823 * 'Unit List'!$AO$7, 'Unit List'!Q823)))), IF('Unit List'!AO823='Unit List'!$O$5, 'Unit List'!$AO$5, IF('Unit List'!AO823='Unit List'!$O$4, 'Unit List'!$AO$4, IF('Unit List'!AO823='Unit List'!$O$7, 'Unit List'!AO823 * 'Unit List'!$AO$7, 'Unit List'!AO823)))),",",)</f>
        <v>,</v>
      </c>
      <c r="J886" t="str">
        <f>CONCATENATE("'",IF(ISBLANK('Unit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List'!R823='Unit List'!$O$5, 'Unit List'!$AP$5, IF('Unit List'!R823='Unit List'!$O$4, 'Unit List'!$AP$4, 'Unit List'!R823))), IF('Unit List'!R823='Unit List'!$O$5, 'Unit List'!$AP$5, IF('Unit List'!R823='Unit List'!$O$4, 'Unit List'!$AP$4, 'Unit List'!R823))), IF('Unit List'!AP823='Unit List'!$O$5, 'Unit List'!$AP$5, IF('Unit List'!AP823='Unit List'!$O$4, 'Unit List'!$AP$4, 'Unit List'!AP823))),"'",)</f>
        <v>''</v>
      </c>
      <c r="K886" t="s">
        <v>2312</v>
      </c>
    </row>
    <row r="887" spans="1:11" x14ac:dyDescent="0.25">
      <c r="A887" t="s">
        <v>2311</v>
      </c>
      <c r="B887" t="str">
        <f>CONCATENATE("'_",'Unit List'!B824,"',",)</f>
        <v>'_IROQUOIS',</v>
      </c>
      <c r="C887" t="str">
        <f>"'',"</f>
        <v>'',</v>
      </c>
      <c r="D887" t="str">
        <f>CONCATENATE("'",'Unit List'!D824,"',",)</f>
        <v>'LONGSWORDSMAN',</v>
      </c>
      <c r="E887" t="str">
        <f>CONCATENATE("'",'Unit List'!E824,"',",)</f>
        <v>'LONGSWORDSMAN',</v>
      </c>
      <c r="F887" t="str">
        <f>CONCATENATE("'_",'Unit List'!F824,"',",)</f>
        <v>'_V2',</v>
      </c>
      <c r="G887" t="str">
        <f>CONCATENATE("'",'Unit List'!G824,"',",)</f>
        <v>'civ5_irols2',</v>
      </c>
      <c r="H887" t="str">
        <f>CONCATENATE(IF(ISBLANK('Unit List'!AN824), IF(ISBLANK('Unit List'!P824), IF(ISBLANK('Unit List'!P824),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List'!P824='Unit List'!$O$5, 'Unit List'!$AN$5, IF('Unit List'!P824='Unit List'!$O$4, 'Unit List'!$AN$4, IF('Unit List'!P824='Unit List'!$O$7, 'Unit List'!P824 * 'Unit List'!$AN$7, 'Unit List'!P824)))), IF('Unit List'!P824='Unit List'!$O$5, 'Unit List'!$AN$5, IF('Unit List'!P824='Unit List'!$O$4, 'Unit List'!$AN$4, IF('Unit List'!P824='Unit List'!$O$7, 'Unit List'!P824 * 'Unit List'!$AN$7, 'Unit List'!P824)))), IF('Unit List'!AN824='Unit List'!$O$5, 'Unit List'!$AN$5, IF('Unit List'!AN824='Unit List'!$O$4, 'Unit List'!$AN$4, IF('Unit List'!AN824='Unit List'!$O$7, 'Unit List'!AN824 * 'Unit List'!$AN$7, 'Unit List'!AN824)))),",",)</f>
        <v>3,</v>
      </c>
      <c r="I887" t="str">
        <f>CONCATENATE(IF(ISBLANK('Unit List'!AO824), IF(ISBLANK('Unit List'!Q824), IF(ISBLANK('Unit List'!Q824),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List'!Q824='Unit List'!$O$5, 'Unit List'!$AO$5, IF('Unit List'!Q824='Unit List'!$O$4, 'Unit List'!$AO$4, IF('Unit List'!Q824='Unit List'!$O$7, 'Unit List'!Q824 * 'Unit List'!$AO$7, 'Unit List'!Q824)))), IF('Unit List'!Q824='Unit List'!$O$5, 'Unit List'!$AO$5, IF('Unit List'!Q824='Unit List'!$O$4, 'Unit List'!$AO$4, IF('Unit List'!Q824='Unit List'!$O$7, 'Unit List'!Q824 * 'Unit List'!$AO$7, 'Unit List'!Q824)))), IF('Unit List'!AO824='Unit List'!$O$5, 'Unit List'!$AO$5, IF('Unit List'!AO824='Unit List'!$O$4, 'Unit List'!$AO$4, IF('Unit List'!AO824='Unit List'!$O$7, 'Unit List'!AO824 * 'Unit List'!$AO$7, 'Unit List'!AO824)))),",",)</f>
        <v>,</v>
      </c>
      <c r="J887" t="str">
        <f>CONCATENATE("'",IF(ISBLANK('Unit List'!AP824), IF(ISBLANK('Unit List'!R824), IF(ISBLANK('Unit List'!R824),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List'!R824='Unit List'!$O$5, 'Unit List'!$AP$5, IF('Unit List'!R824='Unit List'!$O$4, 'Unit List'!$AP$4, 'Unit List'!R824))), IF('Unit List'!R824='Unit List'!$O$5, 'Unit List'!$AP$5, IF('Unit List'!R824='Unit List'!$O$4, 'Unit List'!$AP$4, 'Unit List'!R824))), IF('Unit List'!AP824='Unit List'!$O$5, 'Unit List'!$AP$5, IF('Unit List'!AP824='Unit List'!$O$4, 'Unit List'!$AP$4, 'Unit List'!AP824))),"'",)</f>
        <v>''</v>
      </c>
      <c r="K887" t="s">
        <v>2312</v>
      </c>
    </row>
    <row r="888" spans="1:11" x14ac:dyDescent="0.25">
      <c r="A888" t="s">
        <v>2311</v>
      </c>
      <c r="B888" t="str">
        <f>CONCATENATE("'_",'Unit List'!B825,"',",)</f>
        <v>'_IROQUOIS',</v>
      </c>
      <c r="C888" t="str">
        <f>"'',"</f>
        <v>'',</v>
      </c>
      <c r="D888" t="str">
        <f>CONCATENATE("'",'Unit List'!D825,"',",)</f>
        <v>'LONGSWORDSMAN',</v>
      </c>
      <c r="E888" t="str">
        <f>CONCATENATE("'",'Unit List'!E825,"',",)</f>
        <v>'LONGSWORDSMAN',</v>
      </c>
      <c r="F888" t="str">
        <f>CONCATENATE("'_",'Unit List'!F825,"',",)</f>
        <v>'_V3',</v>
      </c>
      <c r="G888" t="str">
        <f>CONCATENATE("'",'Unit List'!G825,"',",)</f>
        <v>'civ5_irols3',</v>
      </c>
      <c r="H888" t="str">
        <f>CONCATENATE(IF(ISBLANK('Unit List'!AN825), IF(ISBLANK('Unit List'!P825), IF(ISBLANK('Unit List'!P825),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List'!P825='Unit List'!$O$5, 'Unit List'!$AN$5, IF('Unit List'!P825='Unit List'!$O$4, 'Unit List'!$AN$4, IF('Unit List'!P825='Unit List'!$O$7, 'Unit List'!P825 * 'Unit List'!$AN$7, 'Unit List'!P825)))), IF('Unit List'!P825='Unit List'!$O$5, 'Unit List'!$AN$5, IF('Unit List'!P825='Unit List'!$O$4, 'Unit List'!$AN$4, IF('Unit List'!P825='Unit List'!$O$7, 'Unit List'!P825 * 'Unit List'!$AN$7, 'Unit List'!P825)))), IF('Unit List'!AN825='Unit List'!$O$5, 'Unit List'!$AN$5, IF('Unit List'!AN825='Unit List'!$O$4, 'Unit List'!$AN$4, IF('Unit List'!AN825='Unit List'!$O$7, 'Unit List'!AN825 * 'Unit List'!$AN$7, 'Unit List'!AN825)))),",",)</f>
        <v>2,</v>
      </c>
      <c r="I888" t="str">
        <f>CONCATENATE(IF(ISBLANK('Unit List'!AO825), IF(ISBLANK('Unit List'!Q825), IF(ISBLANK('Unit List'!Q825),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List'!Q825='Unit List'!$O$5, 'Unit List'!$AO$5, IF('Unit List'!Q825='Unit List'!$O$4, 'Unit List'!$AO$4, IF('Unit List'!Q825='Unit List'!$O$7, 'Unit List'!Q825 * 'Unit List'!$AO$7, 'Unit List'!Q825)))), IF('Unit List'!Q825='Unit List'!$O$5, 'Unit List'!$AO$5, IF('Unit List'!Q825='Unit List'!$O$4, 'Unit List'!$AO$4, IF('Unit List'!Q825='Unit List'!$O$7, 'Unit List'!Q825 * 'Unit List'!$AO$7, 'Unit List'!Q825)))), IF('Unit List'!AO825='Unit List'!$O$5, 'Unit List'!$AO$5, IF('Unit List'!AO825='Unit List'!$O$4, 'Unit List'!$AO$4, IF('Unit List'!AO825='Unit List'!$O$7, 'Unit List'!AO825 * 'Unit List'!$AO$7, 'Unit List'!AO825)))),",",)</f>
        <v>,</v>
      </c>
      <c r="J888" t="str">
        <f>CONCATENATE("'",IF(ISBLANK('Unit List'!AP825), IF(ISBLANK('Unit List'!R825), IF(ISBLANK('Unit List'!R825),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List'!R825='Unit List'!$O$5, 'Unit List'!$AP$5, IF('Unit List'!R825='Unit List'!$O$4, 'Unit List'!$AP$4, 'Unit List'!R825))), IF('Unit List'!R825='Unit List'!$O$5, 'Unit List'!$AP$5, IF('Unit List'!R825='Unit List'!$O$4, 'Unit List'!$AP$4, 'Unit List'!R825))), IF('Unit List'!AP825='Unit List'!$O$5, 'Unit List'!$AP$5, IF('Unit List'!AP825='Unit List'!$O$4, 'Unit List'!$AP$4, 'Unit List'!AP825))),"'",)</f>
        <v>''</v>
      </c>
      <c r="K888" t="s">
        <v>2312</v>
      </c>
    </row>
    <row r="889" spans="1:11" x14ac:dyDescent="0.25">
      <c r="A889" t="s">
        <v>2311</v>
      </c>
      <c r="B889" t="str">
        <f>CONCATENATE("'_",'Unit List'!B826,"',",)</f>
        <v>'_IROQUOIS',</v>
      </c>
      <c r="C889" t="str">
        <f>"'',"</f>
        <v>'',</v>
      </c>
      <c r="D889" t="str">
        <f>CONCATENATE("'",'Unit List'!D826,"',",)</f>
        <v>'LONGSWORDSMAN',</v>
      </c>
      <c r="E889" t="str">
        <f>CONCATENATE("'",'Unit List'!E826,"',",)</f>
        <v>'LONGSWORDSMAN',</v>
      </c>
      <c r="F889" t="str">
        <f>CONCATENATE("'_",'Unit List'!F826,"',",)</f>
        <v>'_V4',</v>
      </c>
      <c r="G889" t="str">
        <f>CONCATENATE("'",'Unit List'!G826,"',",)</f>
        <v>'civ5_irols4',</v>
      </c>
      <c r="H889" t="str">
        <f>CONCATENATE(IF(ISBLANK('Unit List'!AN826), IF(ISBLANK('Unit List'!P826), IF(ISBLANK('Unit List'!P826),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List'!P826='Unit List'!$O$5, 'Unit List'!$AN$5, IF('Unit List'!P826='Unit List'!$O$4, 'Unit List'!$AN$4, IF('Unit List'!P826='Unit List'!$O$7, 'Unit List'!P826 * 'Unit List'!$AN$7, 'Unit List'!P826)))), IF('Unit List'!P826='Unit List'!$O$5, 'Unit List'!$AN$5, IF('Unit List'!P826='Unit List'!$O$4, 'Unit List'!$AN$4, IF('Unit List'!P826='Unit List'!$O$7, 'Unit List'!P826 * 'Unit List'!$AN$7, 'Unit List'!P826)))), IF('Unit List'!AN826='Unit List'!$O$5, 'Unit List'!$AN$5, IF('Unit List'!AN826='Unit List'!$O$4, 'Unit List'!$AN$4, IF('Unit List'!AN826='Unit List'!$O$7, 'Unit List'!AN826 * 'Unit List'!$AN$7, 'Unit List'!AN826)))),",",)</f>
        <v>3,</v>
      </c>
      <c r="I889" t="str">
        <f>CONCATENATE(IF(ISBLANK('Unit List'!AO826), IF(ISBLANK('Unit List'!Q826), IF(ISBLANK('Unit List'!Q826),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List'!Q826='Unit List'!$O$5, 'Unit List'!$AO$5, IF('Unit List'!Q826='Unit List'!$O$4, 'Unit List'!$AO$4, IF('Unit List'!Q826='Unit List'!$O$7, 'Unit List'!Q826 * 'Unit List'!$AO$7, 'Unit List'!Q826)))), IF('Unit List'!Q826='Unit List'!$O$5, 'Unit List'!$AO$5, IF('Unit List'!Q826='Unit List'!$O$4, 'Unit List'!$AO$4, IF('Unit List'!Q826='Unit List'!$O$7, 'Unit List'!Q826 * 'Unit List'!$AO$7, 'Unit List'!Q826)))), IF('Unit List'!AO826='Unit List'!$O$5, 'Unit List'!$AO$5, IF('Unit List'!AO826='Unit List'!$O$4, 'Unit List'!$AO$4, IF('Unit List'!AO826='Unit List'!$O$7, 'Unit List'!AO826 * 'Unit List'!$AO$7, 'Unit List'!AO826)))),",",)</f>
        <v>,</v>
      </c>
      <c r="J889" t="str">
        <f>CONCATENATE("'",IF(ISBLANK('Unit List'!AP826), IF(ISBLANK('Unit List'!R826), IF(ISBLANK('Unit List'!R826),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List'!R826='Unit List'!$O$5, 'Unit List'!$AP$5, IF('Unit List'!R826='Unit List'!$O$4, 'Unit List'!$AP$4, 'Unit List'!R826))), IF('Unit List'!R826='Unit List'!$O$5, 'Unit List'!$AP$5, IF('Unit List'!R826='Unit List'!$O$4, 'Unit List'!$AP$4, 'Unit List'!R826))), IF('Unit List'!AP826='Unit List'!$O$5, 'Unit List'!$AP$5, IF('Unit List'!AP826='Unit List'!$O$4, 'Unit List'!$AP$4, 'Unit List'!AP826))),"'",)</f>
        <v>''</v>
      </c>
      <c r="K889" t="s">
        <v>2312</v>
      </c>
    </row>
    <row r="890" spans="1:11" x14ac:dyDescent="0.25">
      <c r="A890" t="s">
        <v>2311</v>
      </c>
      <c r="B890" t="str">
        <f>CONCATENATE("'_",'Unit List'!B827,"',",)</f>
        <v>'_IROQUOIS',</v>
      </c>
      <c r="C890" t="str">
        <f>"'',"</f>
        <v>'',</v>
      </c>
      <c r="D890" t="str">
        <f>CONCATENATE("'",'Unit List'!D827,"',",)</f>
        <v>'LONGSWORDSMAN',</v>
      </c>
      <c r="E890" t="str">
        <f>CONCATENATE("'",'Unit List'!E827,"',",)</f>
        <v>'LONGSWORDSMAN',</v>
      </c>
      <c r="F890" t="str">
        <f>"'',"</f>
        <v>'',</v>
      </c>
      <c r="G890" t="str">
        <f>CONCATENATE("'",'Unit List'!G827,"',",)</f>
        <v>'civ5_irols1',</v>
      </c>
      <c r="H890" t="str">
        <f>CONCATENATE(IF(ISBLANK('Unit List'!AN827), IF(ISBLANK('Unit List'!P827), IF(ISBLANK('Unit List'!P827), IF(ISBLANK('Unit List'!AN822), IF(ISBLANK('Unit List'!P822), IF(ISBLANK('Unit List'!P822), IF(ISBLANK('Unit List'!AN822), IF(ISBLANK('Unit List'!P822), IF(ISBLANK('Unit List'!P822),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List'!P822='Unit List'!$O$5, 'Unit List'!$AN$5, IF('Unit List'!P822='Unit List'!$O$4, 'Unit List'!$AN$4, IF('Unit List'!P822='Unit List'!$O$7, 'Unit List'!P822 * 'Unit List'!$AN$7, 'Unit List'!P822)))), IF('Unit List'!P822='Unit List'!$O$5, 'Unit List'!$AN$5, IF('Unit List'!P822='Unit List'!$O$4, 'Unit List'!$AN$4, IF('Unit List'!P822='Unit List'!$O$7, 'Unit List'!P822 * 'Unit List'!$AN$7, 'Unit List'!P822)))), IF('Unit List'!AN822='Unit List'!$O$5, 'Unit List'!$AN$5, IF('Unit List'!AN822='Unit List'!$O$4, 'Unit List'!$AN$4, IF('Unit List'!AN822='Unit List'!$O$7, 'Unit List'!AN822 * 'Unit List'!$AN$7, 'Unit List'!AN822)))), IF('Unit List'!P827='Unit List'!$O$5, 'Unit List'!$AN$5, IF('Unit List'!P827='Unit List'!$O$4, 'Unit List'!$AN$4, IF('Unit List'!P827='Unit List'!$O$7, 'Unit List'!P827 * 'Unit List'!$AN$7, 'Unit List'!P827)))), IF('Unit List'!P827='Unit List'!$O$5, 'Unit List'!$AN$5, IF('Unit List'!P827='Unit List'!$O$4, 'Unit List'!$AN$4, IF('Unit List'!P827='Unit List'!$O$7, 'Unit List'!P827 * 'Unit List'!$AN$7, 'Unit List'!P827)))), IF('Unit List'!AN827='Unit List'!$O$5, 'Unit List'!$AN$5, IF('Unit List'!AN827='Unit List'!$O$4, 'Unit List'!$AN$4, IF('Unit List'!AN827='Unit List'!$O$7, 'Unit List'!AN827 * 'Unit List'!$AN$7, 'Unit List'!AN827)))),",",)</f>
        <v>2,</v>
      </c>
      <c r="I890" t="str">
        <f>CONCATENATE(IF(ISBLANK('Unit List'!AO827), IF(ISBLANK('Unit List'!Q827), IF(ISBLANK('Unit List'!Q827), IF(ISBLANK('Unit List'!AO822), IF(ISBLANK('Unit List'!Q822), IF(ISBLANK('Unit List'!Q822), IF(ISBLANK('Unit List'!AO822), IF(ISBLANK('Unit List'!Q822), IF(ISBLANK('Unit List'!Q822),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List'!Q822='Unit List'!$O$5, 'Unit List'!$AO$5, IF('Unit List'!Q822='Unit List'!$O$4, 'Unit List'!$AO$4, IF('Unit List'!Q822='Unit List'!$O$7, 'Unit List'!Q822 * 'Unit List'!$AO$7, 'Unit List'!Q822)))), IF('Unit List'!Q822='Unit List'!$O$5, 'Unit List'!$AO$5, IF('Unit List'!Q822='Unit List'!$O$4, 'Unit List'!$AO$4, IF('Unit List'!Q822='Unit List'!$O$7, 'Unit List'!Q822 * 'Unit List'!$AO$7, 'Unit List'!Q822)))), IF('Unit List'!AO822='Unit List'!$O$5, 'Unit List'!$AO$5, IF('Unit List'!AO822='Unit List'!$O$4, 'Unit List'!$AO$4, IF('Unit List'!AO822='Unit List'!$O$7, 'Unit List'!AO822 * 'Unit List'!$AO$7, 'Unit List'!AO822)))), IF('Unit List'!Q827='Unit List'!$O$5, 'Unit List'!$AO$5, IF('Unit List'!Q827='Unit List'!$O$4, 'Unit List'!$AO$4, IF('Unit List'!Q827='Unit List'!$O$7, 'Unit List'!Q827 * 'Unit List'!$AO$7, 'Unit List'!Q827)))), IF('Unit List'!Q827='Unit List'!$O$5, 'Unit List'!$AO$5, IF('Unit List'!Q827='Unit List'!$O$4, 'Unit List'!$AO$4, IF('Unit List'!Q827='Unit List'!$O$7, 'Unit List'!Q827 * 'Unit List'!$AO$7, 'Unit List'!Q827)))), IF('Unit List'!AO827='Unit List'!$O$5, 'Unit List'!$AO$5, IF('Unit List'!AO827='Unit List'!$O$4, 'Unit List'!$AO$4, IF('Unit List'!AO827='Unit List'!$O$7, 'Unit List'!AO827 * 'Unit List'!$AO$7, 'Unit List'!AO827)))),",",)</f>
        <v>,</v>
      </c>
      <c r="J890" t="str">
        <f>CONCATENATE("'",IF(ISBLANK('Unit List'!AP827), IF(ISBLANK('Unit List'!R827), IF(ISBLANK('Unit List'!R827), IF(ISBLANK('Unit List'!AP822), IF(ISBLANK('Unit List'!R822), IF(ISBLANK('Unit List'!R822), IF(ISBLANK('Unit List'!AP822), IF(ISBLANK('Unit List'!R822), IF(ISBLANK('Unit List'!R822),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List'!R822='Unit List'!$O$5, 'Unit List'!$AP$5, IF('Unit List'!R822='Unit List'!$O$4, 'Unit List'!$AP$4, 'Unit List'!R822))), IF('Unit List'!R822='Unit List'!$O$5, 'Unit List'!$AP$5, IF('Unit List'!R822='Unit List'!$O$4, 'Unit List'!$AP$4, 'Unit List'!R822))), IF('Unit List'!AP822='Unit List'!$O$5, 'Unit List'!$AP$5, IF('Unit List'!AP822='Unit List'!$O$4, 'Unit List'!$AP$4, 'Unit List'!AP822))), IF('Unit List'!R827='Unit List'!$O$5, 'Unit List'!$AP$5, IF('Unit List'!R827='Unit List'!$O$4, 'Unit List'!$AP$4, 'Unit List'!R827))), IF('Unit List'!R827='Unit List'!$O$5, 'Unit List'!$AP$5, IF('Unit List'!R827='Unit List'!$O$4, 'Unit List'!$AP$4, 'Unit List'!R827))), IF('Unit List'!AP827='Unit List'!$O$5, 'Unit List'!$AP$5, IF('Unit List'!AP827='Unit List'!$O$4, 'Unit List'!$AP$4, 'Unit List'!AP827))),"'",)</f>
        <v>''</v>
      </c>
      <c r="K890" t="s">
        <v>2312</v>
      </c>
    </row>
    <row r="891" spans="1:11" x14ac:dyDescent="0.25">
      <c r="A891" t="s">
        <v>2311</v>
      </c>
      <c r="B891" t="str">
        <f>CONCATENATE("'_",'Unit List'!B828,"',",)</f>
        <v>'_ASIA',</v>
      </c>
      <c r="C891" t="str">
        <f>"'',"</f>
        <v>'',</v>
      </c>
      <c r="D891" t="str">
        <f>CONCATENATE("'",'Unit List'!D828,"',",)</f>
        <v>'LONGSWORDSMAN',</v>
      </c>
      <c r="E891" t="str">
        <f>CONCATENATE("'",'Unit List'!E828,"',",)</f>
        <v>'LONGSWORDSMAN',</v>
      </c>
      <c r="F891" t="str">
        <f>"'',"</f>
        <v>'',</v>
      </c>
      <c r="G891" t="str">
        <f>CONCATENATE("'",'Unit List'!G828,"',",)</f>
        <v>'Longswordsman_China',</v>
      </c>
      <c r="H891" t="str">
        <f>CONCATENATE(IF(ISBLANK('Unit List'!AN828), IF(ISBLANK('Unit List'!P828), IF(ISBLANK('Unit List'!P828),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List'!AN828)))),",",)</f>
        <v>,</v>
      </c>
      <c r="I891" t="str">
        <f>CONCATENATE(IF(ISBLANK('Unit List'!AO828), IF(ISBLANK('Unit List'!Q828), IF(ISBLANK('Unit List'!Q828),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List'!AO828)))),",",)</f>
        <v>,</v>
      </c>
      <c r="J891" t="str">
        <f>CONCATENATE("'",IF(ISBLANK('Unit List'!AP828), IF(ISBLANK('Unit List'!R828), IF(ISBLANK('Unit List'!R828),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List'!AP828))),"'",)</f>
        <v>''</v>
      </c>
      <c r="K891" t="s">
        <v>2312</v>
      </c>
    </row>
    <row r="892" spans="1:11" x14ac:dyDescent="0.25">
      <c r="A892" t="s">
        <v>2311</v>
      </c>
      <c r="B892" t="str">
        <f>CONCATENATE("'_",'Unit List'!B829,"',",)</f>
        <v>'_CHINA',</v>
      </c>
      <c r="C892" t="str">
        <f>"'',"</f>
        <v>'',</v>
      </c>
      <c r="D892" t="str">
        <f>CONCATENATE("'",'Unit List'!D829,"',",)</f>
        <v>'LONGSWORDSMAN',</v>
      </c>
      <c r="E892" t="str">
        <f>CONCATENATE("'",'Unit List'!E829,"',",)</f>
        <v>'LONGSWORDSMAN',</v>
      </c>
      <c r="F892" t="str">
        <f>"'',"</f>
        <v>'',</v>
      </c>
      <c r="G892" t="str">
        <f>CONCATENATE("'",'Unit List'!G829,"',",)</f>
        <v>'Longswordsman_China',</v>
      </c>
      <c r="H892" t="str">
        <f>CONCATENATE(IF(ISBLANK('Unit List'!AN829), IF(ISBLANK('Unit List'!P829), IF(ISBLANK('Unit List'!P829),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List'!P829='Unit List'!$O$5, 'Unit List'!$AN$5, IF('Unit List'!P829='Unit List'!$O$4, 'Unit List'!$AN$4, IF('Unit List'!P829='Unit List'!$O$7, 'Unit List'!P829 * 'Unit List'!$AN$7, 'Unit List'!P829)))), IF('Unit List'!P829='Unit List'!$O$5, 'Unit List'!$AN$5, IF('Unit List'!P829='Unit List'!$O$4, 'Unit List'!$AN$4, IF('Unit List'!P829='Unit List'!$O$7, 'Unit List'!P829 * 'Unit List'!$AN$7, 'Unit List'!P829)))), IF('Unit List'!AN829='Unit List'!$O$5, 'Unit List'!$AN$5, IF('Unit List'!AN829='Unit List'!$O$4, 'Unit List'!$AN$4, IF('Unit List'!AN829='Unit List'!$O$7, 'Unit List'!AN829 * 'Unit List'!$AN$7, 'Unit List'!AN829)))),",",)</f>
        <v>2,</v>
      </c>
      <c r="I892" t="str">
        <f>CONCATENATE(IF(ISBLANK('Unit List'!AO829), IF(ISBLANK('Unit List'!Q829), IF(ISBLANK('Unit List'!Q829),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List'!Q829='Unit List'!$O$5, 'Unit List'!$AO$5, IF('Unit List'!Q829='Unit List'!$O$4, 'Unit List'!$AO$4, IF('Unit List'!Q829='Unit List'!$O$7, 'Unit List'!Q829 * 'Unit List'!$AO$7, 'Unit List'!Q829)))), IF('Unit List'!Q829='Unit List'!$O$5, 'Unit List'!$AO$5, IF('Unit List'!Q829='Unit List'!$O$4, 'Unit List'!$AO$4, IF('Unit List'!Q829='Unit List'!$O$7, 'Unit List'!Q829 * 'Unit List'!$AO$7, 'Unit List'!Q829)))), IF('Unit List'!AO829='Unit List'!$O$5, 'Unit List'!$AO$5, IF('Unit List'!AO829='Unit List'!$O$4, 'Unit List'!$AO$4, IF('Unit List'!AO829='Unit List'!$O$7, 'Unit List'!AO829 * 'Unit List'!$AO$7, 'Unit List'!AO829)))),",",)</f>
        <v>,</v>
      </c>
      <c r="J892" t="str">
        <f>CONCATENATE("'",IF(ISBLANK('Unit List'!AP829), IF(ISBLANK('Unit List'!R829), IF(ISBLANK('Unit List'!R829),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List'!R829='Unit List'!$O$5, 'Unit List'!$AP$5, IF('Unit List'!R829='Unit List'!$O$4, 'Unit List'!$AP$4, 'Unit List'!R829))), IF('Unit List'!R829='Unit List'!$O$5, 'Unit List'!$AP$5, IF('Unit List'!R829='Unit List'!$O$4, 'Unit List'!$AP$4, 'Unit List'!R829))), IF('Unit List'!AP829='Unit List'!$O$5, 'Unit List'!$AP$5, IF('Unit List'!AP829='Unit List'!$O$4, 'Unit List'!$AP$4, 'Unit List'!AP829))),"'",)</f>
        <v>''</v>
      </c>
      <c r="K892" t="s">
        <v>2312</v>
      </c>
    </row>
    <row r="893" spans="1:11" x14ac:dyDescent="0.25">
      <c r="A893" t="s">
        <v>2311</v>
      </c>
      <c r="B893" t="str">
        <f>CONCATENATE("'_",'Unit List'!B830,"',",)</f>
        <v>'_CHINA',</v>
      </c>
      <c r="C893" t="str">
        <f>"'',"</f>
        <v>'',</v>
      </c>
      <c r="D893" t="str">
        <f>CONCATENATE("'",'Unit List'!D830,"',",)</f>
        <v>'LONGSWORDSMAN',</v>
      </c>
      <c r="E893" t="str">
        <f>CONCATENATE("'",'Unit List'!E830,"',",)</f>
        <v>'LONGSWORDSMAN',</v>
      </c>
      <c r="F893" t="str">
        <f>CONCATENATE("'_",'Unit List'!F830,"',",)</f>
        <v>'_V2',</v>
      </c>
      <c r="G893" t="str">
        <f>CONCATENATE("'",'Unit List'!G830,"',",)</f>
        <v>'Longswordsman_China_v2',</v>
      </c>
      <c r="H893" t="str">
        <f>CONCATENATE(IF(ISBLANK('Unit List'!AN830), IF(ISBLANK('Unit List'!P830), IF(ISBLANK('Unit List'!P830),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List'!P830='Unit List'!$O$5, 'Unit List'!$AN$5, IF('Unit List'!P830='Unit List'!$O$4, 'Unit List'!$AN$4, IF('Unit List'!P830='Unit List'!$O$7, 'Unit List'!P830 * 'Unit List'!$AN$7, 'Unit List'!P830)))), IF('Unit List'!P830='Unit List'!$O$5, 'Unit List'!$AN$5, IF('Unit List'!P830='Unit List'!$O$4, 'Unit List'!$AN$4, IF('Unit List'!P830='Unit List'!$O$7, 'Unit List'!P830 * 'Unit List'!$AN$7, 'Unit List'!P830)))), IF('Unit List'!AN830='Unit List'!$O$5, 'Unit List'!$AN$5, IF('Unit List'!AN830='Unit List'!$O$4, 'Unit List'!$AN$4, IF('Unit List'!AN830='Unit List'!$O$7, 'Unit List'!AN830 * 'Unit List'!$AN$7, 'Unit List'!AN830)))),",",)</f>
        <v>2,</v>
      </c>
      <c r="I893" t="str">
        <f>CONCATENATE(IF(ISBLANK('Unit List'!AO830), IF(ISBLANK('Unit List'!Q830), IF(ISBLANK('Unit List'!Q830),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List'!Q830='Unit List'!$O$5, 'Unit List'!$AO$5, IF('Unit List'!Q830='Unit List'!$O$4, 'Unit List'!$AO$4, IF('Unit List'!Q830='Unit List'!$O$7, 'Unit List'!Q830 * 'Unit List'!$AO$7, 'Unit List'!Q830)))), IF('Unit List'!Q830='Unit List'!$O$5, 'Unit List'!$AO$5, IF('Unit List'!Q830='Unit List'!$O$4, 'Unit List'!$AO$4, IF('Unit List'!Q830='Unit List'!$O$7, 'Unit List'!Q830 * 'Unit List'!$AO$7, 'Unit List'!Q830)))), IF('Unit List'!AO830='Unit List'!$O$5, 'Unit List'!$AO$5, IF('Unit List'!AO830='Unit List'!$O$4, 'Unit List'!$AO$4, IF('Unit List'!AO830='Unit List'!$O$7, 'Unit List'!AO830 * 'Unit List'!$AO$7, 'Unit List'!AO830)))),",",)</f>
        <v>,</v>
      </c>
      <c r="J893" t="str">
        <f>CONCATENATE("'",IF(ISBLANK('Unit List'!AP830), IF(ISBLANK('Unit List'!R830), IF(ISBLANK('Unit List'!R830),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List'!R830='Unit List'!$O$5, 'Unit List'!$AP$5, IF('Unit List'!R830='Unit List'!$O$4, 'Unit List'!$AP$4, 'Unit List'!R830))), IF('Unit List'!R830='Unit List'!$O$5, 'Unit List'!$AP$5, IF('Unit List'!R830='Unit List'!$O$4, 'Unit List'!$AP$4, 'Unit List'!R830))), IF('Unit List'!AP830='Unit List'!$O$5, 'Unit List'!$AP$5, IF('Unit List'!AP830='Unit List'!$O$4, 'Unit List'!$AP$4, 'Unit List'!AP830))),"'",)</f>
        <v>''</v>
      </c>
      <c r="K893" t="s">
        <v>2312</v>
      </c>
    </row>
    <row r="894" spans="1:11" x14ac:dyDescent="0.25">
      <c r="A894" t="s">
        <v>2311</v>
      </c>
      <c r="B894" t="str">
        <f>CONCATENATE("'_",'Unit List'!B831,"',",)</f>
        <v>'_CHINA',</v>
      </c>
      <c r="C894" t="str">
        <f>"'',"</f>
        <v>'',</v>
      </c>
      <c r="D894" t="str">
        <f>CONCATENATE("'",'Unit List'!D831,"',",)</f>
        <v>'LONGSWORDSMAN',</v>
      </c>
      <c r="E894" t="str">
        <f>CONCATENATE("'",'Unit List'!E831,"',",)</f>
        <v>'LONGSWORDSMAN',</v>
      </c>
      <c r="F894" t="str">
        <f>CONCATENATE("'_",'Unit List'!F831,"',",)</f>
        <v>'_V3',</v>
      </c>
      <c r="G894" t="str">
        <f>CONCATENATE("'",'Unit List'!G831,"',",)</f>
        <v>'Longswordsman_China_v3',</v>
      </c>
      <c r="H894" t="str">
        <f>CONCATENATE(IF(ISBLANK('Unit List'!AN831), IF(ISBLANK('Unit List'!P831), IF(ISBLANK('Unit List'!P831),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List'!P831='Unit List'!$O$5, 'Unit List'!$AN$5, IF('Unit List'!P831='Unit List'!$O$4, 'Unit List'!$AN$4, IF('Unit List'!P831='Unit List'!$O$7, 'Unit List'!P831 * 'Unit List'!$AN$7, 'Unit List'!P831)))), IF('Unit List'!P831='Unit List'!$O$5, 'Unit List'!$AN$5, IF('Unit List'!P831='Unit List'!$O$4, 'Unit List'!$AN$4, IF('Unit List'!P831='Unit List'!$O$7, 'Unit List'!P831 * 'Unit List'!$AN$7, 'Unit List'!P831)))), IF('Unit List'!AN831='Unit List'!$O$5, 'Unit List'!$AN$5, IF('Unit List'!AN831='Unit List'!$O$4, 'Unit List'!$AN$4, IF('Unit List'!AN831='Unit List'!$O$7, 'Unit List'!AN831 * 'Unit List'!$AN$7, 'Unit List'!AN831)))),",",)</f>
        <v>2,</v>
      </c>
      <c r="I894" t="str">
        <f>CONCATENATE(IF(ISBLANK('Unit List'!AO831), IF(ISBLANK('Unit List'!Q831), IF(ISBLANK('Unit List'!Q831),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List'!Q831='Unit List'!$O$5, 'Unit List'!$AO$5, IF('Unit List'!Q831='Unit List'!$O$4, 'Unit List'!$AO$4, IF('Unit List'!Q831='Unit List'!$O$7, 'Unit List'!Q831 * 'Unit List'!$AO$7, 'Unit List'!Q831)))), IF('Unit List'!Q831='Unit List'!$O$5, 'Unit List'!$AO$5, IF('Unit List'!Q831='Unit List'!$O$4, 'Unit List'!$AO$4, IF('Unit List'!Q831='Unit List'!$O$7, 'Unit List'!Q831 * 'Unit List'!$AO$7, 'Unit List'!Q831)))), IF('Unit List'!AO831='Unit List'!$O$5, 'Unit List'!$AO$5, IF('Unit List'!AO831='Unit List'!$O$4, 'Unit List'!$AO$4, IF('Unit List'!AO831='Unit List'!$O$7, 'Unit List'!AO831 * 'Unit List'!$AO$7, 'Unit List'!AO831)))),",",)</f>
        <v>,</v>
      </c>
      <c r="J894" t="str">
        <f>CONCATENATE("'",IF(ISBLANK('Unit List'!AP831), IF(ISBLANK('Unit List'!R831), IF(ISBLANK('Unit List'!R831),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List'!R831='Unit List'!$O$5, 'Unit List'!$AP$5, IF('Unit List'!R831='Unit List'!$O$4, 'Unit List'!$AP$4, 'Unit List'!R831))), IF('Unit List'!R831='Unit List'!$O$5, 'Unit List'!$AP$5, IF('Unit List'!R831='Unit List'!$O$4, 'Unit List'!$AP$4, 'Unit List'!R831))), IF('Unit List'!AP831='Unit List'!$O$5, 'Unit List'!$AP$5, IF('Unit List'!AP831='Unit List'!$O$4, 'Unit List'!$AP$4, 'Unit List'!AP831))),"'",)</f>
        <v>''</v>
      </c>
      <c r="K894" t="s">
        <v>2312</v>
      </c>
    </row>
    <row r="895" spans="1:11" x14ac:dyDescent="0.25">
      <c r="A895" t="s">
        <v>2311</v>
      </c>
      <c r="B895" t="str">
        <f>CONCATENATE("'_",'Unit List'!B832,"',",)</f>
        <v>'_CHINA',</v>
      </c>
      <c r="C895" t="str">
        <f>"'',"</f>
        <v>'',</v>
      </c>
      <c r="D895" t="str">
        <f>CONCATENATE("'",'Unit List'!D832,"',",)</f>
        <v>'LONGSWORDSMAN',</v>
      </c>
      <c r="E895" t="str">
        <f>CONCATENATE("'",'Unit List'!E832,"',",)</f>
        <v>'LONGSWORDSMAN',</v>
      </c>
      <c r="F895" t="str">
        <f>"'',"</f>
        <v>'',</v>
      </c>
      <c r="G895" t="str">
        <f>CONCATENATE("'",'Unit List'!G832,"',",)</f>
        <v>'Longswordsman_China',</v>
      </c>
      <c r="H895" t="str">
        <f>CONCATENATE(IF(ISBLANK('Unit List'!AN832), IF(ISBLANK('Unit List'!P832), IF(ISBLANK('Unit List'!P832),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List'!P832='Unit List'!$O$5, 'Unit List'!$AN$5, IF('Unit List'!P832='Unit List'!$O$4, 'Unit List'!$AN$4, IF('Unit List'!P832='Unit List'!$O$7, 'Unit List'!P832 * 'Unit List'!$AN$7, 'Unit List'!P832)))), IF('Unit List'!P832='Unit List'!$O$5, 'Unit List'!$AN$5, IF('Unit List'!P832='Unit List'!$O$4, 'Unit List'!$AN$4, IF('Unit List'!P832='Unit List'!$O$7, 'Unit List'!P832 * 'Unit List'!$AN$7, 'Unit List'!P832)))), IF('Unit List'!AN832='Unit List'!$O$5, 'Unit List'!$AN$5, IF('Unit List'!AN832='Unit List'!$O$4, 'Unit List'!$AN$4, IF('Unit List'!AN832='Unit List'!$O$7, 'Unit List'!AN832 * 'Unit List'!$AN$7, 'Unit List'!AN832)))),",",)</f>
        <v>2,</v>
      </c>
      <c r="I895" t="str">
        <f>CONCATENATE(IF(ISBLANK('Unit List'!AO832), IF(ISBLANK('Unit List'!Q832), IF(ISBLANK('Unit List'!Q832),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List'!Q832='Unit List'!$O$5, 'Unit List'!$AO$5, IF('Unit List'!Q832='Unit List'!$O$4, 'Unit List'!$AO$4, IF('Unit List'!Q832='Unit List'!$O$7, 'Unit List'!Q832 * 'Unit List'!$AO$7, 'Unit List'!Q832)))), IF('Unit List'!Q832='Unit List'!$O$5, 'Unit List'!$AO$5, IF('Unit List'!Q832='Unit List'!$O$4, 'Unit List'!$AO$4, IF('Unit List'!Q832='Unit List'!$O$7, 'Unit List'!Q832 * 'Unit List'!$AO$7, 'Unit List'!Q832)))), IF('Unit List'!AO832='Unit List'!$O$5, 'Unit List'!$AO$5, IF('Unit List'!AO832='Unit List'!$O$4, 'Unit List'!$AO$4, IF('Unit List'!AO832='Unit List'!$O$7, 'Unit List'!AO832 * 'Unit List'!$AO$7, 'Unit List'!AO832)))),",",)</f>
        <v>,</v>
      </c>
      <c r="J895" t="str">
        <f>CONCATENATE("'",IF(ISBLANK('Unit List'!AP832), IF(ISBLANK('Unit List'!R832), IF(ISBLANK('Unit List'!R832),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List'!R832='Unit List'!$O$5, 'Unit List'!$AP$5, IF('Unit List'!R832='Unit List'!$O$4, 'Unit List'!$AP$4, 'Unit List'!R832))), IF('Unit List'!R832='Unit List'!$O$5, 'Unit List'!$AP$5, IF('Unit List'!R832='Unit List'!$O$4, 'Unit List'!$AP$4, 'Unit List'!R832))), IF('Unit List'!AP832='Unit List'!$O$5, 'Unit List'!$AP$5, IF('Unit List'!AP832='Unit List'!$O$4, 'Unit List'!$AP$4, 'Unit List'!AP832))),"'",)</f>
        <v>''</v>
      </c>
      <c r="K895" t="s">
        <v>2312</v>
      </c>
    </row>
    <row r="896" spans="1:11" x14ac:dyDescent="0.25">
      <c r="A896" t="s">
        <v>2311</v>
      </c>
      <c r="B896" t="str">
        <f>CONCATENATE("'_",'Unit List'!B833,"',",)</f>
        <v>'_CHINA',</v>
      </c>
      <c r="C896" t="str">
        <f>"'',"</f>
        <v>'',</v>
      </c>
      <c r="D896" t="str">
        <f>CONCATENATE("'",'Unit List'!D833,"',",)</f>
        <v>'LONGSWORDSMAN',</v>
      </c>
      <c r="E896" t="str">
        <f>CONCATENATE("'",'Unit List'!E833,"',",)</f>
        <v>'LONGSWORDSMAN',</v>
      </c>
      <c r="F896" t="str">
        <f>CONCATENATE("'_",'Unit List'!F833,"',",)</f>
        <v>'_V2',</v>
      </c>
      <c r="G896" t="str">
        <f>CONCATENATE("'",'Unit List'!G833,"',",)</f>
        <v>'Longswordsman_China_v2',</v>
      </c>
      <c r="H896" t="str">
        <f>CONCATENATE(IF(ISBLANK('Unit List'!AN833), IF(ISBLANK('Unit List'!P833), IF(ISBLANK('Unit List'!P833),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List'!P833='Unit List'!$O$5, 'Unit List'!$AN$5, IF('Unit List'!P833='Unit List'!$O$4, 'Unit List'!$AN$4, IF('Unit List'!P833='Unit List'!$O$7, 'Unit List'!P833 * 'Unit List'!$AN$7, 'Unit List'!P833)))), IF('Unit List'!P833='Unit List'!$O$5, 'Unit List'!$AN$5, IF('Unit List'!P833='Unit List'!$O$4, 'Unit List'!$AN$4, IF('Unit List'!P833='Unit List'!$O$7, 'Unit List'!P833 * 'Unit List'!$AN$7, 'Unit List'!P833)))), IF('Unit List'!AN833='Unit List'!$O$5, 'Unit List'!$AN$5, IF('Unit List'!AN833='Unit List'!$O$4, 'Unit List'!$AN$4, IF('Unit List'!AN833='Unit List'!$O$7, 'Unit List'!AN833 * 'Unit List'!$AN$7, 'Unit List'!AN833)))),",",)</f>
        <v>2,</v>
      </c>
      <c r="I896" t="str">
        <f>CONCATENATE(IF(ISBLANK('Unit List'!AO833), IF(ISBLANK('Unit List'!Q833), IF(ISBLANK('Unit List'!Q833),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List'!Q833='Unit List'!$O$5, 'Unit List'!$AO$5, IF('Unit List'!Q833='Unit List'!$O$4, 'Unit List'!$AO$4, IF('Unit List'!Q833='Unit List'!$O$7, 'Unit List'!Q833 * 'Unit List'!$AO$7, 'Unit List'!Q833)))), IF('Unit List'!Q833='Unit List'!$O$5, 'Unit List'!$AO$5, IF('Unit List'!Q833='Unit List'!$O$4, 'Unit List'!$AO$4, IF('Unit List'!Q833='Unit List'!$O$7, 'Unit List'!Q833 * 'Unit List'!$AO$7, 'Unit List'!Q833)))), IF('Unit List'!AO833='Unit List'!$O$5, 'Unit List'!$AO$5, IF('Unit List'!AO833='Unit List'!$O$4, 'Unit List'!$AO$4, IF('Unit List'!AO833='Unit List'!$O$7, 'Unit List'!AO833 * 'Unit List'!$AO$7, 'Unit List'!AO833)))),",",)</f>
        <v>,</v>
      </c>
      <c r="J896" t="str">
        <f>CONCATENATE("'",IF(ISBLANK('Unit List'!AP833), IF(ISBLANK('Unit List'!R833), IF(ISBLANK('Unit List'!R833),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List'!R833='Unit List'!$O$5, 'Unit List'!$AP$5, IF('Unit List'!R833='Unit List'!$O$4, 'Unit List'!$AP$4, 'Unit List'!R833))), IF('Unit List'!R833='Unit List'!$O$5, 'Unit List'!$AP$5, IF('Unit List'!R833='Unit List'!$O$4, 'Unit List'!$AP$4, 'Unit List'!R833))), IF('Unit List'!AP833='Unit List'!$O$5, 'Unit List'!$AP$5, IF('Unit List'!AP833='Unit List'!$O$4, 'Unit List'!$AP$4, 'Unit List'!AP833))),"'",)</f>
        <v>''</v>
      </c>
      <c r="K896" t="s">
        <v>2312</v>
      </c>
    </row>
    <row r="897" spans="1:11" x14ac:dyDescent="0.25">
      <c r="A897" t="s">
        <v>2311</v>
      </c>
      <c r="B897" t="str">
        <f>CONCATENATE("'_",'Unit List'!B834,"',",)</f>
        <v>'_CHINA',</v>
      </c>
      <c r="C897" t="str">
        <f>"'',"</f>
        <v>'',</v>
      </c>
      <c r="D897" t="str">
        <f>CONCATENATE("'",'Unit List'!D834,"',",)</f>
        <v>'LONGSWORDSMAN',</v>
      </c>
      <c r="E897" t="str">
        <f>CONCATENATE("'",'Unit List'!E834,"',",)</f>
        <v>'LONGSWORDSMAN',</v>
      </c>
      <c r="F897" t="str">
        <f>CONCATENATE("'_",'Unit List'!F834,"',",)</f>
        <v>'_V3',</v>
      </c>
      <c r="G897" t="str">
        <f>CONCATENATE("'",'Unit List'!G834,"',",)</f>
        <v>'Longswordsman_China_v3',</v>
      </c>
      <c r="H897" t="str">
        <f>CONCATENATE(IF(ISBLANK('Unit List'!AN834), IF(ISBLANK('Unit List'!P834), IF(ISBLANK('Unit List'!P834),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List'!P834='Unit List'!$O$5, 'Unit List'!$AN$5, IF('Unit List'!P834='Unit List'!$O$4, 'Unit List'!$AN$4, IF('Unit List'!P834='Unit List'!$O$7, 'Unit List'!P834 * 'Unit List'!$AN$7, 'Unit List'!P834)))), IF('Unit List'!P834='Unit List'!$O$5, 'Unit List'!$AN$5, IF('Unit List'!P834='Unit List'!$O$4, 'Unit List'!$AN$4, IF('Unit List'!P834='Unit List'!$O$7, 'Unit List'!P834 * 'Unit List'!$AN$7, 'Unit List'!P834)))), IF('Unit List'!AN834='Unit List'!$O$5, 'Unit List'!$AN$5, IF('Unit List'!AN834='Unit List'!$O$4, 'Unit List'!$AN$4, IF('Unit List'!AN834='Unit List'!$O$7, 'Unit List'!AN834 * 'Unit List'!$AN$7, 'Unit List'!AN834)))),",",)</f>
        <v>2,</v>
      </c>
      <c r="I897" t="str">
        <f>CONCATENATE(IF(ISBLANK('Unit List'!AO834), IF(ISBLANK('Unit List'!Q834), IF(ISBLANK('Unit List'!Q834),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List'!Q834='Unit List'!$O$5, 'Unit List'!$AO$5, IF('Unit List'!Q834='Unit List'!$O$4, 'Unit List'!$AO$4, IF('Unit List'!Q834='Unit List'!$O$7, 'Unit List'!Q834 * 'Unit List'!$AO$7, 'Unit List'!Q834)))), IF('Unit List'!Q834='Unit List'!$O$5, 'Unit List'!$AO$5, IF('Unit List'!Q834='Unit List'!$O$4, 'Unit List'!$AO$4, IF('Unit List'!Q834='Unit List'!$O$7, 'Unit List'!Q834 * 'Unit List'!$AO$7, 'Unit List'!Q834)))), IF('Unit List'!AO834='Unit List'!$O$5, 'Unit List'!$AO$5, IF('Unit List'!AO834='Unit List'!$O$4, 'Unit List'!$AO$4, IF('Unit List'!AO834='Unit List'!$O$7, 'Unit List'!AO834 * 'Unit List'!$AO$7, 'Unit List'!AO834)))),",",)</f>
        <v>,</v>
      </c>
      <c r="J897" t="str">
        <f>CONCATENATE("'",IF(ISBLANK('Unit List'!AP834), IF(ISBLANK('Unit List'!R834), IF(ISBLANK('Unit List'!R834),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List'!R834='Unit List'!$O$5, 'Unit List'!$AP$5, IF('Unit List'!R834='Unit List'!$O$4, 'Unit List'!$AP$4, 'Unit List'!R834))), IF('Unit List'!R834='Unit List'!$O$5, 'Unit List'!$AP$5, IF('Unit List'!R834='Unit List'!$O$4, 'Unit List'!$AP$4, 'Unit List'!R834))), IF('Unit List'!AP834='Unit List'!$O$5, 'Unit List'!$AP$5, IF('Unit List'!AP834='Unit List'!$O$4, 'Unit List'!$AP$4, 'Unit List'!AP834))),"'",)</f>
        <v>''</v>
      </c>
      <c r="K897" t="s">
        <v>2312</v>
      </c>
    </row>
    <row r="898" spans="1:11" x14ac:dyDescent="0.25">
      <c r="A898" t="s">
        <v>2311</v>
      </c>
      <c r="B898" t="str">
        <f>CONCATENATE("'_",'Unit List'!B835,"',",)</f>
        <v>'_JAPAN',</v>
      </c>
      <c r="C898" t="str">
        <f>"'',"</f>
        <v>'',</v>
      </c>
      <c r="D898" t="str">
        <f>CONCATENATE("'",'Unit List'!D835,"',",)</f>
        <v>'LONGSWORDSMAN',</v>
      </c>
      <c r="E898" t="str">
        <f>CONCATENATE("'",'Unit List'!E835,"',",)</f>
        <v>'LONGSWORDSMAN',</v>
      </c>
      <c r="F898" t="str">
        <f>"'',"</f>
        <v>'',</v>
      </c>
      <c r="G898" t="str">
        <f>CONCATENATE("'",'Unit List'!G835,"',",)</f>
        <v>'NoDachiSamurai_Japan',</v>
      </c>
      <c r="H898" t="str">
        <f>CONCATENATE(IF(ISBLANK('Unit List'!AN835), IF(ISBLANK('Unit List'!P835), IF(ISBLANK('Unit List'!P835),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List'!P835='Unit List'!$O$5, 'Unit List'!$AN$5, IF('Unit List'!P835='Unit List'!$O$4, 'Unit List'!$AN$4, IF('Unit List'!P835='Unit List'!$O$7, 'Unit List'!P835 * 'Unit List'!$AN$7, 'Unit List'!P835)))), IF('Unit List'!P835='Unit List'!$O$5, 'Unit List'!$AN$5, IF('Unit List'!P835='Unit List'!$O$4, 'Unit List'!$AN$4, IF('Unit List'!P835='Unit List'!$O$7, 'Unit List'!P835 * 'Unit List'!$AN$7, 'Unit List'!P835)))), IF('Unit List'!AN835='Unit List'!$O$5, 'Unit List'!$AN$5, IF('Unit List'!AN835='Unit List'!$O$4, 'Unit List'!$AN$4, IF('Unit List'!AN835='Unit List'!$O$7, 'Unit List'!AN835 * 'Unit List'!$AN$7, 'Unit List'!AN835)))),",",)</f>
        <v>,</v>
      </c>
      <c r="I898" t="str">
        <f>CONCATENATE(IF(ISBLANK('Unit List'!AO835), IF(ISBLANK('Unit List'!Q835), IF(ISBLANK('Unit List'!Q835),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List'!Q835='Unit List'!$O$5, 'Unit List'!$AO$5, IF('Unit List'!Q835='Unit List'!$O$4, 'Unit List'!$AO$4, IF('Unit List'!Q835='Unit List'!$O$7, 'Unit List'!Q835 * 'Unit List'!$AO$7, 'Unit List'!Q835)))), IF('Unit List'!Q835='Unit List'!$O$5, 'Unit List'!$AO$5, IF('Unit List'!Q835='Unit List'!$O$4, 'Unit List'!$AO$4, IF('Unit List'!Q835='Unit List'!$O$7, 'Unit List'!Q835 * 'Unit List'!$AO$7, 'Unit List'!Q835)))), IF('Unit List'!AO835='Unit List'!$O$5, 'Unit List'!$AO$5, IF('Unit List'!AO835='Unit List'!$O$4, 'Unit List'!$AO$4, IF('Unit List'!AO835='Unit List'!$O$7, 'Unit List'!AO835 * 'Unit List'!$AO$7, 'Unit List'!AO835)))),",",)</f>
        <v>,</v>
      </c>
      <c r="J898" t="str">
        <f>CONCATENATE("'",IF(ISBLANK('Unit List'!AP835), IF(ISBLANK('Unit List'!R835), IF(ISBLANK('Unit List'!R835),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List'!R835='Unit List'!$O$5, 'Unit List'!$AP$5, IF('Unit List'!R835='Unit List'!$O$4, 'Unit List'!$AP$4, 'Unit List'!R835))), IF('Unit List'!R835='Unit List'!$O$5, 'Unit List'!$AP$5, IF('Unit List'!R835='Unit List'!$O$4, 'Unit List'!$AP$4, 'Unit List'!R835))), IF('Unit List'!AP835='Unit List'!$O$5, 'Unit List'!$AP$5, IF('Unit List'!AP835='Unit List'!$O$4, 'Unit List'!$AP$4, 'Unit List'!AP835))),"'",)</f>
        <v>''</v>
      </c>
      <c r="K898" t="s">
        <v>2312</v>
      </c>
    </row>
    <row r="899" spans="1:11" x14ac:dyDescent="0.25">
      <c r="A899" t="s">
        <v>2311</v>
      </c>
      <c r="B899" t="str">
        <f>CONCATENATE("'_",'Unit List'!B836,"',",)</f>
        <v>'_KOREA',</v>
      </c>
      <c r="C899" t="str">
        <f>"'',"</f>
        <v>'',</v>
      </c>
      <c r="D899" t="str">
        <f>CONCATENATE("'",'Unit List'!D836,"',",)</f>
        <v>'LONGSWORDSMAN',</v>
      </c>
      <c r="E899" t="str">
        <f>CONCATENATE("'",'Unit List'!E836,"',",)</f>
        <v>'LONGSWORDSMAN',</v>
      </c>
      <c r="F899" t="str">
        <f>"'',"</f>
        <v>'',</v>
      </c>
      <c r="G899" t="str">
        <f>CONCATENATE("'",'Unit List'!G836,"',",)</f>
        <v>'Longswordsman_Korea',</v>
      </c>
      <c r="H899" t="str">
        <f>CONCATENATE(IF(ISBLANK('Unit List'!AN836), IF(ISBLANK('Unit List'!P836), IF(ISBLANK('Unit List'!P836),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List'!P836='Unit List'!$O$5, 'Unit List'!$AN$5, IF('Unit List'!P836='Unit List'!$O$4, 'Unit List'!$AN$4, IF('Unit List'!P836='Unit List'!$O$7, 'Unit List'!P836 * 'Unit List'!$AN$7, 'Unit List'!P836)))), IF('Unit List'!P836='Unit List'!$O$5, 'Unit List'!$AN$5, IF('Unit List'!P836='Unit List'!$O$4, 'Unit List'!$AN$4, IF('Unit List'!P836='Unit List'!$O$7, 'Unit List'!P836 * 'Unit List'!$AN$7, 'Unit List'!P836)))), IF('Unit List'!AN836='Unit List'!$O$5, 'Unit List'!$AN$5, IF('Unit List'!AN836='Unit List'!$O$4, 'Unit List'!$AN$4, IF('Unit List'!AN836='Unit List'!$O$7, 'Unit List'!AN836 * 'Unit List'!$AN$7, 'Unit List'!AN836)))),",",)</f>
        <v>,</v>
      </c>
      <c r="I899" t="str">
        <f>CONCATENATE(IF(ISBLANK('Unit List'!AO836), IF(ISBLANK('Unit List'!Q836), IF(ISBLANK('Unit List'!Q836),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List'!Q836='Unit List'!$O$5, 'Unit List'!$AO$5, IF('Unit List'!Q836='Unit List'!$O$4, 'Unit List'!$AO$4, IF('Unit List'!Q836='Unit List'!$O$7, 'Unit List'!Q836 * 'Unit List'!$AO$7, 'Unit List'!Q836)))), IF('Unit List'!Q836='Unit List'!$O$5, 'Unit List'!$AO$5, IF('Unit List'!Q836='Unit List'!$O$4, 'Unit List'!$AO$4, IF('Unit List'!Q836='Unit List'!$O$7, 'Unit List'!Q836 * 'Unit List'!$AO$7, 'Unit List'!Q836)))), IF('Unit List'!AO836='Unit List'!$O$5, 'Unit List'!$AO$5, IF('Unit List'!AO836='Unit List'!$O$4, 'Unit List'!$AO$4, IF('Unit List'!AO836='Unit List'!$O$7, 'Unit List'!AO836 * 'Unit List'!$AO$7, 'Unit List'!AO836)))),",",)</f>
        <v>,</v>
      </c>
      <c r="J899" t="str">
        <f>CONCATENATE("'",IF(ISBLANK('Unit List'!AP836), IF(ISBLANK('Unit List'!R836), IF(ISBLANK('Unit List'!R836),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List'!R836='Unit List'!$O$5, 'Unit List'!$AP$5, IF('Unit List'!R836='Unit List'!$O$4, 'Unit List'!$AP$4, 'Unit List'!R836))), IF('Unit List'!R836='Unit List'!$O$5, 'Unit List'!$AP$5, IF('Unit List'!R836='Unit List'!$O$4, 'Unit List'!$AP$4, 'Unit List'!R836))), IF('Unit List'!AP836='Unit List'!$O$5, 'Unit List'!$AP$5, IF('Unit List'!AP836='Unit List'!$O$4, 'Unit List'!$AP$4, 'Unit List'!AP836))),"'",)</f>
        <v>''</v>
      </c>
      <c r="K899" t="s">
        <v>2312</v>
      </c>
    </row>
    <row r="900" spans="1:11" x14ac:dyDescent="0.25">
      <c r="A900" t="s">
        <v>2311</v>
      </c>
      <c r="B900" t="str">
        <f>CONCATENATE("'_",'Unit List'!B837,"',",)</f>
        <v>'_MONGOL',</v>
      </c>
      <c r="C900" t="str">
        <f>"'',"</f>
        <v>'',</v>
      </c>
      <c r="D900" t="str">
        <f>CONCATENATE("'",'Unit List'!D837,"',",)</f>
        <v>'LONGSWORDSMAN',</v>
      </c>
      <c r="E900" t="str">
        <f>CONCATENATE("'",'Unit List'!E837,"',",)</f>
        <v>'LONGSWORDSMAN',</v>
      </c>
      <c r="F900" t="str">
        <f>"'',"</f>
        <v>'',</v>
      </c>
      <c r="G900" t="str">
        <f>CONCATENATE("'",'Unit List'!G837,"',",)</f>
        <v>'Longswordsman_Mongol',</v>
      </c>
      <c r="H900" t="str">
        <f>CONCATENATE(IF(ISBLANK('Unit List'!AN837), IF(ISBLANK('Unit List'!P837), IF(ISBLANK('Unit List'!P837),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List'!P837='Unit List'!$O$5, 'Unit List'!$AN$5, IF('Unit List'!P837='Unit List'!$O$4, 'Unit List'!$AN$4, IF('Unit List'!P837='Unit List'!$O$7, 'Unit List'!P837 * 'Unit List'!$AN$7, 'Unit List'!P837)))), IF('Unit List'!P837='Unit List'!$O$5, 'Unit List'!$AN$5, IF('Unit List'!P837='Unit List'!$O$4, 'Unit List'!$AN$4, IF('Unit List'!P837='Unit List'!$O$7, 'Unit List'!P837 * 'Unit List'!$AN$7, 'Unit List'!P837)))), IF('Unit List'!AN837='Unit List'!$O$5, 'Unit List'!$AN$5, IF('Unit List'!AN837='Unit List'!$O$4, 'Unit List'!$AN$4, IF('Unit List'!AN837='Unit List'!$O$7, 'Unit List'!AN837 * 'Unit List'!$AN$7, 'Unit List'!AN837)))),",",)</f>
        <v>,</v>
      </c>
      <c r="I900" t="str">
        <f>CONCATENATE(IF(ISBLANK('Unit List'!AO837), IF(ISBLANK('Unit List'!Q837), IF(ISBLANK('Unit List'!Q837),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List'!Q837='Unit List'!$O$5, 'Unit List'!$AO$5, IF('Unit List'!Q837='Unit List'!$O$4, 'Unit List'!$AO$4, IF('Unit List'!Q837='Unit List'!$O$7, 'Unit List'!Q837 * 'Unit List'!$AO$7, 'Unit List'!Q837)))), IF('Unit List'!Q837='Unit List'!$O$5, 'Unit List'!$AO$5, IF('Unit List'!Q837='Unit List'!$O$4, 'Unit List'!$AO$4, IF('Unit List'!Q837='Unit List'!$O$7, 'Unit List'!Q837 * 'Unit List'!$AO$7, 'Unit List'!Q837)))), IF('Unit List'!AO837='Unit List'!$O$5, 'Unit List'!$AO$5, IF('Unit List'!AO837='Unit List'!$O$4, 'Unit List'!$AO$4, IF('Unit List'!AO837='Unit List'!$O$7, 'Unit List'!AO837 * 'Unit List'!$AO$7, 'Unit List'!AO837)))),",",)</f>
        <v>,</v>
      </c>
      <c r="J900" t="str">
        <f>CONCATENATE("'",IF(ISBLANK('Unit List'!AP837), IF(ISBLANK('Unit List'!R837), IF(ISBLANK('Unit List'!R837),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List'!R837='Unit List'!$O$5, 'Unit List'!$AP$5, IF('Unit List'!R837='Unit List'!$O$4, 'Unit List'!$AP$4, 'Unit List'!R837))), IF('Unit List'!R837='Unit List'!$O$5, 'Unit List'!$AP$5, IF('Unit List'!R837='Unit List'!$O$4, 'Unit List'!$AP$4, 'Unit List'!R837))), IF('Unit List'!AP837='Unit List'!$O$5, 'Unit List'!$AP$5, IF('Unit List'!AP837='Unit List'!$O$4, 'Unit List'!$AP$4, 'Unit List'!AP837))),"'",)</f>
        <v>''</v>
      </c>
      <c r="K900" t="s">
        <v>2312</v>
      </c>
    </row>
    <row r="901" spans="1:11" x14ac:dyDescent="0.25">
      <c r="A901" t="s">
        <v>2311</v>
      </c>
      <c r="B901" t="str">
        <f>CONCATENATE("'_",'Unit List'!B838,"',",)</f>
        <v>'_CENTAS',</v>
      </c>
      <c r="C901" t="str">
        <f>"'',"</f>
        <v>'',</v>
      </c>
      <c r="D901" t="str">
        <f>CONCATENATE("'",'Unit List'!D838,"',",)</f>
        <v>'LONGSWORDSMAN',</v>
      </c>
      <c r="E901" t="str">
        <f>CONCATENATE("'",'Unit List'!E838,"',",)</f>
        <v>'LONGSWORDSMAN',</v>
      </c>
      <c r="F901" t="str">
        <f>"'',"</f>
        <v>'',</v>
      </c>
      <c r="G901" t="str">
        <f>CONCATENATE("'",'Unit List'!G838,"',",)</f>
        <v>'Longswordsman_Turkey',</v>
      </c>
      <c r="H901" t="str">
        <f>CONCATENATE(IF(ISBLANK('Unit List'!AN838), IF(ISBLANK('Unit List'!P838), IF(ISBLANK('Unit List'!P838),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List'!AN838)))),",",)</f>
        <v>,</v>
      </c>
      <c r="I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List'!AO838)))),",",)</f>
        <v>,</v>
      </c>
      <c r="J901" t="str">
        <f>CONCATENATE("'",IF(ISBLANK('Unit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List'!AP838))),"'",)</f>
        <v>''</v>
      </c>
      <c r="K901" t="s">
        <v>2312</v>
      </c>
    </row>
    <row r="902" spans="1:11" x14ac:dyDescent="0.25">
      <c r="A902" t="s">
        <v>2311</v>
      </c>
      <c r="B902" t="str">
        <f>CONCATENATE("'_",'Unit List'!B839,"',",)</f>
        <v>'_HUNS',</v>
      </c>
      <c r="C902" t="str">
        <f>"'',"</f>
        <v>'',</v>
      </c>
      <c r="D902" t="str">
        <f>CONCATENATE("'",'Unit List'!D839,"',",)</f>
        <v>'LONGSWORDSMAN',</v>
      </c>
      <c r="E902" t="str">
        <f>CONCATENATE("'",'Unit List'!E839,"',",)</f>
        <v>'LONGSWORDSMAN',</v>
      </c>
      <c r="F902" t="str">
        <f>"'',"</f>
        <v>'',</v>
      </c>
      <c r="G902" t="str">
        <f>CONCATENATE("'",'Unit List'!G839,"',",)</f>
        <v>'hungary_longsw3',</v>
      </c>
      <c r="H902" t="str">
        <f>CONCATENATE(IF(ISBLANK('Unit List'!AN839), IF(ISBLANK('Unit List'!P839), IF(ISBLANK('Unit List'!P839),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List'!P839='Unit List'!$O$5, 'Unit List'!$AN$5, IF('Unit List'!P839='Unit List'!$O$4, 'Unit List'!$AN$4, IF('Unit List'!P839='Unit List'!$O$7, 'Unit List'!P839 * 'Unit List'!$AN$7, 'Unit List'!P839)))), IF('Unit List'!P839='Unit List'!$O$5, 'Unit List'!$AN$5, IF('Unit List'!P839='Unit List'!$O$4, 'Unit List'!$AN$4, IF('Unit List'!P839='Unit List'!$O$7, 'Unit List'!P839 * 'Unit List'!$AN$7, 'Unit List'!P839)))), IF('Unit List'!AN839='Unit List'!$O$5, 'Unit List'!$AN$5, IF('Unit List'!AN839='Unit List'!$O$4, 'Unit List'!$AN$4, IF('Unit List'!AN839='Unit List'!$O$7, 'Unit List'!AN839 * 'Unit List'!$AN$7, 'Unit List'!AN839)))),",",)</f>
        <v>,</v>
      </c>
      <c r="I902" t="str">
        <f>CONCATENATE(IF(ISBLANK('Unit List'!AO839), IF(ISBLANK('Unit List'!Q839), IF(ISBLANK('Unit List'!Q839),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List'!Q839='Unit List'!$O$5, 'Unit List'!$AO$5, IF('Unit List'!Q839='Unit List'!$O$4, 'Unit List'!$AO$4, IF('Unit List'!Q839='Unit List'!$O$7, 'Unit List'!Q839 * 'Unit List'!$AO$7, 'Unit List'!Q839)))), IF('Unit List'!Q839='Unit List'!$O$5, 'Unit List'!$AO$5, IF('Unit List'!Q839='Unit List'!$O$4, 'Unit List'!$AO$4, IF('Unit List'!Q839='Unit List'!$O$7, 'Unit List'!Q839 * 'Unit List'!$AO$7, 'Unit List'!Q839)))), IF('Unit List'!AO839='Unit List'!$O$5, 'Unit List'!$AO$5, IF('Unit List'!AO839='Unit List'!$O$4, 'Unit List'!$AO$4, IF('Unit List'!AO839='Unit List'!$O$7, 'Unit List'!AO839 * 'Unit List'!$AO$7, 'Unit List'!AO839)))),",",)</f>
        <v>,</v>
      </c>
      <c r="J902" t="str">
        <f>CONCATENATE("'",IF(ISBLANK('Unit List'!AP839), IF(ISBLANK('Unit List'!R839), IF(ISBLANK('Unit List'!R839),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List'!R839='Unit List'!$O$5, 'Unit List'!$AP$5, IF('Unit List'!R839='Unit List'!$O$4, 'Unit List'!$AP$4, 'Unit List'!R839))), IF('Unit List'!R839='Unit List'!$O$5, 'Unit List'!$AP$5, IF('Unit List'!R839='Unit List'!$O$4, 'Unit List'!$AP$4, 'Unit List'!R839))), IF('Unit List'!AP839='Unit List'!$O$5, 'Unit List'!$AP$5, IF('Unit List'!AP839='Unit List'!$O$4, 'Unit List'!$AP$4, 'Unit List'!AP839))),"'",)</f>
        <v>''</v>
      </c>
      <c r="K902" t="s">
        <v>2312</v>
      </c>
    </row>
    <row r="903" spans="1:11" x14ac:dyDescent="0.25">
      <c r="A903" t="s">
        <v>2311</v>
      </c>
      <c r="B903" t="str">
        <f>CONCATENATE("'_",'Unit List'!B840,"',",)</f>
        <v>'_OTTOMAN',</v>
      </c>
      <c r="C903" t="str">
        <f>"'',"</f>
        <v>'',</v>
      </c>
      <c r="D903" t="str">
        <f>CONCATENATE("'",'Unit List'!D840,"',",)</f>
        <v>'LONGSWORDSMAN',</v>
      </c>
      <c r="E903" t="str">
        <f>CONCATENATE("'",'Unit List'!E840,"',",)</f>
        <v>'LONGSWORDSMAN',</v>
      </c>
      <c r="F903" t="str">
        <f>"'',"</f>
        <v>'',</v>
      </c>
      <c r="G903" t="str">
        <f>CONCATENATE("'",'Unit List'!G840,"',",)</f>
        <v>'Longswordsman_Turkey',</v>
      </c>
      <c r="H903" t="str">
        <f>CONCATENATE(IF(ISBLANK('Unit List'!AN840), IF(ISBLANK('Unit List'!P840), IF(ISBLANK('Unit List'!P840),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List'!P840='Unit List'!$O$5, 'Unit List'!$AN$5, IF('Unit List'!P840='Unit List'!$O$4, 'Unit List'!$AN$4, IF('Unit List'!P840='Unit List'!$O$7, 'Unit List'!P840 * 'Unit List'!$AN$7, 'Unit List'!P840)))), IF('Unit List'!P840='Unit List'!$O$5, 'Unit List'!$AN$5, IF('Unit List'!P840='Unit List'!$O$4, 'Unit List'!$AN$4, IF('Unit List'!P840='Unit List'!$O$7, 'Unit List'!P840 * 'Unit List'!$AN$7, 'Unit List'!P840)))), IF('Unit List'!AN840='Unit List'!$O$5, 'Unit List'!$AN$5, IF('Unit List'!AN840='Unit List'!$O$4, 'Unit List'!$AN$4, IF('Unit List'!AN840='Unit List'!$O$7, 'Unit List'!AN840 * 'Unit List'!$AN$7, 'Unit List'!AN840)))),",",)</f>
        <v>3,</v>
      </c>
      <c r="I903" t="str">
        <f>CONCATENATE(IF(ISBLANK('Unit List'!AO840), IF(ISBLANK('Unit List'!Q840), IF(ISBLANK('Unit List'!Q840),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List'!Q840='Unit List'!$O$5, 'Unit List'!$AO$5, IF('Unit List'!Q840='Unit List'!$O$4, 'Unit List'!$AO$4, IF('Unit List'!Q840='Unit List'!$O$7, 'Unit List'!Q840 * 'Unit List'!$AO$7, 'Unit List'!Q840)))), IF('Unit List'!Q840='Unit List'!$O$5, 'Unit List'!$AO$5, IF('Unit List'!Q840='Unit List'!$O$4, 'Unit List'!$AO$4, IF('Unit List'!Q840='Unit List'!$O$7, 'Unit List'!Q840 * 'Unit List'!$AO$7, 'Unit List'!Q840)))), IF('Unit List'!AO840='Unit List'!$O$5, 'Unit List'!$AO$5, IF('Unit List'!AO840='Unit List'!$O$4, 'Unit List'!$AO$4, IF('Unit List'!AO840='Unit List'!$O$7, 'Unit List'!AO840 * 'Unit List'!$AO$7, 'Unit List'!AO840)))),",",)</f>
        <v>,</v>
      </c>
      <c r="J903" t="str">
        <f>CONCATENATE("'",IF(ISBLANK('Unit List'!AP840), IF(ISBLANK('Unit List'!R840), IF(ISBLANK('Unit List'!R840),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List'!R840='Unit List'!$O$5, 'Unit List'!$AP$5, IF('Unit List'!R840='Unit List'!$O$4, 'Unit List'!$AP$4, 'Unit List'!R840))), IF('Unit List'!R840='Unit List'!$O$5, 'Unit List'!$AP$5, IF('Unit List'!R840='Unit List'!$O$4, 'Unit List'!$AP$4, 'Unit List'!R840))), IF('Unit List'!AP840='Unit List'!$O$5, 'Unit List'!$AP$5, IF('Unit List'!AP840='Unit List'!$O$4, 'Unit List'!$AP$4, 'Unit List'!AP840))),"'",)</f>
        <v>''</v>
      </c>
      <c r="K903" t="s">
        <v>2312</v>
      </c>
    </row>
    <row r="904" spans="1:11" x14ac:dyDescent="0.25">
      <c r="A904" t="s">
        <v>2311</v>
      </c>
      <c r="B904" t="str">
        <f>CONCATENATE("'_",'Unit List'!B841,"',",)</f>
        <v>'_OTTOMAN',</v>
      </c>
      <c r="C904" t="str">
        <f>"'',"</f>
        <v>'',</v>
      </c>
      <c r="D904" t="str">
        <f>CONCATENATE("'",'Unit List'!D841,"',",)</f>
        <v>'LONGSWORDSMAN',</v>
      </c>
      <c r="E904" t="str">
        <f>CONCATENATE("'",'Unit List'!E841,"',",)</f>
        <v>'LONGSWORDSMAN',</v>
      </c>
      <c r="F904" t="str">
        <f>CONCATENATE("'_",'Unit List'!F841,"',",)</f>
        <v>'_V2',</v>
      </c>
      <c r="G904" t="str">
        <f>CONCATENATE("'",'Unit List'!G841,"',",)</f>
        <v>'Longswordsman_Turkey_v2',</v>
      </c>
      <c r="H904" t="str">
        <f>CONCATENATE(IF(ISBLANK('Unit List'!AN841), IF(ISBLANK('Unit List'!P841), IF(ISBLANK('Unit List'!P841),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List'!P841='Unit List'!$O$5, 'Unit List'!$AN$5, IF('Unit List'!P841='Unit List'!$O$4, 'Unit List'!$AN$4, IF('Unit List'!P841='Unit List'!$O$7, 'Unit List'!P841 * 'Unit List'!$AN$7, 'Unit List'!P841)))), IF('Unit List'!P841='Unit List'!$O$5, 'Unit List'!$AN$5, IF('Unit List'!P841='Unit List'!$O$4, 'Unit List'!$AN$4, IF('Unit List'!P841='Unit List'!$O$7, 'Unit List'!P841 * 'Unit List'!$AN$7, 'Unit List'!P841)))), IF('Unit List'!AN841='Unit List'!$O$5, 'Unit List'!$AN$5, IF('Unit List'!AN841='Unit List'!$O$4, 'Unit List'!$AN$4, IF('Unit List'!AN841='Unit List'!$O$7, 'Unit List'!AN841 * 'Unit List'!$AN$7, 'Unit List'!AN841)))),",",)</f>
        <v>2,</v>
      </c>
      <c r="I904" t="str">
        <f>CONCATENATE(IF(ISBLANK('Unit List'!AO841), IF(ISBLANK('Unit List'!Q841), IF(ISBLANK('Unit List'!Q841),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List'!Q841='Unit List'!$O$5, 'Unit List'!$AO$5, IF('Unit List'!Q841='Unit List'!$O$4, 'Unit List'!$AO$4, IF('Unit List'!Q841='Unit List'!$O$7, 'Unit List'!Q841 * 'Unit List'!$AO$7, 'Unit List'!Q841)))), IF('Unit List'!Q841='Unit List'!$O$5, 'Unit List'!$AO$5, IF('Unit List'!Q841='Unit List'!$O$4, 'Unit List'!$AO$4, IF('Unit List'!Q841='Unit List'!$O$7, 'Unit List'!Q841 * 'Unit List'!$AO$7, 'Unit List'!Q841)))), IF('Unit List'!AO841='Unit List'!$O$5, 'Unit List'!$AO$5, IF('Unit List'!AO841='Unit List'!$O$4, 'Unit List'!$AO$4, IF('Unit List'!AO841='Unit List'!$O$7, 'Unit List'!AO841 * 'Unit List'!$AO$7, 'Unit List'!AO841)))),",",)</f>
        <v>,</v>
      </c>
      <c r="J904" t="str">
        <f>CONCATENATE("'",IF(ISBLANK('Unit List'!AP841), IF(ISBLANK('Unit List'!R841), IF(ISBLANK('Unit List'!R841),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List'!R841='Unit List'!$O$5, 'Unit List'!$AP$5, IF('Unit List'!R841='Unit List'!$O$4, 'Unit List'!$AP$4, 'Unit List'!R841))), IF('Unit List'!R841='Unit List'!$O$5, 'Unit List'!$AP$5, IF('Unit List'!R841='Unit List'!$O$4, 'Unit List'!$AP$4, 'Unit List'!R841))), IF('Unit List'!AP841='Unit List'!$O$5, 'Unit List'!$AP$5, IF('Unit List'!AP841='Unit List'!$O$4, 'Unit List'!$AP$4, 'Unit List'!AP841))),"'",)</f>
        <v>''</v>
      </c>
      <c r="K904" t="s">
        <v>2312</v>
      </c>
    </row>
    <row r="905" spans="1:11" x14ac:dyDescent="0.25">
      <c r="A905" t="s">
        <v>2311</v>
      </c>
      <c r="B905" t="str">
        <f>CONCATENATE("'_",'Unit List'!B842,"',",)</f>
        <v>'_OTTOMAN',</v>
      </c>
      <c r="C905" t="str">
        <f>"'',"</f>
        <v>'',</v>
      </c>
      <c r="D905" t="str">
        <f>CONCATENATE("'",'Unit List'!D842,"',",)</f>
        <v>'LONGSWORDSMAN',</v>
      </c>
      <c r="E905" t="str">
        <f>CONCATENATE("'",'Unit List'!E842,"',",)</f>
        <v>'LONGSWORDSMAN',</v>
      </c>
      <c r="F905" t="str">
        <f>CONCATENATE("'_",'Unit List'!F842,"',",)</f>
        <v>'_V3',</v>
      </c>
      <c r="G905" t="str">
        <f>CONCATENATE("'",'Unit List'!G842,"',",)</f>
        <v>'Longswordsman_Turkey_v3',</v>
      </c>
      <c r="H905" t="str">
        <f>CONCATENATE(IF(ISBLANK('Unit List'!AN842), IF(ISBLANK('Unit List'!P842), IF(ISBLANK('Unit List'!P842),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List'!P842='Unit List'!$O$5, 'Unit List'!$AN$5, IF('Unit List'!P842='Unit List'!$O$4, 'Unit List'!$AN$4, IF('Unit List'!P842='Unit List'!$O$7, 'Unit List'!P842 * 'Unit List'!$AN$7, 'Unit List'!P842)))), IF('Unit List'!P842='Unit List'!$O$5, 'Unit List'!$AN$5, IF('Unit List'!P842='Unit List'!$O$4, 'Unit List'!$AN$4, IF('Unit List'!P842='Unit List'!$O$7, 'Unit List'!P842 * 'Unit List'!$AN$7, 'Unit List'!P842)))), IF('Unit List'!AN842='Unit List'!$O$5, 'Unit List'!$AN$5, IF('Unit List'!AN842='Unit List'!$O$4, 'Unit List'!$AN$4, IF('Unit List'!AN842='Unit List'!$O$7, 'Unit List'!AN842 * 'Unit List'!$AN$7, 'Unit List'!AN842)))),",",)</f>
        <v>1,</v>
      </c>
      <c r="I905" t="str">
        <f>CONCATENATE(IF(ISBLANK('Unit List'!AO842), IF(ISBLANK('Unit List'!Q842), IF(ISBLANK('Unit List'!Q842),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List'!Q842='Unit List'!$O$5, 'Unit List'!$AO$5, IF('Unit List'!Q842='Unit List'!$O$4, 'Unit List'!$AO$4, IF('Unit List'!Q842='Unit List'!$O$7, 'Unit List'!Q842 * 'Unit List'!$AO$7, 'Unit List'!Q842)))), IF('Unit List'!Q842='Unit List'!$O$5, 'Unit List'!$AO$5, IF('Unit List'!Q842='Unit List'!$O$4, 'Unit List'!$AO$4, IF('Unit List'!Q842='Unit List'!$O$7, 'Unit List'!Q842 * 'Unit List'!$AO$7, 'Unit List'!Q842)))), IF('Unit List'!AO842='Unit List'!$O$5, 'Unit List'!$AO$5, IF('Unit List'!AO842='Unit List'!$O$4, 'Unit List'!$AO$4, IF('Unit List'!AO842='Unit List'!$O$7, 'Unit List'!AO842 * 'Unit List'!$AO$7, 'Unit List'!AO842)))),",",)</f>
        <v>,</v>
      </c>
      <c r="J905" t="str">
        <f>CONCATENATE("'",IF(ISBLANK('Unit List'!AP842), IF(ISBLANK('Unit List'!R842), IF(ISBLANK('Unit List'!R842),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List'!R842='Unit List'!$O$5, 'Unit List'!$AP$5, IF('Unit List'!R842='Unit List'!$O$4, 'Unit List'!$AP$4, 'Unit List'!R842))), IF('Unit List'!R842='Unit List'!$O$5, 'Unit List'!$AP$5, IF('Unit List'!R842='Unit List'!$O$4, 'Unit List'!$AP$4, 'Unit List'!R842))), IF('Unit List'!AP842='Unit List'!$O$5, 'Unit List'!$AP$5, IF('Unit List'!AP842='Unit List'!$O$4, 'Unit List'!$AP$4, 'Unit List'!AP842))),"'",)</f>
        <v>''</v>
      </c>
      <c r="K905" t="s">
        <v>2312</v>
      </c>
    </row>
    <row r="906" spans="1:11" x14ac:dyDescent="0.25">
      <c r="A906" t="s">
        <v>2311</v>
      </c>
      <c r="B906" t="str">
        <f>CONCATENATE("'_",'Unit List'!B843,"',",)</f>
        <v>'_OTTOMAN',</v>
      </c>
      <c r="C906" t="str">
        <f>"'',"</f>
        <v>'',</v>
      </c>
      <c r="D906" t="str">
        <f>CONCATENATE("'",'Unit List'!D843,"',",)</f>
        <v>'LONGSWORDSMAN',</v>
      </c>
      <c r="E906" t="str">
        <f>CONCATENATE("'",'Unit List'!E843,"',",)</f>
        <v>'LONGSWORDSMAN',</v>
      </c>
      <c r="F906" t="str">
        <f>"'',"</f>
        <v>'',</v>
      </c>
      <c r="G906" t="str">
        <f>CONCATENATE("'",'Unit List'!G843,"',",)</f>
        <v>'Longswordsman_Turkey',</v>
      </c>
      <c r="H906" t="str">
        <f>CONCATENATE(IF(ISBLANK('Unit List'!AN843), IF(ISBLANK('Unit List'!P843), IF(ISBLANK('Unit List'!P843),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List'!P843='Unit List'!$O$5, 'Unit List'!$AN$5, IF('Unit List'!P843='Unit List'!$O$4, 'Unit List'!$AN$4, IF('Unit List'!P843='Unit List'!$O$7, 'Unit List'!P843 * 'Unit List'!$AN$7, 'Unit List'!P843)))), IF('Unit List'!P843='Unit List'!$O$5, 'Unit List'!$AN$5, IF('Unit List'!P843='Unit List'!$O$4, 'Unit List'!$AN$4, IF('Unit List'!P843='Unit List'!$O$7, 'Unit List'!P843 * 'Unit List'!$AN$7, 'Unit List'!P843)))), IF('Unit List'!AN843='Unit List'!$O$5, 'Unit List'!$AN$5, IF('Unit List'!AN843='Unit List'!$O$4, 'Unit List'!$AN$4, IF('Unit List'!AN843='Unit List'!$O$7, 'Unit List'!AN843 * 'Unit List'!$AN$7, 'Unit List'!AN843)))),",",)</f>
        <v>3,</v>
      </c>
      <c r="I906" t="str">
        <f>CONCATENATE(IF(ISBLANK('Unit List'!AO843), IF(ISBLANK('Unit List'!Q843), IF(ISBLANK('Unit List'!Q843),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List'!Q843='Unit List'!$O$5, 'Unit List'!$AO$5, IF('Unit List'!Q843='Unit List'!$O$4, 'Unit List'!$AO$4, IF('Unit List'!Q843='Unit List'!$O$7, 'Unit List'!Q843 * 'Unit List'!$AO$7, 'Unit List'!Q843)))), IF('Unit List'!Q843='Unit List'!$O$5, 'Unit List'!$AO$5, IF('Unit List'!Q843='Unit List'!$O$4, 'Unit List'!$AO$4, IF('Unit List'!Q843='Unit List'!$O$7, 'Unit List'!Q843 * 'Unit List'!$AO$7, 'Unit List'!Q843)))), IF('Unit List'!AO843='Unit List'!$O$5, 'Unit List'!$AO$5, IF('Unit List'!AO843='Unit List'!$O$4, 'Unit List'!$AO$4, IF('Unit List'!AO843='Unit List'!$O$7, 'Unit List'!AO843 * 'Unit List'!$AO$7, 'Unit List'!AO843)))),",",)</f>
        <v>,</v>
      </c>
      <c r="J906" t="str">
        <f>CONCATENATE("'",IF(ISBLANK('Unit List'!AP843), IF(ISBLANK('Unit List'!R843), IF(ISBLANK('Unit List'!R843),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List'!R843='Unit List'!$O$5, 'Unit List'!$AP$5, IF('Unit List'!R843='Unit List'!$O$4, 'Unit List'!$AP$4, 'Unit List'!R843))), IF('Unit List'!R843='Unit List'!$O$5, 'Unit List'!$AP$5, IF('Unit List'!R843='Unit List'!$O$4, 'Unit List'!$AP$4, 'Unit List'!R843))), IF('Unit List'!AP843='Unit List'!$O$5, 'Unit List'!$AP$5, IF('Unit List'!AP843='Unit List'!$O$4, 'Unit List'!$AP$4, 'Unit List'!AP843))),"'",)</f>
        <v>''</v>
      </c>
      <c r="K906" t="s">
        <v>2312</v>
      </c>
    </row>
    <row r="907" spans="1:11" x14ac:dyDescent="0.25">
      <c r="A907" t="s">
        <v>2311</v>
      </c>
      <c r="B907" t="str">
        <f>CONCATENATE("'_",'Unit List'!B844,"',",)</f>
        <v>'_OTTOMAN',</v>
      </c>
      <c r="C907" t="str">
        <f>"'',"</f>
        <v>'',</v>
      </c>
      <c r="D907" t="str">
        <f>CONCATENATE("'",'Unit List'!D844,"',",)</f>
        <v>'LONGSWORDSMAN',</v>
      </c>
      <c r="E907" t="str">
        <f>CONCATENATE("'",'Unit List'!E844,"',",)</f>
        <v>'LONGSWORDSMAN',</v>
      </c>
      <c r="F907" t="str">
        <f>CONCATENATE("'_",'Unit List'!F844,"',",)</f>
        <v>'_V2',</v>
      </c>
      <c r="G907" t="str">
        <f>CONCATENATE("'",'Unit List'!G844,"',",)</f>
        <v>'Longswordsman_Turkey_v2',</v>
      </c>
      <c r="H907" t="str">
        <f>CONCATENATE(IF(ISBLANK('Unit List'!AN844), IF(ISBLANK('Unit List'!P844), IF(ISBLANK('Unit List'!P844),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List'!P844='Unit List'!$O$5, 'Unit List'!$AN$5, IF('Unit List'!P844='Unit List'!$O$4, 'Unit List'!$AN$4, IF('Unit List'!P844='Unit List'!$O$7, 'Unit List'!P844 * 'Unit List'!$AN$7, 'Unit List'!P844)))), IF('Unit List'!P844='Unit List'!$O$5, 'Unit List'!$AN$5, IF('Unit List'!P844='Unit List'!$O$4, 'Unit List'!$AN$4, IF('Unit List'!P844='Unit List'!$O$7, 'Unit List'!P844 * 'Unit List'!$AN$7, 'Unit List'!P844)))), IF('Unit List'!AN844='Unit List'!$O$5, 'Unit List'!$AN$5, IF('Unit List'!AN844='Unit List'!$O$4, 'Unit List'!$AN$4, IF('Unit List'!AN844='Unit List'!$O$7, 'Unit List'!AN844 * 'Unit List'!$AN$7, 'Unit List'!AN844)))),",",)</f>
        <v>2,</v>
      </c>
      <c r="I907" t="str">
        <f>CONCATENATE(IF(ISBLANK('Unit List'!AO844), IF(ISBLANK('Unit List'!Q844), IF(ISBLANK('Unit List'!Q844),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List'!Q844='Unit List'!$O$5, 'Unit List'!$AO$5, IF('Unit List'!Q844='Unit List'!$O$4, 'Unit List'!$AO$4, IF('Unit List'!Q844='Unit List'!$O$7, 'Unit List'!Q844 * 'Unit List'!$AO$7, 'Unit List'!Q844)))), IF('Unit List'!Q844='Unit List'!$O$5, 'Unit List'!$AO$5, IF('Unit List'!Q844='Unit List'!$O$4, 'Unit List'!$AO$4, IF('Unit List'!Q844='Unit List'!$O$7, 'Unit List'!Q844 * 'Unit List'!$AO$7, 'Unit List'!Q844)))), IF('Unit List'!AO844='Unit List'!$O$5, 'Unit List'!$AO$5, IF('Unit List'!AO844='Unit List'!$O$4, 'Unit List'!$AO$4, IF('Unit List'!AO844='Unit List'!$O$7, 'Unit List'!AO844 * 'Unit List'!$AO$7, 'Unit List'!AO844)))),",",)</f>
        <v>,</v>
      </c>
      <c r="J907" t="str">
        <f>CONCATENATE("'",IF(ISBLANK('Unit List'!AP844), IF(ISBLANK('Unit List'!R844), IF(ISBLANK('Unit List'!R844),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List'!R844='Unit List'!$O$5, 'Unit List'!$AP$5, IF('Unit List'!R844='Unit List'!$O$4, 'Unit List'!$AP$4, 'Unit List'!R844))), IF('Unit List'!R844='Unit List'!$O$5, 'Unit List'!$AP$5, IF('Unit List'!R844='Unit List'!$O$4, 'Unit List'!$AP$4, 'Unit List'!R844))), IF('Unit List'!AP844='Unit List'!$O$5, 'Unit List'!$AP$5, IF('Unit List'!AP844='Unit List'!$O$4, 'Unit List'!$AP$4, 'Unit List'!AP844))),"'",)</f>
        <v>''</v>
      </c>
      <c r="K907" t="s">
        <v>2312</v>
      </c>
    </row>
    <row r="908" spans="1:11" x14ac:dyDescent="0.25">
      <c r="A908" t="s">
        <v>2311</v>
      </c>
      <c r="B908" t="str">
        <f>CONCATENATE("'_",'Unit List'!B845,"',",)</f>
        <v>'_OTTOMAN',</v>
      </c>
      <c r="C908" t="str">
        <f>"'',"</f>
        <v>'',</v>
      </c>
      <c r="D908" t="str">
        <f>CONCATENATE("'",'Unit List'!D845,"',",)</f>
        <v>'LONGSWORDSMAN',</v>
      </c>
      <c r="E908" t="str">
        <f>CONCATENATE("'",'Unit List'!E845,"',",)</f>
        <v>'LONGSWORDSMAN',</v>
      </c>
      <c r="F908" t="str">
        <f>CONCATENATE("'_",'Unit List'!F845,"',",)</f>
        <v>'_V3',</v>
      </c>
      <c r="G908" t="str">
        <f>CONCATENATE("'",'Unit List'!G845,"',",)</f>
        <v>'Longswordsman_Turkey_v3',</v>
      </c>
      <c r="H908" t="str">
        <f>CONCATENATE(IF(ISBLANK('Unit List'!AN845), IF(ISBLANK('Unit List'!P845), IF(ISBLANK('Unit List'!P845), IF(ISBLANK('Unit List'!AN838), IF(ISBLANK('Unit List'!P838), IF(ISBLANK('Unit List'!P838), IF(ISBLANK('Unit List'!AN838), IF(ISBLANK('Unit List'!P838), IF(ISBLANK('Unit List'!P838),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List'!P838='Unit List'!$O$5, 'Unit List'!$AN$5, IF('Unit List'!P838='Unit List'!$O$4, 'Unit List'!$AN$4, IF('Unit List'!P838='Unit List'!$O$7, 'Unit List'!P838 * 'Unit List'!$AN$7, 'Unit List'!P838)))), IF('Unit List'!P838='Unit List'!$O$5, 'Unit List'!$AN$5, IF('Unit List'!P838='Unit List'!$O$4, 'Unit List'!$AN$4, IF('Unit List'!P838='Unit List'!$O$7, 'Unit List'!P838 * 'Unit List'!$AN$7, 'Unit List'!P838)))), IF('Unit List'!AN838='Unit List'!$O$5, 'Unit List'!$AN$5, IF('Unit List'!AN838='Unit List'!$O$4, 'Unit List'!$AN$4, IF('Unit List'!AN838='Unit List'!$O$7, 'Unit List'!AN838 * 'Unit List'!$AN$7, 'Unit List'!AN838)))), IF('Unit List'!P845='Unit List'!$O$5, 'Unit List'!$AN$5, IF('Unit List'!P845='Unit List'!$O$4, 'Unit List'!$AN$4, IF('Unit List'!P845='Unit List'!$O$7, 'Unit List'!P845 * 'Unit List'!$AN$7, 'Unit List'!P845)))), IF('Unit List'!P845='Unit List'!$O$5, 'Unit List'!$AN$5, IF('Unit List'!P845='Unit List'!$O$4, 'Unit List'!$AN$4, IF('Unit List'!P845='Unit List'!$O$7, 'Unit List'!P845 * 'Unit List'!$AN$7, 'Unit List'!P845)))), IF('Unit List'!AN845='Unit List'!$O$5, 'Unit List'!$AN$5, IF('Unit List'!AN845='Unit List'!$O$4, 'Unit List'!$AN$4, IF('Unit List'!AN845='Unit List'!$O$7, 'Unit List'!AN845 * 'Unit List'!$AN$7, 'Unit List'!AN845)))),",",)</f>
        <v>1,</v>
      </c>
      <c r="I908" t="str">
        <f>CONCATENATE(IF(ISBLANK('Unit List'!AO845), IF(ISBLANK('Unit List'!Q845), IF(ISBLANK('Unit List'!Q845), IF(ISBLANK('Unit List'!AO838), IF(ISBLANK('Unit List'!Q838), IF(ISBLANK('Unit List'!Q838), IF(ISBLANK('Unit List'!AO838), IF(ISBLANK('Unit List'!Q838), IF(ISBLANK('Unit List'!Q838),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List'!Q838='Unit List'!$O$5, 'Unit List'!$AO$5, IF('Unit List'!Q838='Unit List'!$O$4, 'Unit List'!$AO$4, IF('Unit List'!Q838='Unit List'!$O$7, 'Unit List'!Q838 * 'Unit List'!$AO$7, 'Unit List'!Q838)))), IF('Unit List'!Q838='Unit List'!$O$5, 'Unit List'!$AO$5, IF('Unit List'!Q838='Unit List'!$O$4, 'Unit List'!$AO$4, IF('Unit List'!Q838='Unit List'!$O$7, 'Unit List'!Q838 * 'Unit List'!$AO$7, 'Unit List'!Q838)))), IF('Unit List'!AO838='Unit List'!$O$5, 'Unit List'!$AO$5, IF('Unit List'!AO838='Unit List'!$O$4, 'Unit List'!$AO$4, IF('Unit List'!AO838='Unit List'!$O$7, 'Unit List'!AO838 * 'Unit List'!$AO$7, 'Unit List'!AO838)))), IF('Unit List'!Q845='Unit List'!$O$5, 'Unit List'!$AO$5, IF('Unit List'!Q845='Unit List'!$O$4, 'Unit List'!$AO$4, IF('Unit List'!Q845='Unit List'!$O$7, 'Unit List'!Q845 * 'Unit List'!$AO$7, 'Unit List'!Q845)))), IF('Unit List'!Q845='Unit List'!$O$5, 'Unit List'!$AO$5, IF('Unit List'!Q845='Unit List'!$O$4, 'Unit List'!$AO$4, IF('Unit List'!Q845='Unit List'!$O$7, 'Unit List'!Q845 * 'Unit List'!$AO$7, 'Unit List'!Q845)))), IF('Unit List'!AO845='Unit List'!$O$5, 'Unit List'!$AO$5, IF('Unit List'!AO845='Unit List'!$O$4, 'Unit List'!$AO$4, IF('Unit List'!AO845='Unit List'!$O$7, 'Unit List'!AO845 * 'Unit List'!$AO$7, 'Unit List'!AO845)))),",",)</f>
        <v>,</v>
      </c>
      <c r="J908" t="str">
        <f>CONCATENATE("'",IF(ISBLANK('Unit List'!AP845), IF(ISBLANK('Unit List'!R845), IF(ISBLANK('Unit List'!R845), IF(ISBLANK('Unit List'!AP838), IF(ISBLANK('Unit List'!R838), IF(ISBLANK('Unit List'!R838), IF(ISBLANK('Unit List'!AP838), IF(ISBLANK('Unit List'!R838), IF(ISBLANK('Unit List'!R838),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List'!R838='Unit List'!$O$5, 'Unit List'!$AP$5, IF('Unit List'!R838='Unit List'!$O$4, 'Unit List'!$AP$4, 'Unit List'!R838))), IF('Unit List'!R838='Unit List'!$O$5, 'Unit List'!$AP$5, IF('Unit List'!R838='Unit List'!$O$4, 'Unit List'!$AP$4, 'Unit List'!R838))), IF('Unit List'!AP838='Unit List'!$O$5, 'Unit List'!$AP$5, IF('Unit List'!AP838='Unit List'!$O$4, 'Unit List'!$AP$4, 'Unit List'!AP838))), IF('Unit List'!R845='Unit List'!$O$5, 'Unit List'!$AP$5, IF('Unit List'!R845='Unit List'!$O$4, 'Unit List'!$AP$4, 'Unit List'!R845))), IF('Unit List'!R845='Unit List'!$O$5, 'Unit List'!$AP$5, IF('Unit List'!R845='Unit List'!$O$4, 'Unit List'!$AP$4, 'Unit List'!R845))), IF('Unit List'!AP845='Unit List'!$O$5, 'Unit List'!$AP$5, IF('Unit List'!AP845='Unit List'!$O$4, 'Unit List'!$AP$4, 'Unit List'!AP845))),"'",)</f>
        <v>''</v>
      </c>
      <c r="K908" t="s">
        <v>2312</v>
      </c>
    </row>
    <row r="909" spans="1:11" x14ac:dyDescent="0.25">
      <c r="A909" t="s">
        <v>2311</v>
      </c>
      <c r="B909" t="str">
        <f>CONCATENATE("'_",'Unit List'!B846,"',",)</f>
        <v>'_POLAND',</v>
      </c>
      <c r="C909" t="str">
        <f>"'',"</f>
        <v>'',</v>
      </c>
      <c r="D909" t="str">
        <f>CONCATENATE("'",'Unit List'!D846,"',",)</f>
        <v>'LONGSWORDSMAN',</v>
      </c>
      <c r="E909" t="str">
        <f>CONCATENATE("'",'Unit List'!E846,"',",)</f>
        <v>'LONGSWORDSMAN',</v>
      </c>
      <c r="F909" t="str">
        <f>"'',"</f>
        <v>'',</v>
      </c>
      <c r="G909" t="str">
        <f>CONCATENATE("'",'Unit List'!G846,"',",)</f>
        <v>'poland_longsw1',</v>
      </c>
      <c r="H909" t="str">
        <f>CONCATENATE(IF(ISBLANK('Unit List'!AN846), IF(ISBLANK('Unit List'!P846), IF(ISBLANK('Unit List'!P846), IF(ISBLANK('Unit List'!AN846), IF(ISBLANK('Unit List'!P846), IF(ISBLANK('Unit List'!P846), IF(ISBLANK('Unit List'!AN846), IF(ISBLANK('Unit List'!P846), IF(ISBLANK('Unit List'!P846),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 IF('Unit List'!P846='Unit List'!$O$5, 'Unit List'!$AN$5, IF('Unit List'!P846='Unit List'!$O$4, 'Unit List'!$AN$4, IF('Unit List'!P846='Unit List'!$O$7, 'Unit List'!P846 * 'Unit List'!$AN$7, 'Unit List'!P846)))), IF('Unit List'!P846='Unit List'!$O$5, 'Unit List'!$AN$5, IF('Unit List'!P846='Unit List'!$O$4, 'Unit List'!$AN$4, IF('Unit List'!P846='Unit List'!$O$7, 'Unit List'!P846 * 'Unit List'!$AN$7, 'Unit List'!P846)))), IF('Unit List'!AN846='Unit List'!$O$5, 'Unit List'!$AN$5, IF('Unit List'!AN846='Unit List'!$O$4, 'Unit List'!$AN$4, IF('Unit List'!AN846='Unit List'!$O$7, 'Unit List'!AN846 * 'Unit List'!$AN$7, 'Unit List'!AN846)))),",",)</f>
        <v>,</v>
      </c>
      <c r="I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 IF('Unit List'!Q846='Unit List'!$O$5, 'Unit List'!$AO$5, IF('Unit List'!Q846='Unit List'!$O$4, 'Unit List'!$AO$4, IF('Unit List'!Q846='Unit List'!$O$7, 'Unit List'!Q846 * 'Unit List'!$AO$7, 'Unit List'!Q846)))), IF('Unit List'!Q846='Unit List'!$O$5, 'Unit List'!$AO$5, IF('Unit List'!Q846='Unit List'!$O$4, 'Unit List'!$AO$4, IF('Unit List'!Q846='Unit List'!$O$7, 'Unit List'!Q846 * 'Unit List'!$AO$7, 'Unit List'!Q846)))), IF('Unit List'!AO846='Unit List'!$O$5, 'Unit List'!$AO$5, IF('Unit List'!AO846='Unit List'!$O$4, 'Unit List'!$AO$4, IF('Unit List'!AO846='Unit List'!$O$7, 'Unit List'!AO846 * 'Unit List'!$AO$7, 'Unit List'!AO846)))),",",)</f>
        <v>,</v>
      </c>
      <c r="J909" t="str">
        <f>CONCATENATE("'",IF(ISBLANK('Unit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 IF('Unit List'!R846='Unit List'!$O$5, 'Unit List'!$AP$5, IF('Unit List'!R846='Unit List'!$O$4, 'Unit List'!$AP$4, 'Unit List'!R846))), IF('Unit List'!R846='Unit List'!$O$5, 'Unit List'!$AP$5, IF('Unit List'!R846='Unit List'!$O$4, 'Unit List'!$AP$4, 'Unit List'!R846))), IF('Unit List'!AP846='Unit List'!$O$5, 'Unit List'!$AP$5, IF('Unit List'!AP846='Unit List'!$O$4, 'Unit List'!$AP$4, 'Unit List'!AP846))),"'",)</f>
        <v>''</v>
      </c>
      <c r="K909" t="s">
        <v>2312</v>
      </c>
    </row>
    <row r="910" spans="1:11" x14ac:dyDescent="0.25">
      <c r="A910" t="s">
        <v>2311</v>
      </c>
      <c r="B910" t="str">
        <f>CONCATENATE("'_",'Unit List'!B847,"',",)</f>
        <v>'_RUSSIA',</v>
      </c>
      <c r="C910" t="str">
        <f>"'',"</f>
        <v>'',</v>
      </c>
      <c r="D910" t="str">
        <f>CONCATENATE("'",'Unit List'!D847,"',",)</f>
        <v>'LONGSWORDSMAN',</v>
      </c>
      <c r="E910" t="str">
        <f>CONCATENATE("'",'Unit List'!E847,"',",)</f>
        <v>'LONGSWORDSMAN',</v>
      </c>
      <c r="F910" t="str">
        <f>"'',"</f>
        <v>'',</v>
      </c>
      <c r="G910" t="str">
        <f>CONCATENATE("'",'Unit List'!G847,"',",)</f>
        <v>'Longswordsman_Russia',</v>
      </c>
      <c r="H910" t="str">
        <f>CONCATENATE(IF(ISBLANK('Unit List'!AN847), IF(ISBLANK('Unit List'!P847), IF(ISBLANK('Unit List'!P847), IF(ISBLANK('Unit List'!AN847), IF(ISBLANK('Unit List'!P847), IF(ISBLANK('Unit List'!P847), IF(ISBLANK('Unit List'!AN847), IF(ISBLANK('Unit List'!P847), IF(ISBLANK('Unit List'!P847),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 IF('Unit List'!P847='Unit List'!$O$5, 'Unit List'!$AN$5, IF('Unit List'!P847='Unit List'!$O$4, 'Unit List'!$AN$4, IF('Unit List'!P847='Unit List'!$O$7, 'Unit List'!P847 * 'Unit List'!$AN$7, 'Unit List'!P847)))), IF('Unit List'!P847='Unit List'!$O$5, 'Unit List'!$AN$5, IF('Unit List'!P847='Unit List'!$O$4, 'Unit List'!$AN$4, IF('Unit List'!P847='Unit List'!$O$7, 'Unit List'!P847 * 'Unit List'!$AN$7, 'Unit List'!P847)))), IF('Unit List'!AN847='Unit List'!$O$5, 'Unit List'!$AN$5, IF('Unit List'!AN847='Unit List'!$O$4, 'Unit List'!$AN$4, IF('Unit List'!AN847='Unit List'!$O$7, 'Unit List'!AN847 * 'Unit List'!$AN$7, 'Unit List'!AN847)))),",",)</f>
        <v>2,</v>
      </c>
      <c r="I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 IF('Unit List'!Q847='Unit List'!$O$5, 'Unit List'!$AO$5, IF('Unit List'!Q847='Unit List'!$O$4, 'Unit List'!$AO$4, IF('Unit List'!Q847='Unit List'!$O$7, 'Unit List'!Q847 * 'Unit List'!$AO$7, 'Unit List'!Q847)))), IF('Unit List'!Q847='Unit List'!$O$5, 'Unit List'!$AO$5, IF('Unit List'!Q847='Unit List'!$O$4, 'Unit List'!$AO$4, IF('Unit List'!Q847='Unit List'!$O$7, 'Unit List'!Q847 * 'Unit List'!$AO$7, 'Unit List'!Q847)))), IF('Unit List'!AO847='Unit List'!$O$5, 'Unit List'!$AO$5, IF('Unit List'!AO847='Unit List'!$O$4, 'Unit List'!$AO$4, IF('Unit List'!AO847='Unit List'!$O$7, 'Unit List'!AO847 * 'Unit List'!$AO$7, 'Unit List'!AO847)))),",",)</f>
        <v>,</v>
      </c>
      <c r="J910" t="str">
        <f>CONCATENATE("'",IF(ISBLANK('Unit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 IF('Unit List'!R847='Unit List'!$O$5, 'Unit List'!$AP$5, IF('Unit List'!R847='Unit List'!$O$4, 'Unit List'!$AP$4, 'Unit List'!R847))), IF('Unit List'!R847='Unit List'!$O$5, 'Unit List'!$AP$5, IF('Unit List'!R847='Unit List'!$O$4, 'Unit List'!$AP$4, 'Unit List'!R847))), IF('Unit List'!AP847='Unit List'!$O$5, 'Unit List'!$AP$5, IF('Unit List'!AP847='Unit List'!$O$4, 'Unit List'!$AP$4, 'Unit List'!AP847))),"'",)</f>
        <v>''</v>
      </c>
      <c r="K910" t="s">
        <v>2312</v>
      </c>
    </row>
    <row r="911" spans="1:11" x14ac:dyDescent="0.25">
      <c r="A911" t="s">
        <v>2311</v>
      </c>
      <c r="B911" t="str">
        <f>CONCATENATE("'_",'Unit List'!B848,"',",)</f>
        <v>'_RUSSIA',</v>
      </c>
      <c r="C911" t="str">
        <f>"'',"</f>
        <v>'',</v>
      </c>
      <c r="D911" t="str">
        <f>CONCATENATE("'",'Unit List'!D848,"',",)</f>
        <v>'LONGSWORDSMAN',</v>
      </c>
      <c r="E911" t="str">
        <f>CONCATENATE("'",'Unit List'!E848,"',",)</f>
        <v>'LONGSWORDSMAN',</v>
      </c>
      <c r="F911" t="str">
        <f>CONCATENATE("'_",'Unit List'!F848,"',",)</f>
        <v>'_V2',</v>
      </c>
      <c r="G911" t="str">
        <f>CONCATENATE("'",'Unit List'!G848,"',",)</f>
        <v>'Longswordsman_Russia_v2',</v>
      </c>
      <c r="H911" t="str">
        <f>CONCATENATE(IF(ISBLANK('Unit List'!AN848), IF(ISBLANK('Unit List'!P848), IF(ISBLANK('Unit List'!P848), IF(ISBLANK('Unit List'!AN848), IF(ISBLANK('Unit List'!P848), IF(ISBLANK('Unit List'!P848), IF(ISBLANK('Unit List'!AN848), IF(ISBLANK('Unit List'!P848), IF(ISBLANK('Unit List'!P848),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 IF('Unit List'!P848='Unit List'!$O$5, 'Unit List'!$AN$5, IF('Unit List'!P848='Unit List'!$O$4, 'Unit List'!$AN$4, IF('Unit List'!P848='Unit List'!$O$7, 'Unit List'!P848 * 'Unit List'!$AN$7, 'Unit List'!P848)))), IF('Unit List'!P848='Unit List'!$O$5, 'Unit List'!$AN$5, IF('Unit List'!P848='Unit List'!$O$4, 'Unit List'!$AN$4, IF('Unit List'!P848='Unit List'!$O$7, 'Unit List'!P848 * 'Unit List'!$AN$7, 'Unit List'!P848)))), IF('Unit List'!AN848='Unit List'!$O$5, 'Unit List'!$AN$5, IF('Unit List'!AN848='Unit List'!$O$4, 'Unit List'!$AN$4, IF('Unit List'!AN848='Unit List'!$O$7, 'Unit List'!AN848 * 'Unit List'!$AN$7, 'Unit List'!AN848)))),",",)</f>
        <v>2,</v>
      </c>
      <c r="I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 IF('Unit List'!Q848='Unit List'!$O$5, 'Unit List'!$AO$5, IF('Unit List'!Q848='Unit List'!$O$4, 'Unit List'!$AO$4, IF('Unit List'!Q848='Unit List'!$O$7, 'Unit List'!Q848 * 'Unit List'!$AO$7, 'Unit List'!Q848)))), IF('Unit List'!Q848='Unit List'!$O$5, 'Unit List'!$AO$5, IF('Unit List'!Q848='Unit List'!$O$4, 'Unit List'!$AO$4, IF('Unit List'!Q848='Unit List'!$O$7, 'Unit List'!Q848 * 'Unit List'!$AO$7, 'Unit List'!Q848)))), IF('Unit List'!AO848='Unit List'!$O$5, 'Unit List'!$AO$5, IF('Unit List'!AO848='Unit List'!$O$4, 'Unit List'!$AO$4, IF('Unit List'!AO848='Unit List'!$O$7, 'Unit List'!AO848 * 'Unit List'!$AO$7, 'Unit List'!AO848)))),",",)</f>
        <v>,</v>
      </c>
      <c r="J911" t="str">
        <f>CONCATENATE("'",IF(ISBLANK('Unit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 IF('Unit List'!R848='Unit List'!$O$5, 'Unit List'!$AP$5, IF('Unit List'!R848='Unit List'!$O$4, 'Unit List'!$AP$4, 'Unit List'!R848))), IF('Unit List'!R848='Unit List'!$O$5, 'Unit List'!$AP$5, IF('Unit List'!R848='Unit List'!$O$4, 'Unit List'!$AP$4, 'Unit List'!R848))), IF('Unit List'!AP848='Unit List'!$O$5, 'Unit List'!$AP$5, IF('Unit List'!AP848='Unit List'!$O$4, 'Unit List'!$AP$4, 'Unit List'!AP848))),"'",)</f>
        <v>''</v>
      </c>
      <c r="K911" t="s">
        <v>2312</v>
      </c>
    </row>
    <row r="912" spans="1:11" x14ac:dyDescent="0.25">
      <c r="A912" t="s">
        <v>2311</v>
      </c>
      <c r="B912" t="str">
        <f>CONCATENATE("'_",'Unit List'!B849,"',",)</f>
        <v>'_RUSSIA',</v>
      </c>
      <c r="C912" t="str">
        <f>"'',"</f>
        <v>'',</v>
      </c>
      <c r="D912" t="str">
        <f>CONCATENATE("'",'Unit List'!D849,"',",)</f>
        <v>'LONGSWORDSMAN',</v>
      </c>
      <c r="E912" t="str">
        <f>CONCATENATE("'",'Unit List'!E849,"',",)</f>
        <v>'LONGSWORDSMAN',</v>
      </c>
      <c r="F912" t="str">
        <f>CONCATENATE("'_",'Unit List'!F849,"',",)</f>
        <v>'_V3',</v>
      </c>
      <c r="G912" t="str">
        <f>CONCATENATE("'",'Unit List'!G849,"',",)</f>
        <v>'Longswordsman_Russia_v3',</v>
      </c>
      <c r="H912" t="str">
        <f>CONCATENATE(IF(ISBLANK('Unit List'!AN849), IF(ISBLANK('Unit List'!P849), IF(ISBLANK('Unit List'!P849), IF(ISBLANK('Unit List'!AN849), IF(ISBLANK('Unit List'!P849), IF(ISBLANK('Unit List'!P849), IF(ISBLANK('Unit List'!AN849), IF(ISBLANK('Unit List'!P849), IF(ISBLANK('Unit List'!P849),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 IF('Unit List'!P849='Unit List'!$O$5, 'Unit List'!$AN$5, IF('Unit List'!P849='Unit List'!$O$4, 'Unit List'!$AN$4, IF('Unit List'!P849='Unit List'!$O$7, 'Unit List'!P849 * 'Unit List'!$AN$7, 'Unit List'!P849)))), IF('Unit List'!P849='Unit List'!$O$5, 'Unit List'!$AN$5, IF('Unit List'!P849='Unit List'!$O$4, 'Unit List'!$AN$4, IF('Unit List'!P849='Unit List'!$O$7, 'Unit List'!P849 * 'Unit List'!$AN$7, 'Unit List'!P849)))), IF('Unit List'!AN849='Unit List'!$O$5, 'Unit List'!$AN$5, IF('Unit List'!AN849='Unit List'!$O$4, 'Unit List'!$AN$4, IF('Unit List'!AN849='Unit List'!$O$7, 'Unit List'!AN849 * 'Unit List'!$AN$7, 'Unit List'!AN849)))),",",)</f>
        <v>2,</v>
      </c>
      <c r="I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 IF('Unit List'!Q849='Unit List'!$O$5, 'Unit List'!$AO$5, IF('Unit List'!Q849='Unit List'!$O$4, 'Unit List'!$AO$4, IF('Unit List'!Q849='Unit List'!$O$7, 'Unit List'!Q849 * 'Unit List'!$AO$7, 'Unit List'!Q849)))), IF('Unit List'!Q849='Unit List'!$O$5, 'Unit List'!$AO$5, IF('Unit List'!Q849='Unit List'!$O$4, 'Unit List'!$AO$4, IF('Unit List'!Q849='Unit List'!$O$7, 'Unit List'!Q849 * 'Unit List'!$AO$7, 'Unit List'!Q849)))), IF('Unit List'!AO849='Unit List'!$O$5, 'Unit List'!$AO$5, IF('Unit List'!AO849='Unit List'!$O$4, 'Unit List'!$AO$4, IF('Unit List'!AO849='Unit List'!$O$7, 'Unit List'!AO849 * 'Unit List'!$AO$7, 'Unit List'!AO849)))),",",)</f>
        <v>,</v>
      </c>
      <c r="J912" t="str">
        <f>CONCATENATE("'",IF(ISBLANK('Unit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 IF('Unit List'!R849='Unit List'!$O$5, 'Unit List'!$AP$5, IF('Unit List'!R849='Unit List'!$O$4, 'Unit List'!$AP$4, 'Unit List'!R849))), IF('Unit List'!R849='Unit List'!$O$5, 'Unit List'!$AP$5, IF('Unit List'!R849='Unit List'!$O$4, 'Unit List'!$AP$4, 'Unit List'!R849))), IF('Unit List'!AP849='Unit List'!$O$5, 'Unit List'!$AP$5, IF('Unit List'!AP849='Unit List'!$O$4, 'Unit List'!$AP$4, 'Unit List'!AP849))),"'",)</f>
        <v>''</v>
      </c>
      <c r="K912" t="s">
        <v>2312</v>
      </c>
    </row>
    <row r="913" spans="1:11" x14ac:dyDescent="0.25">
      <c r="A913" t="s">
        <v>2311</v>
      </c>
      <c r="B913" t="str">
        <f>CONCATENATE("'_",'Unit List'!B850,"',",)</f>
        <v>'_RUSSIA',</v>
      </c>
      <c r="C913" t="str">
        <f>"'',"</f>
        <v>'',</v>
      </c>
      <c r="D913" t="str">
        <f>CONCATENATE("'",'Unit List'!D850,"',",)</f>
        <v>'LONGSWORDSMAN',</v>
      </c>
      <c r="E913" t="str">
        <f>CONCATENATE("'",'Unit List'!E850,"',",)</f>
        <v>'LONGSWORDSMAN',</v>
      </c>
      <c r="F913" t="str">
        <f>"'',"</f>
        <v>'',</v>
      </c>
      <c r="G913" t="str">
        <f>CONCATENATE("'",'Unit List'!G850,"',",)</f>
        <v>'Longswordsman_Russia',</v>
      </c>
      <c r="H913" t="str">
        <f>CONCATENATE(IF(ISBLANK('Unit List'!AN850), IF(ISBLANK('Unit List'!P850), IF(ISBLANK('Unit List'!P850), IF(ISBLANK('Unit List'!AN850), IF(ISBLANK('Unit List'!P850), IF(ISBLANK('Unit List'!P850), IF(ISBLANK('Unit List'!AN850), IF(ISBLANK('Unit List'!P850), IF(ISBLANK('Unit List'!P850),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 IF('Unit List'!P850='Unit List'!$O$5, 'Unit List'!$AN$5, IF('Unit List'!P850='Unit List'!$O$4, 'Unit List'!$AN$4, IF('Unit List'!P850='Unit List'!$O$7, 'Unit List'!P850 * 'Unit List'!$AN$7, 'Unit List'!P850)))), IF('Unit List'!P850='Unit List'!$O$5, 'Unit List'!$AN$5, IF('Unit List'!P850='Unit List'!$O$4, 'Unit List'!$AN$4, IF('Unit List'!P850='Unit List'!$O$7, 'Unit List'!P850 * 'Unit List'!$AN$7, 'Unit List'!P850)))), IF('Unit List'!AN850='Unit List'!$O$5, 'Unit List'!$AN$5, IF('Unit List'!AN850='Unit List'!$O$4, 'Unit List'!$AN$4, IF('Unit List'!AN850='Unit List'!$O$7, 'Unit List'!AN850 * 'Unit List'!$AN$7, 'Unit List'!AN850)))),",",)</f>
        <v>2,</v>
      </c>
      <c r="I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 IF('Unit List'!Q850='Unit List'!$O$5, 'Unit List'!$AO$5, IF('Unit List'!Q850='Unit List'!$O$4, 'Unit List'!$AO$4, IF('Unit List'!Q850='Unit List'!$O$7, 'Unit List'!Q850 * 'Unit List'!$AO$7, 'Unit List'!Q850)))), IF('Unit List'!Q850='Unit List'!$O$5, 'Unit List'!$AO$5, IF('Unit List'!Q850='Unit List'!$O$4, 'Unit List'!$AO$4, IF('Unit List'!Q850='Unit List'!$O$7, 'Unit List'!Q850 * 'Unit List'!$AO$7, 'Unit List'!Q850)))), IF('Unit List'!AO850='Unit List'!$O$5, 'Unit List'!$AO$5, IF('Unit List'!AO850='Unit List'!$O$4, 'Unit List'!$AO$4, IF('Unit List'!AO850='Unit List'!$O$7, 'Unit List'!AO850 * 'Unit List'!$AO$7, 'Unit List'!AO850)))),",",)</f>
        <v>,</v>
      </c>
      <c r="J913" t="str">
        <f>CONCATENATE("'",IF(ISBLANK('Unit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 IF('Unit List'!R850='Unit List'!$O$5, 'Unit List'!$AP$5, IF('Unit List'!R850='Unit List'!$O$4, 'Unit List'!$AP$4, 'Unit List'!R850))), IF('Unit List'!R850='Unit List'!$O$5, 'Unit List'!$AP$5, IF('Unit List'!R850='Unit List'!$O$4, 'Unit List'!$AP$4, 'Unit List'!R850))), IF('Unit List'!AP850='Unit List'!$O$5, 'Unit List'!$AP$5, IF('Unit List'!AP850='Unit List'!$O$4, 'Unit List'!$AP$4, 'Unit List'!AP850))),"'",)</f>
        <v>''</v>
      </c>
      <c r="K913" t="s">
        <v>2312</v>
      </c>
    </row>
    <row r="914" spans="1:11" x14ac:dyDescent="0.25">
      <c r="A914" t="s">
        <v>2311</v>
      </c>
      <c r="B914" t="str">
        <f>CONCATENATE("'_",'Unit List'!B851,"',",)</f>
        <v>'_RUSSIA',</v>
      </c>
      <c r="C914" t="str">
        <f>"'',"</f>
        <v>'',</v>
      </c>
      <c r="D914" t="str">
        <f>CONCATENATE("'",'Unit List'!D851,"',",)</f>
        <v>'LONGSWORDSMAN',</v>
      </c>
      <c r="E914" t="str">
        <f>CONCATENATE("'",'Unit List'!E851,"',",)</f>
        <v>'LONGSWORDSMAN',</v>
      </c>
      <c r="F914" t="str">
        <f>CONCATENATE("'_",'Unit List'!F851,"',",)</f>
        <v>'_V2',</v>
      </c>
      <c r="G914" t="str">
        <f>CONCATENATE("'",'Unit List'!G851,"',",)</f>
        <v>'Longswordsman_Russia_v2',</v>
      </c>
      <c r="H914" t="str">
        <f>CONCATENATE(IF(ISBLANK('Unit List'!AN851), IF(ISBLANK('Unit List'!P851), IF(ISBLANK('Unit List'!P851), IF(ISBLANK('Unit List'!AN851), IF(ISBLANK('Unit List'!P851), IF(ISBLANK('Unit List'!P851), IF(ISBLANK('Unit List'!AN851), IF(ISBLANK('Unit List'!P851), IF(ISBLANK('Unit List'!P851),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 IF('Unit List'!P851='Unit List'!$O$5, 'Unit List'!$AN$5, IF('Unit List'!P851='Unit List'!$O$4, 'Unit List'!$AN$4, IF('Unit List'!P851='Unit List'!$O$7, 'Unit List'!P851 * 'Unit List'!$AN$7, 'Unit List'!P851)))), IF('Unit List'!P851='Unit List'!$O$5, 'Unit List'!$AN$5, IF('Unit List'!P851='Unit List'!$O$4, 'Unit List'!$AN$4, IF('Unit List'!P851='Unit List'!$O$7, 'Unit List'!P851 * 'Unit List'!$AN$7, 'Unit List'!P851)))), IF('Unit List'!AN851='Unit List'!$O$5, 'Unit List'!$AN$5, IF('Unit List'!AN851='Unit List'!$O$4, 'Unit List'!$AN$4, IF('Unit List'!AN851='Unit List'!$O$7, 'Unit List'!AN851 * 'Unit List'!$AN$7, 'Unit List'!AN851)))),",",)</f>
        <v>2,</v>
      </c>
      <c r="I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 IF('Unit List'!Q851='Unit List'!$O$5, 'Unit List'!$AO$5, IF('Unit List'!Q851='Unit List'!$O$4, 'Unit List'!$AO$4, IF('Unit List'!Q851='Unit List'!$O$7, 'Unit List'!Q851 * 'Unit List'!$AO$7, 'Unit List'!Q851)))), IF('Unit List'!Q851='Unit List'!$O$5, 'Unit List'!$AO$5, IF('Unit List'!Q851='Unit List'!$O$4, 'Unit List'!$AO$4, IF('Unit List'!Q851='Unit List'!$O$7, 'Unit List'!Q851 * 'Unit List'!$AO$7, 'Unit List'!Q851)))), IF('Unit List'!AO851='Unit List'!$O$5, 'Unit List'!$AO$5, IF('Unit List'!AO851='Unit List'!$O$4, 'Unit List'!$AO$4, IF('Unit List'!AO851='Unit List'!$O$7, 'Unit List'!AO851 * 'Unit List'!$AO$7, 'Unit List'!AO851)))),",",)</f>
        <v>,</v>
      </c>
      <c r="J914" t="str">
        <f>CONCATENATE("'",IF(ISBLANK('Unit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 IF('Unit List'!R851='Unit List'!$O$5, 'Unit List'!$AP$5, IF('Unit List'!R851='Unit List'!$O$4, 'Unit List'!$AP$4, 'Unit List'!R851))), IF('Unit List'!R851='Unit List'!$O$5, 'Unit List'!$AP$5, IF('Unit List'!R851='Unit List'!$O$4, 'Unit List'!$AP$4, 'Unit List'!R851))), IF('Unit List'!AP851='Unit List'!$O$5, 'Unit List'!$AP$5, IF('Unit List'!AP851='Unit List'!$O$4, 'Unit List'!$AP$4, 'Unit List'!AP851))),"'",)</f>
        <v>''</v>
      </c>
      <c r="K914" t="s">
        <v>2312</v>
      </c>
    </row>
    <row r="915" spans="1:11" x14ac:dyDescent="0.25">
      <c r="A915" t="s">
        <v>2311</v>
      </c>
      <c r="B915" t="str">
        <f>CONCATENATE("'_",'Unit List'!B852,"',",)</f>
        <v>'_RUSSIA',</v>
      </c>
      <c r="C915" t="str">
        <f>"'',"</f>
        <v>'',</v>
      </c>
      <c r="D915" t="str">
        <f>CONCATENATE("'",'Unit List'!D852,"',",)</f>
        <v>'LONGSWORDSMAN',</v>
      </c>
      <c r="E915" t="str">
        <f>CONCATENATE("'",'Unit List'!E852,"',",)</f>
        <v>'LONGSWORDSMAN',</v>
      </c>
      <c r="F915" t="str">
        <f>CONCATENATE("'_",'Unit List'!F852,"',",)</f>
        <v>'_V3',</v>
      </c>
      <c r="G915" t="str">
        <f>CONCATENATE("'",'Unit List'!G852,"',",)</f>
        <v>'Longswordsman_Russia_v3',</v>
      </c>
      <c r="H915" t="str">
        <f>CONCATENATE(IF(ISBLANK('Unit List'!AN852), IF(ISBLANK('Unit List'!P852), IF(ISBLANK('Unit List'!P852), IF(ISBLANK('Unit List'!AN852), IF(ISBLANK('Unit List'!P852), IF(ISBLANK('Unit List'!P852), IF(ISBLANK('Unit List'!AN852), IF(ISBLANK('Unit List'!P852), IF(ISBLANK('Unit List'!P852),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 IF('Unit List'!P852='Unit List'!$O$5, 'Unit List'!$AN$5, IF('Unit List'!P852='Unit List'!$O$4, 'Unit List'!$AN$4, IF('Unit List'!P852='Unit List'!$O$7, 'Unit List'!P852 * 'Unit List'!$AN$7, 'Unit List'!P852)))), IF('Unit List'!P852='Unit List'!$O$5, 'Unit List'!$AN$5, IF('Unit List'!P852='Unit List'!$O$4, 'Unit List'!$AN$4, IF('Unit List'!P852='Unit List'!$O$7, 'Unit List'!P852 * 'Unit List'!$AN$7, 'Unit List'!P852)))), IF('Unit List'!AN852='Unit List'!$O$5, 'Unit List'!$AN$5, IF('Unit List'!AN852='Unit List'!$O$4, 'Unit List'!$AN$4, IF('Unit List'!AN852='Unit List'!$O$7, 'Unit List'!AN852 * 'Unit List'!$AN$7, 'Unit List'!AN852)))),",",)</f>
        <v>2,</v>
      </c>
      <c r="I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 IF('Unit List'!Q852='Unit List'!$O$5, 'Unit List'!$AO$5, IF('Unit List'!Q852='Unit List'!$O$4, 'Unit List'!$AO$4, IF('Unit List'!Q852='Unit List'!$O$7, 'Unit List'!Q852 * 'Unit List'!$AO$7, 'Unit List'!Q852)))), IF('Unit List'!Q852='Unit List'!$O$5, 'Unit List'!$AO$5, IF('Unit List'!Q852='Unit List'!$O$4, 'Unit List'!$AO$4, IF('Unit List'!Q852='Unit List'!$O$7, 'Unit List'!Q852 * 'Unit List'!$AO$7, 'Unit List'!Q852)))), IF('Unit List'!AO852='Unit List'!$O$5, 'Unit List'!$AO$5, IF('Unit List'!AO852='Unit List'!$O$4, 'Unit List'!$AO$4, IF('Unit List'!AO852='Unit List'!$O$7, 'Unit List'!AO852 * 'Unit List'!$AO$7, 'Unit List'!AO852)))),",",)</f>
        <v>,</v>
      </c>
      <c r="J915" t="str">
        <f>CONCATENATE("'",IF(ISBLANK('Unit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 IF('Unit List'!R852='Unit List'!$O$5, 'Unit List'!$AP$5, IF('Unit List'!R852='Unit List'!$O$4, 'Unit List'!$AP$4, 'Unit List'!R852))), IF('Unit List'!R852='Unit List'!$O$5, 'Unit List'!$AP$5, IF('Unit List'!R852='Unit List'!$O$4, 'Unit List'!$AP$4, 'Unit List'!R852))), IF('Unit List'!AP852='Unit List'!$O$5, 'Unit List'!$AP$5, IF('Unit List'!AP852='Unit List'!$O$4, 'Unit List'!$AP$4, 'Unit List'!AP852))),"'",)</f>
        <v>''</v>
      </c>
      <c r="K915" t="s">
        <v>2312</v>
      </c>
    </row>
    <row r="916" spans="1:11" x14ac:dyDescent="0.25">
      <c r="A916" t="s">
        <v>2311</v>
      </c>
      <c r="B916" t="str">
        <f>CONCATENATE("'_",'Unit List'!B853,"',",)</f>
        <v>'_AMERICA',</v>
      </c>
      <c r="C916" t="str">
        <f>"'',"</f>
        <v>'',</v>
      </c>
      <c r="D916" t="str">
        <f>CONCATENATE("'",'Unit List'!D853,"',",)</f>
        <v>'LONGSWORDSMAN',</v>
      </c>
      <c r="E916" t="str">
        <f>CONCATENATE("'",'Unit List'!E853,"',",)</f>
        <v>'LONGSWORDSMAN',</v>
      </c>
      <c r="F916" t="str">
        <f>"'',"</f>
        <v>'',</v>
      </c>
      <c r="G916" t="str">
        <f>CONCATENATE("'",'Unit List'!G853,"',",)</f>
        <v>'usa_longsw7',</v>
      </c>
      <c r="H916" t="str">
        <f>CONCATENATE(IF(ISBLANK('Unit List'!AN853), IF(ISBLANK('Unit List'!P853), IF(ISBLANK('Unit List'!P853), IF(ISBLANK('Unit List'!AN853), IF(ISBLANK('Unit List'!P853), IF(ISBLANK('Unit List'!P853), IF(ISBLANK('Unit List'!AN853), IF(ISBLANK('Unit List'!P853), IF(ISBLANK('Unit List'!P853),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 IF('Unit List'!P853='Unit List'!$O$5, 'Unit List'!$AN$5, IF('Unit List'!P853='Unit List'!$O$4, 'Unit List'!$AN$4, IF('Unit List'!P853='Unit List'!$O$7, 'Unit List'!P853 * 'Unit List'!$AN$7, 'Unit List'!P853)))), IF('Unit List'!P853='Unit List'!$O$5, 'Unit List'!$AN$5, IF('Unit List'!P853='Unit List'!$O$4, 'Unit List'!$AN$4, IF('Unit List'!P853='Unit List'!$O$7, 'Unit List'!P853 * 'Unit List'!$AN$7, 'Unit List'!P853)))), IF('Unit List'!AN853='Unit List'!$O$5, 'Unit List'!$AN$5, IF('Unit List'!AN853='Unit List'!$O$4, 'Unit List'!$AN$4, IF('Unit List'!AN853='Unit List'!$O$7, 'Unit List'!AN853 * 'Unit List'!$AN$7, 'Unit List'!AN853)))),",",)</f>
        <v>,</v>
      </c>
      <c r="I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 IF('Unit List'!Q853='Unit List'!$O$5, 'Unit List'!$AO$5, IF('Unit List'!Q853='Unit List'!$O$4, 'Unit List'!$AO$4, IF('Unit List'!Q853='Unit List'!$O$7, 'Unit List'!Q853 * 'Unit List'!$AO$7, 'Unit List'!Q853)))), IF('Unit List'!Q853='Unit List'!$O$5, 'Unit List'!$AO$5, IF('Unit List'!Q853='Unit List'!$O$4, 'Unit List'!$AO$4, IF('Unit List'!Q853='Unit List'!$O$7, 'Unit List'!Q853 * 'Unit List'!$AO$7, 'Unit List'!Q853)))), IF('Unit List'!AO853='Unit List'!$O$5, 'Unit List'!$AO$5, IF('Unit List'!AO853='Unit List'!$O$4, 'Unit List'!$AO$4, IF('Unit List'!AO853='Unit List'!$O$7, 'Unit List'!AO853 * 'Unit List'!$AO$7, 'Unit List'!AO853)))),",",)</f>
        <v>,</v>
      </c>
      <c r="J916" t="str">
        <f>CONCATENATE("'",IF(ISBLANK('Unit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 IF('Unit List'!R853='Unit List'!$O$5, 'Unit List'!$AP$5, IF('Unit List'!R853='Unit List'!$O$4, 'Unit List'!$AP$4, 'Unit List'!R853))), IF('Unit List'!R853='Unit List'!$O$5, 'Unit List'!$AP$5, IF('Unit List'!R853='Unit List'!$O$4, 'Unit List'!$AP$4, 'Unit List'!R853))), IF('Unit List'!AP853='Unit List'!$O$5, 'Unit List'!$AP$5, IF('Unit List'!AP853='Unit List'!$O$4, 'Unit List'!$AP$4, 'Unit List'!AP853))),"'",)</f>
        <v>''</v>
      </c>
      <c r="K916" t="s">
        <v>2312</v>
      </c>
    </row>
    <row r="917" spans="1:11" x14ac:dyDescent="0.25">
      <c r="A917" t="s">
        <v>2311</v>
      </c>
      <c r="B917" t="str">
        <f>CONCATENATE("'_",'Unit List'!B854,"',",)</f>
        <v>'_AUSTRIA',</v>
      </c>
      <c r="C917" t="str">
        <f>"'',"</f>
        <v>'',</v>
      </c>
      <c r="D917" t="str">
        <f>CONCATENATE("'",'Unit List'!D854,"',",)</f>
        <v>'LONGSWORDSMAN',</v>
      </c>
      <c r="E917" t="str">
        <f>CONCATENATE("'",'Unit List'!E854,"',",)</f>
        <v>'LONGSWORDSMAN',</v>
      </c>
      <c r="F917" t="str">
        <f>"'',"</f>
        <v>'',</v>
      </c>
      <c r="G917" t="str">
        <f>CONCATENATE("'",'Unit List'!G854,"',",)</f>
        <v>'austria_longsw2',</v>
      </c>
      <c r="H917" t="str">
        <f>CONCATENATE(IF(ISBLANK('Unit List'!AN854), IF(ISBLANK('Unit List'!P854), IF(ISBLANK('Unit List'!P854), IF(ISBLANK('Unit List'!AN854), IF(ISBLANK('Unit List'!P854), IF(ISBLANK('Unit List'!P854), IF(ISBLANK('Unit List'!AN854), IF(ISBLANK('Unit List'!P854), IF(ISBLANK('Unit List'!P854),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 IF('Unit List'!P854='Unit List'!$O$5, 'Unit List'!$AN$5, IF('Unit List'!P854='Unit List'!$O$4, 'Unit List'!$AN$4, IF('Unit List'!P854='Unit List'!$O$7, 'Unit List'!P854 * 'Unit List'!$AN$7, 'Unit List'!P854)))), IF('Unit List'!P854='Unit List'!$O$5, 'Unit List'!$AN$5, IF('Unit List'!P854='Unit List'!$O$4, 'Unit List'!$AN$4, IF('Unit List'!P854='Unit List'!$O$7, 'Unit List'!P854 * 'Unit List'!$AN$7, 'Unit List'!P854)))), IF('Unit List'!AN854='Unit List'!$O$5, 'Unit List'!$AN$5, IF('Unit List'!AN854='Unit List'!$O$4, 'Unit List'!$AN$4, IF('Unit List'!AN854='Unit List'!$O$7, 'Unit List'!AN854 * 'Unit List'!$AN$7, 'Unit List'!AN854)))),",",)</f>
        <v>,</v>
      </c>
      <c r="I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 IF('Unit List'!Q854='Unit List'!$O$5, 'Unit List'!$AO$5, IF('Unit List'!Q854='Unit List'!$O$4, 'Unit List'!$AO$4, IF('Unit List'!Q854='Unit List'!$O$7, 'Unit List'!Q854 * 'Unit List'!$AO$7, 'Unit List'!Q854)))), IF('Unit List'!Q854='Unit List'!$O$5, 'Unit List'!$AO$5, IF('Unit List'!Q854='Unit List'!$O$4, 'Unit List'!$AO$4, IF('Unit List'!Q854='Unit List'!$O$7, 'Unit List'!Q854 * 'Unit List'!$AO$7, 'Unit List'!Q854)))), IF('Unit List'!AO854='Unit List'!$O$5, 'Unit List'!$AO$5, IF('Unit List'!AO854='Unit List'!$O$4, 'Unit List'!$AO$4, IF('Unit List'!AO854='Unit List'!$O$7, 'Unit List'!AO854 * 'Unit List'!$AO$7, 'Unit List'!AO854)))),",",)</f>
        <v>,</v>
      </c>
      <c r="J917" t="str">
        <f>CONCATENATE("'",IF(ISBLANK('Unit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 IF('Unit List'!R854='Unit List'!$O$5, 'Unit List'!$AP$5, IF('Unit List'!R854='Unit List'!$O$4, 'Unit List'!$AP$4, 'Unit List'!R854))), IF('Unit List'!R854='Unit List'!$O$5, 'Unit List'!$AP$5, IF('Unit List'!R854='Unit List'!$O$4, 'Unit List'!$AP$4, 'Unit List'!R854))), IF('Unit List'!AP854='Unit List'!$O$5, 'Unit List'!$AP$5, IF('Unit List'!AP854='Unit List'!$O$4, 'Unit List'!$AP$4, 'Unit List'!AP854))),"'",)</f>
        <v>''</v>
      </c>
      <c r="K917" t="s">
        <v>2312</v>
      </c>
    </row>
    <row r="918" spans="1:11" x14ac:dyDescent="0.25">
      <c r="A918" t="s">
        <v>2311</v>
      </c>
      <c r="B918" t="str">
        <f>CONCATENATE("'_",'Unit List'!B855,"',",)</f>
        <v>'_BOHEMIA',</v>
      </c>
      <c r="C918" t="str">
        <f>"'',"</f>
        <v>'',</v>
      </c>
      <c r="D918" t="str">
        <f>CONCATENATE("'",'Unit List'!D855,"',",)</f>
        <v>'LONGSWORDSMAN',</v>
      </c>
      <c r="E918" t="str">
        <f>CONCATENATE("'",'Unit List'!E855,"',",)</f>
        <v>'LONGSWORDSMAN',</v>
      </c>
      <c r="F918" t="str">
        <f>"'',"</f>
        <v>'',</v>
      </c>
      <c r="G918" t="str">
        <f>CONCATENATE("'",'Unit List'!G855,"',",)</f>
        <v>'bohemia_longsw2',</v>
      </c>
      <c r="H918" t="str">
        <f>CONCATENATE(IF(ISBLANK('Unit List'!AN855), IF(ISBLANK('Unit List'!P855), IF(ISBLANK('Unit List'!P855), IF(ISBLANK('Unit List'!AN855), IF(ISBLANK('Unit List'!P855), IF(ISBLANK('Unit List'!P855), IF(ISBLANK('Unit List'!AN855), IF(ISBLANK('Unit List'!P855), IF(ISBLANK('Unit List'!P855),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 IF('Unit List'!P855='Unit List'!$O$5, 'Unit List'!$AN$5, IF('Unit List'!P855='Unit List'!$O$4, 'Unit List'!$AN$4, IF('Unit List'!P855='Unit List'!$O$7, 'Unit List'!P855 * 'Unit List'!$AN$7, 'Unit List'!P855)))), IF('Unit List'!P855='Unit List'!$O$5, 'Unit List'!$AN$5, IF('Unit List'!P855='Unit List'!$O$4, 'Unit List'!$AN$4, IF('Unit List'!P855='Unit List'!$O$7, 'Unit List'!P855 * 'Unit List'!$AN$7, 'Unit List'!P855)))), IF('Unit List'!AN855='Unit List'!$O$5, 'Unit List'!$AN$5, IF('Unit List'!AN855='Unit List'!$O$4, 'Unit List'!$AN$4, IF('Unit List'!AN855='Unit List'!$O$7, 'Unit List'!AN855 * 'Unit List'!$AN$7, 'Unit List'!AN855)))),",",)</f>
        <v>,</v>
      </c>
      <c r="I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 IF('Unit List'!Q855='Unit List'!$O$5, 'Unit List'!$AO$5, IF('Unit List'!Q855='Unit List'!$O$4, 'Unit List'!$AO$4, IF('Unit List'!Q855='Unit List'!$O$7, 'Unit List'!Q855 * 'Unit List'!$AO$7, 'Unit List'!Q855)))), IF('Unit List'!Q855='Unit List'!$O$5, 'Unit List'!$AO$5, IF('Unit List'!Q855='Unit List'!$O$4, 'Unit List'!$AO$4, IF('Unit List'!Q855='Unit List'!$O$7, 'Unit List'!Q855 * 'Unit List'!$AO$7, 'Unit List'!Q855)))), IF('Unit List'!AO855='Unit List'!$O$5, 'Unit List'!$AO$5, IF('Unit List'!AO855='Unit List'!$O$4, 'Unit List'!$AO$4, IF('Unit List'!AO855='Unit List'!$O$7, 'Unit List'!AO855 * 'Unit List'!$AO$7, 'Unit List'!AO855)))),",",)</f>
        <v>,</v>
      </c>
      <c r="J918" t="str">
        <f>CONCATENATE("'",IF(ISBLANK('Unit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 IF('Unit List'!R855='Unit List'!$O$5, 'Unit List'!$AP$5, IF('Unit List'!R855='Unit List'!$O$4, 'Unit List'!$AP$4, 'Unit List'!R855))), IF('Unit List'!R855='Unit List'!$O$5, 'Unit List'!$AP$5, IF('Unit List'!R855='Unit List'!$O$4, 'Unit List'!$AP$4, 'Unit List'!R855))), IF('Unit List'!AP855='Unit List'!$O$5, 'Unit List'!$AP$5, IF('Unit List'!AP855='Unit List'!$O$4, 'Unit List'!$AP$4, 'Unit List'!AP855))),"'",)</f>
        <v>''</v>
      </c>
      <c r="K918" t="s">
        <v>2312</v>
      </c>
    </row>
    <row r="919" spans="1:11" x14ac:dyDescent="0.25">
      <c r="A919" t="s">
        <v>2311</v>
      </c>
      <c r="B919" t="str">
        <f>CONCATENATE("'_",'Unit List'!B856,"',",)</f>
        <v>'_CELTS',</v>
      </c>
      <c r="C919" t="str">
        <f>"'',"</f>
        <v>'',</v>
      </c>
      <c r="D919" t="str">
        <f>CONCATENATE("'",'Unit List'!D856,"',",)</f>
        <v>'LONGSWORDSMAN',</v>
      </c>
      <c r="E919" t="str">
        <f>CONCATENATE("'",'Unit List'!E856,"',",)</f>
        <v>'LONGSWORDSMAN',</v>
      </c>
      <c r="F919" t="str">
        <f>"'',"</f>
        <v>'',</v>
      </c>
      <c r="G919" t="str">
        <f>CONCATENATE("'",'Unit List'!G856,"',",)</f>
        <v>'ireland_longsw6',</v>
      </c>
      <c r="H919" t="str">
        <f>CONCATENATE(IF(ISBLANK('Unit List'!AN856), IF(ISBLANK('Unit List'!P856), IF(ISBLANK('Unit List'!P856), IF(ISBLANK('Unit List'!AN856), IF(ISBLANK('Unit List'!P856), IF(ISBLANK('Unit List'!P856), IF(ISBLANK('Unit List'!AN856), IF(ISBLANK('Unit List'!P856), IF(ISBLANK('Unit List'!P856),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 IF('Unit List'!P856='Unit List'!$O$5, 'Unit List'!$AN$5, IF('Unit List'!P856='Unit List'!$O$4, 'Unit List'!$AN$4, IF('Unit List'!P856='Unit List'!$O$7, 'Unit List'!P856 * 'Unit List'!$AN$7, 'Unit List'!P856)))), IF('Unit List'!P856='Unit List'!$O$5, 'Unit List'!$AN$5, IF('Unit List'!P856='Unit List'!$O$4, 'Unit List'!$AN$4, IF('Unit List'!P856='Unit List'!$O$7, 'Unit List'!P856 * 'Unit List'!$AN$7, 'Unit List'!P856)))), IF('Unit List'!AN856='Unit List'!$O$5, 'Unit List'!$AN$5, IF('Unit List'!AN856='Unit List'!$O$4, 'Unit List'!$AN$4, IF('Unit List'!AN856='Unit List'!$O$7, 'Unit List'!AN856 * 'Unit List'!$AN$7, 'Unit List'!AN856)))),",",)</f>
        <v>2,</v>
      </c>
      <c r="I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 IF('Unit List'!Q856='Unit List'!$O$5, 'Unit List'!$AO$5, IF('Unit List'!Q856='Unit List'!$O$4, 'Unit List'!$AO$4, IF('Unit List'!Q856='Unit List'!$O$7, 'Unit List'!Q856 * 'Unit List'!$AO$7, 'Unit List'!Q856)))), IF('Unit List'!Q856='Unit List'!$O$5, 'Unit List'!$AO$5, IF('Unit List'!Q856='Unit List'!$O$4, 'Unit List'!$AO$4, IF('Unit List'!Q856='Unit List'!$O$7, 'Unit List'!Q856 * 'Unit List'!$AO$7, 'Unit List'!Q856)))), IF('Unit List'!AO856='Unit List'!$O$5, 'Unit List'!$AO$5, IF('Unit List'!AO856='Unit List'!$O$4, 'Unit List'!$AO$4, IF('Unit List'!AO856='Unit List'!$O$7, 'Unit List'!AO856 * 'Unit List'!$AO$7, 'Unit List'!AO856)))),",",)</f>
        <v>,</v>
      </c>
      <c r="J919" t="str">
        <f>CONCATENATE("'",IF(ISBLANK('Unit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 IF('Unit List'!R856='Unit List'!$O$5, 'Unit List'!$AP$5, IF('Unit List'!R856='Unit List'!$O$4, 'Unit List'!$AP$4, 'Unit List'!R856))), IF('Unit List'!R856='Unit List'!$O$5, 'Unit List'!$AP$5, IF('Unit List'!R856='Unit List'!$O$4, 'Unit List'!$AP$4, 'Unit List'!R856))), IF('Unit List'!AP856='Unit List'!$O$5, 'Unit List'!$AP$5, IF('Unit List'!AP856='Unit List'!$O$4, 'Unit List'!$AP$4, 'Unit List'!AP856))),"'",)</f>
        <v>''</v>
      </c>
      <c r="K919" t="s">
        <v>2312</v>
      </c>
    </row>
    <row r="920" spans="1:11" x14ac:dyDescent="0.25">
      <c r="A920" t="s">
        <v>2311</v>
      </c>
      <c r="B920" t="str">
        <f>CONCATENATE("'_",'Unit List'!B857,"',",)</f>
        <v>'_CELTS',</v>
      </c>
      <c r="C920" t="str">
        <f>"'',"</f>
        <v>'',</v>
      </c>
      <c r="D920" t="str">
        <f>CONCATENATE("'",'Unit List'!D857,"',",)</f>
        <v>'LONGSWORDSMAN',</v>
      </c>
      <c r="E920" t="str">
        <f>CONCATENATE("'",'Unit List'!E857,"',",)</f>
        <v>'LONGSWORDSMAN',</v>
      </c>
      <c r="F920" t="str">
        <f>CONCATENATE("'_",'Unit List'!F857,"',",)</f>
        <v>'_V2',</v>
      </c>
      <c r="G920" t="str">
        <f>CONCATENATE("'",'Unit List'!G857,"',",)</f>
        <v>'wales_longsw1',</v>
      </c>
      <c r="H920" t="str">
        <f>CONCATENATE(IF(ISBLANK('Unit List'!AN857), IF(ISBLANK('Unit List'!P857), IF(ISBLANK('Unit List'!P857), IF(ISBLANK('Unit List'!AN857), IF(ISBLANK('Unit List'!P857), IF(ISBLANK('Unit List'!P857), IF(ISBLANK('Unit List'!AN857), IF(ISBLANK('Unit List'!P857), IF(ISBLANK('Unit List'!P857),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 IF('Unit List'!P857='Unit List'!$O$5, 'Unit List'!$AN$5, IF('Unit List'!P857='Unit List'!$O$4, 'Unit List'!$AN$4, IF('Unit List'!P857='Unit List'!$O$7, 'Unit List'!P857 * 'Unit List'!$AN$7, 'Unit List'!P857)))), IF('Unit List'!P857='Unit List'!$O$5, 'Unit List'!$AN$5, IF('Unit List'!P857='Unit List'!$O$4, 'Unit List'!$AN$4, IF('Unit List'!P857='Unit List'!$O$7, 'Unit List'!P857 * 'Unit List'!$AN$7, 'Unit List'!P857)))), IF('Unit List'!AN857='Unit List'!$O$5, 'Unit List'!$AN$5, IF('Unit List'!AN857='Unit List'!$O$4, 'Unit List'!$AN$4, IF('Unit List'!AN857='Unit List'!$O$7, 'Unit List'!AN857 * 'Unit List'!$AN$7, 'Unit List'!AN857)))),",",)</f>
        <v>3,</v>
      </c>
      <c r="I920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 IF('Unit List'!Q857='Unit List'!$O$5, 'Unit List'!$AO$5, IF('Unit List'!Q857='Unit List'!$O$4, 'Unit List'!$AO$4, IF('Unit List'!Q857='Unit List'!$O$7, 'Unit List'!Q857 * 'Unit List'!$AO$7, 'Unit List'!Q857)))), IF('Unit List'!Q857='Unit List'!$O$5, 'Unit List'!$AO$5, IF('Unit List'!Q857='Unit List'!$O$4, 'Unit List'!$AO$4, IF('Unit List'!Q857='Unit List'!$O$7, 'Unit List'!Q857 * 'Unit List'!$AO$7, 'Unit List'!Q857)))), IF('Unit List'!AO857='Unit List'!$O$5, 'Unit List'!$AO$5, IF('Unit List'!AO857='Unit List'!$O$4, 'Unit List'!$AO$4, IF('Unit List'!AO857='Unit List'!$O$7, 'Unit List'!AO857 * 'Unit List'!$AO$7, 'Unit List'!AO857)))),",",)</f>
        <v>,</v>
      </c>
      <c r="J920" t="str">
        <f>CONCATENATE("'",IF(ISBLANK('Unit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 IF('Unit List'!R857='Unit List'!$O$5, 'Unit List'!$AP$5, IF('Unit List'!R857='Unit List'!$O$4, 'Unit List'!$AP$4, 'Unit List'!R857))), IF('Unit List'!R857='Unit List'!$O$5, 'Unit List'!$AP$5, IF('Unit List'!R857='Unit List'!$O$4, 'Unit List'!$AP$4, 'Unit List'!R857))), IF('Unit List'!AP857='Unit List'!$O$5, 'Unit List'!$AP$5, IF('Unit List'!AP857='Unit List'!$O$4, 'Unit List'!$AP$4, 'Unit List'!AP857))),"'",)</f>
        <v>''</v>
      </c>
      <c r="K920" t="s">
        <v>2312</v>
      </c>
    </row>
    <row r="921" spans="1:11" x14ac:dyDescent="0.25">
      <c r="A921" t="s">
        <v>2311</v>
      </c>
      <c r="B921" t="str">
        <f>CONCATENATE("'_",'Unit List'!B858,"',",)</f>
        <v>'_CELTS',</v>
      </c>
      <c r="C921" t="str">
        <f>"'',"</f>
        <v>'',</v>
      </c>
      <c r="D921" t="str">
        <f>CONCATENATE("'",'Unit List'!D858,"',",)</f>
        <v>'LONGSWORDSMAN',</v>
      </c>
      <c r="E921" t="str">
        <f>CONCATENATE("'",'Unit List'!E858,"',",)</f>
        <v>'LONGSWORDSMAN',</v>
      </c>
      <c r="F921" t="str">
        <f>"'',"</f>
        <v>'',</v>
      </c>
      <c r="G921" t="str">
        <f>CONCATENATE("'",'Unit List'!G858,"',",)</f>
        <v>'ireland_longsw6',</v>
      </c>
      <c r="H921" t="str">
        <f>CONCATENATE(IF(ISBLANK('Unit List'!AN858), IF(ISBLANK('Unit List'!P858), IF(ISBLANK('Unit List'!P858), IF(ISBLANK('Unit List'!AN858), IF(ISBLANK('Unit List'!P858), IF(ISBLANK('Unit List'!P858), IF(ISBLANK('Unit List'!AN858), IF(ISBLANK('Unit List'!P858), IF(ISBLANK('Unit List'!P858),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 IF('Unit List'!P858='Unit List'!$O$5, 'Unit List'!$AN$5, IF('Unit List'!P858='Unit List'!$O$4, 'Unit List'!$AN$4, IF('Unit List'!P858='Unit List'!$O$7, 'Unit List'!P858 * 'Unit List'!$AN$7, 'Unit List'!P858)))), IF('Unit List'!P858='Unit List'!$O$5, 'Unit List'!$AN$5, IF('Unit List'!P858='Unit List'!$O$4, 'Unit List'!$AN$4, IF('Unit List'!P858='Unit List'!$O$7, 'Unit List'!P858 * 'Unit List'!$AN$7, 'Unit List'!P858)))), IF('Unit List'!AN858='Unit List'!$O$5, 'Unit List'!$AN$5, IF('Unit List'!AN858='Unit List'!$O$4, 'Unit List'!$AN$4, IF('Unit List'!AN858='Unit List'!$O$7, 'Unit List'!AN858 * 'Unit List'!$AN$7, 'Unit List'!AN858)))),",",)</f>
        <v>4,</v>
      </c>
      <c r="I921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 IF('Unit List'!Q858='Unit List'!$O$5, 'Unit List'!$AO$5, IF('Unit List'!Q858='Unit List'!$O$4, 'Unit List'!$AO$4, IF('Unit List'!Q858='Unit List'!$O$7, 'Unit List'!Q858 * 'Unit List'!$AO$7, 'Unit List'!Q858)))), IF('Unit List'!Q858='Unit List'!$O$5, 'Unit List'!$AO$5, IF('Unit List'!Q858='Unit List'!$O$4, 'Unit List'!$AO$4, IF('Unit List'!Q858='Unit List'!$O$7, 'Unit List'!Q858 * 'Unit List'!$AO$7, 'Unit List'!Q858)))), IF('Unit List'!AO858='Unit List'!$O$5, 'Unit List'!$AO$5, IF('Unit List'!AO858='Unit List'!$O$4, 'Unit List'!$AO$4, IF('Unit List'!AO858='Unit List'!$O$7, 'Unit List'!AO858 * 'Unit List'!$AO$7, 'Unit List'!AO858)))),",",)</f>
        <v>,</v>
      </c>
      <c r="J921" t="str">
        <f>CONCATENATE("'",IF(ISBLANK('Unit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 IF('Unit List'!R858='Unit List'!$O$5, 'Unit List'!$AP$5, IF('Unit List'!R858='Unit List'!$O$4, 'Unit List'!$AP$4, 'Unit List'!R858))), IF('Unit List'!R858='Unit List'!$O$5, 'Unit List'!$AP$5, IF('Unit List'!R858='Unit List'!$O$4, 'Unit List'!$AP$4, 'Unit List'!R858))), IF('Unit List'!AP858='Unit List'!$O$5, 'Unit List'!$AP$5, IF('Unit List'!AP858='Unit List'!$O$4, 'Unit List'!$AP$4, 'Unit List'!AP858))),"'",)</f>
        <v>''</v>
      </c>
      <c r="K921" t="s">
        <v>2312</v>
      </c>
    </row>
    <row r="922" spans="1:11" x14ac:dyDescent="0.25">
      <c r="A922" t="s">
        <v>2311</v>
      </c>
      <c r="B922" t="str">
        <f>CONCATENATE("'_",'Unit List'!B859,"',",)</f>
        <v>'_CELTS',</v>
      </c>
      <c r="C922" t="str">
        <f>"'',"</f>
        <v>'',</v>
      </c>
      <c r="D922" t="str">
        <f>CONCATENATE("'",'Unit List'!D859,"',",)</f>
        <v>'LONGSWORDSMAN',</v>
      </c>
      <c r="E922" t="str">
        <f>CONCATENATE("'",'Unit List'!E859,"',",)</f>
        <v>'LONGSWORDSMAN',</v>
      </c>
      <c r="F922" t="str">
        <f>CONCATENATE("'_",'Unit List'!F859,"',",)</f>
        <v>'_V2',</v>
      </c>
      <c r="G922" t="str">
        <f>CONCATENATE("'",'Unit List'!G859,"',",)</f>
        <v>'wales_longsw1',</v>
      </c>
      <c r="H922" t="str">
        <f>CONCATENATE(IF(ISBLANK('Unit List'!AN859), IF(ISBLANK('Unit List'!P859), IF(ISBLANK('Unit List'!P859), IF(ISBLANK('Unit List'!AN859), IF(ISBLANK('Unit List'!P859), IF(ISBLANK('Unit List'!P859), IF(ISBLANK('Unit List'!AN859), IF(ISBLANK('Unit List'!P859), IF(ISBLANK('Unit List'!P859),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 IF('Unit List'!P859='Unit List'!$O$5, 'Unit List'!$AN$5, IF('Unit List'!P859='Unit List'!$O$4, 'Unit List'!$AN$4, IF('Unit List'!P859='Unit List'!$O$7, 'Unit List'!P859 * 'Unit List'!$AN$7, 'Unit List'!P859)))), IF('Unit List'!P859='Unit List'!$O$5, 'Unit List'!$AN$5, IF('Unit List'!P859='Unit List'!$O$4, 'Unit List'!$AN$4, IF('Unit List'!P859='Unit List'!$O$7, 'Unit List'!P859 * 'Unit List'!$AN$7, 'Unit List'!P859)))), IF('Unit List'!AN859='Unit List'!$O$5, 'Unit List'!$AN$5, IF('Unit List'!AN859='Unit List'!$O$4, 'Unit List'!$AN$4, IF('Unit List'!AN859='Unit List'!$O$7, 'Unit List'!AN859 * 'Unit List'!$AN$7, 'Unit List'!AN859)))),",",)</f>
        <v>3,</v>
      </c>
      <c r="I922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 IF('Unit List'!Q859='Unit List'!$O$5, 'Unit List'!$AO$5, IF('Unit List'!Q859='Unit List'!$O$4, 'Unit List'!$AO$4, IF('Unit List'!Q859='Unit List'!$O$7, 'Unit List'!Q859 * 'Unit List'!$AO$7, 'Unit List'!Q859)))), IF('Unit List'!Q859='Unit List'!$O$5, 'Unit List'!$AO$5, IF('Unit List'!Q859='Unit List'!$O$4, 'Unit List'!$AO$4, IF('Unit List'!Q859='Unit List'!$O$7, 'Unit List'!Q859 * 'Unit List'!$AO$7, 'Unit List'!Q859)))), IF('Unit List'!AO859='Unit List'!$O$5, 'Unit List'!$AO$5, IF('Unit List'!AO859='Unit List'!$O$4, 'Unit List'!$AO$4, IF('Unit List'!AO859='Unit List'!$O$7, 'Unit List'!AO859 * 'Unit List'!$AO$7, 'Unit List'!AO859)))),",",)</f>
        <v>,</v>
      </c>
      <c r="J922" t="str">
        <f>CONCATENATE("'",IF(ISBLANK('Unit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 IF('Unit List'!R859='Unit List'!$O$5, 'Unit List'!$AP$5, IF('Unit List'!R859='Unit List'!$O$4, 'Unit List'!$AP$4, 'Unit List'!R859))), IF('Unit List'!R859='Unit List'!$O$5, 'Unit List'!$AP$5, IF('Unit List'!R859='Unit List'!$O$4, 'Unit List'!$AP$4, 'Unit List'!R859))), IF('Unit List'!AP859='Unit List'!$O$5, 'Unit List'!$AP$5, IF('Unit List'!AP859='Unit List'!$O$4, 'Unit List'!$AP$4, 'Unit List'!AP859))),"'",)</f>
        <v>''</v>
      </c>
      <c r="K922" t="s">
        <v>2312</v>
      </c>
    </row>
    <row r="923" spans="1:11" x14ac:dyDescent="0.25">
      <c r="A923" t="s">
        <v>2311</v>
      </c>
      <c r="B923" t="str">
        <f>CONCATENATE("'_",'Unit List'!B860,"',",)</f>
        <v>'_ENGLAND',</v>
      </c>
      <c r="C923" t="str">
        <f>"'',"</f>
        <v>'',</v>
      </c>
      <c r="D923" t="str">
        <f>CONCATENATE("'",'Unit List'!D860,"',",)</f>
        <v>'LONGSWORDSMAN',</v>
      </c>
      <c r="E923" t="str">
        <f>CONCATENATE("'",'Unit List'!E860,"',",)</f>
        <v>'LONGSWORDSMAN',</v>
      </c>
      <c r="F923" t="str">
        <f>"'',"</f>
        <v>'',</v>
      </c>
      <c r="G923" t="str">
        <f>CONCATENATE("'",'Unit List'!G860,"',",)</f>
        <v>'Longswordsman_England',</v>
      </c>
      <c r="H923" t="str">
        <f>CONCATENATE(IF(ISBLANK('Unit List'!AN860), IF(ISBLANK('Unit List'!P860), IF(ISBLANK('Unit List'!P860), IF(ISBLANK('Unit List'!AN860), IF(ISBLANK('Unit List'!P860), IF(ISBLANK('Unit List'!P860), IF(ISBLANK('Unit List'!AN860), IF(ISBLANK('Unit List'!P860), IF(ISBLANK('Unit List'!P860),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 IF('Unit List'!P860='Unit List'!$O$5, 'Unit List'!$AN$5, IF('Unit List'!P860='Unit List'!$O$4, 'Unit List'!$AN$4, IF('Unit List'!P860='Unit List'!$O$7, 'Unit List'!P860 * 'Unit List'!$AN$7, 'Unit List'!P860)))), IF('Unit List'!P860='Unit List'!$O$5, 'Unit List'!$AN$5, IF('Unit List'!P860='Unit List'!$O$4, 'Unit List'!$AN$4, IF('Unit List'!P860='Unit List'!$O$7, 'Unit List'!P860 * 'Unit List'!$AN$7, 'Unit List'!P860)))), IF('Unit List'!AN860='Unit List'!$O$5, 'Unit List'!$AN$5, IF('Unit List'!AN860='Unit List'!$O$4, 'Unit List'!$AN$4, IF('Unit List'!AN860='Unit List'!$O$7, 'Unit List'!AN860 * 'Unit List'!$AN$7, 'Unit List'!AN860)))),",",)</f>
        <v>2,</v>
      </c>
      <c r="I923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 IF('Unit List'!Q860='Unit List'!$O$5, 'Unit List'!$AO$5, IF('Unit List'!Q860='Unit List'!$O$4, 'Unit List'!$AO$4, IF('Unit List'!Q860='Unit List'!$O$7, 'Unit List'!Q860 * 'Unit List'!$AO$7, 'Unit List'!Q860)))), IF('Unit List'!Q860='Unit List'!$O$5, 'Unit List'!$AO$5, IF('Unit List'!Q860='Unit List'!$O$4, 'Unit List'!$AO$4, IF('Unit List'!Q860='Unit List'!$O$7, 'Unit List'!Q860 * 'Unit List'!$AO$7, 'Unit List'!Q860)))), IF('Unit List'!AO860='Unit List'!$O$5, 'Unit List'!$AO$5, IF('Unit List'!AO860='Unit List'!$O$4, 'Unit List'!$AO$4, IF('Unit List'!AO860='Unit List'!$O$7, 'Unit List'!AO860 * 'Unit List'!$AO$7, 'Unit List'!AO860)))),",",)</f>
        <v>,</v>
      </c>
      <c r="J923" t="str">
        <f>CONCATENATE("'",IF(ISBLANK('Unit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 IF('Unit List'!R860='Unit List'!$O$5, 'Unit List'!$AP$5, IF('Unit List'!R860='Unit List'!$O$4, 'Unit List'!$AP$4, 'Unit List'!R860))), IF('Unit List'!R860='Unit List'!$O$5, 'Unit List'!$AP$5, IF('Unit List'!R860='Unit List'!$O$4, 'Unit List'!$AP$4, 'Unit List'!R860))), IF('Unit List'!AP860='Unit List'!$O$5, 'Unit List'!$AP$5, IF('Unit List'!AP860='Unit List'!$O$4, 'Unit List'!$AP$4, 'Unit List'!AP860))),"'",)</f>
        <v>''</v>
      </c>
      <c r="K923" t="s">
        <v>2312</v>
      </c>
    </row>
    <row r="924" spans="1:11" x14ac:dyDescent="0.25">
      <c r="A924" t="s">
        <v>2311</v>
      </c>
      <c r="B924" t="str">
        <f>CONCATENATE("'_",'Unit List'!B861,"',",)</f>
        <v>'_ENGLAND',</v>
      </c>
      <c r="C924" t="str">
        <f>"'',"</f>
        <v>'',</v>
      </c>
      <c r="D924" t="str">
        <f>CONCATENATE("'",'Unit List'!D861,"',",)</f>
        <v>'LONGSWORDSMAN',</v>
      </c>
      <c r="E924" t="str">
        <f>CONCATENATE("'",'Unit List'!E861,"',",)</f>
        <v>'LONGSWORDSMAN',</v>
      </c>
      <c r="F924" t="str">
        <f>CONCATENATE("'_",'Unit List'!F861,"',",)</f>
        <v>'_V2',</v>
      </c>
      <c r="G924" t="str">
        <f>CONCATENATE("'",'Unit List'!G861,"',",)</f>
        <v>'england_longsw1',</v>
      </c>
      <c r="H924" t="str">
        <f>CONCATENATE(IF(ISBLANK('Unit List'!AN861), IF(ISBLANK('Unit List'!P861), IF(ISBLANK('Unit List'!P861), IF(ISBLANK('Unit List'!AN861), IF(ISBLANK('Unit List'!P861), IF(ISBLANK('Unit List'!P861), IF(ISBLANK('Unit List'!AN861), IF(ISBLANK('Unit List'!P861), IF(ISBLANK('Unit List'!P861),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 IF('Unit List'!P861='Unit List'!$O$5, 'Unit List'!$AN$5, IF('Unit List'!P861='Unit List'!$O$4, 'Unit List'!$AN$4, IF('Unit List'!P861='Unit List'!$O$7, 'Unit List'!P861 * 'Unit List'!$AN$7, 'Unit List'!P861)))), IF('Unit List'!P861='Unit List'!$O$5, 'Unit List'!$AN$5, IF('Unit List'!P861='Unit List'!$O$4, 'Unit List'!$AN$4, IF('Unit List'!P861='Unit List'!$O$7, 'Unit List'!P861 * 'Unit List'!$AN$7, 'Unit List'!P861)))), IF('Unit List'!AN861='Unit List'!$O$5, 'Unit List'!$AN$5, IF('Unit List'!AN861='Unit List'!$O$4, 'Unit List'!$AN$4, IF('Unit List'!AN861='Unit List'!$O$7, 'Unit List'!AN861 * 'Unit List'!$AN$7, 'Unit List'!AN861)))),",",)</f>
        <v>2,</v>
      </c>
      <c r="I924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 IF('Unit List'!Q861='Unit List'!$O$5, 'Unit List'!$AO$5, IF('Unit List'!Q861='Unit List'!$O$4, 'Unit List'!$AO$4, IF('Unit List'!Q861='Unit List'!$O$7, 'Unit List'!Q861 * 'Unit List'!$AO$7, 'Unit List'!Q861)))), IF('Unit List'!Q861='Unit List'!$O$5, 'Unit List'!$AO$5, IF('Unit List'!Q861='Unit List'!$O$4, 'Unit List'!$AO$4, IF('Unit List'!Q861='Unit List'!$O$7, 'Unit List'!Q861 * 'Unit List'!$AO$7, 'Unit List'!Q861)))), IF('Unit List'!AO861='Unit List'!$O$5, 'Unit List'!$AO$5, IF('Unit List'!AO861='Unit List'!$O$4, 'Unit List'!$AO$4, IF('Unit List'!AO861='Unit List'!$O$7, 'Unit List'!AO861 * 'Unit List'!$AO$7, 'Unit List'!AO861)))),",",)</f>
        <v>,</v>
      </c>
      <c r="J924" t="str">
        <f>CONCATENATE("'",IF(ISBLANK('Unit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 IF('Unit List'!R861='Unit List'!$O$5, 'Unit List'!$AP$5, IF('Unit List'!R861='Unit List'!$O$4, 'Unit List'!$AP$4, 'Unit List'!R861))), IF('Unit List'!R861='Unit List'!$O$5, 'Unit List'!$AP$5, IF('Unit List'!R861='Unit List'!$O$4, 'Unit List'!$AP$4, 'Unit List'!R861))), IF('Unit List'!AP861='Unit List'!$O$5, 'Unit List'!$AP$5, IF('Unit List'!AP861='Unit List'!$O$4, 'Unit List'!$AP$4, 'Unit List'!AP861))),"'",)</f>
        <v>''</v>
      </c>
      <c r="K924" t="s">
        <v>2312</v>
      </c>
    </row>
    <row r="925" spans="1:11" x14ac:dyDescent="0.25">
      <c r="A925" t="s">
        <v>2311</v>
      </c>
      <c r="B925" t="str">
        <f>CONCATENATE("'_",'Unit List'!B862,"',",)</f>
        <v>'_ENGLAND',</v>
      </c>
      <c r="C925" t="str">
        <f>"'',"</f>
        <v>'',</v>
      </c>
      <c r="D925" t="str">
        <f>CONCATENATE("'",'Unit List'!D862,"',",)</f>
        <v>'LONGSWORDSMAN',</v>
      </c>
      <c r="E925" t="str">
        <f>CONCATENATE("'",'Unit List'!E862,"',",)</f>
        <v>'LONGSWORDSMAN',</v>
      </c>
      <c r="F925" t="str">
        <f>CONCATENATE("'_",'Unit List'!F862,"',",)</f>
        <v>'_V3',</v>
      </c>
      <c r="G925" t="str">
        <f>CONCATENATE("'",'Unit List'!G862,"',",)</f>
        <v>'england_longsw6',</v>
      </c>
      <c r="H925" t="str">
        <f>CONCATENATE(IF(ISBLANK('Unit List'!AN862), IF(ISBLANK('Unit List'!P862), IF(ISBLANK('Unit List'!P862), IF(ISBLANK('Unit List'!AN862), IF(ISBLANK('Unit List'!P862), IF(ISBLANK('Unit List'!P862), IF(ISBLANK('Unit List'!AN862), IF(ISBLANK('Unit List'!P862), IF(ISBLANK('Unit List'!P862),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 IF('Unit List'!P862='Unit List'!$O$5, 'Unit List'!$AN$5, IF('Unit List'!P862='Unit List'!$O$4, 'Unit List'!$AN$4, IF('Unit List'!P862='Unit List'!$O$7, 'Unit List'!P862 * 'Unit List'!$AN$7, 'Unit List'!P862)))), IF('Unit List'!P862='Unit List'!$O$5, 'Unit List'!$AN$5, IF('Unit List'!P862='Unit List'!$O$4, 'Unit List'!$AN$4, IF('Unit List'!P862='Unit List'!$O$7, 'Unit List'!P862 * 'Unit List'!$AN$7, 'Unit List'!P862)))), IF('Unit List'!AN862='Unit List'!$O$5, 'Unit List'!$AN$5, IF('Unit List'!AN862='Unit List'!$O$4, 'Unit List'!$AN$4, IF('Unit List'!AN862='Unit List'!$O$7, 'Unit List'!AN862 * 'Unit List'!$AN$7, 'Unit List'!AN862)))),",",)</f>
        <v>2,</v>
      </c>
      <c r="I925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 IF('Unit List'!Q862='Unit List'!$O$5, 'Unit List'!$AO$5, IF('Unit List'!Q862='Unit List'!$O$4, 'Unit List'!$AO$4, IF('Unit List'!Q862='Unit List'!$O$7, 'Unit List'!Q862 * 'Unit List'!$AO$7, 'Unit List'!Q862)))), IF('Unit List'!Q862='Unit List'!$O$5, 'Unit List'!$AO$5, IF('Unit List'!Q862='Unit List'!$O$4, 'Unit List'!$AO$4, IF('Unit List'!Q862='Unit List'!$O$7, 'Unit List'!Q862 * 'Unit List'!$AO$7, 'Unit List'!Q862)))), IF('Unit List'!AO862='Unit List'!$O$5, 'Unit List'!$AO$5, IF('Unit List'!AO862='Unit List'!$O$4, 'Unit List'!$AO$4, IF('Unit List'!AO862='Unit List'!$O$7, 'Unit List'!AO862 * 'Unit List'!$AO$7, 'Unit List'!AO862)))),",",)</f>
        <v>,</v>
      </c>
      <c r="J925" t="str">
        <f>CONCATENATE("'",IF(ISBLANK('Unit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 IF('Unit List'!R862='Unit List'!$O$5, 'Unit List'!$AP$5, IF('Unit List'!R862='Unit List'!$O$4, 'Unit List'!$AP$4, 'Unit List'!R862))), IF('Unit List'!R862='Unit List'!$O$5, 'Unit List'!$AP$5, IF('Unit List'!R862='Unit List'!$O$4, 'Unit List'!$AP$4, 'Unit List'!R862))), IF('Unit List'!AP862='Unit List'!$O$5, 'Unit List'!$AP$5, IF('Unit List'!AP862='Unit List'!$O$4, 'Unit List'!$AP$4, 'Unit List'!AP862))),"'",)</f>
        <v>''</v>
      </c>
      <c r="K925" t="s">
        <v>2312</v>
      </c>
    </row>
    <row r="926" spans="1:11" x14ac:dyDescent="0.25">
      <c r="A926" t="s">
        <v>2311</v>
      </c>
      <c r="B926" t="str">
        <f>CONCATENATE("'_",'Unit List'!B863,"',",)</f>
        <v>'_ENGLAND',</v>
      </c>
      <c r="C926" t="str">
        <f>"'',"</f>
        <v>'',</v>
      </c>
      <c r="D926" t="str">
        <f>CONCATENATE("'",'Unit List'!D863,"',",)</f>
        <v>'LONGSWORDSMAN',</v>
      </c>
      <c r="E926" t="str">
        <f>CONCATENATE("'",'Unit List'!E863,"',",)</f>
        <v>'LONGSWORDSMAN',</v>
      </c>
      <c r="F926" t="str">
        <f>"'',"</f>
        <v>'',</v>
      </c>
      <c r="G926" t="str">
        <f>CONCATENATE("'",'Unit List'!G863,"',",)</f>
        <v>'Longswordsman_England',</v>
      </c>
      <c r="H926" t="str">
        <f>CONCATENATE(IF(ISBLANK('Unit List'!AN863), IF(ISBLANK('Unit List'!P863), IF(ISBLANK('Unit List'!P863), IF(ISBLANK('Unit List'!AN863), IF(ISBLANK('Unit List'!P863), IF(ISBLANK('Unit List'!P863), IF(ISBLANK('Unit List'!AN863), IF(ISBLANK('Unit List'!P863), IF(ISBLANK('Unit List'!P863),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 IF('Unit List'!P863='Unit List'!$O$5, 'Unit List'!$AN$5, IF('Unit List'!P863='Unit List'!$O$4, 'Unit List'!$AN$4, IF('Unit List'!P863='Unit List'!$O$7, 'Unit List'!P863 * 'Unit List'!$AN$7, 'Unit List'!P863)))), IF('Unit List'!P863='Unit List'!$O$5, 'Unit List'!$AN$5, IF('Unit List'!P863='Unit List'!$O$4, 'Unit List'!$AN$4, IF('Unit List'!P863='Unit List'!$O$7, 'Unit List'!P863 * 'Unit List'!$AN$7, 'Unit List'!P863)))), IF('Unit List'!AN863='Unit List'!$O$5, 'Unit List'!$AN$5, IF('Unit List'!AN863='Unit List'!$O$4, 'Unit List'!$AN$4, IF('Unit List'!AN863='Unit List'!$O$7, 'Unit List'!AN863 * 'Unit List'!$AN$7, 'Unit List'!AN863)))),",",)</f>
        <v>2,</v>
      </c>
      <c r="I926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 IF('Unit List'!Q863='Unit List'!$O$5, 'Unit List'!$AO$5, IF('Unit List'!Q863='Unit List'!$O$4, 'Unit List'!$AO$4, IF('Unit List'!Q863='Unit List'!$O$7, 'Unit List'!Q863 * 'Unit List'!$AO$7, 'Unit List'!Q863)))), IF('Unit List'!Q863='Unit List'!$O$5, 'Unit List'!$AO$5, IF('Unit List'!Q863='Unit List'!$O$4, 'Unit List'!$AO$4, IF('Unit List'!Q863='Unit List'!$O$7, 'Unit List'!Q863 * 'Unit List'!$AO$7, 'Unit List'!Q863)))), IF('Unit List'!AO863='Unit List'!$O$5, 'Unit List'!$AO$5, IF('Unit List'!AO863='Unit List'!$O$4, 'Unit List'!$AO$4, IF('Unit List'!AO863='Unit List'!$O$7, 'Unit List'!AO863 * 'Unit List'!$AO$7, 'Unit List'!AO863)))),",",)</f>
        <v>,</v>
      </c>
      <c r="J926" t="str">
        <f>CONCATENATE("'",IF(ISBLANK('Unit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 IF('Unit List'!R863='Unit List'!$O$5, 'Unit List'!$AP$5, IF('Unit List'!R863='Unit List'!$O$4, 'Unit List'!$AP$4, 'Unit List'!R863))), IF('Unit List'!R863='Unit List'!$O$5, 'Unit List'!$AP$5, IF('Unit List'!R863='Unit List'!$O$4, 'Unit List'!$AP$4, 'Unit List'!R863))), IF('Unit List'!AP863='Unit List'!$O$5, 'Unit List'!$AP$5, IF('Unit List'!AP863='Unit List'!$O$4, 'Unit List'!$AP$4, 'Unit List'!AP863))),"'",)</f>
        <v>''</v>
      </c>
      <c r="K926" t="s">
        <v>2312</v>
      </c>
    </row>
    <row r="927" spans="1:11" x14ac:dyDescent="0.25">
      <c r="A927" t="s">
        <v>2311</v>
      </c>
      <c r="B927" t="str">
        <f>CONCATENATE("'_",'Unit List'!B864,"',",)</f>
        <v>'_ENGLAND',</v>
      </c>
      <c r="C927" t="str">
        <f>"'',"</f>
        <v>'',</v>
      </c>
      <c r="D927" t="str">
        <f>CONCATENATE("'",'Unit List'!D864,"',",)</f>
        <v>'LONGSWORDSMAN',</v>
      </c>
      <c r="E927" t="str">
        <f>CONCATENATE("'",'Unit List'!E864,"',",)</f>
        <v>'LONGSWORDSMAN',</v>
      </c>
      <c r="F927" t="str">
        <f>CONCATENATE("'_",'Unit List'!F864,"',",)</f>
        <v>'_V2',</v>
      </c>
      <c r="G927" t="str">
        <f>CONCATENATE("'",'Unit List'!G864,"',",)</f>
        <v>'england_longsw1',</v>
      </c>
      <c r="H927" t="str">
        <f>CONCATENATE(IF(ISBLANK('Unit List'!AN864), IF(ISBLANK('Unit List'!P864), IF(ISBLANK('Unit List'!P864), IF(ISBLANK('Unit List'!AN864), IF(ISBLANK('Unit List'!P864), IF(ISBLANK('Unit List'!P864), IF(ISBLANK('Unit List'!AN864), IF(ISBLANK('Unit List'!P864), IF(ISBLANK('Unit List'!P864),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 IF('Unit List'!P864='Unit List'!$O$5, 'Unit List'!$AN$5, IF('Unit List'!P864='Unit List'!$O$4, 'Unit List'!$AN$4, IF('Unit List'!P864='Unit List'!$O$7, 'Unit List'!P864 * 'Unit List'!$AN$7, 'Unit List'!P864)))), IF('Unit List'!P864='Unit List'!$O$5, 'Unit List'!$AN$5, IF('Unit List'!P864='Unit List'!$O$4, 'Unit List'!$AN$4, IF('Unit List'!P864='Unit List'!$O$7, 'Unit List'!P864 * 'Unit List'!$AN$7, 'Unit List'!P864)))), IF('Unit List'!AN864='Unit List'!$O$5, 'Unit List'!$AN$5, IF('Unit List'!AN864='Unit List'!$O$4, 'Unit List'!$AN$4, IF('Unit List'!AN864='Unit List'!$O$7, 'Unit List'!AN864 * 'Unit List'!$AN$7, 'Unit List'!AN864)))),",",)</f>
        <v>2,</v>
      </c>
      <c r="I927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 IF('Unit List'!Q864='Unit List'!$O$5, 'Unit List'!$AO$5, IF('Unit List'!Q864='Unit List'!$O$4, 'Unit List'!$AO$4, IF('Unit List'!Q864='Unit List'!$O$7, 'Unit List'!Q864 * 'Unit List'!$AO$7, 'Unit List'!Q864)))), IF('Unit List'!Q864='Unit List'!$O$5, 'Unit List'!$AO$5, IF('Unit List'!Q864='Unit List'!$O$4, 'Unit List'!$AO$4, IF('Unit List'!Q864='Unit List'!$O$7, 'Unit List'!Q864 * 'Unit List'!$AO$7, 'Unit List'!Q864)))), IF('Unit List'!AO864='Unit List'!$O$5, 'Unit List'!$AO$5, IF('Unit List'!AO864='Unit List'!$O$4, 'Unit List'!$AO$4, IF('Unit List'!AO864='Unit List'!$O$7, 'Unit List'!AO864 * 'Unit List'!$AO$7, 'Unit List'!AO864)))),",",)</f>
        <v>,</v>
      </c>
      <c r="J927" t="str">
        <f>CONCATENATE("'",IF(ISBLANK('Unit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 IF('Unit List'!R864='Unit List'!$O$5, 'Unit List'!$AP$5, IF('Unit List'!R864='Unit List'!$O$4, 'Unit List'!$AP$4, 'Unit List'!R864))), IF('Unit List'!R864='Unit List'!$O$5, 'Unit List'!$AP$5, IF('Unit List'!R864='Unit List'!$O$4, 'Unit List'!$AP$4, 'Unit List'!R864))), IF('Unit List'!AP864='Unit List'!$O$5, 'Unit List'!$AP$5, IF('Unit List'!AP864='Unit List'!$O$4, 'Unit List'!$AP$4, 'Unit List'!AP864))),"'",)</f>
        <v>''</v>
      </c>
      <c r="K927" t="s">
        <v>2312</v>
      </c>
    </row>
    <row r="928" spans="1:11" x14ac:dyDescent="0.25">
      <c r="A928" t="s">
        <v>2311</v>
      </c>
      <c r="B928" t="str">
        <f>CONCATENATE("'_",'Unit List'!B865,"',",)</f>
        <v>'_ENGLAND',</v>
      </c>
      <c r="C928" t="str">
        <f>"'',"</f>
        <v>'',</v>
      </c>
      <c r="D928" t="str">
        <f>CONCATENATE("'",'Unit List'!D865,"',",)</f>
        <v>'LONGSWORDSMAN',</v>
      </c>
      <c r="E928" t="str">
        <f>CONCATENATE("'",'Unit List'!E865,"',",)</f>
        <v>'LONGSWORDSMAN',</v>
      </c>
      <c r="F928" t="str">
        <f>CONCATENATE("'_",'Unit List'!F865,"',",)</f>
        <v>'_V3',</v>
      </c>
      <c r="G928" t="str">
        <f>CONCATENATE("'",'Unit List'!G865,"',",)</f>
        <v>'england_longsw6',</v>
      </c>
      <c r="H928" t="str">
        <f>CONCATENATE(IF(ISBLANK('Unit List'!AN865), IF(ISBLANK('Unit List'!P865), IF(ISBLANK('Unit List'!P865), IF(ISBLANK('Unit List'!AN865), IF(ISBLANK('Unit List'!P865), IF(ISBLANK('Unit List'!P865), IF(ISBLANK('Unit List'!AN865), IF(ISBLANK('Unit List'!P865), IF(ISBLANK('Unit List'!P865),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 IF('Unit List'!P865='Unit List'!$O$5, 'Unit List'!$AN$5, IF('Unit List'!P865='Unit List'!$O$4, 'Unit List'!$AN$4, IF('Unit List'!P865='Unit List'!$O$7, 'Unit List'!P865 * 'Unit List'!$AN$7, 'Unit List'!P865)))), IF('Unit List'!P865='Unit List'!$O$5, 'Unit List'!$AN$5, IF('Unit List'!P865='Unit List'!$O$4, 'Unit List'!$AN$4, IF('Unit List'!P865='Unit List'!$O$7, 'Unit List'!P865 * 'Unit List'!$AN$7, 'Unit List'!P865)))), IF('Unit List'!AN865='Unit List'!$O$5, 'Unit List'!$AN$5, IF('Unit List'!AN865='Unit List'!$O$4, 'Unit List'!$AN$4, IF('Unit List'!AN865='Unit List'!$O$7, 'Unit List'!AN865 * 'Unit List'!$AN$7, 'Unit List'!AN865)))),",",)</f>
        <v>2,</v>
      </c>
      <c r="I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 IF('Unit List'!Q865='Unit List'!$O$5, 'Unit List'!$AO$5, IF('Unit List'!Q865='Unit List'!$O$4, 'Unit List'!$AO$4, IF('Unit List'!Q865='Unit List'!$O$7, 'Unit List'!Q865 * 'Unit List'!$AO$7, 'Unit List'!Q865)))), IF('Unit List'!Q865='Unit List'!$O$5, 'Unit List'!$AO$5, IF('Unit List'!Q865='Unit List'!$O$4, 'Unit List'!$AO$4, IF('Unit List'!Q865='Unit List'!$O$7, 'Unit List'!Q865 * 'Unit List'!$AO$7, 'Unit List'!Q865)))), IF('Unit List'!AO865='Unit List'!$O$5, 'Unit List'!$AO$5, IF('Unit List'!AO865='Unit List'!$O$4, 'Unit List'!$AO$4, IF('Unit List'!AO865='Unit List'!$O$7, 'Unit List'!AO865 * 'Unit List'!$AO$7, 'Unit List'!AO865)))),",",)</f>
        <v>,</v>
      </c>
      <c r="J928" t="str">
        <f>CONCATENATE("'",IF(ISBLANK('Unit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 IF('Unit List'!R865='Unit List'!$O$5, 'Unit List'!$AP$5, IF('Unit List'!R865='Unit List'!$O$4, 'Unit List'!$AP$4, 'Unit List'!R865))), IF('Unit List'!R865='Unit List'!$O$5, 'Unit List'!$AP$5, IF('Unit List'!R865='Unit List'!$O$4, 'Unit List'!$AP$4, 'Unit List'!R865))), IF('Unit List'!AP865='Unit List'!$O$5, 'Unit List'!$AP$5, IF('Unit List'!AP865='Unit List'!$O$4, 'Unit List'!$AP$4, 'Unit List'!AP865))),"'",)</f>
        <v>''</v>
      </c>
      <c r="K928" t="s">
        <v>2312</v>
      </c>
    </row>
    <row r="929" spans="1:11" x14ac:dyDescent="0.25">
      <c r="A929" t="s">
        <v>2311</v>
      </c>
      <c r="B929" t="str">
        <f>CONCATENATE("'_",'Unit List'!B866,"',",)</f>
        <v>'_FRANCE',</v>
      </c>
      <c r="C929" t="str">
        <f>"'',"</f>
        <v>'',</v>
      </c>
      <c r="D929" t="str">
        <f>CONCATENATE("'",'Unit List'!D866,"',",)</f>
        <v>'LONGSWORDSMAN',</v>
      </c>
      <c r="E929" t="str">
        <f>CONCATENATE("'",'Unit List'!E866,"',",)</f>
        <v>'LONGSWORDSMAN',</v>
      </c>
      <c r="F929" t="str">
        <f>"'',"</f>
        <v>'',</v>
      </c>
      <c r="G929" t="str">
        <f>CONCATENATE("'",'Unit List'!G866,"',",)</f>
        <v>'frals_templar',</v>
      </c>
      <c r="H929" t="str">
        <f>CONCATENATE(IF(ISBLANK('Unit List'!AN866), IF(ISBLANK('Unit List'!P866), IF(ISBLANK('Unit List'!P866), IF(ISBLANK('Unit List'!AN866), IF(ISBLANK('Unit List'!P866), IF(ISBLANK('Unit List'!P866), IF(ISBLANK('Unit List'!AN866), IF(ISBLANK('Unit List'!P866), IF(ISBLANK('Unit List'!P866),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 IF('Unit List'!P866='Unit List'!$O$5, 'Unit List'!$AN$5, IF('Unit List'!P866='Unit List'!$O$4, 'Unit List'!$AN$4, IF('Unit List'!P866='Unit List'!$O$7, 'Unit List'!P866 * 'Unit List'!$AN$7, 'Unit List'!P866)))), IF('Unit List'!P866='Unit List'!$O$5, 'Unit List'!$AN$5, IF('Unit List'!P866='Unit List'!$O$4, 'Unit List'!$AN$4, IF('Unit List'!P866='Unit List'!$O$7, 'Unit List'!P866 * 'Unit List'!$AN$7, 'Unit List'!P866)))), IF('Unit List'!AN866='Unit List'!$O$5, 'Unit List'!$AN$5, IF('Unit List'!AN866='Unit List'!$O$4, 'Unit List'!$AN$4, IF('Unit List'!AN866='Unit List'!$O$7, 'Unit List'!AN866 * 'Unit List'!$AN$7, 'Unit List'!AN866)))),",",)</f>
        <v>1,</v>
      </c>
      <c r="I929" t="str">
        <f>CONCATENATE(IF(ISBLANK('Unit List'!AO866), IF(ISBLANK('Unit List'!Q866), IF(ISBLANK('Unit List'!Q866), IF(ISBLANK('Unit List'!AO866), IF(ISBLANK('Unit List'!Q866), IF(ISBLANK('Unit List'!Q866), IF(ISBLANK('Unit List'!AO866), IF(ISBLANK('Unit List'!Q866), IF(ISBLANK('Unit List'!Q866),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 IF('Unit List'!Q866='Unit List'!$O$5, 'Unit List'!$AO$5, IF('Unit List'!Q866='Unit List'!$O$4, 'Unit List'!$AO$4, IF('Unit List'!Q866='Unit List'!$O$7, 'Unit List'!Q866 * 'Unit List'!$AO$7, 'Unit List'!Q866)))), IF('Unit List'!Q866='Unit List'!$O$5, 'Unit List'!$AO$5, IF('Unit List'!Q866='Unit List'!$O$4, 'Unit List'!$AO$4, IF('Unit List'!Q866='Unit List'!$O$7, 'Unit List'!Q866 * 'Unit List'!$AO$7, 'Unit List'!Q866)))), IF('Unit List'!AO866='Unit List'!$O$5, 'Unit List'!$AO$5, IF('Unit List'!AO866='Unit List'!$O$4, 'Unit List'!$AO$4, IF('Unit List'!AO866='Unit List'!$O$7, 'Unit List'!AO866 * 'Unit List'!$AO$7, 'Unit List'!AO866)))),",",)</f>
        <v>,</v>
      </c>
      <c r="J929" t="str">
        <f>CONCATENATE("'",IF(ISBLANK('Unit List'!AP866), IF(ISBLANK('Unit List'!R866), IF(ISBLANK('Unit List'!R866), IF(ISBLANK('Unit List'!AP866), IF(ISBLANK('Unit List'!R866), IF(ISBLANK('Unit List'!R866), IF(ISBLANK('Unit List'!AP866), IF(ISBLANK('Unit List'!R866), IF(ISBLANK('Unit List'!R866),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 IF('Unit List'!R866='Unit List'!$O$5, 'Unit List'!$AP$5, IF('Unit List'!R866='Unit List'!$O$4, 'Unit List'!$AP$4, 'Unit List'!R866))), IF('Unit List'!R866='Unit List'!$O$5, 'Unit List'!$AP$5, IF('Unit List'!R866='Unit List'!$O$4, 'Unit List'!$AP$4, 'Unit List'!R866))), IF('Unit List'!AP866='Unit List'!$O$5, 'Unit List'!$AP$5, IF('Unit List'!AP866='Unit List'!$O$4, 'Unit List'!$AP$4, 'Unit List'!AP866))),"'",)</f>
        <v>''</v>
      </c>
      <c r="K929" t="s">
        <v>2312</v>
      </c>
    </row>
    <row r="930" spans="1:11" x14ac:dyDescent="0.25">
      <c r="A930" t="s">
        <v>2311</v>
      </c>
      <c r="B930" t="str">
        <f>CONCATENATE("'_",'Unit List'!B867,"',",)</f>
        <v>'_FRANCE',</v>
      </c>
      <c r="C930" t="str">
        <f>"'',"</f>
        <v>'',</v>
      </c>
      <c r="D930" t="str">
        <f>CONCATENATE("'",'Unit List'!D867,"',",)</f>
        <v>'LONGSWORDSMAN',</v>
      </c>
      <c r="E930" t="str">
        <f>CONCATENATE("'",'Unit List'!E867,"',",)</f>
        <v>'LONGSWORDSMAN',</v>
      </c>
      <c r="F930" t="str">
        <f>CONCATENATE("'_",'Unit List'!F867,"',",)</f>
        <v>'_V2',</v>
      </c>
      <c r="G930" t="str">
        <f>CONCATENATE("'",'Unit List'!G867,"',",)</f>
        <v>'Longswordsman_France',</v>
      </c>
      <c r="H930" t="str">
        <f>CONCATENATE(IF(ISBLANK('Unit List'!AN867), IF(ISBLANK('Unit List'!P867), IF(ISBLANK('Unit List'!P867), IF(ISBLANK('Unit List'!AN867), IF(ISBLANK('Unit List'!P867), IF(ISBLANK('Unit List'!P867), IF(ISBLANK('Unit List'!AN867), IF(ISBLANK('Unit List'!P867), IF(ISBLANK('Unit List'!P867),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 IF('Unit List'!P867='Unit List'!$O$5, 'Unit List'!$AN$5, IF('Unit List'!P867='Unit List'!$O$4, 'Unit List'!$AN$4, IF('Unit List'!P867='Unit List'!$O$7, 'Unit List'!P867 * 'Unit List'!$AN$7, 'Unit List'!P867)))), IF('Unit List'!P867='Unit List'!$O$5, 'Unit List'!$AN$5, IF('Unit List'!P867='Unit List'!$O$4, 'Unit List'!$AN$4, IF('Unit List'!P867='Unit List'!$O$7, 'Unit List'!P867 * 'Unit List'!$AN$7, 'Unit List'!P867)))), IF('Unit List'!AN867='Unit List'!$O$5, 'Unit List'!$AN$5, IF('Unit List'!AN867='Unit List'!$O$4, 'Unit List'!$AN$4, IF('Unit List'!AN867='Unit List'!$O$7, 'Unit List'!AN867 * 'Unit List'!$AN$7, 'Unit List'!AN867)))),",",)</f>
        <v>2,</v>
      </c>
      <c r="I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 IF('Unit List'!Q867='Unit List'!$O$5, 'Unit List'!$AO$5, IF('Unit List'!Q867='Unit List'!$O$4, 'Unit List'!$AO$4, IF('Unit List'!Q867='Unit List'!$O$7, 'Unit List'!Q867 * 'Unit List'!$AO$7, 'Unit List'!Q867)))), IF('Unit List'!Q867='Unit List'!$O$5, 'Unit List'!$AO$5, IF('Unit List'!Q867='Unit List'!$O$4, 'Unit List'!$AO$4, IF('Unit List'!Q867='Unit List'!$O$7, 'Unit List'!Q867 * 'Unit List'!$AO$7, 'Unit List'!Q867)))), IF('Unit List'!AO867='Unit List'!$O$5, 'Unit List'!$AO$5, IF('Unit List'!AO867='Unit List'!$O$4, 'Unit List'!$AO$4, IF('Unit List'!AO867='Unit List'!$O$7, 'Unit List'!AO867 * 'Unit List'!$AO$7, 'Unit List'!AO867)))),",",)</f>
        <v>,</v>
      </c>
      <c r="J930" t="str">
        <f>CONCATENATE("'",IF(ISBLANK('Unit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 IF('Unit List'!R867='Unit List'!$O$5, 'Unit List'!$AP$5, IF('Unit List'!R867='Unit List'!$O$4, 'Unit List'!$AP$4, 'Unit List'!R867))), IF('Unit List'!R867='Unit List'!$O$5, 'Unit List'!$AP$5, IF('Unit List'!R867='Unit List'!$O$4, 'Unit List'!$AP$4, 'Unit List'!R867))), IF('Unit List'!AP867='Unit List'!$O$5, 'Unit List'!$AP$5, IF('Unit List'!AP867='Unit List'!$O$4, 'Unit List'!$AP$4, 'Unit List'!AP867))),"'",)</f>
        <v>''</v>
      </c>
      <c r="K930" t="s">
        <v>2312</v>
      </c>
    </row>
    <row r="931" spans="1:11" x14ac:dyDescent="0.25">
      <c r="A931" t="s">
        <v>2311</v>
      </c>
      <c r="B931" t="str">
        <f>CONCATENATE("'_",'Unit List'!B868,"',",)</f>
        <v>'_FRANCE',</v>
      </c>
      <c r="C931" t="str">
        <f>"'',"</f>
        <v>'',</v>
      </c>
      <c r="D931" t="str">
        <f>CONCATENATE("'",'Unit List'!D868,"',",)</f>
        <v>'LONGSWORDSMAN',</v>
      </c>
      <c r="E931" t="str">
        <f>CONCATENATE("'",'Unit List'!E868,"',",)</f>
        <v>'LONGSWORDSMAN',</v>
      </c>
      <c r="F931" t="str">
        <f>CONCATENATE("'_",'Unit List'!F868,"',",)</f>
        <v>'_V3',</v>
      </c>
      <c r="G931" t="str">
        <f>CONCATENATE("'",'Unit List'!G868,"',",)</f>
        <v>'france_longsw2',</v>
      </c>
      <c r="H931" t="str">
        <f>CONCATENATE(IF(ISBLANK('Unit List'!AN868), IF(ISBLANK('Unit List'!P868), IF(ISBLANK('Unit List'!P868), IF(ISBLANK('Unit List'!AN868), IF(ISBLANK('Unit List'!P868), IF(ISBLANK('Unit List'!P868), IF(ISBLANK('Unit List'!AN868), IF(ISBLANK('Unit List'!P868), IF(ISBLANK('Unit List'!P868),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 IF('Unit List'!P868='Unit List'!$O$5, 'Unit List'!$AN$5, IF('Unit List'!P868='Unit List'!$O$4, 'Unit List'!$AN$4, IF('Unit List'!P868='Unit List'!$O$7, 'Unit List'!P868 * 'Unit List'!$AN$7, 'Unit List'!P868)))), IF('Unit List'!P868='Unit List'!$O$5, 'Unit List'!$AN$5, IF('Unit List'!P868='Unit List'!$O$4, 'Unit List'!$AN$4, IF('Unit List'!P868='Unit List'!$O$7, 'Unit List'!P868 * 'Unit List'!$AN$7, 'Unit List'!P868)))), IF('Unit List'!AN868='Unit List'!$O$5, 'Unit List'!$AN$5, IF('Unit List'!AN868='Unit List'!$O$4, 'Unit List'!$AN$4, IF('Unit List'!AN868='Unit List'!$O$7, 'Unit List'!AN868 * 'Unit List'!$AN$7, 'Unit List'!AN868)))),",",)</f>
        <v>2,</v>
      </c>
      <c r="I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 IF('Unit List'!Q868='Unit List'!$O$5, 'Unit List'!$AO$5, IF('Unit List'!Q868='Unit List'!$O$4, 'Unit List'!$AO$4, IF('Unit List'!Q868='Unit List'!$O$7, 'Unit List'!Q868 * 'Unit List'!$AO$7, 'Unit List'!Q868)))), IF('Unit List'!Q868='Unit List'!$O$5, 'Unit List'!$AO$5, IF('Unit List'!Q868='Unit List'!$O$4, 'Unit List'!$AO$4, IF('Unit List'!Q868='Unit List'!$O$7, 'Unit List'!Q868 * 'Unit List'!$AO$7, 'Unit List'!Q868)))), IF('Unit List'!AO868='Unit List'!$O$5, 'Unit List'!$AO$5, IF('Unit List'!AO868='Unit List'!$O$4, 'Unit List'!$AO$4, IF('Unit List'!AO868='Unit List'!$O$7, 'Unit List'!AO868 * 'Unit List'!$AO$7, 'Unit List'!AO868)))),",",)</f>
        <v>,</v>
      </c>
      <c r="J931" t="str">
        <f>CONCATENATE("'",IF(ISBLANK('Unit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 IF('Unit List'!R868='Unit List'!$O$5, 'Unit List'!$AP$5, IF('Unit List'!R868='Unit List'!$O$4, 'Unit List'!$AP$4, 'Unit List'!R868))), IF('Unit List'!R868='Unit List'!$O$5, 'Unit List'!$AP$5, IF('Unit List'!R868='Unit List'!$O$4, 'Unit List'!$AP$4, 'Unit List'!R868))), IF('Unit List'!AP868='Unit List'!$O$5, 'Unit List'!$AP$5, IF('Unit List'!AP868='Unit List'!$O$4, 'Unit List'!$AP$4, 'Unit List'!AP868))),"'",)</f>
        <v>''</v>
      </c>
      <c r="K931" t="s">
        <v>2312</v>
      </c>
    </row>
    <row r="932" spans="1:11" x14ac:dyDescent="0.25">
      <c r="A932" t="s">
        <v>2311</v>
      </c>
      <c r="B932" t="str">
        <f>CONCATENATE("'_",'Unit List'!B869,"',",)</f>
        <v>'_FRANCE',</v>
      </c>
      <c r="C932" t="str">
        <f>"'',"</f>
        <v>'',</v>
      </c>
      <c r="D932" t="str">
        <f>CONCATENATE("'",'Unit List'!D869,"',",)</f>
        <v>'LONGSWORDSMAN',</v>
      </c>
      <c r="E932" t="str">
        <f>CONCATENATE("'",'Unit List'!E869,"',",)</f>
        <v>'LONGSWORDSMAN',</v>
      </c>
      <c r="F932" t="str">
        <f>CONCATENATE("'_",'Unit List'!F869,"',",)</f>
        <v>'_V4',</v>
      </c>
      <c r="G932" t="str">
        <f>CONCATENATE("'",'Unit List'!G869,"',",)</f>
        <v>'france_longsw3',</v>
      </c>
      <c r="H932" t="str">
        <f>CONCATENATE(IF(ISBLANK('Unit List'!AN869), IF(ISBLANK('Unit List'!P869), IF(ISBLANK('Unit List'!P869), IF(ISBLANK('Unit List'!AN869), IF(ISBLANK('Unit List'!P869), IF(ISBLANK('Unit List'!P869), IF(ISBLANK('Unit List'!AN869), IF(ISBLANK('Unit List'!P869), IF(ISBLANK('Unit List'!P869),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 IF('Unit List'!P869='Unit List'!$O$5, 'Unit List'!$AN$5, IF('Unit List'!P869='Unit List'!$O$4, 'Unit List'!$AN$4, IF('Unit List'!P869='Unit List'!$O$7, 'Unit List'!P869 * 'Unit List'!$AN$7, 'Unit List'!P869)))), IF('Unit List'!P869='Unit List'!$O$5, 'Unit List'!$AN$5, IF('Unit List'!P869='Unit List'!$O$4, 'Unit List'!$AN$4, IF('Unit List'!P869='Unit List'!$O$7, 'Unit List'!P869 * 'Unit List'!$AN$7, 'Unit List'!P869)))), IF('Unit List'!AN869='Unit List'!$O$5, 'Unit List'!$AN$5, IF('Unit List'!AN869='Unit List'!$O$4, 'Unit List'!$AN$4, IF('Unit List'!AN869='Unit List'!$O$7, 'Unit List'!AN869 * 'Unit List'!$AN$7, 'Unit List'!AN869)))),",",)</f>
        <v>1,</v>
      </c>
      <c r="I932" t="str">
        <f>CONCATENATE(IF(ISBLANK('Unit List'!AO869), IF(ISBLANK('Unit List'!Q869), IF(ISBLANK('Unit List'!Q869), IF(ISBLANK('Unit List'!AO869), IF(ISBLANK('Unit List'!Q869), IF(ISBLANK('Unit List'!Q869), IF(ISBLANK('Unit List'!AO869), IF(ISBLANK('Unit List'!Q869), IF(ISBLANK('Unit List'!Q869),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 IF('Unit List'!Q869='Unit List'!$O$5, 'Unit List'!$AO$5, IF('Unit List'!Q869='Unit List'!$O$4, 'Unit List'!$AO$4, IF('Unit List'!Q869='Unit List'!$O$7, 'Unit List'!Q869 * 'Unit List'!$AO$7, 'Unit List'!Q869)))), IF('Unit List'!Q869='Unit List'!$O$5, 'Unit List'!$AO$5, IF('Unit List'!Q869='Unit List'!$O$4, 'Unit List'!$AO$4, IF('Unit List'!Q869='Unit List'!$O$7, 'Unit List'!Q869 * 'Unit List'!$AO$7, 'Unit List'!Q869)))), IF('Unit List'!AO869='Unit List'!$O$5, 'Unit List'!$AO$5, IF('Unit List'!AO869='Unit List'!$O$4, 'Unit List'!$AO$4, IF('Unit List'!AO869='Unit List'!$O$7, 'Unit List'!AO869 * 'Unit List'!$AO$7, 'Unit List'!AO869)))),",",)</f>
        <v>,</v>
      </c>
      <c r="J932" t="str">
        <f>CONCATENATE("'",IF(ISBLANK('Unit List'!AP869), IF(ISBLANK('Unit List'!R869), IF(ISBLANK('Unit List'!R869), IF(ISBLANK('Unit List'!AP869), IF(ISBLANK('Unit List'!R869), IF(ISBLANK('Unit List'!R869), IF(ISBLANK('Unit List'!AP869), IF(ISBLANK('Unit List'!R869), IF(ISBLANK('Unit List'!R869),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 IF('Unit List'!R869='Unit List'!$O$5, 'Unit List'!$AP$5, IF('Unit List'!R869='Unit List'!$O$4, 'Unit List'!$AP$4, 'Unit List'!R869))), IF('Unit List'!R869='Unit List'!$O$5, 'Unit List'!$AP$5, IF('Unit List'!R869='Unit List'!$O$4, 'Unit List'!$AP$4, 'Unit List'!R869))), IF('Unit List'!AP869='Unit List'!$O$5, 'Unit List'!$AP$5, IF('Unit List'!AP869='Unit List'!$O$4, 'Unit List'!$AP$4, 'Unit List'!AP869))),"'",)</f>
        <v>''</v>
      </c>
      <c r="K932" t="s">
        <v>2312</v>
      </c>
    </row>
    <row r="933" spans="1:11" x14ac:dyDescent="0.25">
      <c r="A933" t="s">
        <v>2311</v>
      </c>
      <c r="B933" t="str">
        <f>CONCATENATE("'_",'Unit List'!B870,"',",)</f>
        <v>'_FRANCE',</v>
      </c>
      <c r="C933" t="str">
        <f>"'',"</f>
        <v>'',</v>
      </c>
      <c r="D933" t="str">
        <f>CONCATENATE("'",'Unit List'!D870,"',",)</f>
        <v>'LONGSWORDSMAN',</v>
      </c>
      <c r="E933" t="str">
        <f>CONCATENATE("'",'Unit List'!E870,"',",)</f>
        <v>'LONGSWORDSMAN',</v>
      </c>
      <c r="F933" t="str">
        <f>"'',"</f>
        <v>'',</v>
      </c>
      <c r="G933" t="str">
        <f>CONCATENATE("'",'Unit List'!G870,"',",)</f>
        <v>'frals_templar',</v>
      </c>
      <c r="H933" t="str">
        <f>CONCATENATE(IF(ISBLANK('Unit List'!AN870), IF(ISBLANK('Unit List'!P870), IF(ISBLANK('Unit List'!P870), IF(ISBLANK('Unit List'!AN870), IF(ISBLANK('Unit List'!P870), IF(ISBLANK('Unit List'!P870), IF(ISBLANK('Unit List'!AN870), IF(ISBLANK('Unit List'!P870), IF(ISBLANK('Unit List'!P870),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 IF('Unit List'!P870='Unit List'!$O$5, 'Unit List'!$AN$5, IF('Unit List'!P870='Unit List'!$O$4, 'Unit List'!$AN$4, IF('Unit List'!P870='Unit List'!$O$7, 'Unit List'!P870 * 'Unit List'!$AN$7, 'Unit List'!P870)))), IF('Unit List'!P870='Unit List'!$O$5, 'Unit List'!$AN$5, IF('Unit List'!P870='Unit List'!$O$4, 'Unit List'!$AN$4, IF('Unit List'!P870='Unit List'!$O$7, 'Unit List'!P870 * 'Unit List'!$AN$7, 'Unit List'!P870)))), IF('Unit List'!AN870='Unit List'!$O$5, 'Unit List'!$AN$5, IF('Unit List'!AN870='Unit List'!$O$4, 'Unit List'!$AN$4, IF('Unit List'!AN870='Unit List'!$O$7, 'Unit List'!AN870 * 'Unit List'!$AN$7, 'Unit List'!AN870)))),",",)</f>
        <v>1,</v>
      </c>
      <c r="I933" t="str">
        <f>CONCATENATE(IF(ISBLANK('Unit List'!AO870), IF(ISBLANK('Unit List'!Q870), IF(ISBLANK('Unit List'!Q870), IF(ISBLANK('Unit List'!AO870), IF(ISBLANK('Unit List'!Q870), IF(ISBLANK('Unit List'!Q870), IF(ISBLANK('Unit List'!AO870), IF(ISBLANK('Unit List'!Q870), IF(ISBLANK('Unit List'!Q870),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 IF('Unit List'!Q870='Unit List'!$O$5, 'Unit List'!$AO$5, IF('Unit List'!Q870='Unit List'!$O$4, 'Unit List'!$AO$4, IF('Unit List'!Q870='Unit List'!$O$7, 'Unit List'!Q870 * 'Unit List'!$AO$7, 'Unit List'!Q870)))), IF('Unit List'!Q870='Unit List'!$O$5, 'Unit List'!$AO$5, IF('Unit List'!Q870='Unit List'!$O$4, 'Unit List'!$AO$4, IF('Unit List'!Q870='Unit List'!$O$7, 'Unit List'!Q870 * 'Unit List'!$AO$7, 'Unit List'!Q870)))), IF('Unit List'!AO870='Unit List'!$O$5, 'Unit List'!$AO$5, IF('Unit List'!AO870='Unit List'!$O$4, 'Unit List'!$AO$4, IF('Unit List'!AO870='Unit List'!$O$7, 'Unit List'!AO870 * 'Unit List'!$AO$7, 'Unit List'!AO870)))),",",)</f>
        <v>,</v>
      </c>
      <c r="J933" t="str">
        <f>CONCATENATE("'",IF(ISBLANK('Unit List'!AP870), IF(ISBLANK('Unit List'!R870), IF(ISBLANK('Unit List'!R870), IF(ISBLANK('Unit List'!AP870), IF(ISBLANK('Unit List'!R870), IF(ISBLANK('Unit List'!R870), IF(ISBLANK('Unit List'!AP870), IF(ISBLANK('Unit List'!R870), IF(ISBLANK('Unit List'!R870),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 IF('Unit List'!R870='Unit List'!$O$5, 'Unit List'!$AP$5, IF('Unit List'!R870='Unit List'!$O$4, 'Unit List'!$AP$4, 'Unit List'!R870))), IF('Unit List'!R870='Unit List'!$O$5, 'Unit List'!$AP$5, IF('Unit List'!R870='Unit List'!$O$4, 'Unit List'!$AP$4, 'Unit List'!R870))), IF('Unit List'!AP870='Unit List'!$O$5, 'Unit List'!$AP$5, IF('Unit List'!AP870='Unit List'!$O$4, 'Unit List'!$AP$4, 'Unit List'!AP870))),"'",)</f>
        <v>''</v>
      </c>
      <c r="K933" t="s">
        <v>2312</v>
      </c>
    </row>
    <row r="934" spans="1:11" x14ac:dyDescent="0.25">
      <c r="A934" t="s">
        <v>2311</v>
      </c>
      <c r="B934" t="str">
        <f>CONCATENATE("'_",'Unit List'!B871,"',",)</f>
        <v>'_FRANCE',</v>
      </c>
      <c r="C934" t="str">
        <f>"'',"</f>
        <v>'',</v>
      </c>
      <c r="D934" t="str">
        <f>CONCATENATE("'",'Unit List'!D871,"',",)</f>
        <v>'LONGSWORDSMAN',</v>
      </c>
      <c r="E934" t="str">
        <f>CONCATENATE("'",'Unit List'!E871,"',",)</f>
        <v>'LONGSWORDSMAN',</v>
      </c>
      <c r="F934" t="str">
        <f>CONCATENATE("'_",'Unit List'!F871,"',",)</f>
        <v>'_V2',</v>
      </c>
      <c r="G934" t="str">
        <f>CONCATENATE("'",'Unit List'!G871,"',",)</f>
        <v>'Longswordsman_France',</v>
      </c>
      <c r="H934" t="str">
        <f>CONCATENATE(IF(ISBLANK('Unit List'!AN871), IF(ISBLANK('Unit List'!P871), IF(ISBLANK('Unit List'!P871), IF(ISBLANK('Unit List'!AN871), IF(ISBLANK('Unit List'!P871), IF(ISBLANK('Unit List'!P871), IF(ISBLANK('Unit List'!AN871), IF(ISBLANK('Unit List'!P871), IF(ISBLANK('Unit List'!P871),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 IF('Unit List'!P871='Unit List'!$O$5, 'Unit List'!$AN$5, IF('Unit List'!P871='Unit List'!$O$4, 'Unit List'!$AN$4, IF('Unit List'!P871='Unit List'!$O$7, 'Unit List'!P871 * 'Unit List'!$AN$7, 'Unit List'!P871)))), IF('Unit List'!P871='Unit List'!$O$5, 'Unit List'!$AN$5, IF('Unit List'!P871='Unit List'!$O$4, 'Unit List'!$AN$4, IF('Unit List'!P871='Unit List'!$O$7, 'Unit List'!P871 * 'Unit List'!$AN$7, 'Unit List'!P871)))), IF('Unit List'!AN871='Unit List'!$O$5, 'Unit List'!$AN$5, IF('Unit List'!AN871='Unit List'!$O$4, 'Unit List'!$AN$4, IF('Unit List'!AN871='Unit List'!$O$7, 'Unit List'!AN871 * 'Unit List'!$AN$7, 'Unit List'!AN871)))),",",)</f>
        <v>2,</v>
      </c>
      <c r="I934" t="str">
        <f>CONCATENATE(IF(ISBLANK('Unit List'!AO871), IF(ISBLANK('Unit List'!Q871), IF(ISBLANK('Unit List'!Q871), IF(ISBLANK('Unit List'!AO871), IF(ISBLANK('Unit List'!Q871), IF(ISBLANK('Unit List'!Q871), IF(ISBLANK('Unit List'!AO871), IF(ISBLANK('Unit List'!Q871), IF(ISBLANK('Unit List'!Q871),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 IF('Unit List'!Q871='Unit List'!$O$5, 'Unit List'!$AO$5, IF('Unit List'!Q871='Unit List'!$O$4, 'Unit List'!$AO$4, IF('Unit List'!Q871='Unit List'!$O$7, 'Unit List'!Q871 * 'Unit List'!$AO$7, 'Unit List'!Q871)))), IF('Unit List'!Q871='Unit List'!$O$5, 'Unit List'!$AO$5, IF('Unit List'!Q871='Unit List'!$O$4, 'Unit List'!$AO$4, IF('Unit List'!Q871='Unit List'!$O$7, 'Unit List'!Q871 * 'Unit List'!$AO$7, 'Unit List'!Q871)))), IF('Unit List'!AO871='Unit List'!$O$5, 'Unit List'!$AO$5, IF('Unit List'!AO871='Unit List'!$O$4, 'Unit List'!$AO$4, IF('Unit List'!AO871='Unit List'!$O$7, 'Unit List'!AO871 * 'Unit List'!$AO$7, 'Unit List'!AO871)))),",",)</f>
        <v>,</v>
      </c>
      <c r="J934" t="str">
        <f>CONCATENATE("'",IF(ISBLANK('Unit List'!AP871), IF(ISBLANK('Unit List'!R871), IF(ISBLANK('Unit List'!R871), IF(ISBLANK('Unit List'!AP871), IF(ISBLANK('Unit List'!R871), IF(ISBLANK('Unit List'!R871), IF(ISBLANK('Unit List'!AP871), IF(ISBLANK('Unit List'!R871), IF(ISBLANK('Unit List'!R871),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 IF('Unit List'!R871='Unit List'!$O$5, 'Unit List'!$AP$5, IF('Unit List'!R871='Unit List'!$O$4, 'Unit List'!$AP$4, 'Unit List'!R871))), IF('Unit List'!R871='Unit List'!$O$5, 'Unit List'!$AP$5, IF('Unit List'!R871='Unit List'!$O$4, 'Unit List'!$AP$4, 'Unit List'!R871))), IF('Unit List'!AP871='Unit List'!$O$5, 'Unit List'!$AP$5, IF('Unit List'!AP871='Unit List'!$O$4, 'Unit List'!$AP$4, 'Unit List'!AP871))),"'",)</f>
        <v>''</v>
      </c>
      <c r="K934" t="s">
        <v>2312</v>
      </c>
    </row>
    <row r="935" spans="1:11" x14ac:dyDescent="0.25">
      <c r="A935" t="s">
        <v>2311</v>
      </c>
      <c r="B935" t="str">
        <f>CONCATENATE("'_",'Unit List'!B872,"',",)</f>
        <v>'_FRANCE',</v>
      </c>
      <c r="C935" t="str">
        <f>"'',"</f>
        <v>'',</v>
      </c>
      <c r="D935" t="str">
        <f>CONCATENATE("'",'Unit List'!D872,"',",)</f>
        <v>'LONGSWORDSMAN',</v>
      </c>
      <c r="E935" t="str">
        <f>CONCATENATE("'",'Unit List'!E872,"',",)</f>
        <v>'LONGSWORDSMAN',</v>
      </c>
      <c r="F935" t="str">
        <f>CONCATENATE("'_",'Unit List'!F872,"',",)</f>
        <v>'_V3',</v>
      </c>
      <c r="G935" t="str">
        <f>CONCATENATE("'",'Unit List'!G872,"',",)</f>
        <v>'france_longsw2',</v>
      </c>
      <c r="H935" t="str">
        <f>CONCATENATE(IF(ISBLANK('Unit List'!AN872), IF(ISBLANK('Unit List'!P872), IF(ISBLANK('Unit List'!P872), IF(ISBLANK('Unit List'!AN872), IF(ISBLANK('Unit List'!P872), IF(ISBLANK('Unit List'!P872), IF(ISBLANK('Unit List'!AN872), IF(ISBLANK('Unit List'!P872), IF(ISBLANK('Unit List'!P872),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 IF('Unit List'!P872='Unit List'!$O$5, 'Unit List'!$AN$5, IF('Unit List'!P872='Unit List'!$O$4, 'Unit List'!$AN$4, IF('Unit List'!P872='Unit List'!$O$7, 'Unit List'!P872 * 'Unit List'!$AN$7, 'Unit List'!P872)))), IF('Unit List'!P872='Unit List'!$O$5, 'Unit List'!$AN$5, IF('Unit List'!P872='Unit List'!$O$4, 'Unit List'!$AN$4, IF('Unit List'!P872='Unit List'!$O$7, 'Unit List'!P872 * 'Unit List'!$AN$7, 'Unit List'!P872)))), IF('Unit List'!AN872='Unit List'!$O$5, 'Unit List'!$AN$5, IF('Unit List'!AN872='Unit List'!$O$4, 'Unit List'!$AN$4, IF('Unit List'!AN872='Unit List'!$O$7, 'Unit List'!AN872 * 'Unit List'!$AN$7, 'Unit List'!AN872)))),",",)</f>
        <v>1,</v>
      </c>
      <c r="I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 IF('Unit List'!Q872='Unit List'!$O$5, 'Unit List'!$AO$5, IF('Unit List'!Q872='Unit List'!$O$4, 'Unit List'!$AO$4, IF('Unit List'!Q872='Unit List'!$O$7, 'Unit List'!Q872 * 'Unit List'!$AO$7, 'Unit List'!Q872)))), IF('Unit List'!Q872='Unit List'!$O$5, 'Unit List'!$AO$5, IF('Unit List'!Q872='Unit List'!$O$4, 'Unit List'!$AO$4, IF('Unit List'!Q872='Unit List'!$O$7, 'Unit List'!Q872 * 'Unit List'!$AO$7, 'Unit List'!Q872)))), IF('Unit List'!AO872='Unit List'!$O$5, 'Unit List'!$AO$5, IF('Unit List'!AO872='Unit List'!$O$4, 'Unit List'!$AO$4, IF('Unit List'!AO872='Unit List'!$O$7, 'Unit List'!AO872 * 'Unit List'!$AO$7, 'Unit List'!AO872)))),",",)</f>
        <v>,</v>
      </c>
      <c r="J935" t="str">
        <f>CONCATENATE("'",IF(ISBLANK('Unit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 IF('Unit List'!R872='Unit List'!$O$5, 'Unit List'!$AP$5, IF('Unit List'!R872='Unit List'!$O$4, 'Unit List'!$AP$4, 'Unit List'!R872))), IF('Unit List'!R872='Unit List'!$O$5, 'Unit List'!$AP$5, IF('Unit List'!R872='Unit List'!$O$4, 'Unit List'!$AP$4, 'Unit List'!R872))), IF('Unit List'!AP872='Unit List'!$O$5, 'Unit List'!$AP$5, IF('Unit List'!AP872='Unit List'!$O$4, 'Unit List'!$AP$4, 'Unit List'!AP872))),"'",)</f>
        <v>''</v>
      </c>
      <c r="K935" t="s">
        <v>2312</v>
      </c>
    </row>
    <row r="936" spans="1:11" x14ac:dyDescent="0.25">
      <c r="A936" t="s">
        <v>2311</v>
      </c>
      <c r="B936" t="str">
        <f>CONCATENATE("'_",'Unit List'!B873,"',",)</f>
        <v>'_FRANCE',</v>
      </c>
      <c r="C936" t="str">
        <f>"'',"</f>
        <v>'',</v>
      </c>
      <c r="D936" t="str">
        <f>CONCATENATE("'",'Unit List'!D873,"',",)</f>
        <v>'LONGSWORDSMAN',</v>
      </c>
      <c r="E936" t="str">
        <f>CONCATENATE("'",'Unit List'!E873,"',",)</f>
        <v>'LONGSWORDSMAN',</v>
      </c>
      <c r="F936" t="str">
        <f>CONCATENATE("'_",'Unit List'!F873,"',",)</f>
        <v>'_V4',</v>
      </c>
      <c r="G936" t="str">
        <f>CONCATENATE("'",'Unit List'!G873,"',",)</f>
        <v>'france_longsw3',</v>
      </c>
      <c r="H936" t="str">
        <f>CONCATENATE(IF(ISBLANK('Unit List'!AN873), IF(ISBLANK('Unit List'!P873), IF(ISBLANK('Unit List'!P873), IF(ISBLANK('Unit List'!AN873), IF(ISBLANK('Unit List'!P873), IF(ISBLANK('Unit List'!P873), IF(ISBLANK('Unit List'!AN873), IF(ISBLANK('Unit List'!P873), IF(ISBLANK('Unit List'!P873),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 IF('Unit List'!P873='Unit List'!$O$5, 'Unit List'!$AN$5, IF('Unit List'!P873='Unit List'!$O$4, 'Unit List'!$AN$4, IF('Unit List'!P873='Unit List'!$O$7, 'Unit List'!P873 * 'Unit List'!$AN$7, 'Unit List'!P873)))), IF('Unit List'!P873='Unit List'!$O$5, 'Unit List'!$AN$5, IF('Unit List'!P873='Unit List'!$O$4, 'Unit List'!$AN$4, IF('Unit List'!P873='Unit List'!$O$7, 'Unit List'!P873 * 'Unit List'!$AN$7, 'Unit List'!P873)))), IF('Unit List'!AN873='Unit List'!$O$5, 'Unit List'!$AN$5, IF('Unit List'!AN873='Unit List'!$O$4, 'Unit List'!$AN$4, IF('Unit List'!AN873='Unit List'!$O$7, 'Unit List'!AN873 * 'Unit List'!$AN$7, 'Unit List'!AN873)))),",",)</f>
        <v>2,</v>
      </c>
      <c r="I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 IF('Unit List'!Q873='Unit List'!$O$5, 'Unit List'!$AO$5, IF('Unit List'!Q873='Unit List'!$O$4, 'Unit List'!$AO$4, IF('Unit List'!Q873='Unit List'!$O$7, 'Unit List'!Q873 * 'Unit List'!$AO$7, 'Unit List'!Q873)))), IF('Unit List'!Q873='Unit List'!$O$5, 'Unit List'!$AO$5, IF('Unit List'!Q873='Unit List'!$O$4, 'Unit List'!$AO$4, IF('Unit List'!Q873='Unit List'!$O$7, 'Unit List'!Q873 * 'Unit List'!$AO$7, 'Unit List'!Q873)))), IF('Unit List'!AO873='Unit List'!$O$5, 'Unit List'!$AO$5, IF('Unit List'!AO873='Unit List'!$O$4, 'Unit List'!$AO$4, IF('Unit List'!AO873='Unit List'!$O$7, 'Unit List'!AO873 * 'Unit List'!$AO$7, 'Unit List'!AO873)))),",",)</f>
        <v>,</v>
      </c>
      <c r="J936" t="str">
        <f>CONCATENATE("'",IF(ISBLANK('Unit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 IF('Unit List'!R873='Unit List'!$O$5, 'Unit List'!$AP$5, IF('Unit List'!R873='Unit List'!$O$4, 'Unit List'!$AP$4, 'Unit List'!R873))), IF('Unit List'!R873='Unit List'!$O$5, 'Unit List'!$AP$5, IF('Unit List'!R873='Unit List'!$O$4, 'Unit List'!$AP$4, 'Unit List'!R873))), IF('Unit List'!AP873='Unit List'!$O$5, 'Unit List'!$AP$5, IF('Unit List'!AP873='Unit List'!$O$4, 'Unit List'!$AP$4, 'Unit List'!AP873))),"'",)</f>
        <v>''</v>
      </c>
      <c r="K936" t="s">
        <v>2312</v>
      </c>
    </row>
    <row r="937" spans="1:11" x14ac:dyDescent="0.25">
      <c r="A937" t="s">
        <v>2311</v>
      </c>
      <c r="B937" t="str">
        <f>CONCATENATE("'_",'Unit List'!B874,"',",)</f>
        <v>'_GERMANY',</v>
      </c>
      <c r="C937" t="str">
        <f>"'',"</f>
        <v>'',</v>
      </c>
      <c r="D937" t="str">
        <f>CONCATENATE("'",'Unit List'!D874,"',",)</f>
        <v>'LONGSWORDSMAN',</v>
      </c>
      <c r="E937" t="str">
        <f>CONCATENATE("'",'Unit List'!E874,"',",)</f>
        <v>'LONGSWORDSMAN',</v>
      </c>
      <c r="F937" t="str">
        <f>"'',"</f>
        <v>'',</v>
      </c>
      <c r="G937" t="str">
        <f>CONCATENATE("'",'Unit List'!G874,"',",)</f>
        <v>'Longswordsman_German',</v>
      </c>
      <c r="H937" t="str">
        <f>CONCATENATE(IF(ISBLANK('Unit List'!AN874), IF(ISBLANK('Unit List'!P874), IF(ISBLANK('Unit List'!P874), IF(ISBLANK('Unit List'!AN874), IF(ISBLANK('Unit List'!P874), IF(ISBLANK('Unit List'!P874), IF(ISBLANK('Unit List'!AN874), IF(ISBLANK('Unit List'!P874), IF(ISBLANK('Unit List'!P874),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 IF('Unit List'!P874='Unit List'!$O$5, 'Unit List'!$AN$5, IF('Unit List'!P874='Unit List'!$O$4, 'Unit List'!$AN$4, IF('Unit List'!P874='Unit List'!$O$7, 'Unit List'!P874 * 'Unit List'!$AN$7, 'Unit List'!P874)))), IF('Unit List'!P874='Unit List'!$O$5, 'Unit List'!$AN$5, IF('Unit List'!P874='Unit List'!$O$4, 'Unit List'!$AN$4, IF('Unit List'!P874='Unit List'!$O$7, 'Unit List'!P874 * 'Unit List'!$AN$7, 'Unit List'!P874)))), IF('Unit List'!AN874='Unit List'!$O$5, 'Unit List'!$AN$5, IF('Unit List'!AN874='Unit List'!$O$4, 'Unit List'!$AN$4, IF('Unit List'!AN874='Unit List'!$O$7, 'Unit List'!AN874 * 'Unit List'!$AN$7, 'Unit List'!AN874)))),",",)</f>
        <v>1,</v>
      </c>
      <c r="I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 IF('Unit List'!Q874='Unit List'!$O$5, 'Unit List'!$AO$5, IF('Unit List'!Q874='Unit List'!$O$4, 'Unit List'!$AO$4, IF('Unit List'!Q874='Unit List'!$O$7, 'Unit List'!Q874 * 'Unit List'!$AO$7, 'Unit List'!Q874)))), IF('Unit List'!Q874='Unit List'!$O$5, 'Unit List'!$AO$5, IF('Unit List'!Q874='Unit List'!$O$4, 'Unit List'!$AO$4, IF('Unit List'!Q874='Unit List'!$O$7, 'Unit List'!Q874 * 'Unit List'!$AO$7, 'Unit List'!Q874)))), IF('Unit List'!AO874='Unit List'!$O$5, 'Unit List'!$AO$5, IF('Unit List'!AO874='Unit List'!$O$4, 'Unit List'!$AO$4, IF('Unit List'!AO874='Unit List'!$O$7, 'Unit List'!AO874 * 'Unit List'!$AO$7, 'Unit List'!AO874)))),",",)</f>
        <v>,</v>
      </c>
      <c r="J937" t="str">
        <f>CONCATENATE("'",IF(ISBLANK('Unit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 IF('Unit List'!R874='Unit List'!$O$5, 'Unit List'!$AP$5, IF('Unit List'!R874='Unit List'!$O$4, 'Unit List'!$AP$4, 'Unit List'!R874))), IF('Unit List'!R874='Unit List'!$O$5, 'Unit List'!$AP$5, IF('Unit List'!R874='Unit List'!$O$4, 'Unit List'!$AP$4, 'Unit List'!R874))), IF('Unit List'!AP874='Unit List'!$O$5, 'Unit List'!$AP$5, IF('Unit List'!AP874='Unit List'!$O$4, 'Unit List'!$AP$4, 'Unit List'!AP874))),"'",)</f>
        <v>''</v>
      </c>
      <c r="K937" t="s">
        <v>2312</v>
      </c>
    </row>
    <row r="938" spans="1:11" x14ac:dyDescent="0.25">
      <c r="A938" t="s">
        <v>2311</v>
      </c>
      <c r="B938" t="str">
        <f>CONCATENATE("'_",'Unit List'!B875,"',",)</f>
        <v>'_GERMANY',</v>
      </c>
      <c r="C938" t="str">
        <f>"'',"</f>
        <v>'',</v>
      </c>
      <c r="D938" t="str">
        <f>CONCATENATE("'",'Unit List'!D875,"',",)</f>
        <v>'LONGSWORDSMAN',</v>
      </c>
      <c r="E938" t="str">
        <f>CONCATENATE("'",'Unit List'!E875,"',",)</f>
        <v>'LONGSWORDSMAN',</v>
      </c>
      <c r="F938" t="str">
        <f>CONCATENATE("'_",'Unit List'!F875,"',",)</f>
        <v>'_V2',</v>
      </c>
      <c r="G938" t="str">
        <f>CONCATENATE("'",'Unit List'!G875,"',",)</f>
        <v>'gerls1_templar',</v>
      </c>
      <c r="H938" t="str">
        <f>CONCATENATE(IF(ISBLANK('Unit List'!AN875), IF(ISBLANK('Unit List'!P875), IF(ISBLANK('Unit List'!P875), IF(ISBLANK('Unit List'!AN875), IF(ISBLANK('Unit List'!P875), IF(ISBLANK('Unit List'!P875), IF(ISBLANK('Unit List'!AN875), IF(ISBLANK('Unit List'!P875), IF(ISBLANK('Unit List'!P875),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 IF('Unit List'!P875='Unit List'!$O$5, 'Unit List'!$AN$5, IF('Unit List'!P875='Unit List'!$O$4, 'Unit List'!$AN$4, IF('Unit List'!P875='Unit List'!$O$7, 'Unit List'!P875 * 'Unit List'!$AN$7, 'Unit List'!P875)))), IF('Unit List'!P875='Unit List'!$O$5, 'Unit List'!$AN$5, IF('Unit List'!P875='Unit List'!$O$4, 'Unit List'!$AN$4, IF('Unit List'!P875='Unit List'!$O$7, 'Unit List'!P875 * 'Unit List'!$AN$7, 'Unit List'!P875)))), IF('Unit List'!AN875='Unit List'!$O$5, 'Unit List'!$AN$5, IF('Unit List'!AN875='Unit List'!$O$4, 'Unit List'!$AN$4, IF('Unit List'!AN875='Unit List'!$O$7, 'Unit List'!AN875 * 'Unit List'!$AN$7, 'Unit List'!AN875)))),",",)</f>
        <v>1,</v>
      </c>
      <c r="I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 IF('Unit List'!Q875='Unit List'!$O$5, 'Unit List'!$AO$5, IF('Unit List'!Q875='Unit List'!$O$4, 'Unit List'!$AO$4, IF('Unit List'!Q875='Unit List'!$O$7, 'Unit List'!Q875 * 'Unit List'!$AO$7, 'Unit List'!Q875)))), IF('Unit List'!Q875='Unit List'!$O$5, 'Unit List'!$AO$5, IF('Unit List'!Q875='Unit List'!$O$4, 'Unit List'!$AO$4, IF('Unit List'!Q875='Unit List'!$O$7, 'Unit List'!Q875 * 'Unit List'!$AO$7, 'Unit List'!Q875)))), IF('Unit List'!AO875='Unit List'!$O$5, 'Unit List'!$AO$5, IF('Unit List'!AO875='Unit List'!$O$4, 'Unit List'!$AO$4, IF('Unit List'!AO875='Unit List'!$O$7, 'Unit List'!AO875 * 'Unit List'!$AO$7, 'Unit List'!AO875)))),",",)</f>
        <v>,</v>
      </c>
      <c r="J938" t="str">
        <f>CONCATENATE("'",IF(ISBLANK('Unit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 IF('Unit List'!R875='Unit List'!$O$5, 'Unit List'!$AP$5, IF('Unit List'!R875='Unit List'!$O$4, 'Unit List'!$AP$4, 'Unit List'!R875))), IF('Unit List'!R875='Unit List'!$O$5, 'Unit List'!$AP$5, IF('Unit List'!R875='Unit List'!$O$4, 'Unit List'!$AP$4, 'Unit List'!R875))), IF('Unit List'!AP875='Unit List'!$O$5, 'Unit List'!$AP$5, IF('Unit List'!AP875='Unit List'!$O$4, 'Unit List'!$AP$4, 'Unit List'!AP875))),"'",)</f>
        <v>''</v>
      </c>
      <c r="K938" t="s">
        <v>2312</v>
      </c>
    </row>
    <row r="939" spans="1:11" x14ac:dyDescent="0.25">
      <c r="A939" t="s">
        <v>2311</v>
      </c>
      <c r="B939" t="str">
        <f>CONCATENATE("'_",'Unit List'!B876,"',",)</f>
        <v>'_GERMANY',</v>
      </c>
      <c r="C939" t="str">
        <f>"'',"</f>
        <v>'',</v>
      </c>
      <c r="D939" t="str">
        <f>CONCATENATE("'",'Unit List'!D876,"',",)</f>
        <v>'LONGSWORDSMAN',</v>
      </c>
      <c r="E939" t="str">
        <f>CONCATENATE("'",'Unit List'!E876,"',",)</f>
        <v>'LONGSWORDSMAN',</v>
      </c>
      <c r="F939" t="str">
        <f>CONCATENATE("'_",'Unit List'!F876,"',",)</f>
        <v>'_V3',</v>
      </c>
      <c r="G939" t="str">
        <f>CONCATENATE("'",'Unit List'!G876,"',",)</f>
        <v>'gerls2_templar',</v>
      </c>
      <c r="H939" t="str">
        <f>CONCATENATE(IF(ISBLANK('Unit List'!AN876), IF(ISBLANK('Unit List'!P876), IF(ISBLANK('Unit List'!P876), IF(ISBLANK('Unit List'!AN876), IF(ISBLANK('Unit List'!P876), IF(ISBLANK('Unit List'!P876), IF(ISBLANK('Unit List'!AN876), IF(ISBLANK('Unit List'!P876), IF(ISBLANK('Unit List'!P876),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 IF('Unit List'!P876='Unit List'!$O$5, 'Unit List'!$AN$5, IF('Unit List'!P876='Unit List'!$O$4, 'Unit List'!$AN$4, IF('Unit List'!P876='Unit List'!$O$7, 'Unit List'!P876 * 'Unit List'!$AN$7, 'Unit List'!P876)))), IF('Unit List'!P876='Unit List'!$O$5, 'Unit List'!$AN$5, IF('Unit List'!P876='Unit List'!$O$4, 'Unit List'!$AN$4, IF('Unit List'!P876='Unit List'!$O$7, 'Unit List'!P876 * 'Unit List'!$AN$7, 'Unit List'!P876)))), IF('Unit List'!AN876='Unit List'!$O$5, 'Unit List'!$AN$5, IF('Unit List'!AN876='Unit List'!$O$4, 'Unit List'!$AN$4, IF('Unit List'!AN876='Unit List'!$O$7, 'Unit List'!AN876 * 'Unit List'!$AN$7, 'Unit List'!AN876)))),",",)</f>
        <v>1,</v>
      </c>
      <c r="I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 IF('Unit List'!Q876='Unit List'!$O$5, 'Unit List'!$AO$5, IF('Unit List'!Q876='Unit List'!$O$4, 'Unit List'!$AO$4, IF('Unit List'!Q876='Unit List'!$O$7, 'Unit List'!Q876 * 'Unit List'!$AO$7, 'Unit List'!Q876)))), IF('Unit List'!Q876='Unit List'!$O$5, 'Unit List'!$AO$5, IF('Unit List'!Q876='Unit List'!$O$4, 'Unit List'!$AO$4, IF('Unit List'!Q876='Unit List'!$O$7, 'Unit List'!Q876 * 'Unit List'!$AO$7, 'Unit List'!Q876)))), IF('Unit List'!AO876='Unit List'!$O$5, 'Unit List'!$AO$5, IF('Unit List'!AO876='Unit List'!$O$4, 'Unit List'!$AO$4, IF('Unit List'!AO876='Unit List'!$O$7, 'Unit List'!AO876 * 'Unit List'!$AO$7, 'Unit List'!AO876)))),",",)</f>
        <v>,</v>
      </c>
      <c r="J939" t="str">
        <f>CONCATENATE("'",IF(ISBLANK('Unit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 IF('Unit List'!R876='Unit List'!$O$5, 'Unit List'!$AP$5, IF('Unit List'!R876='Unit List'!$O$4, 'Unit List'!$AP$4, 'Unit List'!R876))), IF('Unit List'!R876='Unit List'!$O$5, 'Unit List'!$AP$5, IF('Unit List'!R876='Unit List'!$O$4, 'Unit List'!$AP$4, 'Unit List'!R876))), IF('Unit List'!AP876='Unit List'!$O$5, 'Unit List'!$AP$5, IF('Unit List'!AP876='Unit List'!$O$4, 'Unit List'!$AP$4, 'Unit List'!AP876))),"'",)</f>
        <v>''</v>
      </c>
      <c r="K939" t="s">
        <v>2312</v>
      </c>
    </row>
    <row r="940" spans="1:11" x14ac:dyDescent="0.25">
      <c r="A940" t="s">
        <v>2311</v>
      </c>
      <c r="B940" t="str">
        <f>CONCATENATE("'_",'Unit List'!B877,"',",)</f>
        <v>'_GERMANY',</v>
      </c>
      <c r="C940" t="str">
        <f>"'',"</f>
        <v>'',</v>
      </c>
      <c r="D940" t="str">
        <f>CONCATENATE("'",'Unit List'!D877,"',",)</f>
        <v>'LONGSWORDSMAN',</v>
      </c>
      <c r="E940" t="str">
        <f>CONCATENATE("'",'Unit List'!E877,"',",)</f>
        <v>'LONGSWORDSMAN',</v>
      </c>
      <c r="F940" t="str">
        <f>CONCATENATE("'_",'Unit List'!F877,"',",)</f>
        <v>'_V4',</v>
      </c>
      <c r="G940" t="str">
        <f>CONCATENATE("'",'Unit List'!G877,"',",)</f>
        <v>'gerls3_templar',</v>
      </c>
      <c r="H940" t="str">
        <f>CONCATENATE(IF(ISBLANK('Unit List'!AN877), IF(ISBLANK('Unit List'!P877), IF(ISBLANK('Unit List'!P877), IF(ISBLANK('Unit List'!AN877), IF(ISBLANK('Unit List'!P877), IF(ISBLANK('Unit List'!P877), IF(ISBLANK('Unit List'!AN877), IF(ISBLANK('Unit List'!P877), IF(ISBLANK('Unit List'!P877),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 IF('Unit List'!P877='Unit List'!$O$5, 'Unit List'!$AN$5, IF('Unit List'!P877='Unit List'!$O$4, 'Unit List'!$AN$4, IF('Unit List'!P877='Unit List'!$O$7, 'Unit List'!P877 * 'Unit List'!$AN$7, 'Unit List'!P877)))), IF('Unit List'!P877='Unit List'!$O$5, 'Unit List'!$AN$5, IF('Unit List'!P877='Unit List'!$O$4, 'Unit List'!$AN$4, IF('Unit List'!P877='Unit List'!$O$7, 'Unit List'!P877 * 'Unit List'!$AN$7, 'Unit List'!P877)))), IF('Unit List'!AN877='Unit List'!$O$5, 'Unit List'!$AN$5, IF('Unit List'!AN877='Unit List'!$O$4, 'Unit List'!$AN$4, IF('Unit List'!AN877='Unit List'!$O$7, 'Unit List'!AN877 * 'Unit List'!$AN$7, 'Unit List'!AN877)))),",",)</f>
        <v>1,</v>
      </c>
      <c r="I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 IF('Unit List'!Q877='Unit List'!$O$5, 'Unit List'!$AO$5, IF('Unit List'!Q877='Unit List'!$O$4, 'Unit List'!$AO$4, IF('Unit List'!Q877='Unit List'!$O$7, 'Unit List'!Q877 * 'Unit List'!$AO$7, 'Unit List'!Q877)))), IF('Unit List'!Q877='Unit List'!$O$5, 'Unit List'!$AO$5, IF('Unit List'!Q877='Unit List'!$O$4, 'Unit List'!$AO$4, IF('Unit List'!Q877='Unit List'!$O$7, 'Unit List'!Q877 * 'Unit List'!$AO$7, 'Unit List'!Q877)))), IF('Unit List'!AO877='Unit List'!$O$5, 'Unit List'!$AO$5, IF('Unit List'!AO877='Unit List'!$O$4, 'Unit List'!$AO$4, IF('Unit List'!AO877='Unit List'!$O$7, 'Unit List'!AO877 * 'Unit List'!$AO$7, 'Unit List'!AO877)))),",",)</f>
        <v>,</v>
      </c>
      <c r="J940" t="str">
        <f>CONCATENATE("'",IF(ISBLANK('Unit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 IF('Unit List'!R877='Unit List'!$O$5, 'Unit List'!$AP$5, IF('Unit List'!R877='Unit List'!$O$4, 'Unit List'!$AP$4, 'Unit List'!R877))), IF('Unit List'!R877='Unit List'!$O$5, 'Unit List'!$AP$5, IF('Unit List'!R877='Unit List'!$O$4, 'Unit List'!$AP$4, 'Unit List'!R877))), IF('Unit List'!AP877='Unit List'!$O$5, 'Unit List'!$AP$5, IF('Unit List'!AP877='Unit List'!$O$4, 'Unit List'!$AP$4, 'Unit List'!AP877))),"'",)</f>
        <v>''</v>
      </c>
      <c r="K940" t="s">
        <v>2312</v>
      </c>
    </row>
    <row r="941" spans="1:11" x14ac:dyDescent="0.25">
      <c r="A941" t="s">
        <v>2311</v>
      </c>
      <c r="B941" t="str">
        <f>CONCATENATE("'_",'Unit List'!B878,"',",)</f>
        <v>'_GERMANY',</v>
      </c>
      <c r="C941" t="str">
        <f>"'',"</f>
        <v>'',</v>
      </c>
      <c r="D941" t="str">
        <f>CONCATENATE("'",'Unit List'!D878,"',",)</f>
        <v>'LONGSWORDSMAN',</v>
      </c>
      <c r="E941" t="str">
        <f>CONCATENATE("'",'Unit List'!E878,"',",)</f>
        <v>'LONGSWORDSMAN',</v>
      </c>
      <c r="F941" t="str">
        <f>CONCATENATE("'_",'Unit List'!F878,"',",)</f>
        <v>'_V5',</v>
      </c>
      <c r="G941" t="str">
        <f>CONCATENATE("'",'Unit List'!G878,"',",)</f>
        <v>'teutonic_longsw4',</v>
      </c>
      <c r="H941" t="str">
        <f>CONCATENATE(IF(ISBLANK('Unit List'!AN878), IF(ISBLANK('Unit List'!P878), IF(ISBLANK('Unit List'!P878), IF(ISBLANK('Unit List'!AN878), IF(ISBLANK('Unit List'!P878), IF(ISBLANK('Unit List'!P878), IF(ISBLANK('Unit List'!AN878), IF(ISBLANK('Unit List'!P878), IF(ISBLANK('Unit List'!P878),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 IF('Unit List'!P878='Unit List'!$O$5, 'Unit List'!$AN$5, IF('Unit List'!P878='Unit List'!$O$4, 'Unit List'!$AN$4, IF('Unit List'!P878='Unit List'!$O$7, 'Unit List'!P878 * 'Unit List'!$AN$7, 'Unit List'!P878)))), IF('Unit List'!P878='Unit List'!$O$5, 'Unit List'!$AN$5, IF('Unit List'!P878='Unit List'!$O$4, 'Unit List'!$AN$4, IF('Unit List'!P878='Unit List'!$O$7, 'Unit List'!P878 * 'Unit List'!$AN$7, 'Unit List'!P878)))), IF('Unit List'!AN878='Unit List'!$O$5, 'Unit List'!$AN$5, IF('Unit List'!AN878='Unit List'!$O$4, 'Unit List'!$AN$4, IF('Unit List'!AN878='Unit List'!$O$7, 'Unit List'!AN878 * 'Unit List'!$AN$7, 'Unit List'!AN878)))),",",)</f>
        <v>2,</v>
      </c>
      <c r="I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 IF('Unit List'!Q878='Unit List'!$O$5, 'Unit List'!$AO$5, IF('Unit List'!Q878='Unit List'!$O$4, 'Unit List'!$AO$4, IF('Unit List'!Q878='Unit List'!$O$7, 'Unit List'!Q878 * 'Unit List'!$AO$7, 'Unit List'!Q878)))), IF('Unit List'!Q878='Unit List'!$O$5, 'Unit List'!$AO$5, IF('Unit List'!Q878='Unit List'!$O$4, 'Unit List'!$AO$4, IF('Unit List'!Q878='Unit List'!$O$7, 'Unit List'!Q878 * 'Unit List'!$AO$7, 'Unit List'!Q878)))), IF('Unit List'!AO878='Unit List'!$O$5, 'Unit List'!$AO$5, IF('Unit List'!AO878='Unit List'!$O$4, 'Unit List'!$AO$4, IF('Unit List'!AO878='Unit List'!$O$7, 'Unit List'!AO878 * 'Unit List'!$AO$7, 'Unit List'!AO878)))),",",)</f>
        <v>,</v>
      </c>
      <c r="J941" t="str">
        <f>CONCATENATE("'",IF(ISBLANK('Unit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 IF('Unit List'!R878='Unit List'!$O$5, 'Unit List'!$AP$5, IF('Unit List'!R878='Unit List'!$O$4, 'Unit List'!$AP$4, 'Unit List'!R878))), IF('Unit List'!R878='Unit List'!$O$5, 'Unit List'!$AP$5, IF('Unit List'!R878='Unit List'!$O$4, 'Unit List'!$AP$4, 'Unit List'!R878))), IF('Unit List'!AP878='Unit List'!$O$5, 'Unit List'!$AP$5, IF('Unit List'!AP878='Unit List'!$O$4, 'Unit List'!$AP$4, 'Unit List'!AP878))),"'",)</f>
        <v>''</v>
      </c>
      <c r="K941" t="s">
        <v>2312</v>
      </c>
    </row>
    <row r="942" spans="1:11" x14ac:dyDescent="0.25">
      <c r="A942" t="s">
        <v>2311</v>
      </c>
      <c r="B942" t="str">
        <f>CONCATENATE("'_",'Unit List'!B879,"',",)</f>
        <v>'_GERMANY',</v>
      </c>
      <c r="C942" t="str">
        <f>"'',"</f>
        <v>'',</v>
      </c>
      <c r="D942" t="str">
        <f>CONCATENATE("'",'Unit List'!D879,"',",)</f>
        <v>'LONGSWORDSMAN',</v>
      </c>
      <c r="E942" t="str">
        <f>CONCATENATE("'",'Unit List'!E879,"',",)</f>
        <v>'LONGSWORDSMAN',</v>
      </c>
      <c r="F942" t="str">
        <f>CONCATENATE("'_",'Unit List'!F879,"',",)</f>
        <v>'_V6',</v>
      </c>
      <c r="G942" t="str">
        <f>CONCATENATE("'",'Unit List'!G879,"',",)</f>
        <v>'hre_longsw1',</v>
      </c>
      <c r="H942" t="str">
        <f>CONCATENATE(IF(ISBLANK('Unit List'!AN879), IF(ISBLANK('Unit List'!P879), IF(ISBLANK('Unit List'!P879), IF(ISBLANK('Unit List'!AN879), IF(ISBLANK('Unit List'!P879), IF(ISBLANK('Unit List'!P879), IF(ISBLANK('Unit List'!AN879), IF(ISBLANK('Unit List'!P879), IF(ISBLANK('Unit List'!P879),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 IF('Unit List'!P879='Unit List'!$O$5, 'Unit List'!$AN$5, IF('Unit List'!P879='Unit List'!$O$4, 'Unit List'!$AN$4, IF('Unit List'!P879='Unit List'!$O$7, 'Unit List'!P879 * 'Unit List'!$AN$7, 'Unit List'!P879)))), IF('Unit List'!P879='Unit List'!$O$5, 'Unit List'!$AN$5, IF('Unit List'!P879='Unit List'!$O$4, 'Unit List'!$AN$4, IF('Unit List'!P879='Unit List'!$O$7, 'Unit List'!P879 * 'Unit List'!$AN$7, 'Unit List'!P879)))), IF('Unit List'!AN879='Unit List'!$O$5, 'Unit List'!$AN$5, IF('Unit List'!AN879='Unit List'!$O$4, 'Unit List'!$AN$4, IF('Unit List'!AN879='Unit List'!$O$7, 'Unit List'!AN879 * 'Unit List'!$AN$7, 'Unit List'!AN879)))),",",)</f>
        <v>1,</v>
      </c>
      <c r="I942" t="str">
        <f>CONCATENATE(IF(ISBLANK('Unit List'!AO879), IF(ISBLANK('Unit List'!Q879), IF(ISBLANK('Unit List'!Q879), IF(ISBLANK('Unit List'!AO879), IF(ISBLANK('Unit List'!Q879), IF(ISBLANK('Unit List'!Q879), IF(ISBLANK('Unit List'!AO879), IF(ISBLANK('Unit List'!Q879), IF(ISBLANK('Unit List'!Q879),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 IF('Unit List'!Q879='Unit List'!$O$5, 'Unit List'!$AO$5, IF('Unit List'!Q879='Unit List'!$O$4, 'Unit List'!$AO$4, IF('Unit List'!Q879='Unit List'!$O$7, 'Unit List'!Q879 * 'Unit List'!$AO$7, 'Unit List'!Q879)))), IF('Unit List'!Q879='Unit List'!$O$5, 'Unit List'!$AO$5, IF('Unit List'!Q879='Unit List'!$O$4, 'Unit List'!$AO$4, IF('Unit List'!Q879='Unit List'!$O$7, 'Unit List'!Q879 * 'Unit List'!$AO$7, 'Unit List'!Q879)))), IF('Unit List'!AO879='Unit List'!$O$5, 'Unit List'!$AO$5, IF('Unit List'!AO879='Unit List'!$O$4, 'Unit List'!$AO$4, IF('Unit List'!AO879='Unit List'!$O$7, 'Unit List'!AO879 * 'Unit List'!$AO$7, 'Unit List'!AO879)))),",",)</f>
        <v>,</v>
      </c>
      <c r="J942" t="str">
        <f>CONCATENATE("'",IF(ISBLANK('Unit List'!AP879), IF(ISBLANK('Unit List'!R879), IF(ISBLANK('Unit List'!R879), IF(ISBLANK('Unit List'!AP879), IF(ISBLANK('Unit List'!R879), IF(ISBLANK('Unit List'!R879), IF(ISBLANK('Unit List'!AP879), IF(ISBLANK('Unit List'!R879), IF(ISBLANK('Unit List'!R879),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 IF('Unit List'!R879='Unit List'!$O$5, 'Unit List'!$AP$5, IF('Unit List'!R879='Unit List'!$O$4, 'Unit List'!$AP$4, 'Unit List'!R879))), IF('Unit List'!R879='Unit List'!$O$5, 'Unit List'!$AP$5, IF('Unit List'!R879='Unit List'!$O$4, 'Unit List'!$AP$4, 'Unit List'!R879))), IF('Unit List'!AP879='Unit List'!$O$5, 'Unit List'!$AP$5, IF('Unit List'!AP879='Unit List'!$O$4, 'Unit List'!$AP$4, 'Unit List'!AP879))),"'",)</f>
        <v>''</v>
      </c>
      <c r="K942" t="s">
        <v>2312</v>
      </c>
    </row>
    <row r="943" spans="1:11" x14ac:dyDescent="0.25">
      <c r="A943" t="s">
        <v>2311</v>
      </c>
      <c r="B943" t="str">
        <f>CONCATENATE("'_",'Unit List'!B880,"',",)</f>
        <v>'_GERMANY',</v>
      </c>
      <c r="C943" t="str">
        <f>"'',"</f>
        <v>'',</v>
      </c>
      <c r="D943" t="str">
        <f>CONCATENATE("'",'Unit List'!D880,"',",)</f>
        <v>'LONGSWORDSMAN',</v>
      </c>
      <c r="E943" t="str">
        <f>CONCATENATE("'",'Unit List'!E880,"',",)</f>
        <v>'LONGSWORDSMAN',</v>
      </c>
      <c r="F943" t="str">
        <f>CONCATENATE("'_",'Unit List'!F880,"',",)</f>
        <v>'_V7',</v>
      </c>
      <c r="G943" t="str">
        <f>CONCATENATE("'",'Unit List'!G880,"',",)</f>
        <v>'swa_longsw1',</v>
      </c>
      <c r="H943" t="str">
        <f>CONCATENATE(IF(ISBLANK('Unit List'!AN880), IF(ISBLANK('Unit List'!P880), IF(ISBLANK('Unit List'!P880), IF(ISBLANK('Unit List'!AN880), IF(ISBLANK('Unit List'!P880), IF(ISBLANK('Unit List'!P880), IF(ISBLANK('Unit List'!AN880), IF(ISBLANK('Unit List'!P880), IF(ISBLANK('Unit List'!P880),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 IF('Unit List'!P880='Unit List'!$O$5, 'Unit List'!$AN$5, IF('Unit List'!P880='Unit List'!$O$4, 'Unit List'!$AN$4, IF('Unit List'!P880='Unit List'!$O$7, 'Unit List'!P880 * 'Unit List'!$AN$7, 'Unit List'!P880)))), IF('Unit List'!P880='Unit List'!$O$5, 'Unit List'!$AN$5, IF('Unit List'!P880='Unit List'!$O$4, 'Unit List'!$AN$4, IF('Unit List'!P880='Unit List'!$O$7, 'Unit List'!P880 * 'Unit List'!$AN$7, 'Unit List'!P880)))), IF('Unit List'!AN880='Unit List'!$O$5, 'Unit List'!$AN$5, IF('Unit List'!AN880='Unit List'!$O$4, 'Unit List'!$AN$4, IF('Unit List'!AN880='Unit List'!$O$7, 'Unit List'!AN880 * 'Unit List'!$AN$7, 'Unit List'!AN880)))),",",)</f>
        <v>1,</v>
      </c>
      <c r="I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 IF('Unit List'!Q880='Unit List'!$O$5, 'Unit List'!$AO$5, IF('Unit List'!Q880='Unit List'!$O$4, 'Unit List'!$AO$4, IF('Unit List'!Q880='Unit List'!$O$7, 'Unit List'!Q880 * 'Unit List'!$AO$7, 'Unit List'!Q880)))), IF('Unit List'!Q880='Unit List'!$O$5, 'Unit List'!$AO$5, IF('Unit List'!Q880='Unit List'!$O$4, 'Unit List'!$AO$4, IF('Unit List'!Q880='Unit List'!$O$7, 'Unit List'!Q880 * 'Unit List'!$AO$7, 'Unit List'!Q880)))), IF('Unit List'!AO880='Unit List'!$O$5, 'Unit List'!$AO$5, IF('Unit List'!AO880='Unit List'!$O$4, 'Unit List'!$AO$4, IF('Unit List'!AO880='Unit List'!$O$7, 'Unit List'!AO880 * 'Unit List'!$AO$7, 'Unit List'!AO880)))),",",)</f>
        <v>,</v>
      </c>
      <c r="J943" t="str">
        <f>CONCATENATE("'",IF(ISBLANK('Unit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 IF('Unit List'!R880='Unit List'!$O$5, 'Unit List'!$AP$5, IF('Unit List'!R880='Unit List'!$O$4, 'Unit List'!$AP$4, 'Unit List'!R880))), IF('Unit List'!R880='Unit List'!$O$5, 'Unit List'!$AP$5, IF('Unit List'!R880='Unit List'!$O$4, 'Unit List'!$AP$4, 'Unit List'!R880))), IF('Unit List'!AP880='Unit List'!$O$5, 'Unit List'!$AP$5, IF('Unit List'!AP880='Unit List'!$O$4, 'Unit List'!$AP$4, 'Unit List'!AP880))),"'",)</f>
        <v>''</v>
      </c>
      <c r="K943" t="s">
        <v>2312</v>
      </c>
    </row>
    <row r="944" spans="1:11" x14ac:dyDescent="0.25">
      <c r="A944" t="s">
        <v>2311</v>
      </c>
      <c r="B944" t="str">
        <f>CONCATENATE("'_",'Unit List'!B881,"',",)</f>
        <v>'_GERMANY',</v>
      </c>
      <c r="C944" t="str">
        <f>"'',"</f>
        <v>'',</v>
      </c>
      <c r="D944" t="str">
        <f>CONCATENATE("'",'Unit List'!D881,"',",)</f>
        <v>'LONGSWORDSMAN',</v>
      </c>
      <c r="E944" t="str">
        <f>CONCATENATE("'",'Unit List'!E881,"',",)</f>
        <v>'LONGSWORDSMAN',</v>
      </c>
      <c r="F944" t="str">
        <f>"'',"</f>
        <v>'',</v>
      </c>
      <c r="G944" t="str">
        <f>CONCATENATE("'",'Unit List'!G881,"',",)</f>
        <v>'Longswordsman_German',</v>
      </c>
      <c r="H944" t="str">
        <f>CONCATENATE(IF(ISBLANK('Unit List'!AN881), IF(ISBLANK('Unit List'!P881), IF(ISBLANK('Unit List'!P881), IF(ISBLANK('Unit List'!AN881), IF(ISBLANK('Unit List'!P881), IF(ISBLANK('Unit List'!P881), IF(ISBLANK('Unit List'!AN881), IF(ISBLANK('Unit List'!P881), IF(ISBLANK('Unit List'!P881),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 IF('Unit List'!P881='Unit List'!$O$5, 'Unit List'!$AN$5, IF('Unit List'!P881='Unit List'!$O$4, 'Unit List'!$AN$4, IF('Unit List'!P881='Unit List'!$O$7, 'Unit List'!P881 * 'Unit List'!$AN$7, 'Unit List'!P881)))), IF('Unit List'!P881='Unit List'!$O$5, 'Unit List'!$AN$5, IF('Unit List'!P881='Unit List'!$O$4, 'Unit List'!$AN$4, IF('Unit List'!P881='Unit List'!$O$7, 'Unit List'!P881 * 'Unit List'!$AN$7, 'Unit List'!P881)))), IF('Unit List'!AN881='Unit List'!$O$5, 'Unit List'!$AN$5, IF('Unit List'!AN881='Unit List'!$O$4, 'Unit List'!$AN$4, IF('Unit List'!AN881='Unit List'!$O$7, 'Unit List'!AN881 * 'Unit List'!$AN$7, 'Unit List'!AN881)))),",",)</f>
        <v>1,</v>
      </c>
      <c r="I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 IF('Unit List'!Q881='Unit List'!$O$5, 'Unit List'!$AO$5, IF('Unit List'!Q881='Unit List'!$O$4, 'Unit List'!$AO$4, IF('Unit List'!Q881='Unit List'!$O$7, 'Unit List'!Q881 * 'Unit List'!$AO$7, 'Unit List'!Q881)))), IF('Unit List'!Q881='Unit List'!$O$5, 'Unit List'!$AO$5, IF('Unit List'!Q881='Unit List'!$O$4, 'Unit List'!$AO$4, IF('Unit List'!Q881='Unit List'!$O$7, 'Unit List'!Q881 * 'Unit List'!$AO$7, 'Unit List'!Q881)))), IF('Unit List'!AO881='Unit List'!$O$5, 'Unit List'!$AO$5, IF('Unit List'!AO881='Unit List'!$O$4, 'Unit List'!$AO$4, IF('Unit List'!AO881='Unit List'!$O$7, 'Unit List'!AO881 * 'Unit List'!$AO$7, 'Unit List'!AO881)))),",",)</f>
        <v>,</v>
      </c>
      <c r="J944" t="str">
        <f>CONCATENATE("'",IF(ISBLANK('Unit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 IF('Unit List'!R881='Unit List'!$O$5, 'Unit List'!$AP$5, IF('Unit List'!R881='Unit List'!$O$4, 'Unit List'!$AP$4, 'Unit List'!R881))), IF('Unit List'!R881='Unit List'!$O$5, 'Unit List'!$AP$5, IF('Unit List'!R881='Unit List'!$O$4, 'Unit List'!$AP$4, 'Unit List'!R881))), IF('Unit List'!AP881='Unit List'!$O$5, 'Unit List'!$AP$5, IF('Unit List'!AP881='Unit List'!$O$4, 'Unit List'!$AP$4, 'Unit List'!AP881))),"'",)</f>
        <v>''</v>
      </c>
      <c r="K944" t="s">
        <v>2312</v>
      </c>
    </row>
    <row r="945" spans="1:11" x14ac:dyDescent="0.25">
      <c r="A945" t="s">
        <v>2311</v>
      </c>
      <c r="B945" t="str">
        <f>CONCATENATE("'_",'Unit List'!B882,"',",)</f>
        <v>'_GERMANY',</v>
      </c>
      <c r="C945" t="str">
        <f>"'',"</f>
        <v>'',</v>
      </c>
      <c r="D945" t="str">
        <f>CONCATENATE("'",'Unit List'!D882,"',",)</f>
        <v>'LONGSWORDSMAN',</v>
      </c>
      <c r="E945" t="str">
        <f>CONCATENATE("'",'Unit List'!E882,"',",)</f>
        <v>'LONGSWORDSMAN',</v>
      </c>
      <c r="F945" t="str">
        <f>CONCATENATE("'_",'Unit List'!F882,"',",)</f>
        <v>'_V2',</v>
      </c>
      <c r="G945" t="str">
        <f>CONCATENATE("'",'Unit List'!G882,"',",)</f>
        <v>'gerls1_templar',</v>
      </c>
      <c r="H945" t="str">
        <f>CONCATENATE(IF(ISBLANK('Unit List'!AN882), IF(ISBLANK('Unit List'!P882), IF(ISBLANK('Unit List'!P882), IF(ISBLANK('Unit List'!AN882), IF(ISBLANK('Unit List'!P882), IF(ISBLANK('Unit List'!P882), IF(ISBLANK('Unit List'!AN882), IF(ISBLANK('Unit List'!P882), IF(ISBLANK('Unit List'!P882),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 IF('Unit List'!P882='Unit List'!$O$5, 'Unit List'!$AN$5, IF('Unit List'!P882='Unit List'!$O$4, 'Unit List'!$AN$4, IF('Unit List'!P882='Unit List'!$O$7, 'Unit List'!P882 * 'Unit List'!$AN$7, 'Unit List'!P882)))), IF('Unit List'!P882='Unit List'!$O$5, 'Unit List'!$AN$5, IF('Unit List'!P882='Unit List'!$O$4, 'Unit List'!$AN$4, IF('Unit List'!P882='Unit List'!$O$7, 'Unit List'!P882 * 'Unit List'!$AN$7, 'Unit List'!P882)))), IF('Unit List'!AN882='Unit List'!$O$5, 'Unit List'!$AN$5, IF('Unit List'!AN882='Unit List'!$O$4, 'Unit List'!$AN$4, IF('Unit List'!AN882='Unit List'!$O$7, 'Unit List'!AN882 * 'Unit List'!$AN$7, 'Unit List'!AN882)))),",",)</f>
        <v>1,</v>
      </c>
      <c r="I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 IF('Unit List'!Q882='Unit List'!$O$5, 'Unit List'!$AO$5, IF('Unit List'!Q882='Unit List'!$O$4, 'Unit List'!$AO$4, IF('Unit List'!Q882='Unit List'!$O$7, 'Unit List'!Q882 * 'Unit List'!$AO$7, 'Unit List'!Q882)))), IF('Unit List'!Q882='Unit List'!$O$5, 'Unit List'!$AO$5, IF('Unit List'!Q882='Unit List'!$O$4, 'Unit List'!$AO$4, IF('Unit List'!Q882='Unit List'!$O$7, 'Unit List'!Q882 * 'Unit List'!$AO$7, 'Unit List'!Q882)))), IF('Unit List'!AO882='Unit List'!$O$5, 'Unit List'!$AO$5, IF('Unit List'!AO882='Unit List'!$O$4, 'Unit List'!$AO$4, IF('Unit List'!AO882='Unit List'!$O$7, 'Unit List'!AO882 * 'Unit List'!$AO$7, 'Unit List'!AO882)))),",",)</f>
        <v>,</v>
      </c>
      <c r="J945" t="str">
        <f>CONCATENATE("'",IF(ISBLANK('Unit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 IF('Unit List'!R882='Unit List'!$O$5, 'Unit List'!$AP$5, IF('Unit List'!R882='Unit List'!$O$4, 'Unit List'!$AP$4, 'Unit List'!R882))), IF('Unit List'!R882='Unit List'!$O$5, 'Unit List'!$AP$5, IF('Unit List'!R882='Unit List'!$O$4, 'Unit List'!$AP$4, 'Unit List'!R882))), IF('Unit List'!AP882='Unit List'!$O$5, 'Unit List'!$AP$5, IF('Unit List'!AP882='Unit List'!$O$4, 'Unit List'!$AP$4, 'Unit List'!AP882))),"'",)</f>
        <v>''</v>
      </c>
      <c r="K945" t="s">
        <v>2312</v>
      </c>
    </row>
    <row r="946" spans="1:11" x14ac:dyDescent="0.25">
      <c r="A946" t="s">
        <v>2311</v>
      </c>
      <c r="B946" t="str">
        <f>CONCATENATE("'_",'Unit List'!B883,"',",)</f>
        <v>'_GERMANY',</v>
      </c>
      <c r="C946" t="str">
        <f>"'',"</f>
        <v>'',</v>
      </c>
      <c r="D946" t="str">
        <f>CONCATENATE("'",'Unit List'!D883,"',",)</f>
        <v>'LONGSWORDSMAN',</v>
      </c>
      <c r="E946" t="str">
        <f>CONCATENATE("'",'Unit List'!E883,"',",)</f>
        <v>'LONGSWORDSMAN',</v>
      </c>
      <c r="F946" t="str">
        <f>CONCATENATE("'_",'Unit List'!F883,"',",)</f>
        <v>'_V3',</v>
      </c>
      <c r="G946" t="str">
        <f>CONCATENATE("'",'Unit List'!G883,"',",)</f>
        <v>'gerls2_templar',</v>
      </c>
      <c r="H946" t="str">
        <f>CONCATENATE(IF(ISBLANK('Unit List'!AN883), IF(ISBLANK('Unit List'!P883), IF(ISBLANK('Unit List'!P883), IF(ISBLANK('Unit List'!AN883), IF(ISBLANK('Unit List'!P883), IF(ISBLANK('Unit List'!P883), IF(ISBLANK('Unit List'!AN883), IF(ISBLANK('Unit List'!P883), IF(ISBLANK('Unit List'!P883),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 IF('Unit List'!P883='Unit List'!$O$5, 'Unit List'!$AN$5, IF('Unit List'!P883='Unit List'!$O$4, 'Unit List'!$AN$4, IF('Unit List'!P883='Unit List'!$O$7, 'Unit List'!P883 * 'Unit List'!$AN$7, 'Unit List'!P883)))), IF('Unit List'!P883='Unit List'!$O$5, 'Unit List'!$AN$5, IF('Unit List'!P883='Unit List'!$O$4, 'Unit List'!$AN$4, IF('Unit List'!P883='Unit List'!$O$7, 'Unit List'!P883 * 'Unit List'!$AN$7, 'Unit List'!P883)))), IF('Unit List'!AN883='Unit List'!$O$5, 'Unit List'!$AN$5, IF('Unit List'!AN883='Unit List'!$O$4, 'Unit List'!$AN$4, IF('Unit List'!AN883='Unit List'!$O$7, 'Unit List'!AN883 * 'Unit List'!$AN$7, 'Unit List'!AN883)))),",",)</f>
        <v>1,</v>
      </c>
      <c r="I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 IF('Unit List'!Q883='Unit List'!$O$5, 'Unit List'!$AO$5, IF('Unit List'!Q883='Unit List'!$O$4, 'Unit List'!$AO$4, IF('Unit List'!Q883='Unit List'!$O$7, 'Unit List'!Q883 * 'Unit List'!$AO$7, 'Unit List'!Q883)))), IF('Unit List'!Q883='Unit List'!$O$5, 'Unit List'!$AO$5, IF('Unit List'!Q883='Unit List'!$O$4, 'Unit List'!$AO$4, IF('Unit List'!Q883='Unit List'!$O$7, 'Unit List'!Q883 * 'Unit List'!$AO$7, 'Unit List'!Q883)))), IF('Unit List'!AO883='Unit List'!$O$5, 'Unit List'!$AO$5, IF('Unit List'!AO883='Unit List'!$O$4, 'Unit List'!$AO$4, IF('Unit List'!AO883='Unit List'!$O$7, 'Unit List'!AO883 * 'Unit List'!$AO$7, 'Unit List'!AO883)))),",",)</f>
        <v>,</v>
      </c>
      <c r="J946" t="str">
        <f>CONCATENATE("'",IF(ISBLANK('Unit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 IF('Unit List'!R883='Unit List'!$O$5, 'Unit List'!$AP$5, IF('Unit List'!R883='Unit List'!$O$4, 'Unit List'!$AP$4, 'Unit List'!R883))), IF('Unit List'!R883='Unit List'!$O$5, 'Unit List'!$AP$5, IF('Unit List'!R883='Unit List'!$O$4, 'Unit List'!$AP$4, 'Unit List'!R883))), IF('Unit List'!AP883='Unit List'!$O$5, 'Unit List'!$AP$5, IF('Unit List'!AP883='Unit List'!$O$4, 'Unit List'!$AP$4, 'Unit List'!AP883))),"'",)</f>
        <v>''</v>
      </c>
      <c r="K946" t="s">
        <v>2312</v>
      </c>
    </row>
    <row r="947" spans="1:11" x14ac:dyDescent="0.25">
      <c r="A947" t="s">
        <v>2311</v>
      </c>
      <c r="B947" t="str">
        <f>CONCATENATE("'_",'Unit List'!B884,"',",)</f>
        <v>'_GERMANY',</v>
      </c>
      <c r="C947" t="str">
        <f>"'',"</f>
        <v>'',</v>
      </c>
      <c r="D947" t="str">
        <f>CONCATENATE("'",'Unit List'!D884,"',",)</f>
        <v>'LONGSWORDSMAN',</v>
      </c>
      <c r="E947" t="str">
        <f>CONCATENATE("'",'Unit List'!E884,"',",)</f>
        <v>'LONGSWORDSMAN',</v>
      </c>
      <c r="F947" t="str">
        <f>CONCATENATE("'_",'Unit List'!F884,"',",)</f>
        <v>'_V4',</v>
      </c>
      <c r="G947" t="str">
        <f>CONCATENATE("'",'Unit List'!G884,"',",)</f>
        <v>'gerls3_templar',</v>
      </c>
      <c r="H947" t="str">
        <f>CONCATENATE(IF(ISBLANK('Unit List'!AN884), IF(ISBLANK('Unit List'!P884), IF(ISBLANK('Unit List'!P884), IF(ISBLANK('Unit List'!AN884), IF(ISBLANK('Unit List'!P884), IF(ISBLANK('Unit List'!P884), IF(ISBLANK('Unit List'!AN884), IF(ISBLANK('Unit List'!P884), IF(ISBLANK('Unit List'!P884),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 IF('Unit List'!P884='Unit List'!$O$5, 'Unit List'!$AN$5, IF('Unit List'!P884='Unit List'!$O$4, 'Unit List'!$AN$4, IF('Unit List'!P884='Unit List'!$O$7, 'Unit List'!P884 * 'Unit List'!$AN$7, 'Unit List'!P884)))), IF('Unit List'!P884='Unit List'!$O$5, 'Unit List'!$AN$5, IF('Unit List'!P884='Unit List'!$O$4, 'Unit List'!$AN$4, IF('Unit List'!P884='Unit List'!$O$7, 'Unit List'!P884 * 'Unit List'!$AN$7, 'Unit List'!P884)))), IF('Unit List'!AN884='Unit List'!$O$5, 'Unit List'!$AN$5, IF('Unit List'!AN884='Unit List'!$O$4, 'Unit List'!$AN$4, IF('Unit List'!AN884='Unit List'!$O$7, 'Unit List'!AN884 * 'Unit List'!$AN$7, 'Unit List'!AN884)))),",",)</f>
        <v>1,</v>
      </c>
      <c r="I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 IF('Unit List'!Q884='Unit List'!$O$5, 'Unit List'!$AO$5, IF('Unit List'!Q884='Unit List'!$O$4, 'Unit List'!$AO$4, IF('Unit List'!Q884='Unit List'!$O$7, 'Unit List'!Q884 * 'Unit List'!$AO$7, 'Unit List'!Q884)))), IF('Unit List'!Q884='Unit List'!$O$5, 'Unit List'!$AO$5, IF('Unit List'!Q884='Unit List'!$O$4, 'Unit List'!$AO$4, IF('Unit List'!Q884='Unit List'!$O$7, 'Unit List'!Q884 * 'Unit List'!$AO$7, 'Unit List'!Q884)))), IF('Unit List'!AO884='Unit List'!$O$5, 'Unit List'!$AO$5, IF('Unit List'!AO884='Unit List'!$O$4, 'Unit List'!$AO$4, IF('Unit List'!AO884='Unit List'!$O$7, 'Unit List'!AO884 * 'Unit List'!$AO$7, 'Unit List'!AO884)))),",",)</f>
        <v>,</v>
      </c>
      <c r="J947" t="str">
        <f>CONCATENATE("'",IF(ISBLANK('Unit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 IF('Unit List'!R884='Unit List'!$O$5, 'Unit List'!$AP$5, IF('Unit List'!R884='Unit List'!$O$4, 'Unit List'!$AP$4, 'Unit List'!R884))), IF('Unit List'!R884='Unit List'!$O$5, 'Unit List'!$AP$5, IF('Unit List'!R884='Unit List'!$O$4, 'Unit List'!$AP$4, 'Unit List'!R884))), IF('Unit List'!AP884='Unit List'!$O$5, 'Unit List'!$AP$5, IF('Unit List'!AP884='Unit List'!$O$4, 'Unit List'!$AP$4, 'Unit List'!AP884))),"'",)</f>
        <v>''</v>
      </c>
      <c r="K947" t="s">
        <v>2312</v>
      </c>
    </row>
    <row r="948" spans="1:11" x14ac:dyDescent="0.25">
      <c r="A948" t="s">
        <v>2311</v>
      </c>
      <c r="B948" t="str">
        <f>CONCATENATE("'_",'Unit List'!B885,"',",)</f>
        <v>'_GERMANY',</v>
      </c>
      <c r="C948" t="str">
        <f>"'',"</f>
        <v>'',</v>
      </c>
      <c r="D948" t="str">
        <f>CONCATENATE("'",'Unit List'!D885,"',",)</f>
        <v>'LONGSWORDSMAN',</v>
      </c>
      <c r="E948" t="str">
        <f>CONCATENATE("'",'Unit List'!E885,"',",)</f>
        <v>'LONGSWORDSMAN',</v>
      </c>
      <c r="F948" t="str">
        <f>CONCATENATE("'_",'Unit List'!F885,"',",)</f>
        <v>'_V5',</v>
      </c>
      <c r="G948" t="str">
        <f>CONCATENATE("'",'Unit List'!G885,"',",)</f>
        <v>'teutonic_longsw4',</v>
      </c>
      <c r="H948" t="str">
        <f>CONCATENATE(IF(ISBLANK('Unit List'!AN885), IF(ISBLANK('Unit List'!P885), IF(ISBLANK('Unit List'!P885), IF(ISBLANK('Unit List'!AN885), IF(ISBLANK('Unit List'!P885), IF(ISBLANK('Unit List'!P885), IF(ISBLANK('Unit List'!AN885), IF(ISBLANK('Unit List'!P885), IF(ISBLANK('Unit List'!P885),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 IF('Unit List'!P885='Unit List'!$O$5, 'Unit List'!$AN$5, IF('Unit List'!P885='Unit List'!$O$4, 'Unit List'!$AN$4, IF('Unit List'!P885='Unit List'!$O$7, 'Unit List'!P885 * 'Unit List'!$AN$7, 'Unit List'!P885)))), IF('Unit List'!P885='Unit List'!$O$5, 'Unit List'!$AN$5, IF('Unit List'!P885='Unit List'!$O$4, 'Unit List'!$AN$4, IF('Unit List'!P885='Unit List'!$O$7, 'Unit List'!P885 * 'Unit List'!$AN$7, 'Unit List'!P885)))), IF('Unit List'!AN885='Unit List'!$O$5, 'Unit List'!$AN$5, IF('Unit List'!AN885='Unit List'!$O$4, 'Unit List'!$AN$4, IF('Unit List'!AN885='Unit List'!$O$7, 'Unit List'!AN885 * 'Unit List'!$AN$7, 'Unit List'!AN885)))),",",)</f>
        <v>1,</v>
      </c>
      <c r="I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 IF('Unit List'!Q885='Unit List'!$O$5, 'Unit List'!$AO$5, IF('Unit List'!Q885='Unit List'!$O$4, 'Unit List'!$AO$4, IF('Unit List'!Q885='Unit List'!$O$7, 'Unit List'!Q885 * 'Unit List'!$AO$7, 'Unit List'!Q885)))), IF('Unit List'!Q885='Unit List'!$O$5, 'Unit List'!$AO$5, IF('Unit List'!Q885='Unit List'!$O$4, 'Unit List'!$AO$4, IF('Unit List'!Q885='Unit List'!$O$7, 'Unit List'!Q885 * 'Unit List'!$AO$7, 'Unit List'!Q885)))), IF('Unit List'!AO885='Unit List'!$O$5, 'Unit List'!$AO$5, IF('Unit List'!AO885='Unit List'!$O$4, 'Unit List'!$AO$4, IF('Unit List'!AO885='Unit List'!$O$7, 'Unit List'!AO885 * 'Unit List'!$AO$7, 'Unit List'!AO885)))),",",)</f>
        <v>,</v>
      </c>
      <c r="J948" t="str">
        <f>CONCATENATE("'",IF(ISBLANK('Unit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 IF('Unit List'!R885='Unit List'!$O$5, 'Unit List'!$AP$5, IF('Unit List'!R885='Unit List'!$O$4, 'Unit List'!$AP$4, 'Unit List'!R885))), IF('Unit List'!R885='Unit List'!$O$5, 'Unit List'!$AP$5, IF('Unit List'!R885='Unit List'!$O$4, 'Unit List'!$AP$4, 'Unit List'!R885))), IF('Unit List'!AP885='Unit List'!$O$5, 'Unit List'!$AP$5, IF('Unit List'!AP885='Unit List'!$O$4, 'Unit List'!$AP$4, 'Unit List'!AP885))),"'",)</f>
        <v>''</v>
      </c>
      <c r="K948" t="s">
        <v>2312</v>
      </c>
    </row>
    <row r="949" spans="1:11" x14ac:dyDescent="0.25">
      <c r="A949" t="s">
        <v>2311</v>
      </c>
      <c r="B949" t="str">
        <f>CONCATENATE("'_",'Unit List'!B886,"',",)</f>
        <v>'_GERMANY',</v>
      </c>
      <c r="C949" t="str">
        <f>"'',"</f>
        <v>'',</v>
      </c>
      <c r="D949" t="str">
        <f>CONCATENATE("'",'Unit List'!D886,"',",)</f>
        <v>'LONGSWORDSMAN',</v>
      </c>
      <c r="E949" t="str">
        <f>CONCATENATE("'",'Unit List'!E886,"',",)</f>
        <v>'LONGSWORDSMAN',</v>
      </c>
      <c r="F949" t="str">
        <f>CONCATENATE("'_",'Unit List'!F886,"',",)</f>
        <v>'_V6',</v>
      </c>
      <c r="G949" t="str">
        <f>CONCATENATE("'",'Unit List'!G886,"',",)</f>
        <v>'hre_longsw1',</v>
      </c>
      <c r="H949" t="str">
        <f>CONCATENATE(IF(ISBLANK('Unit List'!AN886), IF(ISBLANK('Unit List'!P886), IF(ISBLANK('Unit List'!P886), IF(ISBLANK('Unit List'!AN886), IF(ISBLANK('Unit List'!P886), IF(ISBLANK('Unit List'!P886), IF(ISBLANK('Unit List'!AN886), IF(ISBLANK('Unit List'!P886), IF(ISBLANK('Unit List'!P886),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 IF('Unit List'!P886='Unit List'!$O$5, 'Unit List'!$AN$5, IF('Unit List'!P886='Unit List'!$O$4, 'Unit List'!$AN$4, IF('Unit List'!P886='Unit List'!$O$7, 'Unit List'!P886 * 'Unit List'!$AN$7, 'Unit List'!P886)))), IF('Unit List'!P886='Unit List'!$O$5, 'Unit List'!$AN$5, IF('Unit List'!P886='Unit List'!$O$4, 'Unit List'!$AN$4, IF('Unit List'!P886='Unit List'!$O$7, 'Unit List'!P886 * 'Unit List'!$AN$7, 'Unit List'!P886)))), IF('Unit List'!AN886='Unit List'!$O$5, 'Unit List'!$AN$5, IF('Unit List'!AN886='Unit List'!$O$4, 'Unit List'!$AN$4, IF('Unit List'!AN886='Unit List'!$O$7, 'Unit List'!AN886 * 'Unit List'!$AN$7, 'Unit List'!AN886)))),",",)</f>
        <v>0,</v>
      </c>
      <c r="I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 IF('Unit List'!Q886='Unit List'!$O$5, 'Unit List'!$AO$5, IF('Unit List'!Q886='Unit List'!$O$4, 'Unit List'!$AO$4, IF('Unit List'!Q886='Unit List'!$O$7, 'Unit List'!Q886 * 'Unit List'!$AO$7, 'Unit List'!Q886)))), IF('Unit List'!Q886='Unit List'!$O$5, 'Unit List'!$AO$5, IF('Unit List'!Q886='Unit List'!$O$4, 'Unit List'!$AO$4, IF('Unit List'!Q886='Unit List'!$O$7, 'Unit List'!Q886 * 'Unit List'!$AO$7, 'Unit List'!Q886)))), IF('Unit List'!AO886='Unit List'!$O$5, 'Unit List'!$AO$5, IF('Unit List'!AO886='Unit List'!$O$4, 'Unit List'!$AO$4, IF('Unit List'!AO886='Unit List'!$O$7, 'Unit List'!AO886 * 'Unit List'!$AO$7, 'Unit List'!AO886)))),",",)</f>
        <v>,</v>
      </c>
      <c r="J949" t="str">
        <f>CONCATENATE("'",IF(ISBLANK('Unit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 IF('Unit List'!R886='Unit List'!$O$5, 'Unit List'!$AP$5, IF('Unit List'!R886='Unit List'!$O$4, 'Unit List'!$AP$4, 'Unit List'!R886))), IF('Unit List'!R886='Unit List'!$O$5, 'Unit List'!$AP$5, IF('Unit List'!R886='Unit List'!$O$4, 'Unit List'!$AP$4, 'Unit List'!R886))), IF('Unit List'!AP886='Unit List'!$O$5, 'Unit List'!$AP$5, IF('Unit List'!AP886='Unit List'!$O$4, 'Unit List'!$AP$4, 'Unit List'!AP886))),"'",)</f>
        <v>''</v>
      </c>
      <c r="K949" t="s">
        <v>2312</v>
      </c>
    </row>
    <row r="950" spans="1:11" x14ac:dyDescent="0.25">
      <c r="A950" t="s">
        <v>2311</v>
      </c>
      <c r="B950" t="str">
        <f>CONCATENATE("'_",'Unit List'!B887,"',",)</f>
        <v>'_GERMANY',</v>
      </c>
      <c r="C950" t="str">
        <f>"'',"</f>
        <v>'',</v>
      </c>
      <c r="D950" t="str">
        <f>CONCATENATE("'",'Unit List'!D887,"',",)</f>
        <v>'LONGSWORDSMAN',</v>
      </c>
      <c r="E950" t="str">
        <f>CONCATENATE("'",'Unit List'!E887,"',",)</f>
        <v>'LONGSWORDSMAN',</v>
      </c>
      <c r="F950" t="str">
        <f>CONCATENATE("'_",'Unit List'!F887,"',",)</f>
        <v>'_V7',</v>
      </c>
      <c r="G950" t="str">
        <f>CONCATENATE("'",'Unit List'!G887,"',",)</f>
        <v>'swa_longsw1',</v>
      </c>
      <c r="H950" t="str">
        <f>CONCATENATE(IF(ISBLANK('Unit List'!AN887), IF(ISBLANK('Unit List'!P887), IF(ISBLANK('Unit List'!P887), IF(ISBLANK('Unit List'!AN887), IF(ISBLANK('Unit List'!P887), IF(ISBLANK('Unit List'!P887), IF(ISBLANK('Unit List'!AN887), IF(ISBLANK('Unit List'!P887), IF(ISBLANK('Unit List'!P887),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 IF('Unit List'!P887='Unit List'!$O$5, 'Unit List'!$AN$5, IF('Unit List'!P887='Unit List'!$O$4, 'Unit List'!$AN$4, IF('Unit List'!P887='Unit List'!$O$7, 'Unit List'!P887 * 'Unit List'!$AN$7, 'Unit List'!P887)))), IF('Unit List'!P887='Unit List'!$O$5, 'Unit List'!$AN$5, IF('Unit List'!P887='Unit List'!$O$4, 'Unit List'!$AN$4, IF('Unit List'!P887='Unit List'!$O$7, 'Unit List'!P887 * 'Unit List'!$AN$7, 'Unit List'!P887)))), IF('Unit List'!AN887='Unit List'!$O$5, 'Unit List'!$AN$5, IF('Unit List'!AN887='Unit List'!$O$4, 'Unit List'!$AN$4, IF('Unit List'!AN887='Unit List'!$O$7, 'Unit List'!AN887 * 'Unit List'!$AN$7, 'Unit List'!AN887)))),",",)</f>
        <v>0,</v>
      </c>
      <c r="I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 IF('Unit List'!Q887='Unit List'!$O$5, 'Unit List'!$AO$5, IF('Unit List'!Q887='Unit List'!$O$4, 'Unit List'!$AO$4, IF('Unit List'!Q887='Unit List'!$O$7, 'Unit List'!Q887 * 'Unit List'!$AO$7, 'Unit List'!Q887)))), IF('Unit List'!Q887='Unit List'!$O$5, 'Unit List'!$AO$5, IF('Unit List'!Q887='Unit List'!$O$4, 'Unit List'!$AO$4, IF('Unit List'!Q887='Unit List'!$O$7, 'Unit List'!Q887 * 'Unit List'!$AO$7, 'Unit List'!Q887)))), IF('Unit List'!AO887='Unit List'!$O$5, 'Unit List'!$AO$5, IF('Unit List'!AO887='Unit List'!$O$4, 'Unit List'!$AO$4, IF('Unit List'!AO887='Unit List'!$O$7, 'Unit List'!AO887 * 'Unit List'!$AO$7, 'Unit List'!AO887)))),",",)</f>
        <v>,</v>
      </c>
      <c r="J950" t="str">
        <f>CONCATENATE("'",IF(ISBLANK('Unit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 IF('Unit List'!R887='Unit List'!$O$5, 'Unit List'!$AP$5, IF('Unit List'!R887='Unit List'!$O$4, 'Unit List'!$AP$4, 'Unit List'!R887))), IF('Unit List'!R887='Unit List'!$O$5, 'Unit List'!$AP$5, IF('Unit List'!R887='Unit List'!$O$4, 'Unit List'!$AP$4, 'Unit List'!R887))), IF('Unit List'!AP887='Unit List'!$O$5, 'Unit List'!$AP$5, IF('Unit List'!AP887='Unit List'!$O$4, 'Unit List'!$AP$4, 'Unit List'!AP887))),"'",)</f>
        <v>''</v>
      </c>
      <c r="K950" t="s">
        <v>2312</v>
      </c>
    </row>
    <row r="951" spans="1:11" x14ac:dyDescent="0.25">
      <c r="A951" t="s">
        <v>2311</v>
      </c>
      <c r="B951" t="str">
        <f>CONCATENATE("'_",'Unit List'!B888,"',",)</f>
        <v>'_SWISS',</v>
      </c>
      <c r="C951" t="str">
        <f>"'',"</f>
        <v>'',</v>
      </c>
      <c r="D951" t="str">
        <f>CONCATENATE("'",'Unit List'!D888,"',",)</f>
        <v>'LONGSWORDSMAN',</v>
      </c>
      <c r="E951" t="str">
        <f>CONCATENATE("'",'Unit List'!E888,"',",)</f>
        <v>'LONGSWORDSMAN',</v>
      </c>
      <c r="F951" t="str">
        <f>"'',"</f>
        <v>'',</v>
      </c>
      <c r="G951" t="str">
        <f>CONCATENATE("'",'Unit List'!G888,"',",)</f>
        <v>'swiss_sword',</v>
      </c>
      <c r="H951" t="str">
        <f>CONCATENATE(IF(ISBLANK('Unit List'!AN888), IF(ISBLANK('Unit List'!P888), IF(ISBLANK('Unit List'!P888), IF(ISBLANK('Unit List'!AN888), IF(ISBLANK('Unit List'!P888), IF(ISBLANK('Unit List'!P888), IF(ISBLANK('Unit List'!AN888), IF(ISBLANK('Unit List'!P888), IF(ISBLANK('Unit List'!P888),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 IF('Unit List'!P888='Unit List'!$O$5, 'Unit List'!$AN$5, IF('Unit List'!P888='Unit List'!$O$4, 'Unit List'!$AN$4, IF('Unit List'!P888='Unit List'!$O$7, 'Unit List'!P888 * 'Unit List'!$AN$7, 'Unit List'!P888)))), IF('Unit List'!P888='Unit List'!$O$5, 'Unit List'!$AN$5, IF('Unit List'!P888='Unit List'!$O$4, 'Unit List'!$AN$4, IF('Unit List'!P888='Unit List'!$O$7, 'Unit List'!P888 * 'Unit List'!$AN$7, 'Unit List'!P888)))), IF('Unit List'!AN888='Unit List'!$O$5, 'Unit List'!$AN$5, IF('Unit List'!AN888='Unit List'!$O$4, 'Unit List'!$AN$4, IF('Unit List'!AN888='Unit List'!$O$7, 'Unit List'!AN888 * 'Unit List'!$AN$7, 'Unit List'!AN888)))),",",)</f>
        <v>,</v>
      </c>
      <c r="I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 IF('Unit List'!Q888='Unit List'!$O$5, 'Unit List'!$AO$5, IF('Unit List'!Q888='Unit List'!$O$4, 'Unit List'!$AO$4, IF('Unit List'!Q888='Unit List'!$O$7, 'Unit List'!Q888 * 'Unit List'!$AO$7, 'Unit List'!Q888)))), IF('Unit List'!Q888='Unit List'!$O$5, 'Unit List'!$AO$5, IF('Unit List'!Q888='Unit List'!$O$4, 'Unit List'!$AO$4, IF('Unit List'!Q888='Unit List'!$O$7, 'Unit List'!Q888 * 'Unit List'!$AO$7, 'Unit List'!Q888)))), IF('Unit List'!AO888='Unit List'!$O$5, 'Unit List'!$AO$5, IF('Unit List'!AO888='Unit List'!$O$4, 'Unit List'!$AO$4, IF('Unit List'!AO888='Unit List'!$O$7, 'Unit List'!AO888 * 'Unit List'!$AO$7, 'Unit List'!AO888)))),",",)</f>
        <v>,</v>
      </c>
      <c r="J951" t="str">
        <f>CONCATENATE("'",IF(ISBLANK('Unit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 IF('Unit List'!R888='Unit List'!$O$5, 'Unit List'!$AP$5, IF('Unit List'!R888='Unit List'!$O$4, 'Unit List'!$AP$4, 'Unit List'!R888))), IF('Unit List'!R888='Unit List'!$O$5, 'Unit List'!$AP$5, IF('Unit List'!R888='Unit List'!$O$4, 'Unit List'!$AP$4, 'Unit List'!R888))), IF('Unit List'!AP888='Unit List'!$O$5, 'Unit List'!$AP$5, IF('Unit List'!AP888='Unit List'!$O$4, 'Unit List'!$AP$4, 'Unit List'!AP888))),"'",)</f>
        <v>''</v>
      </c>
      <c r="K951" t="s">
        <v>2312</v>
      </c>
    </row>
    <row r="952" spans="1:11" x14ac:dyDescent="0.25">
      <c r="A952" t="s">
        <v>2311</v>
      </c>
      <c r="B952" t="str">
        <f>CONCATENATE("'_",'Unit List'!B889,"',",)</f>
        <v>'_MED',</v>
      </c>
      <c r="C952" t="str">
        <f>"'',"</f>
        <v>'',</v>
      </c>
      <c r="D952" t="str">
        <f>CONCATENATE("'",'Unit List'!D889,"',",)</f>
        <v>'LONGSWORDSMAN',</v>
      </c>
      <c r="E952" t="str">
        <f>CONCATENATE("'",'Unit List'!E889,"',",)</f>
        <v>'LONGSWORDSMAN',</v>
      </c>
      <c r="F952" t="str">
        <f>"'',"</f>
        <v>'',</v>
      </c>
      <c r="G952" t="str">
        <f>CONCATENATE("'",'Unit List'!G889,"',",)</f>
        <v>'spain_longsw6',</v>
      </c>
      <c r="H952" t="str">
        <f>CONCATENATE(IF(ISBLANK('Unit List'!AN889), IF(ISBLANK('Unit List'!P889), IF(ISBLANK('Unit List'!P889),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List'!AN889)))),",",)</f>
        <v>,</v>
      </c>
      <c r="I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List'!AO889)))),",",)</f>
        <v>,</v>
      </c>
      <c r="J952" t="str">
        <f>CONCATENATE("'",IF(ISBLANK('Unit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List'!AP889))),"'",)</f>
        <v>''</v>
      </c>
      <c r="K952" t="s">
        <v>2312</v>
      </c>
    </row>
    <row r="953" spans="1:11" x14ac:dyDescent="0.25">
      <c r="A953" t="s">
        <v>2311</v>
      </c>
      <c r="B953" t="str">
        <f>CONCATENATE("'_",'Unit List'!B890,"',",)</f>
        <v>'_BYZANTIUM',</v>
      </c>
      <c r="C953" t="str">
        <f>"'',"</f>
        <v>'',</v>
      </c>
      <c r="D953" t="str">
        <f>CONCATENATE("'",'Unit List'!D890,"',",)</f>
        <v>'LONGSWORDSMAN',</v>
      </c>
      <c r="E953" t="str">
        <f>CONCATENATE("'",'Unit List'!E890,"',",)</f>
        <v>'LONGSWORDSMAN',</v>
      </c>
      <c r="F953" t="str">
        <f>"'',"</f>
        <v>'',</v>
      </c>
      <c r="G953" t="str">
        <f>CONCATENATE("'",'Unit List'!G890,"',",)</f>
        <v>'byzantium_longsw1',</v>
      </c>
      <c r="H953" t="str">
        <f>CONCATENATE(IF(ISBLANK('Unit List'!AN890), IF(ISBLANK('Unit List'!P890), IF(ISBLANK('Unit List'!P890), IF(ISBLANK('Unit List'!AN890), IF(ISBLANK('Unit List'!P890), IF(ISBLANK('Unit List'!P890), IF(ISBLANK('Unit List'!AN890), IF(ISBLANK('Unit List'!P890), IF(ISBLANK('Unit List'!P890),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 IF('Unit List'!P890='Unit List'!$O$5, 'Unit List'!$AN$5, IF('Unit List'!P890='Unit List'!$O$4, 'Unit List'!$AN$4, IF('Unit List'!P890='Unit List'!$O$7, 'Unit List'!P890 * 'Unit List'!$AN$7, 'Unit List'!P890)))), IF('Unit List'!P890='Unit List'!$O$5, 'Unit List'!$AN$5, IF('Unit List'!P890='Unit List'!$O$4, 'Unit List'!$AN$4, IF('Unit List'!P890='Unit List'!$O$7, 'Unit List'!P890 * 'Unit List'!$AN$7, 'Unit List'!P890)))), IF('Unit List'!AN890='Unit List'!$O$5, 'Unit List'!$AN$5, IF('Unit List'!AN890='Unit List'!$O$4, 'Unit List'!$AN$4, IF('Unit List'!AN890='Unit List'!$O$7, 'Unit List'!AN890 * 'Unit List'!$AN$7, 'Unit List'!AN890)))),",",)</f>
        <v>3,</v>
      </c>
      <c r="I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 IF('Unit List'!Q890='Unit List'!$O$5, 'Unit List'!$AO$5, IF('Unit List'!Q890='Unit List'!$O$4, 'Unit List'!$AO$4, IF('Unit List'!Q890='Unit List'!$O$7, 'Unit List'!Q890 * 'Unit List'!$AO$7, 'Unit List'!Q890)))), IF('Unit List'!Q890='Unit List'!$O$5, 'Unit List'!$AO$5, IF('Unit List'!Q890='Unit List'!$O$4, 'Unit List'!$AO$4, IF('Unit List'!Q890='Unit List'!$O$7, 'Unit List'!Q890 * 'Unit List'!$AO$7, 'Unit List'!Q890)))), IF('Unit List'!AO890='Unit List'!$O$5, 'Unit List'!$AO$5, IF('Unit List'!AO890='Unit List'!$O$4, 'Unit List'!$AO$4, IF('Unit List'!AO890='Unit List'!$O$7, 'Unit List'!AO890 * 'Unit List'!$AO$7, 'Unit List'!AO890)))),",",)</f>
        <v>,</v>
      </c>
      <c r="J953" t="str">
        <f>CONCATENATE("'",IF(ISBLANK('Unit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 IF('Unit List'!R890='Unit List'!$O$5, 'Unit List'!$AP$5, IF('Unit List'!R890='Unit List'!$O$4, 'Unit List'!$AP$4, 'Unit List'!R890))), IF('Unit List'!R890='Unit List'!$O$5, 'Unit List'!$AP$5, IF('Unit List'!R890='Unit List'!$O$4, 'Unit List'!$AP$4, 'Unit List'!R890))), IF('Unit List'!AP890='Unit List'!$O$5, 'Unit List'!$AP$5, IF('Unit List'!AP890='Unit List'!$O$4, 'Unit List'!$AP$4, 'Unit List'!AP890))),"'",)</f>
        <v>''</v>
      </c>
      <c r="K953" t="s">
        <v>2312</v>
      </c>
    </row>
    <row r="954" spans="1:11" x14ac:dyDescent="0.25">
      <c r="A954" t="s">
        <v>2311</v>
      </c>
      <c r="B954" t="str">
        <f>CONCATENATE("'_",'Unit List'!B891,"',",)</f>
        <v>'_BYZANTIUM',</v>
      </c>
      <c r="C954" t="str">
        <f>"'',"</f>
        <v>'',</v>
      </c>
      <c r="D954" t="str">
        <f>CONCATENATE("'",'Unit List'!D891,"',",)</f>
        <v>'LONGSWORDSMAN',</v>
      </c>
      <c r="E954" t="str">
        <f>CONCATENATE("'",'Unit List'!E891,"',",)</f>
        <v>'LONGSWORDSMAN',</v>
      </c>
      <c r="F954" t="str">
        <f>CONCATENATE("'_",'Unit List'!F891,"',",)</f>
        <v>'_V2',</v>
      </c>
      <c r="G954" t="str">
        <f>CONCATENATE("'",'Unit List'!G891,"',",)</f>
        <v>'byzantium_longsw6',</v>
      </c>
      <c r="H954" t="str">
        <f>CONCATENATE(IF(ISBLANK('Unit List'!AN891), IF(ISBLANK('Unit List'!P891), IF(ISBLANK('Unit List'!P891), IF(ISBLANK('Unit List'!AN891), IF(ISBLANK('Unit List'!P891), IF(ISBLANK('Unit List'!P891), IF(ISBLANK('Unit List'!AN891), IF(ISBLANK('Unit List'!P891), IF(ISBLANK('Unit List'!P891),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 IF('Unit List'!P891='Unit List'!$O$5, 'Unit List'!$AN$5, IF('Unit List'!P891='Unit List'!$O$4, 'Unit List'!$AN$4, IF('Unit List'!P891='Unit List'!$O$7, 'Unit List'!P891 * 'Unit List'!$AN$7, 'Unit List'!P891)))), IF('Unit List'!P891='Unit List'!$O$5, 'Unit List'!$AN$5, IF('Unit List'!P891='Unit List'!$O$4, 'Unit List'!$AN$4, IF('Unit List'!P891='Unit List'!$O$7, 'Unit List'!P891 * 'Unit List'!$AN$7, 'Unit List'!P891)))), IF('Unit List'!AN891='Unit List'!$O$5, 'Unit List'!$AN$5, IF('Unit List'!AN891='Unit List'!$O$4, 'Unit List'!$AN$4, IF('Unit List'!AN891='Unit List'!$O$7, 'Unit List'!AN891 * 'Unit List'!$AN$7, 'Unit List'!AN891)))),",",)</f>
        <v>3,</v>
      </c>
      <c r="I954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 IF('Unit List'!Q891='Unit List'!$O$5, 'Unit List'!$AO$5, IF('Unit List'!Q891='Unit List'!$O$4, 'Unit List'!$AO$4, IF('Unit List'!Q891='Unit List'!$O$7, 'Unit List'!Q891 * 'Unit List'!$AO$7, 'Unit List'!Q891)))), IF('Unit List'!Q891='Unit List'!$O$5, 'Unit List'!$AO$5, IF('Unit List'!Q891='Unit List'!$O$4, 'Unit List'!$AO$4, IF('Unit List'!Q891='Unit List'!$O$7, 'Unit List'!Q891 * 'Unit List'!$AO$7, 'Unit List'!Q891)))), IF('Unit List'!AO891='Unit List'!$O$5, 'Unit List'!$AO$5, IF('Unit List'!AO891='Unit List'!$O$4, 'Unit List'!$AO$4, IF('Unit List'!AO891='Unit List'!$O$7, 'Unit List'!AO891 * 'Unit List'!$AO$7, 'Unit List'!AO891)))),",",)</f>
        <v>,</v>
      </c>
      <c r="J954" t="str">
        <f>CONCATENATE("'",IF(ISBLANK('Unit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 IF('Unit List'!R891='Unit List'!$O$5, 'Unit List'!$AP$5, IF('Unit List'!R891='Unit List'!$O$4, 'Unit List'!$AP$4, 'Unit List'!R891))), IF('Unit List'!R891='Unit List'!$O$5, 'Unit List'!$AP$5, IF('Unit List'!R891='Unit List'!$O$4, 'Unit List'!$AP$4, 'Unit List'!R891))), IF('Unit List'!AP891='Unit List'!$O$5, 'Unit List'!$AP$5, IF('Unit List'!AP891='Unit List'!$O$4, 'Unit List'!$AP$4, 'Unit List'!AP891))),"'",)</f>
        <v>''</v>
      </c>
      <c r="K954" t="s">
        <v>2312</v>
      </c>
    </row>
    <row r="955" spans="1:11" x14ac:dyDescent="0.25">
      <c r="A955" t="s">
        <v>2311</v>
      </c>
      <c r="B955" t="str">
        <f>CONCATENATE("'_",'Unit List'!B892,"',",)</f>
        <v>'_BYZANTIUM',</v>
      </c>
      <c r="C955" t="str">
        <f>"'',"</f>
        <v>'',</v>
      </c>
      <c r="D955" t="str">
        <f>CONCATENATE("'",'Unit List'!D892,"',",)</f>
        <v>'LONGSWORDSMAN',</v>
      </c>
      <c r="E955" t="str">
        <f>CONCATENATE("'",'Unit List'!E892,"',",)</f>
        <v>'LONGSWORDSMAN',</v>
      </c>
      <c r="F955" t="str">
        <f>"'',"</f>
        <v>'',</v>
      </c>
      <c r="G955" t="str">
        <f>CONCATENATE("'",'Unit List'!G892,"',",)</f>
        <v>'byzantium_longsw1',</v>
      </c>
      <c r="H955" t="str">
        <f>CONCATENATE(IF(ISBLANK('Unit List'!AN892), IF(ISBLANK('Unit List'!P892), IF(ISBLANK('Unit List'!P892), IF(ISBLANK('Unit List'!AN892), IF(ISBLANK('Unit List'!P892), IF(ISBLANK('Unit List'!P892), IF(ISBLANK('Unit List'!AN892), IF(ISBLANK('Unit List'!P892), IF(ISBLANK('Unit List'!P892),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 IF('Unit List'!P892='Unit List'!$O$5, 'Unit List'!$AN$5, IF('Unit List'!P892='Unit List'!$O$4, 'Unit List'!$AN$4, IF('Unit List'!P892='Unit List'!$O$7, 'Unit List'!P892 * 'Unit List'!$AN$7, 'Unit List'!P892)))), IF('Unit List'!P892='Unit List'!$O$5, 'Unit List'!$AN$5, IF('Unit List'!P892='Unit List'!$O$4, 'Unit List'!$AN$4, IF('Unit List'!P892='Unit List'!$O$7, 'Unit List'!P892 * 'Unit List'!$AN$7, 'Unit List'!P892)))), IF('Unit List'!AN892='Unit List'!$O$5, 'Unit List'!$AN$5, IF('Unit List'!AN892='Unit List'!$O$4, 'Unit List'!$AN$4, IF('Unit List'!AN892='Unit List'!$O$7, 'Unit List'!AN892 * 'Unit List'!$AN$7, 'Unit List'!AN892)))),",",)</f>
        <v>3,</v>
      </c>
      <c r="I955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 IF('Unit List'!Q892='Unit List'!$O$5, 'Unit List'!$AO$5, IF('Unit List'!Q892='Unit List'!$O$4, 'Unit List'!$AO$4, IF('Unit List'!Q892='Unit List'!$O$7, 'Unit List'!Q892 * 'Unit List'!$AO$7, 'Unit List'!Q892)))), IF('Unit List'!Q892='Unit List'!$O$5, 'Unit List'!$AO$5, IF('Unit List'!Q892='Unit List'!$O$4, 'Unit List'!$AO$4, IF('Unit List'!Q892='Unit List'!$O$7, 'Unit List'!Q892 * 'Unit List'!$AO$7, 'Unit List'!Q892)))), IF('Unit List'!AO892='Unit List'!$O$5, 'Unit List'!$AO$5, IF('Unit List'!AO892='Unit List'!$O$4, 'Unit List'!$AO$4, IF('Unit List'!AO892='Unit List'!$O$7, 'Unit List'!AO892 * 'Unit List'!$AO$7, 'Unit List'!AO892)))),",",)</f>
        <v>,</v>
      </c>
      <c r="J955" t="str">
        <f>CONCATENATE("'",IF(ISBLANK('Unit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 IF('Unit List'!R892='Unit List'!$O$5, 'Unit List'!$AP$5, IF('Unit List'!R892='Unit List'!$O$4, 'Unit List'!$AP$4, 'Unit List'!R892))), IF('Unit List'!R892='Unit List'!$O$5, 'Unit List'!$AP$5, IF('Unit List'!R892='Unit List'!$O$4, 'Unit List'!$AP$4, 'Unit List'!R892))), IF('Unit List'!AP892='Unit List'!$O$5, 'Unit List'!$AP$5, IF('Unit List'!AP892='Unit List'!$O$4, 'Unit List'!$AP$4, 'Unit List'!AP892))),"'",)</f>
        <v>''</v>
      </c>
      <c r="K955" t="s">
        <v>2312</v>
      </c>
    </row>
    <row r="956" spans="1:11" x14ac:dyDescent="0.25">
      <c r="A956" t="s">
        <v>2311</v>
      </c>
      <c r="B956" t="str">
        <f>CONCATENATE("'_",'Unit List'!B893,"',",)</f>
        <v>'_BYZANTIUM',</v>
      </c>
      <c r="C956" t="str">
        <f>"'',"</f>
        <v>'',</v>
      </c>
      <c r="D956" t="str">
        <f>CONCATENATE("'",'Unit List'!D893,"',",)</f>
        <v>'LONGSWORDSMAN',</v>
      </c>
      <c r="E956" t="str">
        <f>CONCATENATE("'",'Unit List'!E893,"',",)</f>
        <v>'LONGSWORDSMAN',</v>
      </c>
      <c r="F956" t="str">
        <f>CONCATENATE("'_",'Unit List'!F893,"',",)</f>
        <v>'_V2',</v>
      </c>
      <c r="G956" t="str">
        <f>CONCATENATE("'",'Unit List'!G893,"',",)</f>
        <v>'byzantium_longsw6',</v>
      </c>
      <c r="H956" t="str">
        <f>CONCATENATE(IF(ISBLANK('Unit List'!AN893), IF(ISBLANK('Unit List'!P893), IF(ISBLANK('Unit List'!P893), IF(ISBLANK('Unit List'!AN893), IF(ISBLANK('Unit List'!P893), IF(ISBLANK('Unit List'!P893), IF(ISBLANK('Unit List'!AN893), IF(ISBLANK('Unit List'!P893), IF(ISBLANK('Unit List'!P893),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 IF('Unit List'!P893='Unit List'!$O$5, 'Unit List'!$AN$5, IF('Unit List'!P893='Unit List'!$O$4, 'Unit List'!$AN$4, IF('Unit List'!P893='Unit List'!$O$7, 'Unit List'!P893 * 'Unit List'!$AN$7, 'Unit List'!P893)))), IF('Unit List'!P893='Unit List'!$O$5, 'Unit List'!$AN$5, IF('Unit List'!P893='Unit List'!$O$4, 'Unit List'!$AN$4, IF('Unit List'!P893='Unit List'!$O$7, 'Unit List'!P893 * 'Unit List'!$AN$7, 'Unit List'!P893)))), IF('Unit List'!AN893='Unit List'!$O$5, 'Unit List'!$AN$5, IF('Unit List'!AN893='Unit List'!$O$4, 'Unit List'!$AN$4, IF('Unit List'!AN893='Unit List'!$O$7, 'Unit List'!AN893 * 'Unit List'!$AN$7, 'Unit List'!AN893)))),",",)</f>
        <v>3,</v>
      </c>
      <c r="I956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 IF('Unit List'!Q893='Unit List'!$O$5, 'Unit List'!$AO$5, IF('Unit List'!Q893='Unit List'!$O$4, 'Unit List'!$AO$4, IF('Unit List'!Q893='Unit List'!$O$7, 'Unit List'!Q893 * 'Unit List'!$AO$7, 'Unit List'!Q893)))), IF('Unit List'!Q893='Unit List'!$O$5, 'Unit List'!$AO$5, IF('Unit List'!Q893='Unit List'!$O$4, 'Unit List'!$AO$4, IF('Unit List'!Q893='Unit List'!$O$7, 'Unit List'!Q893 * 'Unit List'!$AO$7, 'Unit List'!Q893)))), IF('Unit List'!AO893='Unit List'!$O$5, 'Unit List'!$AO$5, IF('Unit List'!AO893='Unit List'!$O$4, 'Unit List'!$AO$4, IF('Unit List'!AO893='Unit List'!$O$7, 'Unit List'!AO893 * 'Unit List'!$AO$7, 'Unit List'!AO893)))),",",)</f>
        <v>,</v>
      </c>
      <c r="J956" t="str">
        <f>CONCATENATE("'",IF(ISBLANK('Unit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 IF('Unit List'!R893='Unit List'!$O$5, 'Unit List'!$AP$5, IF('Unit List'!R893='Unit List'!$O$4, 'Unit List'!$AP$4, 'Unit List'!R893))), IF('Unit List'!R893='Unit List'!$O$5, 'Unit List'!$AP$5, IF('Unit List'!R893='Unit List'!$O$4, 'Unit List'!$AP$4, 'Unit List'!R893))), IF('Unit List'!AP893='Unit List'!$O$5, 'Unit List'!$AP$5, IF('Unit List'!AP893='Unit List'!$O$4, 'Unit List'!$AP$4, 'Unit List'!AP893))),"'",)</f>
        <v>''</v>
      </c>
      <c r="K956" t="s">
        <v>2312</v>
      </c>
    </row>
    <row r="957" spans="1:11" x14ac:dyDescent="0.25">
      <c r="A957" t="s">
        <v>2311</v>
      </c>
      <c r="B957" t="str">
        <f>CONCATENATE("'_",'Unit List'!B894,"',",)</f>
        <v>'_GREECE',</v>
      </c>
      <c r="C957" t="str">
        <f>"'',"</f>
        <v>'',</v>
      </c>
      <c r="D957" t="str">
        <f>CONCATENATE("'",'Unit List'!D894,"',",)</f>
        <v>'LONGSWORDSMAN',</v>
      </c>
      <c r="E957" t="str">
        <f>CONCATENATE("'",'Unit List'!E894,"',",)</f>
        <v>'LONGSWORDSMAN',</v>
      </c>
      <c r="F957" t="str">
        <f>"'',"</f>
        <v>'',</v>
      </c>
      <c r="G957" t="str">
        <f>CONCATENATE("'",'Unit List'!G894,"',",)</f>
        <v>'Longswordsman_Greece',</v>
      </c>
      <c r="H957" t="str">
        <f>CONCATENATE(IF(ISBLANK('Unit List'!AN894), IF(ISBLANK('Unit List'!P894), IF(ISBLANK('Unit List'!P894),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List'!P894='Unit List'!$O$5, 'Unit List'!$AN$5, IF('Unit List'!P894='Unit List'!$O$4, 'Unit List'!$AN$4, IF('Unit List'!P894='Unit List'!$O$7, 'Unit List'!P894 * 'Unit List'!$AN$7, 'Unit List'!P894)))), IF('Unit List'!P894='Unit List'!$O$5, 'Unit List'!$AN$5, IF('Unit List'!P894='Unit List'!$O$4, 'Unit List'!$AN$4, IF('Unit List'!P894='Unit List'!$O$7, 'Unit List'!P894 * 'Unit List'!$AN$7, 'Unit List'!P894)))), IF('Unit List'!AN894='Unit List'!$O$5, 'Unit List'!$AN$5, IF('Unit List'!AN894='Unit List'!$O$4, 'Unit List'!$AN$4, IF('Unit List'!AN894='Unit List'!$O$7, 'Unit List'!AN894 * 'Unit List'!$AN$7, 'Unit List'!AN894)))),",",)</f>
        <v>,</v>
      </c>
      <c r="I957" t="str">
        <f>CONCATENATE(IF(ISBLANK('Unit List'!AO894), IF(ISBLANK('Unit List'!Q894), IF(ISBLANK('Unit List'!Q894),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List'!Q894='Unit List'!$O$5, 'Unit List'!$AO$5, IF('Unit List'!Q894='Unit List'!$O$4, 'Unit List'!$AO$4, IF('Unit List'!Q894='Unit List'!$O$7, 'Unit List'!Q894 * 'Unit List'!$AO$7, 'Unit List'!Q894)))), IF('Unit List'!Q894='Unit List'!$O$5, 'Unit List'!$AO$5, IF('Unit List'!Q894='Unit List'!$O$4, 'Unit List'!$AO$4, IF('Unit List'!Q894='Unit List'!$O$7, 'Unit List'!Q894 * 'Unit List'!$AO$7, 'Unit List'!Q894)))), IF('Unit List'!AO894='Unit List'!$O$5, 'Unit List'!$AO$5, IF('Unit List'!AO894='Unit List'!$O$4, 'Unit List'!$AO$4, IF('Unit List'!AO894='Unit List'!$O$7, 'Unit List'!AO894 * 'Unit List'!$AO$7, 'Unit List'!AO894)))),",",)</f>
        <v>,</v>
      </c>
      <c r="J957" t="str">
        <f>CONCATENATE("'",IF(ISBLANK('Unit List'!AP894), IF(ISBLANK('Unit List'!R894), IF(ISBLANK('Unit List'!R894),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List'!R894='Unit List'!$O$5, 'Unit List'!$AP$5, IF('Unit List'!R894='Unit List'!$O$4, 'Unit List'!$AP$4, 'Unit List'!R894))), IF('Unit List'!R894='Unit List'!$O$5, 'Unit List'!$AP$5, IF('Unit List'!R894='Unit List'!$O$4, 'Unit List'!$AP$4, 'Unit List'!R894))), IF('Unit List'!AP894='Unit List'!$O$5, 'Unit List'!$AP$5, IF('Unit List'!AP894='Unit List'!$O$4, 'Unit List'!$AP$4, 'Unit List'!AP894))),"'",)</f>
        <v>''</v>
      </c>
      <c r="K957" t="s">
        <v>2312</v>
      </c>
    </row>
    <row r="958" spans="1:11" x14ac:dyDescent="0.25">
      <c r="A958" t="s">
        <v>2311</v>
      </c>
      <c r="B958" t="str">
        <f>CONCATENATE("'_",'Unit List'!B895,"',",)</f>
        <v>'_PORTUGAL',</v>
      </c>
      <c r="C958" t="str">
        <f>"'',"</f>
        <v>'',</v>
      </c>
      <c r="D958" t="str">
        <f>CONCATENATE("'",'Unit List'!D895,"',",)</f>
        <v>'LONGSWORDSMAN',</v>
      </c>
      <c r="E958" t="str">
        <f>CONCATENATE("'",'Unit List'!E895,"',",)</f>
        <v>'LONGSWORDSMAN',</v>
      </c>
      <c r="F958" t="str">
        <f>"'',"</f>
        <v>'',</v>
      </c>
      <c r="G958" t="str">
        <f>CONCATENATE("'",'Unit List'!G895,"',",)</f>
        <v>'portugal_longsw8',</v>
      </c>
      <c r="H958" t="str">
        <f>CONCATENATE(IF(ISBLANK('Unit List'!AN895), IF(ISBLANK('Unit List'!P895), IF(ISBLANK('Unit List'!P895),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List'!P895='Unit List'!$O$5, 'Unit List'!$AN$5, IF('Unit List'!P895='Unit List'!$O$4, 'Unit List'!$AN$4, IF('Unit List'!P895='Unit List'!$O$7, 'Unit List'!P895 * 'Unit List'!$AN$7, 'Unit List'!P895)))), IF('Unit List'!P895='Unit List'!$O$5, 'Unit List'!$AN$5, IF('Unit List'!P895='Unit List'!$O$4, 'Unit List'!$AN$4, IF('Unit List'!P895='Unit List'!$O$7, 'Unit List'!P895 * 'Unit List'!$AN$7, 'Unit List'!P895)))), IF('Unit List'!AN895='Unit List'!$O$5, 'Unit List'!$AN$5, IF('Unit List'!AN895='Unit List'!$O$4, 'Unit List'!$AN$4, IF('Unit List'!AN895='Unit List'!$O$7, 'Unit List'!AN895 * 'Unit List'!$AN$7, 'Unit List'!AN895)))),",",)</f>
        <v>,</v>
      </c>
      <c r="I958" t="str">
        <f>CONCATENATE(IF(ISBLANK('Unit List'!AO895), IF(ISBLANK('Unit List'!Q895), IF(ISBLANK('Unit List'!Q895),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List'!Q895='Unit List'!$O$5, 'Unit List'!$AO$5, IF('Unit List'!Q895='Unit List'!$O$4, 'Unit List'!$AO$4, IF('Unit List'!Q895='Unit List'!$O$7, 'Unit List'!Q895 * 'Unit List'!$AO$7, 'Unit List'!Q895)))), IF('Unit List'!Q895='Unit List'!$O$5, 'Unit List'!$AO$5, IF('Unit List'!Q895='Unit List'!$O$4, 'Unit List'!$AO$4, IF('Unit List'!Q895='Unit List'!$O$7, 'Unit List'!Q895 * 'Unit List'!$AO$7, 'Unit List'!Q895)))), IF('Unit List'!AO895='Unit List'!$O$5, 'Unit List'!$AO$5, IF('Unit List'!AO895='Unit List'!$O$4, 'Unit List'!$AO$4, IF('Unit List'!AO895='Unit List'!$O$7, 'Unit List'!AO895 * 'Unit List'!$AO$7, 'Unit List'!AO895)))),",",)</f>
        <v>,</v>
      </c>
      <c r="J958" t="str">
        <f>CONCATENATE("'",IF(ISBLANK('Unit List'!AP895), IF(ISBLANK('Unit List'!R895), IF(ISBLANK('Unit List'!R895),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List'!R895='Unit List'!$O$5, 'Unit List'!$AP$5, IF('Unit List'!R895='Unit List'!$O$4, 'Unit List'!$AP$4, 'Unit List'!R895))), IF('Unit List'!R895='Unit List'!$O$5, 'Unit List'!$AP$5, IF('Unit List'!R895='Unit List'!$O$4, 'Unit List'!$AP$4, 'Unit List'!R895))), IF('Unit List'!AP895='Unit List'!$O$5, 'Unit List'!$AP$5, IF('Unit List'!AP895='Unit List'!$O$4, 'Unit List'!$AP$4, 'Unit List'!AP895))),"'",)</f>
        <v>''</v>
      </c>
      <c r="K958" t="s">
        <v>2312</v>
      </c>
    </row>
    <row r="959" spans="1:11" x14ac:dyDescent="0.25">
      <c r="A959" t="s">
        <v>2311</v>
      </c>
      <c r="B959" t="str">
        <f>CONCATENATE("'_",'Unit List'!B896,"',",)</f>
        <v>'_ROME',</v>
      </c>
      <c r="C959" t="str">
        <f>"'',"</f>
        <v>'',</v>
      </c>
      <c r="D959" t="str">
        <f>CONCATENATE("'",'Unit List'!D896,"',",)</f>
        <v>'LONGSWORDSMAN',</v>
      </c>
      <c r="E959" t="str">
        <f>CONCATENATE("'",'Unit List'!E896,"',",)</f>
        <v>'LONGSWORDSMAN',</v>
      </c>
      <c r="F959" t="str">
        <f>"'',"</f>
        <v>'',</v>
      </c>
      <c r="G959" t="str">
        <f>CONCATENATE("'",'Unit List'!G896,"',",)</f>
        <v>'Longswordsman_Rome',</v>
      </c>
      <c r="H959" t="str">
        <f>CONCATENATE(IF(ISBLANK('Unit List'!AN896), IF(ISBLANK('Unit List'!P896), IF(ISBLANK('Unit List'!P896),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List'!P896='Unit List'!$O$5, 'Unit List'!$AN$5, IF('Unit List'!P896='Unit List'!$O$4, 'Unit List'!$AN$4, IF('Unit List'!P896='Unit List'!$O$7, 'Unit List'!P896 * 'Unit List'!$AN$7, 'Unit List'!P896)))), IF('Unit List'!P896='Unit List'!$O$5, 'Unit List'!$AN$5, IF('Unit List'!P896='Unit List'!$O$4, 'Unit List'!$AN$4, IF('Unit List'!P896='Unit List'!$O$7, 'Unit List'!P896 * 'Unit List'!$AN$7, 'Unit List'!P896)))), IF('Unit List'!AN896='Unit List'!$O$5, 'Unit List'!$AN$5, IF('Unit List'!AN896='Unit List'!$O$4, 'Unit List'!$AN$4, IF('Unit List'!AN896='Unit List'!$O$7, 'Unit List'!AN896 * 'Unit List'!$AN$7, 'Unit List'!AN896)))),",",)</f>
        <v>,</v>
      </c>
      <c r="I959" t="str">
        <f>CONCATENATE(IF(ISBLANK('Unit List'!AO896), IF(ISBLANK('Unit List'!Q896), IF(ISBLANK('Unit List'!Q896),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List'!Q896='Unit List'!$O$5, 'Unit List'!$AO$5, IF('Unit List'!Q896='Unit List'!$O$4, 'Unit List'!$AO$4, IF('Unit List'!Q896='Unit List'!$O$7, 'Unit List'!Q896 * 'Unit List'!$AO$7, 'Unit List'!Q896)))), IF('Unit List'!Q896='Unit List'!$O$5, 'Unit List'!$AO$5, IF('Unit List'!Q896='Unit List'!$O$4, 'Unit List'!$AO$4, IF('Unit List'!Q896='Unit List'!$O$7, 'Unit List'!Q896 * 'Unit List'!$AO$7, 'Unit List'!Q896)))), IF('Unit List'!AO896='Unit List'!$O$5, 'Unit List'!$AO$5, IF('Unit List'!AO896='Unit List'!$O$4, 'Unit List'!$AO$4, IF('Unit List'!AO896='Unit List'!$O$7, 'Unit List'!AO896 * 'Unit List'!$AO$7, 'Unit List'!AO896)))),",",)</f>
        <v>,</v>
      </c>
      <c r="J959" t="str">
        <f>CONCATENATE("'",IF(ISBLANK('Unit List'!AP896), IF(ISBLANK('Unit List'!R896), IF(ISBLANK('Unit List'!R896),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List'!R896='Unit List'!$O$5, 'Unit List'!$AP$5, IF('Unit List'!R896='Unit List'!$O$4, 'Unit List'!$AP$4, 'Unit List'!R896))), IF('Unit List'!R896='Unit List'!$O$5, 'Unit List'!$AP$5, IF('Unit List'!R896='Unit List'!$O$4, 'Unit List'!$AP$4, 'Unit List'!R896))), IF('Unit List'!AP896='Unit List'!$O$5, 'Unit List'!$AP$5, IF('Unit List'!AP896='Unit List'!$O$4, 'Unit List'!$AP$4, 'Unit List'!AP896))),"'",)</f>
        <v>''</v>
      </c>
      <c r="K959" t="s">
        <v>2312</v>
      </c>
    </row>
    <row r="960" spans="1:11" x14ac:dyDescent="0.25">
      <c r="A960" t="s">
        <v>2311</v>
      </c>
      <c r="B960" t="str">
        <f>CONCATENATE("'_",'Unit List'!B897,"',",)</f>
        <v>'_SPAIN',</v>
      </c>
      <c r="C960" t="str">
        <f>"'',"</f>
        <v>'',</v>
      </c>
      <c r="D960" t="str">
        <f>CONCATENATE("'",'Unit List'!D897,"',",)</f>
        <v>'LONGSWORDSMAN',</v>
      </c>
      <c r="E960" t="str">
        <f>CONCATENATE("'",'Unit List'!E897,"',",)</f>
        <v>'LONGSWORDSMAN',</v>
      </c>
      <c r="F960" t="str">
        <f>"'',"</f>
        <v>'',</v>
      </c>
      <c r="G960" t="str">
        <f>CONCATENATE("'",'Unit List'!G897,"',",)</f>
        <v>'spain_longsw2',</v>
      </c>
      <c r="H960" t="str">
        <f>CONCATENATE(IF(ISBLANK('Unit List'!AN897), IF(ISBLANK('Unit List'!P897), IF(ISBLANK('Unit List'!P897),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List'!P897='Unit List'!$O$5, 'Unit List'!$AN$5, IF('Unit List'!P897='Unit List'!$O$4, 'Unit List'!$AN$4, IF('Unit List'!P897='Unit List'!$O$7, 'Unit List'!P897 * 'Unit List'!$AN$7, 'Unit List'!P897)))), IF('Unit List'!P897='Unit List'!$O$5, 'Unit List'!$AN$5, IF('Unit List'!P897='Unit List'!$O$4, 'Unit List'!$AN$4, IF('Unit List'!P897='Unit List'!$O$7, 'Unit List'!P897 * 'Unit List'!$AN$7, 'Unit List'!P897)))), IF('Unit List'!AN897='Unit List'!$O$5, 'Unit List'!$AN$5, IF('Unit List'!AN897='Unit List'!$O$4, 'Unit List'!$AN$4, IF('Unit List'!AN897='Unit List'!$O$7, 'Unit List'!AN897 * 'Unit List'!$AN$7, 'Unit List'!AN897)))),",",)</f>
        <v>3,</v>
      </c>
      <c r="I960" t="str">
        <f>CONCATENATE(IF(ISBLANK('Unit List'!AO897), IF(ISBLANK('Unit List'!Q897), IF(ISBLANK('Unit List'!Q897),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List'!Q897='Unit List'!$O$5, 'Unit List'!$AO$5, IF('Unit List'!Q897='Unit List'!$O$4, 'Unit List'!$AO$4, IF('Unit List'!Q897='Unit List'!$O$7, 'Unit List'!Q897 * 'Unit List'!$AO$7, 'Unit List'!Q897)))), IF('Unit List'!Q897='Unit List'!$O$5, 'Unit List'!$AO$5, IF('Unit List'!Q897='Unit List'!$O$4, 'Unit List'!$AO$4, IF('Unit List'!Q897='Unit List'!$O$7, 'Unit List'!Q897 * 'Unit List'!$AO$7, 'Unit List'!Q897)))), IF('Unit List'!AO897='Unit List'!$O$5, 'Unit List'!$AO$5, IF('Unit List'!AO897='Unit List'!$O$4, 'Unit List'!$AO$4, IF('Unit List'!AO897='Unit List'!$O$7, 'Unit List'!AO897 * 'Unit List'!$AO$7, 'Unit List'!AO897)))),",",)</f>
        <v>,</v>
      </c>
      <c r="J960" t="str">
        <f>CONCATENATE("'",IF(ISBLANK('Unit List'!AP897), IF(ISBLANK('Unit List'!R897), IF(ISBLANK('Unit List'!R897),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List'!R897='Unit List'!$O$5, 'Unit List'!$AP$5, IF('Unit List'!R897='Unit List'!$O$4, 'Unit List'!$AP$4, 'Unit List'!R897))), IF('Unit List'!R897='Unit List'!$O$5, 'Unit List'!$AP$5, IF('Unit List'!R897='Unit List'!$O$4, 'Unit List'!$AP$4, 'Unit List'!R897))), IF('Unit List'!AP897='Unit List'!$O$5, 'Unit List'!$AP$5, IF('Unit List'!AP897='Unit List'!$O$4, 'Unit List'!$AP$4, 'Unit List'!AP897))),"'",)</f>
        <v>''</v>
      </c>
      <c r="K960" t="s">
        <v>2312</v>
      </c>
    </row>
    <row r="961" spans="1:11" x14ac:dyDescent="0.25">
      <c r="A961" t="s">
        <v>2311</v>
      </c>
      <c r="B961" t="str">
        <f>CONCATENATE("'_",'Unit List'!B898,"',",)</f>
        <v>'_SPAIN',</v>
      </c>
      <c r="C961" t="str">
        <f>"'',"</f>
        <v>'',</v>
      </c>
      <c r="D961" t="str">
        <f>CONCATENATE("'",'Unit List'!D898,"',",)</f>
        <v>'LONGSWORDSMAN',</v>
      </c>
      <c r="E961" t="str">
        <f>CONCATENATE("'",'Unit List'!E898,"',",)</f>
        <v>'LONGSWORDSMAN',</v>
      </c>
      <c r="F961" t="str">
        <f>CONCATENATE("'_",'Unit List'!F898,"',",)</f>
        <v>'_V2',</v>
      </c>
      <c r="G961" t="str">
        <f>CONCATENATE("'",'Unit List'!G898,"',",)</f>
        <v>'spain_longsw6',</v>
      </c>
      <c r="H961" t="str">
        <f>CONCATENATE(IF(ISBLANK('Unit List'!AN898), IF(ISBLANK('Unit List'!P898), IF(ISBLANK('Unit List'!P898),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List'!P898='Unit List'!$O$5, 'Unit List'!$AN$5, IF('Unit List'!P898='Unit List'!$O$4, 'Unit List'!$AN$4, IF('Unit List'!P898='Unit List'!$O$7, 'Unit List'!P898 * 'Unit List'!$AN$7, 'Unit List'!P898)))), IF('Unit List'!P898='Unit List'!$O$5, 'Unit List'!$AN$5, IF('Unit List'!P898='Unit List'!$O$4, 'Unit List'!$AN$4, IF('Unit List'!P898='Unit List'!$O$7, 'Unit List'!P898 * 'Unit List'!$AN$7, 'Unit List'!P898)))), IF('Unit List'!AN898='Unit List'!$O$5, 'Unit List'!$AN$5, IF('Unit List'!AN898='Unit List'!$O$4, 'Unit List'!$AN$4, IF('Unit List'!AN898='Unit List'!$O$7, 'Unit List'!AN898 * 'Unit List'!$AN$7, 'Unit List'!AN898)))),",",)</f>
        <v>3,</v>
      </c>
      <c r="I961" t="str">
        <f>CONCATENATE(IF(ISBLANK('Unit List'!AO898), IF(ISBLANK('Unit List'!Q898), IF(ISBLANK('Unit List'!Q898),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List'!Q898='Unit List'!$O$5, 'Unit List'!$AO$5, IF('Unit List'!Q898='Unit List'!$O$4, 'Unit List'!$AO$4, IF('Unit List'!Q898='Unit List'!$O$7, 'Unit List'!Q898 * 'Unit List'!$AO$7, 'Unit List'!Q898)))), IF('Unit List'!Q898='Unit List'!$O$5, 'Unit List'!$AO$5, IF('Unit List'!Q898='Unit List'!$O$4, 'Unit List'!$AO$4, IF('Unit List'!Q898='Unit List'!$O$7, 'Unit List'!Q898 * 'Unit List'!$AO$7, 'Unit List'!Q898)))), IF('Unit List'!AO898='Unit List'!$O$5, 'Unit List'!$AO$5, IF('Unit List'!AO898='Unit List'!$O$4, 'Unit List'!$AO$4, IF('Unit List'!AO898='Unit List'!$O$7, 'Unit List'!AO898 * 'Unit List'!$AO$7, 'Unit List'!AO898)))),",",)</f>
        <v>,</v>
      </c>
      <c r="J961" t="str">
        <f>CONCATENATE("'",IF(ISBLANK('Unit List'!AP898), IF(ISBLANK('Unit List'!R898), IF(ISBLANK('Unit List'!R898),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List'!R898='Unit List'!$O$5, 'Unit List'!$AP$5, IF('Unit List'!R898='Unit List'!$O$4, 'Unit List'!$AP$4, 'Unit List'!R898))), IF('Unit List'!R898='Unit List'!$O$5, 'Unit List'!$AP$5, IF('Unit List'!R898='Unit List'!$O$4, 'Unit List'!$AP$4, 'Unit List'!R898))), IF('Unit List'!AP898='Unit List'!$O$5, 'Unit List'!$AP$5, IF('Unit List'!AP898='Unit List'!$O$4, 'Unit List'!$AP$4, 'Unit List'!AP898))),"'",)</f>
        <v>''</v>
      </c>
      <c r="K961" t="s">
        <v>2312</v>
      </c>
    </row>
    <row r="962" spans="1:11" x14ac:dyDescent="0.25">
      <c r="A962" t="s">
        <v>2311</v>
      </c>
      <c r="B962" t="str">
        <f>CONCATENATE("'_",'Unit List'!B899,"',",)</f>
        <v>'_SPAIN',</v>
      </c>
      <c r="C962" t="str">
        <f>"'',"</f>
        <v>'',</v>
      </c>
      <c r="D962" t="str">
        <f>CONCATENATE("'",'Unit List'!D899,"',",)</f>
        <v>'LONGSWORDSMAN',</v>
      </c>
      <c r="E962" t="str">
        <f>CONCATENATE("'",'Unit List'!E899,"',",)</f>
        <v>'LONGSWORDSMAN',</v>
      </c>
      <c r="F962" t="str">
        <f>"'',"</f>
        <v>'',</v>
      </c>
      <c r="G962" t="str">
        <f>CONCATENATE("'",'Unit List'!G899,"',",)</f>
        <v>'spain_longsw2',</v>
      </c>
      <c r="H962" t="str">
        <f>CONCATENATE(IF(ISBLANK('Unit List'!AN899), IF(ISBLANK('Unit List'!P899), IF(ISBLANK('Unit List'!P899),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List'!P899='Unit List'!$O$5, 'Unit List'!$AN$5, IF('Unit List'!P899='Unit List'!$O$4, 'Unit List'!$AN$4, IF('Unit List'!P899='Unit List'!$O$7, 'Unit List'!P899 * 'Unit List'!$AN$7, 'Unit List'!P899)))), IF('Unit List'!P899='Unit List'!$O$5, 'Unit List'!$AN$5, IF('Unit List'!P899='Unit List'!$O$4, 'Unit List'!$AN$4, IF('Unit List'!P899='Unit List'!$O$7, 'Unit List'!P899 * 'Unit List'!$AN$7, 'Unit List'!P899)))), IF('Unit List'!AN899='Unit List'!$O$5, 'Unit List'!$AN$5, IF('Unit List'!AN899='Unit List'!$O$4, 'Unit List'!$AN$4, IF('Unit List'!AN899='Unit List'!$O$7, 'Unit List'!AN899 * 'Unit List'!$AN$7, 'Unit List'!AN899)))),",",)</f>
        <v>3,</v>
      </c>
      <c r="I962" t="str">
        <f>CONCATENATE(IF(ISBLANK('Unit List'!AO899), IF(ISBLANK('Unit List'!Q899), IF(ISBLANK('Unit List'!Q899),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List'!Q899='Unit List'!$O$5, 'Unit List'!$AO$5, IF('Unit List'!Q899='Unit List'!$O$4, 'Unit List'!$AO$4, IF('Unit List'!Q899='Unit List'!$O$7, 'Unit List'!Q899 * 'Unit List'!$AO$7, 'Unit List'!Q899)))), IF('Unit List'!Q899='Unit List'!$O$5, 'Unit List'!$AO$5, IF('Unit List'!Q899='Unit List'!$O$4, 'Unit List'!$AO$4, IF('Unit List'!Q899='Unit List'!$O$7, 'Unit List'!Q899 * 'Unit List'!$AO$7, 'Unit List'!Q899)))), IF('Unit List'!AO899='Unit List'!$O$5, 'Unit List'!$AO$5, IF('Unit List'!AO899='Unit List'!$O$4, 'Unit List'!$AO$4, IF('Unit List'!AO899='Unit List'!$O$7, 'Unit List'!AO899 * 'Unit List'!$AO$7, 'Unit List'!AO899)))),",",)</f>
        <v>,</v>
      </c>
      <c r="J962" t="str">
        <f>CONCATENATE("'",IF(ISBLANK('Unit List'!AP899), IF(ISBLANK('Unit List'!R899), IF(ISBLANK('Unit List'!R899),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List'!R899='Unit List'!$O$5, 'Unit List'!$AP$5, IF('Unit List'!R899='Unit List'!$O$4, 'Unit List'!$AP$4, 'Unit List'!R899))), IF('Unit List'!R899='Unit List'!$O$5, 'Unit List'!$AP$5, IF('Unit List'!R899='Unit List'!$O$4, 'Unit List'!$AP$4, 'Unit List'!R899))), IF('Unit List'!AP899='Unit List'!$O$5, 'Unit List'!$AP$5, IF('Unit List'!AP899='Unit List'!$O$4, 'Unit List'!$AP$4, 'Unit List'!AP899))),"'",)</f>
        <v>''</v>
      </c>
      <c r="K962" t="s">
        <v>2312</v>
      </c>
    </row>
    <row r="963" spans="1:11" x14ac:dyDescent="0.25">
      <c r="A963" t="s">
        <v>2311</v>
      </c>
      <c r="B963" t="str">
        <f>CONCATENATE("'_",'Unit List'!B900,"',",)</f>
        <v>'_SPAIN',</v>
      </c>
      <c r="C963" t="str">
        <f>"'',"</f>
        <v>'',</v>
      </c>
      <c r="D963" t="str">
        <f>CONCATENATE("'",'Unit List'!D900,"',",)</f>
        <v>'LONGSWORDSMAN',</v>
      </c>
      <c r="E963" t="str">
        <f>CONCATENATE("'",'Unit List'!E900,"',",)</f>
        <v>'LONGSWORDSMAN',</v>
      </c>
      <c r="F963" t="str">
        <f>CONCATENATE("'_",'Unit List'!F900,"',",)</f>
        <v>'_V2',</v>
      </c>
      <c r="G963" t="str">
        <f>CONCATENATE("'",'Unit List'!G900,"',",)</f>
        <v>'spain_longsw6',</v>
      </c>
      <c r="H963" t="str">
        <f>CONCATENATE(IF(ISBLANK('Unit List'!AN900), IF(ISBLANK('Unit List'!P900), IF(ISBLANK('Unit List'!P900),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List'!P900='Unit List'!$O$5, 'Unit List'!$AN$5, IF('Unit List'!P900='Unit List'!$O$4, 'Unit List'!$AN$4, IF('Unit List'!P900='Unit List'!$O$7, 'Unit List'!P900 * 'Unit List'!$AN$7, 'Unit List'!P900)))), IF('Unit List'!P900='Unit List'!$O$5, 'Unit List'!$AN$5, IF('Unit List'!P900='Unit List'!$O$4, 'Unit List'!$AN$4, IF('Unit List'!P900='Unit List'!$O$7, 'Unit List'!P900 * 'Unit List'!$AN$7, 'Unit List'!P900)))), IF('Unit List'!AN900='Unit List'!$O$5, 'Unit List'!$AN$5, IF('Unit List'!AN900='Unit List'!$O$4, 'Unit List'!$AN$4, IF('Unit List'!AN900='Unit List'!$O$7, 'Unit List'!AN900 * 'Unit List'!$AN$7, 'Unit List'!AN900)))),",",)</f>
        <v>3,</v>
      </c>
      <c r="I963" t="str">
        <f>CONCATENATE(IF(ISBLANK('Unit List'!AO900), IF(ISBLANK('Unit List'!Q900), IF(ISBLANK('Unit List'!Q900),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List'!Q900='Unit List'!$O$5, 'Unit List'!$AO$5, IF('Unit List'!Q900='Unit List'!$O$4, 'Unit List'!$AO$4, IF('Unit List'!Q900='Unit List'!$O$7, 'Unit List'!Q900 * 'Unit List'!$AO$7, 'Unit List'!Q900)))), IF('Unit List'!Q900='Unit List'!$O$5, 'Unit List'!$AO$5, IF('Unit List'!Q900='Unit List'!$O$4, 'Unit List'!$AO$4, IF('Unit List'!Q900='Unit List'!$O$7, 'Unit List'!Q900 * 'Unit List'!$AO$7, 'Unit List'!Q900)))), IF('Unit List'!AO900='Unit List'!$O$5, 'Unit List'!$AO$5, IF('Unit List'!AO900='Unit List'!$O$4, 'Unit List'!$AO$4, IF('Unit List'!AO900='Unit List'!$O$7, 'Unit List'!AO900 * 'Unit List'!$AO$7, 'Unit List'!AO900)))),",",)</f>
        <v>,</v>
      </c>
      <c r="J963" t="str">
        <f>CONCATENATE("'",IF(ISBLANK('Unit List'!AP900), IF(ISBLANK('Unit List'!R900), IF(ISBLANK('Unit List'!R900),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List'!R900='Unit List'!$O$5, 'Unit List'!$AP$5, IF('Unit List'!R900='Unit List'!$O$4, 'Unit List'!$AP$4, 'Unit List'!R900))), IF('Unit List'!R900='Unit List'!$O$5, 'Unit List'!$AP$5, IF('Unit List'!R900='Unit List'!$O$4, 'Unit List'!$AP$4, 'Unit List'!R900))), IF('Unit List'!AP900='Unit List'!$O$5, 'Unit List'!$AP$5, IF('Unit List'!AP900='Unit List'!$O$4, 'Unit List'!$AP$4, 'Unit List'!AP900))),"'",)</f>
        <v>''</v>
      </c>
      <c r="K963" t="s">
        <v>2312</v>
      </c>
    </row>
    <row r="964" spans="1:11" x14ac:dyDescent="0.25">
      <c r="A964" t="s">
        <v>2311</v>
      </c>
      <c r="B964" t="str">
        <f>CONCATENATE("'_",'Unit List'!B901,"',",)</f>
        <v>'_VATICAN_CITY',</v>
      </c>
      <c r="C964" t="str">
        <f>"'',"</f>
        <v>'',</v>
      </c>
      <c r="D964" t="str">
        <f>CONCATENATE("'",'Unit List'!D901,"',",)</f>
        <v>'LONGSWORDSMAN',</v>
      </c>
      <c r="E964" t="str">
        <f>CONCATENATE("'",'Unit List'!E901,"',",)</f>
        <v>'LONGSWORDSMAN',</v>
      </c>
      <c r="F964" t="str">
        <f>"'',"</f>
        <v>'',</v>
      </c>
      <c r="G964" t="str">
        <f>CONCATENATE("'",'Unit List'!G901,"',",)</f>
        <v>'vatican_longsw8',</v>
      </c>
      <c r="H964" t="str">
        <f>CONCATENATE(IF(ISBLANK('Unit List'!AN901), IF(ISBLANK('Unit List'!P901), IF(ISBLANK('Unit List'!P901), IF(ISBLANK('Unit List'!AN889), IF(ISBLANK('Unit List'!P889), IF(ISBLANK('Unit List'!P889), IF(ISBLANK('Unit List'!AN889), IF(ISBLANK('Unit List'!P889), IF(ISBLANK('Unit List'!P889),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List'!P889='Unit List'!$O$5, 'Unit List'!$AN$5, IF('Unit List'!P889='Unit List'!$O$4, 'Unit List'!$AN$4, IF('Unit List'!P889='Unit List'!$O$7, 'Unit List'!P889 * 'Unit List'!$AN$7, 'Unit List'!P889)))), IF('Unit List'!P889='Unit List'!$O$5, 'Unit List'!$AN$5, IF('Unit List'!P889='Unit List'!$O$4, 'Unit List'!$AN$4, IF('Unit List'!P889='Unit List'!$O$7, 'Unit List'!P889 * 'Unit List'!$AN$7, 'Unit List'!P889)))), IF('Unit List'!AN889='Unit List'!$O$5, 'Unit List'!$AN$5, IF('Unit List'!AN889='Unit List'!$O$4, 'Unit List'!$AN$4, IF('Unit List'!AN889='Unit List'!$O$7, 'Unit List'!AN889 * 'Unit List'!$AN$7, 'Unit List'!AN889)))), IF('Unit List'!P901='Unit List'!$O$5, 'Unit List'!$AN$5, IF('Unit List'!P901='Unit List'!$O$4, 'Unit List'!$AN$4, IF('Unit List'!P901='Unit List'!$O$7, 'Unit List'!P901 * 'Unit List'!$AN$7, 'Unit List'!P901)))), IF('Unit List'!P901='Unit List'!$O$5, 'Unit List'!$AN$5, IF('Unit List'!P901='Unit List'!$O$4, 'Unit List'!$AN$4, IF('Unit List'!P901='Unit List'!$O$7, 'Unit List'!P901 * 'Unit List'!$AN$7, 'Unit List'!P901)))), IF('Unit List'!AN901='Unit List'!$O$5, 'Unit List'!$AN$5, IF('Unit List'!AN901='Unit List'!$O$4, 'Unit List'!$AN$4, IF('Unit List'!AN901='Unit List'!$O$7, 'Unit List'!AN901 * 'Unit List'!$AN$7, 'Unit List'!AN901)))),",",)</f>
        <v>,</v>
      </c>
      <c r="I964" t="str">
        <f>CONCATENATE(IF(ISBLANK('Unit List'!AO901), IF(ISBLANK('Unit List'!Q901), IF(ISBLANK('Unit List'!Q901), IF(ISBLANK('Unit List'!AO889), IF(ISBLANK('Unit List'!Q889), IF(ISBLANK('Unit List'!Q889), IF(ISBLANK('Unit List'!AO889), IF(ISBLANK('Unit List'!Q889), IF(ISBLANK('Unit List'!Q889),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List'!Q889='Unit List'!$O$5, 'Unit List'!$AO$5, IF('Unit List'!Q889='Unit List'!$O$4, 'Unit List'!$AO$4, IF('Unit List'!Q889='Unit List'!$O$7, 'Unit List'!Q889 * 'Unit List'!$AO$7, 'Unit List'!Q889)))), IF('Unit List'!Q889='Unit List'!$O$5, 'Unit List'!$AO$5, IF('Unit List'!Q889='Unit List'!$O$4, 'Unit List'!$AO$4, IF('Unit List'!Q889='Unit List'!$O$7, 'Unit List'!Q889 * 'Unit List'!$AO$7, 'Unit List'!Q889)))), IF('Unit List'!AO889='Unit List'!$O$5, 'Unit List'!$AO$5, IF('Unit List'!AO889='Unit List'!$O$4, 'Unit List'!$AO$4, IF('Unit List'!AO889='Unit List'!$O$7, 'Unit List'!AO889 * 'Unit List'!$AO$7, 'Unit List'!AO889)))), IF('Unit List'!Q901='Unit List'!$O$5, 'Unit List'!$AO$5, IF('Unit List'!Q901='Unit List'!$O$4, 'Unit List'!$AO$4, IF('Unit List'!Q901='Unit List'!$O$7, 'Unit List'!Q901 * 'Unit List'!$AO$7, 'Unit List'!Q901)))), IF('Unit List'!Q901='Unit List'!$O$5, 'Unit List'!$AO$5, IF('Unit List'!Q901='Unit List'!$O$4, 'Unit List'!$AO$4, IF('Unit List'!Q901='Unit List'!$O$7, 'Unit List'!Q901 * 'Unit List'!$AO$7, 'Unit List'!Q901)))), IF('Unit List'!AO901='Unit List'!$O$5, 'Unit List'!$AO$5, IF('Unit List'!AO901='Unit List'!$O$4, 'Unit List'!$AO$4, IF('Unit List'!AO901='Unit List'!$O$7, 'Unit List'!AO901 * 'Unit List'!$AO$7, 'Unit List'!AO901)))),",",)</f>
        <v>,</v>
      </c>
      <c r="J964" t="str">
        <f>CONCATENATE("'",IF(ISBLANK('Unit List'!AP901), IF(ISBLANK('Unit List'!R901), IF(ISBLANK('Unit List'!R901), IF(ISBLANK('Unit List'!AP889), IF(ISBLANK('Unit List'!R889), IF(ISBLANK('Unit List'!R889), IF(ISBLANK('Unit List'!AP889), IF(ISBLANK('Unit List'!R889), IF(ISBLANK('Unit List'!R889),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List'!R889='Unit List'!$O$5, 'Unit List'!$AP$5, IF('Unit List'!R889='Unit List'!$O$4, 'Unit List'!$AP$4, 'Unit List'!R889))), IF('Unit List'!R889='Unit List'!$O$5, 'Unit List'!$AP$5, IF('Unit List'!R889='Unit List'!$O$4, 'Unit List'!$AP$4, 'Unit List'!R889))), IF('Unit List'!AP889='Unit List'!$O$5, 'Unit List'!$AP$5, IF('Unit List'!AP889='Unit List'!$O$4, 'Unit List'!$AP$4, 'Unit List'!AP889))), IF('Unit List'!R901='Unit List'!$O$5, 'Unit List'!$AP$5, IF('Unit List'!R901='Unit List'!$O$4, 'Unit List'!$AP$4, 'Unit List'!R901))), IF('Unit List'!R901='Unit List'!$O$5, 'Unit List'!$AP$5, IF('Unit List'!R901='Unit List'!$O$4, 'Unit List'!$AP$4, 'Unit List'!R901))), IF('Unit List'!AP901='Unit List'!$O$5, 'Unit List'!$AP$5, IF('Unit List'!AP901='Unit List'!$O$4, 'Unit List'!$AP$4, 'Unit List'!AP901))),"'",)</f>
        <v>''</v>
      </c>
      <c r="K964" t="s">
        <v>2312</v>
      </c>
    </row>
    <row r="965" spans="1:11" x14ac:dyDescent="0.25">
      <c r="A965" t="s">
        <v>2311</v>
      </c>
      <c r="B965" t="str">
        <f>CONCATENATE("'_",'Unit List'!B902,"',",)</f>
        <v>'_MIDEAST',</v>
      </c>
      <c r="C965" t="str">
        <f>"'',"</f>
        <v>'',</v>
      </c>
      <c r="D965" t="str">
        <f>CONCATENATE("'",'Unit List'!D902,"',",)</f>
        <v>'LONGSWORDSMAN',</v>
      </c>
      <c r="E965" t="str">
        <f>CONCATENATE("'",'Unit List'!E902,"',",)</f>
        <v>'LONGSWORDSMAN',</v>
      </c>
      <c r="F965" t="str">
        <f>"'',"</f>
        <v>'',</v>
      </c>
      <c r="G965" t="str">
        <f>CONCATENATE("'",'Unit List'!G902,"',",)</f>
        <v>'Longswordsman_Arabia',</v>
      </c>
      <c r="H965" t="str">
        <f>CONCATENATE(IF(ISBLANK('Unit List'!AN902), IF(ISBLANK('Unit List'!P902), IF(ISBLANK('Unit List'!P902),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List'!AN902)))),",",)</f>
        <v>,</v>
      </c>
      <c r="I965" t="str">
        <f>CONCATENATE(IF(ISBLANK('Unit List'!AO902), IF(ISBLANK('Unit List'!Q902), IF(ISBLANK('Unit List'!Q902),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List'!AO902)))),",",)</f>
        <v>,</v>
      </c>
      <c r="J965" t="str">
        <f>CONCATENATE("'",IF(ISBLANK('Unit List'!AP902), IF(ISBLANK('Unit List'!R902), IF(ISBLANK('Unit List'!R902),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List'!AP902))),"'",)</f>
        <v>''</v>
      </c>
      <c r="K965" t="s">
        <v>2312</v>
      </c>
    </row>
    <row r="966" spans="1:11" x14ac:dyDescent="0.25">
      <c r="A966" t="s">
        <v>2311</v>
      </c>
      <c r="B966" t="str">
        <f>CONCATENATE("'_",'Unit List'!B903,"',",)</f>
        <v>'_ARABIA',</v>
      </c>
      <c r="C966" t="str">
        <f>CONCATENATE("'_",'Unit List'!C903,"',",)</f>
        <v>'_MIDEAST',</v>
      </c>
      <c r="D966" t="str">
        <f>CONCATENATE("'",'Unit List'!D903,"',",)</f>
        <v>'LONGSWORDSMAN',</v>
      </c>
      <c r="E966" t="str">
        <f>CONCATENATE("'",'Unit List'!E903,"',",)</f>
        <v>'LONGSWORDSMAN',</v>
      </c>
      <c r="F966" t="str">
        <f>"'',"</f>
        <v>'',</v>
      </c>
      <c r="G966" t="str">
        <f>CONCATENATE("'",'Unit List'!G902,"',",)</f>
        <v>'Longswordsman_Arabia',</v>
      </c>
      <c r="H966" t="str">
        <f>CONCATENATE(IF(ISBLANK('Unit List'!AN903), IF(ISBLANK('Unit List'!P903), IF(ISBLANK('Unit List'!P903),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List'!P903='Unit List'!$O$5, 'Unit List'!$AN$5, IF('Unit List'!P903='Unit List'!$O$4, 'Unit List'!$AN$4, IF('Unit List'!P903='Unit List'!$O$7, 'Unit List'!P903 * 'Unit List'!$AN$7, 'Unit List'!P903)))), IF('Unit List'!P903='Unit List'!$O$5, 'Unit List'!$AN$5, IF('Unit List'!P903='Unit List'!$O$4, 'Unit List'!$AN$4, IF('Unit List'!P903='Unit List'!$O$7, 'Unit List'!P903 * 'Unit List'!$AN$7, 'Unit List'!P903)))), IF('Unit List'!AN903='Unit List'!$O$5, 'Unit List'!$AN$5, IF('Unit List'!AN903='Unit List'!$O$4, 'Unit List'!$AN$4, IF('Unit List'!AN903='Unit List'!$O$7, 'Unit List'!AN903 * 'Unit List'!$AN$7, 'Unit List'!AN903)))),",",)</f>
        <v>,</v>
      </c>
      <c r="I966" t="str">
        <f>CONCATENATE(IF(ISBLANK('Unit List'!AO903), IF(ISBLANK('Unit List'!Q903), IF(ISBLANK('Unit List'!Q903),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List'!Q903='Unit List'!$O$5, 'Unit List'!$AO$5, IF('Unit List'!Q903='Unit List'!$O$4, 'Unit List'!$AO$4, IF('Unit List'!Q903='Unit List'!$O$7, 'Unit List'!Q903 * 'Unit List'!$AO$7, 'Unit List'!Q903)))), IF('Unit List'!Q903='Unit List'!$O$5, 'Unit List'!$AO$5, IF('Unit List'!Q903='Unit List'!$O$4, 'Unit List'!$AO$4, IF('Unit List'!Q903='Unit List'!$O$7, 'Unit List'!Q903 * 'Unit List'!$AO$7, 'Unit List'!Q903)))), IF('Unit List'!AO903='Unit List'!$O$5, 'Unit List'!$AO$5, IF('Unit List'!AO903='Unit List'!$O$4, 'Unit List'!$AO$4, IF('Unit List'!AO903='Unit List'!$O$7, 'Unit List'!AO903 * 'Unit List'!$AO$7, 'Unit List'!AO903)))),",",)</f>
        <v>,</v>
      </c>
      <c r="J966" t="str">
        <f>CONCATENATE("'",IF(ISBLANK('Unit List'!AP903), IF(ISBLANK('Unit List'!R903), IF(ISBLANK('Unit List'!R903),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List'!R903='Unit List'!$O$5, 'Unit List'!$AP$5, IF('Unit List'!R903='Unit List'!$O$4, 'Unit List'!$AP$4, 'Unit List'!R903))), IF('Unit List'!R903='Unit List'!$O$5, 'Unit List'!$AP$5, IF('Unit List'!R903='Unit List'!$O$4, 'Unit List'!$AP$4, 'Unit List'!R903))), IF('Unit List'!AP903='Unit List'!$O$5, 'Unit List'!$AP$5, IF('Unit List'!AP903='Unit List'!$O$4, 'Unit List'!$AP$4, 'Unit List'!AP903))),"'",)</f>
        <v>''</v>
      </c>
      <c r="K966" t="s">
        <v>2312</v>
      </c>
    </row>
    <row r="967" spans="1:11" x14ac:dyDescent="0.25">
      <c r="A967" t="s">
        <v>2311</v>
      </c>
      <c r="B967" t="str">
        <f>CONCATENATE("'_",'Unit List'!B904,"',",)</f>
        <v>'_BABYLON',</v>
      </c>
      <c r="C967" t="str">
        <f>"'',"</f>
        <v>'',</v>
      </c>
      <c r="D967" t="str">
        <f>CONCATENATE("'",'Unit List'!D904,"',",)</f>
        <v>'LONGSWORDSMAN',</v>
      </c>
      <c r="E967" t="str">
        <f>CONCATENATE("'",'Unit List'!E904,"',",)</f>
        <v>'LONGSWORDSMAN',</v>
      </c>
      <c r="F967" t="str">
        <f>"'',"</f>
        <v>'',</v>
      </c>
      <c r="G967" t="str">
        <f>CONCATENATE("'",'Unit List'!G904,"',",)</f>
        <v>'Longswordsman_Babylon',</v>
      </c>
      <c r="H967" t="str">
        <f>CONCATENATE(IF(ISBLANK('Unit List'!AN904), IF(ISBLANK('Unit List'!P904), IF(ISBLANK('Unit List'!P904),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List'!P904='Unit List'!$O$5, 'Unit List'!$AN$5, IF('Unit List'!P904='Unit List'!$O$4, 'Unit List'!$AN$4, IF('Unit List'!P904='Unit List'!$O$7, 'Unit List'!P904 * 'Unit List'!$AN$7, 'Unit List'!P904)))), IF('Unit List'!P904='Unit List'!$O$5, 'Unit List'!$AN$5, IF('Unit List'!P904='Unit List'!$O$4, 'Unit List'!$AN$4, IF('Unit List'!P904='Unit List'!$O$7, 'Unit List'!P904 * 'Unit List'!$AN$7, 'Unit List'!P904)))), IF('Unit List'!AN904='Unit List'!$O$5, 'Unit List'!$AN$5, IF('Unit List'!AN904='Unit List'!$O$4, 'Unit List'!$AN$4, IF('Unit List'!AN904='Unit List'!$O$7, 'Unit List'!AN904 * 'Unit List'!$AN$7, 'Unit List'!AN904)))),",",)</f>
        <v>,</v>
      </c>
      <c r="I967" t="str">
        <f>CONCATENATE(IF(ISBLANK('Unit List'!AO904), IF(ISBLANK('Unit List'!Q904), IF(ISBLANK('Unit List'!Q904),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List'!Q904='Unit List'!$O$5, 'Unit List'!$AO$5, IF('Unit List'!Q904='Unit List'!$O$4, 'Unit List'!$AO$4, IF('Unit List'!Q904='Unit List'!$O$7, 'Unit List'!Q904 * 'Unit List'!$AO$7, 'Unit List'!Q904)))), IF('Unit List'!Q904='Unit List'!$O$5, 'Unit List'!$AO$5, IF('Unit List'!Q904='Unit List'!$O$4, 'Unit List'!$AO$4, IF('Unit List'!Q904='Unit List'!$O$7, 'Unit List'!Q904 * 'Unit List'!$AO$7, 'Unit List'!Q904)))), IF('Unit List'!AO904='Unit List'!$O$5, 'Unit List'!$AO$5, IF('Unit List'!AO904='Unit List'!$O$4, 'Unit List'!$AO$4, IF('Unit List'!AO904='Unit List'!$O$7, 'Unit List'!AO904 * 'Unit List'!$AO$7, 'Unit List'!AO904)))),",",)</f>
        <v>,</v>
      </c>
      <c r="J967" t="str">
        <f>CONCATENATE("'",IF(ISBLANK('Unit List'!AP904), IF(ISBLANK('Unit List'!R904), IF(ISBLANK('Unit List'!R904),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List'!R904='Unit List'!$O$5, 'Unit List'!$AP$5, IF('Unit List'!R904='Unit List'!$O$4, 'Unit List'!$AP$4, 'Unit List'!R904))), IF('Unit List'!R904='Unit List'!$O$5, 'Unit List'!$AP$5, IF('Unit List'!R904='Unit List'!$O$4, 'Unit List'!$AP$4, 'Unit List'!R904))), IF('Unit List'!AP904='Unit List'!$O$5, 'Unit List'!$AP$5, IF('Unit List'!AP904='Unit List'!$O$4, 'Unit List'!$AP$4, 'Unit List'!AP904))),"'",)</f>
        <v>''</v>
      </c>
      <c r="K967" t="s">
        <v>2312</v>
      </c>
    </row>
    <row r="968" spans="1:11" x14ac:dyDescent="0.25">
      <c r="A968" t="s">
        <v>2311</v>
      </c>
      <c r="B968" t="str">
        <f>CONCATENATE("'_",'Unit List'!B905,"',",)</f>
        <v>'_EGYPT',</v>
      </c>
      <c r="C968" t="str">
        <f>"'',"</f>
        <v>'',</v>
      </c>
      <c r="D968" t="str">
        <f>CONCATENATE("'",'Unit List'!D905,"',",)</f>
        <v>'LONGSWORDSMAN',</v>
      </c>
      <c r="E968" t="str">
        <f>CONCATENATE("'",'Unit List'!E905,"',",)</f>
        <v>'LONGSWORDSMAN',</v>
      </c>
      <c r="F968" t="str">
        <f>"'',"</f>
        <v>'',</v>
      </c>
      <c r="G968" t="str">
        <f>CONCATENATE("'",'Unit List'!G905,"',",)</f>
        <v>'Longswordsman_Egypt',</v>
      </c>
      <c r="H968" t="str">
        <f>CONCATENATE(IF(ISBLANK('Unit List'!AN905), IF(ISBLANK('Unit List'!P905), IF(ISBLANK('Unit List'!P905),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List'!P905='Unit List'!$O$5, 'Unit List'!$AN$5, IF('Unit List'!P905='Unit List'!$O$4, 'Unit List'!$AN$4, IF('Unit List'!P905='Unit List'!$O$7, 'Unit List'!P905 * 'Unit List'!$AN$7, 'Unit List'!P905)))), IF('Unit List'!P905='Unit List'!$O$5, 'Unit List'!$AN$5, IF('Unit List'!P905='Unit List'!$O$4, 'Unit List'!$AN$4, IF('Unit List'!P905='Unit List'!$O$7, 'Unit List'!P905 * 'Unit List'!$AN$7, 'Unit List'!P905)))), IF('Unit List'!AN905='Unit List'!$O$5, 'Unit List'!$AN$5, IF('Unit List'!AN905='Unit List'!$O$4, 'Unit List'!$AN$4, IF('Unit List'!AN905='Unit List'!$O$7, 'Unit List'!AN905 * 'Unit List'!$AN$7, 'Unit List'!AN905)))),",",)</f>
        <v>,</v>
      </c>
      <c r="I968" t="str">
        <f>CONCATENATE(IF(ISBLANK('Unit List'!AO905), IF(ISBLANK('Unit List'!Q905), IF(ISBLANK('Unit List'!Q905),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List'!Q905='Unit List'!$O$5, 'Unit List'!$AO$5, IF('Unit List'!Q905='Unit List'!$O$4, 'Unit List'!$AO$4, IF('Unit List'!Q905='Unit List'!$O$7, 'Unit List'!Q905 * 'Unit List'!$AO$7, 'Unit List'!Q905)))), IF('Unit List'!Q905='Unit List'!$O$5, 'Unit List'!$AO$5, IF('Unit List'!Q905='Unit List'!$O$4, 'Unit List'!$AO$4, IF('Unit List'!Q905='Unit List'!$O$7, 'Unit List'!Q905 * 'Unit List'!$AO$7, 'Unit List'!Q905)))), IF('Unit List'!AO905='Unit List'!$O$5, 'Unit List'!$AO$5, IF('Unit List'!AO905='Unit List'!$O$4, 'Unit List'!$AO$4, IF('Unit List'!AO905='Unit List'!$O$7, 'Unit List'!AO905 * 'Unit List'!$AO$7, 'Unit List'!AO905)))),",",)</f>
        <v>,</v>
      </c>
      <c r="J968" t="str">
        <f>CONCATENATE("'",IF(ISBLANK('Unit List'!AP905), IF(ISBLANK('Unit List'!R905), IF(ISBLANK('Unit List'!R905),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List'!R905='Unit List'!$O$5, 'Unit List'!$AP$5, IF('Unit List'!R905='Unit List'!$O$4, 'Unit List'!$AP$4, 'Unit List'!R905))), IF('Unit List'!R905='Unit List'!$O$5, 'Unit List'!$AP$5, IF('Unit List'!R905='Unit List'!$O$4, 'Unit List'!$AP$4, 'Unit List'!R905))), IF('Unit List'!AP905='Unit List'!$O$5, 'Unit List'!$AP$5, IF('Unit List'!AP905='Unit List'!$O$4, 'Unit List'!$AP$4, 'Unit List'!AP905))),"'",)</f>
        <v>''</v>
      </c>
      <c r="K968" t="s">
        <v>2312</v>
      </c>
    </row>
    <row r="969" spans="1:11" x14ac:dyDescent="0.25">
      <c r="A969" t="s">
        <v>2311</v>
      </c>
      <c r="B969" t="str">
        <f>CONCATENATE("'_",'Unit List'!B906,"',",)</f>
        <v>'_LEVANT',</v>
      </c>
      <c r="C969" t="str">
        <f>"'',"</f>
        <v>'',</v>
      </c>
      <c r="D969" t="str">
        <f>CONCATENATE("'",'Unit List'!D906,"',",)</f>
        <v>'LONGSWORDSMAN',</v>
      </c>
      <c r="E969" t="str">
        <f>CONCATENATE("'",'Unit List'!E906,"',",)</f>
        <v>'LONGSWORDSMAN',</v>
      </c>
      <c r="F969" t="str">
        <f>"'',"</f>
        <v>'',</v>
      </c>
      <c r="G969" t="str">
        <f>CONCATENATE("'",'Unit List'!G906,"',",)</f>
        <v>'Longswordsman_Jerusalem',</v>
      </c>
      <c r="H969" t="str">
        <f>CONCATENATE(IF(ISBLANK('Unit List'!AN906), IF(ISBLANK('Unit List'!P906), IF(ISBLANK('Unit List'!P906),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List'!P906='Unit List'!$O$5, 'Unit List'!$AN$5, IF('Unit List'!P906='Unit List'!$O$4, 'Unit List'!$AN$4, IF('Unit List'!P906='Unit List'!$O$7, 'Unit List'!P906 * 'Unit List'!$AN$7, 'Unit List'!P906)))), IF('Unit List'!P906='Unit List'!$O$5, 'Unit List'!$AN$5, IF('Unit List'!P906='Unit List'!$O$4, 'Unit List'!$AN$4, IF('Unit List'!P906='Unit List'!$O$7, 'Unit List'!P906 * 'Unit List'!$AN$7, 'Unit List'!P906)))), IF('Unit List'!AN906='Unit List'!$O$5, 'Unit List'!$AN$5, IF('Unit List'!AN906='Unit List'!$O$4, 'Unit List'!$AN$4, IF('Unit List'!AN906='Unit List'!$O$7, 'Unit List'!AN906 * 'Unit List'!$AN$7, 'Unit List'!AN906)))),",",)</f>
        <v>,</v>
      </c>
      <c r="I969" t="str">
        <f>CONCATENATE(IF(ISBLANK('Unit List'!AO906), IF(ISBLANK('Unit List'!Q906), IF(ISBLANK('Unit List'!Q906),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List'!Q906='Unit List'!$O$5, 'Unit List'!$AO$5, IF('Unit List'!Q906='Unit List'!$O$4, 'Unit List'!$AO$4, IF('Unit List'!Q906='Unit List'!$O$7, 'Unit List'!Q906 * 'Unit List'!$AO$7, 'Unit List'!Q906)))), IF('Unit List'!Q906='Unit List'!$O$5, 'Unit List'!$AO$5, IF('Unit List'!Q906='Unit List'!$O$4, 'Unit List'!$AO$4, IF('Unit List'!Q906='Unit List'!$O$7, 'Unit List'!Q906 * 'Unit List'!$AO$7, 'Unit List'!Q906)))), IF('Unit List'!AO906='Unit List'!$O$5, 'Unit List'!$AO$5, IF('Unit List'!AO906='Unit List'!$O$4, 'Unit List'!$AO$4, IF('Unit List'!AO906='Unit List'!$O$7, 'Unit List'!AO906 * 'Unit List'!$AO$7, 'Unit List'!AO906)))),",",)</f>
        <v>,</v>
      </c>
      <c r="J969" t="str">
        <f>CONCATENATE("'",IF(ISBLANK('Unit List'!AP906), IF(ISBLANK('Unit List'!R906), IF(ISBLANK('Unit List'!R906),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List'!R906='Unit List'!$O$5, 'Unit List'!$AP$5, IF('Unit List'!R906='Unit List'!$O$4, 'Unit List'!$AP$4, 'Unit List'!R906))), IF('Unit List'!R906='Unit List'!$O$5, 'Unit List'!$AP$5, IF('Unit List'!R906='Unit List'!$O$4, 'Unit List'!$AP$4, 'Unit List'!R906))), IF('Unit List'!AP906='Unit List'!$O$5, 'Unit List'!$AP$5, IF('Unit List'!AP906='Unit List'!$O$4, 'Unit List'!$AP$4, 'Unit List'!AP906))),"'",)</f>
        <v>''</v>
      </c>
      <c r="K969" t="s">
        <v>2312</v>
      </c>
    </row>
    <row r="970" spans="1:11" x14ac:dyDescent="0.25">
      <c r="A970" t="s">
        <v>2311</v>
      </c>
      <c r="B970" t="str">
        <f>CONCATENATE("'_",'Unit List'!B907,"',",)</f>
        <v>'_PERSIA',</v>
      </c>
      <c r="C970" t="str">
        <f>"'',"</f>
        <v>'',</v>
      </c>
      <c r="D970" t="str">
        <f>CONCATENATE("'",'Unit List'!D907,"',",)</f>
        <v>'LONGSWORDSMAN',</v>
      </c>
      <c r="E970" t="str">
        <f>CONCATENATE("'",'Unit List'!E907,"',",)</f>
        <v>'LONGSWORDSMAN',</v>
      </c>
      <c r="F970" t="str">
        <f>"'',"</f>
        <v>'',</v>
      </c>
      <c r="G970" t="str">
        <f>CONCATENATE("'",'Unit List'!G907,"',",)</f>
        <v>'Longswordsman_Persia',</v>
      </c>
      <c r="H970" t="str">
        <f>CONCATENATE(IF(ISBLANK('Unit List'!AN907), IF(ISBLANK('Unit List'!P907), IF(ISBLANK('Unit List'!P907), IF(ISBLANK('Unit List'!AN902), IF(ISBLANK('Unit List'!P902), IF(ISBLANK('Unit List'!P902), IF(ISBLANK('Unit List'!AN902), IF(ISBLANK('Unit List'!P902), IF(ISBLANK('Unit List'!P902),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List'!P902='Unit List'!$O$5, 'Unit List'!$AN$5, IF('Unit List'!P902='Unit List'!$O$4, 'Unit List'!$AN$4, IF('Unit List'!P902='Unit List'!$O$7, 'Unit List'!P902 * 'Unit List'!$AN$7, 'Unit List'!P902)))), IF('Unit List'!P902='Unit List'!$O$5, 'Unit List'!$AN$5, IF('Unit List'!P902='Unit List'!$O$4, 'Unit List'!$AN$4, IF('Unit List'!P902='Unit List'!$O$7, 'Unit List'!P902 * 'Unit List'!$AN$7, 'Unit List'!P902)))), IF('Unit List'!AN902='Unit List'!$O$5, 'Unit List'!$AN$5, IF('Unit List'!AN902='Unit List'!$O$4, 'Unit List'!$AN$4, IF('Unit List'!AN902='Unit List'!$O$7, 'Unit List'!AN902 * 'Unit List'!$AN$7, 'Unit List'!AN902)))), IF('Unit List'!P907='Unit List'!$O$5, 'Unit List'!$AN$5, IF('Unit List'!P907='Unit List'!$O$4, 'Unit List'!$AN$4, IF('Unit List'!P907='Unit List'!$O$7, 'Unit List'!P907 * 'Unit List'!$AN$7, 'Unit List'!P907)))), IF('Unit List'!P907='Unit List'!$O$5, 'Unit List'!$AN$5, IF('Unit List'!P907='Unit List'!$O$4, 'Unit List'!$AN$4, IF('Unit List'!P907='Unit List'!$O$7, 'Unit List'!P907 * 'Unit List'!$AN$7, 'Unit List'!P907)))), IF('Unit List'!AN907='Unit List'!$O$5, 'Unit List'!$AN$5, IF('Unit List'!AN907='Unit List'!$O$4, 'Unit List'!$AN$4, IF('Unit List'!AN907='Unit List'!$O$7, 'Unit List'!AN907 * 'Unit List'!$AN$7, 'Unit List'!AN907)))),",",)</f>
        <v>,</v>
      </c>
      <c r="I970" t="str">
        <f>CONCATENATE(IF(ISBLANK('Unit List'!AO907), IF(ISBLANK('Unit List'!Q907), IF(ISBLANK('Unit List'!Q907), IF(ISBLANK('Unit List'!AO902), IF(ISBLANK('Unit List'!Q902), IF(ISBLANK('Unit List'!Q902), IF(ISBLANK('Unit List'!AO902), IF(ISBLANK('Unit List'!Q902), IF(ISBLANK('Unit List'!Q902),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List'!Q902='Unit List'!$O$5, 'Unit List'!$AO$5, IF('Unit List'!Q902='Unit List'!$O$4, 'Unit List'!$AO$4, IF('Unit List'!Q902='Unit List'!$O$7, 'Unit List'!Q902 * 'Unit List'!$AO$7, 'Unit List'!Q902)))), IF('Unit List'!Q902='Unit List'!$O$5, 'Unit List'!$AO$5, IF('Unit List'!Q902='Unit List'!$O$4, 'Unit List'!$AO$4, IF('Unit List'!Q902='Unit List'!$O$7, 'Unit List'!Q902 * 'Unit List'!$AO$7, 'Unit List'!Q902)))), IF('Unit List'!AO902='Unit List'!$O$5, 'Unit List'!$AO$5, IF('Unit List'!AO902='Unit List'!$O$4, 'Unit List'!$AO$4, IF('Unit List'!AO902='Unit List'!$O$7, 'Unit List'!AO902 * 'Unit List'!$AO$7, 'Unit List'!AO902)))), IF('Unit List'!Q907='Unit List'!$O$5, 'Unit List'!$AO$5, IF('Unit List'!Q907='Unit List'!$O$4, 'Unit List'!$AO$4, IF('Unit List'!Q907='Unit List'!$O$7, 'Unit List'!Q907 * 'Unit List'!$AO$7, 'Unit List'!Q907)))), IF('Unit List'!Q907='Unit List'!$O$5, 'Unit List'!$AO$5, IF('Unit List'!Q907='Unit List'!$O$4, 'Unit List'!$AO$4, IF('Unit List'!Q907='Unit List'!$O$7, 'Unit List'!Q907 * 'Unit List'!$AO$7, 'Unit List'!Q907)))), IF('Unit List'!AO907='Unit List'!$O$5, 'Unit List'!$AO$5, IF('Unit List'!AO907='Unit List'!$O$4, 'Unit List'!$AO$4, IF('Unit List'!AO907='Unit List'!$O$7, 'Unit List'!AO907 * 'Unit List'!$AO$7, 'Unit List'!AO907)))),",",)</f>
        <v>,</v>
      </c>
      <c r="J970" t="str">
        <f>CONCATENATE("'",IF(ISBLANK('Unit List'!AP907), IF(ISBLANK('Unit List'!R907), IF(ISBLANK('Unit List'!R907), IF(ISBLANK('Unit List'!AP902), IF(ISBLANK('Unit List'!R902), IF(ISBLANK('Unit List'!R902), IF(ISBLANK('Unit List'!AP902), IF(ISBLANK('Unit List'!R902), IF(ISBLANK('Unit List'!R902),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List'!R902='Unit List'!$O$5, 'Unit List'!$AP$5, IF('Unit List'!R902='Unit List'!$O$4, 'Unit List'!$AP$4, 'Unit List'!R902))), IF('Unit List'!R902='Unit List'!$O$5, 'Unit List'!$AP$5, IF('Unit List'!R902='Unit List'!$O$4, 'Unit List'!$AP$4, 'Unit List'!R902))), IF('Unit List'!AP902='Unit List'!$O$5, 'Unit List'!$AP$5, IF('Unit List'!AP902='Unit List'!$O$4, 'Unit List'!$AP$4, 'Unit List'!AP902))), IF('Unit List'!R907='Unit List'!$O$5, 'Unit List'!$AP$5, IF('Unit List'!R907='Unit List'!$O$4, 'Unit List'!$AP$4, 'Unit List'!R907))), IF('Unit List'!R907='Unit List'!$O$5, 'Unit List'!$AP$5, IF('Unit List'!R907='Unit List'!$O$4, 'Unit List'!$AP$4, 'Unit List'!R907))), IF('Unit List'!AP907='Unit List'!$O$5, 'Unit List'!$AP$5, IF('Unit List'!AP907='Unit List'!$O$4, 'Unit List'!$AP$4, 'Unit List'!AP907))),"'",)</f>
        <v>''</v>
      </c>
      <c r="K970" t="s">
        <v>2312</v>
      </c>
    </row>
    <row r="971" spans="1:11" x14ac:dyDescent="0.25">
      <c r="A971" t="s">
        <v>2311</v>
      </c>
      <c r="B971" t="str">
        <f>CONCATENATE("'_",'Unit List'!B908,"',",)</f>
        <v>'_NORTHAF',</v>
      </c>
      <c r="C971" t="str">
        <f>"'',"</f>
        <v>'',</v>
      </c>
      <c r="D971" t="str">
        <f>CONCATENATE("'",'Unit List'!D908,"',",)</f>
        <v>'LONGSWORDSMAN',</v>
      </c>
      <c r="E971" t="str">
        <f>CONCATENATE("'",'Unit List'!E908,"',",)</f>
        <v>'LONGSWORDSMAN',</v>
      </c>
      <c r="F971" t="str">
        <f>"'',"</f>
        <v>'',</v>
      </c>
      <c r="G971" t="str">
        <f>CONCATENATE("'",'Unit List'!G908,"',",)</f>
        <v>'SudanSwordsman',</v>
      </c>
      <c r="H971" t="str">
        <f>CONCATENATE(IF(ISBLANK('Unit List'!AN908), IF(ISBLANK('Unit List'!P908), IF(ISBLANK('Unit List'!P908), IF(ISBLANK('Unit List'!AN908), IF(ISBLANK('Unit List'!P908), IF(ISBLANK('Unit List'!P908), IF(ISBLANK('Unit List'!AN908), IF(ISBLANK('Unit List'!P908), IF(ISBLANK('Unit List'!P908),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List'!AN908)))),",",)</f>
        <v>,</v>
      </c>
      <c r="I971" t="str">
        <f>CONCATENATE(IF(ISBLANK('Unit List'!AO908), IF(ISBLANK('Unit List'!Q908), IF(ISBLANK('Unit List'!Q908), IF(ISBLANK('Unit List'!AO908), IF(ISBLANK('Unit List'!Q908), IF(ISBLANK('Unit List'!Q908), IF(ISBLANK('Unit List'!AO908), IF(ISBLANK('Unit List'!Q908), IF(ISBLANK('Unit List'!Q908),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List'!AO908)))),",",)</f>
        <v>,</v>
      </c>
      <c r="J971" t="str">
        <f>CONCATENATE("'",IF(ISBLANK('Unit List'!AP908), IF(ISBLANK('Unit List'!R908), IF(ISBLANK('Unit List'!R908), IF(ISBLANK('Unit List'!AP908), IF(ISBLANK('Unit List'!R908), IF(ISBLANK('Unit List'!R908), IF(ISBLANK('Unit List'!AP908), IF(ISBLANK('Unit List'!R908), IF(ISBLANK('Unit List'!R908),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List'!AP908))),"'",)</f>
        <v>''</v>
      </c>
      <c r="K971" t="s">
        <v>2312</v>
      </c>
    </row>
    <row r="972" spans="1:11" x14ac:dyDescent="0.25">
      <c r="A972" t="s">
        <v>2311</v>
      </c>
      <c r="B972" t="str">
        <f>CONCATENATE("'_",'Unit List'!B909,"',",)</f>
        <v>'_MOROCCO',</v>
      </c>
      <c r="C972" t="str">
        <f>"'',"</f>
        <v>'',</v>
      </c>
      <c r="D972" t="str">
        <f>CONCATENATE("'",'Unit List'!D909,"',",)</f>
        <v>'LONGSWORDSMAN',</v>
      </c>
      <c r="E972" t="str">
        <f>CONCATENATE("'",'Unit List'!E909,"',",)</f>
        <v>'LONGSWORDSMAN',</v>
      </c>
      <c r="F972" t="str">
        <f>"'',"</f>
        <v>'',</v>
      </c>
      <c r="G972" t="str">
        <f>CONCATENATE("'",'Unit List'!G909,"',",)</f>
        <v>'Berber_H_Inf',</v>
      </c>
      <c r="H972" t="str">
        <f>CONCATENATE(IF(ISBLANK('Unit List'!AN909), IF(ISBLANK('Unit List'!P909), IF(ISBLANK('Unit List'!P909), IF(ISBLANK('Unit List'!AN908), IF(ISBLANK('Unit List'!P908), IF(ISBLANK('Unit List'!P908), IF(ISBLANK('Unit List'!AN908), IF(ISBLANK('Unit List'!P908), IF(ISBLANK('Unit List'!P908),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List'!P908='Unit List'!$O$5, 'Unit List'!$AN$5, IF('Unit List'!P908='Unit List'!$O$4, 'Unit List'!$AN$4, IF('Unit List'!P908='Unit List'!$O$7, 'Unit List'!P908 * 'Unit List'!$AN$7, 'Unit List'!P908)))), IF('Unit List'!P908='Unit List'!$O$5, 'Unit List'!$AN$5, IF('Unit List'!P908='Unit List'!$O$4, 'Unit List'!$AN$4, IF('Unit List'!P908='Unit List'!$O$7, 'Unit List'!P908 * 'Unit List'!$AN$7, 'Unit List'!P908)))), IF('Unit List'!AN908='Unit List'!$O$5, 'Unit List'!$AN$5, IF('Unit List'!AN908='Unit List'!$O$4, 'Unit List'!$AN$4, IF('Unit List'!AN908='Unit List'!$O$7, 'Unit List'!AN908 * 'Unit List'!$AN$7, 'Unit List'!AN908)))), IF('Unit List'!P909='Unit List'!$O$5, 'Unit List'!$AN$5, IF('Unit List'!P909='Unit List'!$O$4, 'Unit List'!$AN$4, IF('Unit List'!P909='Unit List'!$O$7, 'Unit List'!P909 * 'Unit List'!$AN$7, 'Unit List'!P909)))), IF('Unit List'!P909='Unit List'!$O$5, 'Unit List'!$AN$5, IF('Unit List'!P909='Unit List'!$O$4, 'Unit List'!$AN$4, IF('Unit List'!P909='Unit List'!$O$7, 'Unit List'!P909 * 'Unit List'!$AN$7, 'Unit List'!P909)))), IF('Unit List'!AN909='Unit List'!$O$5, 'Unit List'!$AN$5, IF('Unit List'!AN909='Unit List'!$O$4, 'Unit List'!$AN$4, IF('Unit List'!AN909='Unit List'!$O$7, 'Unit List'!AN909 * 'Unit List'!$AN$7, 'Unit List'!AN909)))),",",)</f>
        <v>,</v>
      </c>
      <c r="I972" t="str">
        <f>CONCATENATE(IF(ISBLANK('Unit List'!AO909), IF(ISBLANK('Unit List'!Q909), IF(ISBLANK('Unit List'!Q909), IF(ISBLANK('Unit List'!AO908), IF(ISBLANK('Unit List'!Q908), IF(ISBLANK('Unit List'!Q908), IF(ISBLANK('Unit List'!AO908), IF(ISBLANK('Unit List'!Q908), IF(ISBLANK('Unit List'!Q908),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List'!Q908='Unit List'!$O$5, 'Unit List'!$AO$5, IF('Unit List'!Q908='Unit List'!$O$4, 'Unit List'!$AO$4, IF('Unit List'!Q908='Unit List'!$O$7, 'Unit List'!Q908 * 'Unit List'!$AO$7, 'Unit List'!Q908)))), IF('Unit List'!Q908='Unit List'!$O$5, 'Unit List'!$AO$5, IF('Unit List'!Q908='Unit List'!$O$4, 'Unit List'!$AO$4, IF('Unit List'!Q908='Unit List'!$O$7, 'Unit List'!Q908 * 'Unit List'!$AO$7, 'Unit List'!Q908)))), IF('Unit List'!AO908='Unit List'!$O$5, 'Unit List'!$AO$5, IF('Unit List'!AO908='Unit List'!$O$4, 'Unit List'!$AO$4, IF('Unit List'!AO908='Unit List'!$O$7, 'Unit List'!AO908 * 'Unit List'!$AO$7, 'Unit List'!AO908)))), IF('Unit List'!Q909='Unit List'!$O$5, 'Unit List'!$AO$5, IF('Unit List'!Q909='Unit List'!$O$4, 'Unit List'!$AO$4, IF('Unit List'!Q909='Unit List'!$O$7, 'Unit List'!Q909 * 'Unit List'!$AO$7, 'Unit List'!Q909)))), IF('Unit List'!Q909='Unit List'!$O$5, 'Unit List'!$AO$5, IF('Unit List'!Q909='Unit List'!$O$4, 'Unit List'!$AO$4, IF('Unit List'!Q909='Unit List'!$O$7, 'Unit List'!Q909 * 'Unit List'!$AO$7, 'Unit List'!Q909)))), IF('Unit List'!AO909='Unit List'!$O$5, 'Unit List'!$AO$5, IF('Unit List'!AO909='Unit List'!$O$4, 'Unit List'!$AO$4, IF('Unit List'!AO909='Unit List'!$O$7, 'Unit List'!AO909 * 'Unit List'!$AO$7, 'Unit List'!AO909)))),",",)</f>
        <v>,</v>
      </c>
      <c r="J972" t="str">
        <f>CONCATENATE("'",IF(ISBLANK('Unit List'!AP909), IF(ISBLANK('Unit List'!R909), IF(ISBLANK('Unit List'!R909), IF(ISBLANK('Unit List'!AP908), IF(ISBLANK('Unit List'!R908), IF(ISBLANK('Unit List'!R908), IF(ISBLANK('Unit List'!AP908), IF(ISBLANK('Unit List'!R908), IF(ISBLANK('Unit List'!R908),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List'!R908='Unit List'!$O$5, 'Unit List'!$AP$5, IF('Unit List'!R908='Unit List'!$O$4, 'Unit List'!$AP$4, 'Unit List'!R908))), IF('Unit List'!R908='Unit List'!$O$5, 'Unit List'!$AP$5, IF('Unit List'!R908='Unit List'!$O$4, 'Unit List'!$AP$4, 'Unit List'!R908))), IF('Unit List'!AP908='Unit List'!$O$5, 'Unit List'!$AP$5, IF('Unit List'!AP908='Unit List'!$O$4, 'Unit List'!$AP$4, 'Unit List'!AP908))), IF('Unit List'!R909='Unit List'!$O$5, 'Unit List'!$AP$5, IF('Unit List'!R909='Unit List'!$O$4, 'Unit List'!$AP$4, 'Unit List'!R909))), IF('Unit List'!R909='Unit List'!$O$5, 'Unit List'!$AP$5, IF('Unit List'!R909='Unit List'!$O$4, 'Unit List'!$AP$4, 'Unit List'!R909))), IF('Unit List'!AP909='Unit List'!$O$5, 'Unit List'!$AP$5, IF('Unit List'!AP909='Unit List'!$O$4, 'Unit List'!$AP$4, 'Unit List'!AP909))),"'",)</f>
        <v>''</v>
      </c>
      <c r="K972" t="s">
        <v>2312</v>
      </c>
    </row>
    <row r="973" spans="1:11" x14ac:dyDescent="0.25">
      <c r="A973" t="s">
        <v>2311</v>
      </c>
      <c r="B973" t="str">
        <f>CONCATENATE("'_",'Unit List'!B910,"',",)</f>
        <v>'_NORTHEU',</v>
      </c>
      <c r="C973" t="str">
        <f>"'',"</f>
        <v>'',</v>
      </c>
      <c r="D973" t="str">
        <f>CONCATENATE("'",'Unit List'!D910,"',",)</f>
        <v>'LONGSWORDSMAN',</v>
      </c>
      <c r="E973" t="str">
        <f>CONCATENATE("'",'Unit List'!E910,"',",)</f>
        <v>'LONGSWORDSMAN',</v>
      </c>
      <c r="F973" t="str">
        <f>"'',"</f>
        <v>'',</v>
      </c>
      <c r="G973" t="str">
        <f>CONCATENATE("'",'Unit List'!G910,"',",)</f>
        <v>'Longswordsman_Viking',</v>
      </c>
      <c r="H973" t="str">
        <f>CONCATENATE(IF(ISBLANK('Unit List'!AN910), IF(ISBLANK('Unit List'!P910), IF(ISBLANK('Unit List'!P910), IF(ISBLANK('Unit List'!AN910), IF(ISBLANK('Unit List'!P910), IF(ISBLANK('Unit List'!P910), IF(ISBLANK('Unit List'!AN910), IF(ISBLANK('Unit List'!P910), IF(ISBLANK('Unit List'!P910),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 IF('Unit List'!P910='Unit List'!$O$5, 'Unit List'!$AN$5, IF('Unit List'!P910='Unit List'!$O$4, 'Unit List'!$AN$4, IF('Unit List'!P910='Unit List'!$O$7, 'Unit List'!P910 * 'Unit List'!$AN$7, 'Unit List'!P910)))), IF('Unit List'!P910='Unit List'!$O$5, 'Unit List'!$AN$5, IF('Unit List'!P910='Unit List'!$O$4, 'Unit List'!$AN$4, IF('Unit List'!P910='Unit List'!$O$7, 'Unit List'!P910 * 'Unit List'!$AN$7, 'Unit List'!P910)))), IF('Unit List'!AN910='Unit List'!$O$5, 'Unit List'!$AN$5, IF('Unit List'!AN910='Unit List'!$O$4, 'Unit List'!$AN$4, IF('Unit List'!AN910='Unit List'!$O$7, 'Unit List'!AN910 * 'Unit List'!$AN$7, 'Unit List'!AN910)))),",",)</f>
        <v>2,</v>
      </c>
      <c r="I973" t="str">
        <f>CONCATENATE(IF(ISBLANK('Unit List'!AO910), IF(ISBLANK('Unit List'!Q910), IF(ISBLANK('Unit List'!Q910), IF(ISBLANK('Unit List'!AO910), IF(ISBLANK('Unit List'!Q910), IF(ISBLANK('Unit List'!Q910), IF(ISBLANK('Unit List'!AO910), IF(ISBLANK('Unit List'!Q910), IF(ISBLANK('Unit List'!Q910),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 IF('Unit List'!Q910='Unit List'!$O$5, 'Unit List'!$AO$5, IF('Unit List'!Q910='Unit List'!$O$4, 'Unit List'!$AO$4, IF('Unit List'!Q910='Unit List'!$O$7, 'Unit List'!Q910 * 'Unit List'!$AO$7, 'Unit List'!Q910)))), IF('Unit List'!Q910='Unit List'!$O$5, 'Unit List'!$AO$5, IF('Unit List'!Q910='Unit List'!$O$4, 'Unit List'!$AO$4, IF('Unit List'!Q910='Unit List'!$O$7, 'Unit List'!Q910 * 'Unit List'!$AO$7, 'Unit List'!Q910)))), IF('Unit List'!AO910='Unit List'!$O$5, 'Unit List'!$AO$5, IF('Unit List'!AO910='Unit List'!$O$4, 'Unit List'!$AO$4, IF('Unit List'!AO910='Unit List'!$O$7, 'Unit List'!AO910 * 'Unit List'!$AO$7, 'Unit List'!AO910)))),",",)</f>
        <v>,</v>
      </c>
      <c r="J973" t="str">
        <f>CONCATENATE("'",IF(ISBLANK('Unit List'!AP910), IF(ISBLANK('Unit List'!R910), IF(ISBLANK('Unit List'!R910), IF(ISBLANK('Unit List'!AP910), IF(ISBLANK('Unit List'!R910), IF(ISBLANK('Unit List'!R910), IF(ISBLANK('Unit List'!AP910), IF(ISBLANK('Unit List'!R910), IF(ISBLANK('Unit List'!R910),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 IF('Unit List'!R910='Unit List'!$O$5, 'Unit List'!$AP$5, IF('Unit List'!R910='Unit List'!$O$4, 'Unit List'!$AP$4, 'Unit List'!R910))), IF('Unit List'!R910='Unit List'!$O$5, 'Unit List'!$AP$5, IF('Unit List'!R910='Unit List'!$O$4, 'Unit List'!$AP$4, 'Unit List'!R910))), IF('Unit List'!AP910='Unit List'!$O$5, 'Unit List'!$AP$5, IF('Unit List'!AP910='Unit List'!$O$4, 'Unit List'!$AP$4, 'Unit List'!AP910))),"'",)</f>
        <v>''</v>
      </c>
      <c r="K973" t="s">
        <v>2312</v>
      </c>
    </row>
    <row r="974" spans="1:11" x14ac:dyDescent="0.25">
      <c r="A974" t="s">
        <v>2311</v>
      </c>
      <c r="B974" t="str">
        <f>CONCATENATE("'_",'Unit List'!B911,"',",)</f>
        <v>'_NORTHEU',</v>
      </c>
      <c r="C974" t="str">
        <f>"'',"</f>
        <v>'',</v>
      </c>
      <c r="D974" t="str">
        <f>CONCATENATE("'",'Unit List'!D911,"',",)</f>
        <v>'LONGSWORDSMAN',</v>
      </c>
      <c r="E974" t="str">
        <f>CONCATENATE("'",'Unit List'!E911,"',",)</f>
        <v>'LONGSWORDSMAN',</v>
      </c>
      <c r="F974" t="str">
        <f>CONCATENATE("'_",'Unit List'!F911,"',",)</f>
        <v>'_V2',</v>
      </c>
      <c r="G974" t="str">
        <f>CONCATENATE("'",'Unit List'!G911,"',",)</f>
        <v>'Longswordsman_Viking_v2',</v>
      </c>
      <c r="H974" t="str">
        <f>CONCATENATE(IF(ISBLANK('Unit List'!AN911), IF(ISBLANK('Unit List'!P911), IF(ISBLANK('Unit List'!P911), IF(ISBLANK('Unit List'!AN911), IF(ISBLANK('Unit List'!P911), IF(ISBLANK('Unit List'!P911), IF(ISBLANK('Unit List'!AN911), IF(ISBLANK('Unit List'!P911), IF(ISBLANK('Unit List'!P911),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 IF('Unit List'!P911='Unit List'!$O$5, 'Unit List'!$AN$5, IF('Unit List'!P911='Unit List'!$O$4, 'Unit List'!$AN$4, IF('Unit List'!P911='Unit List'!$O$7, 'Unit List'!P911 * 'Unit List'!$AN$7, 'Unit List'!P911)))), IF('Unit List'!P911='Unit List'!$O$5, 'Unit List'!$AN$5, IF('Unit List'!P911='Unit List'!$O$4, 'Unit List'!$AN$4, IF('Unit List'!P911='Unit List'!$O$7, 'Unit List'!P911 * 'Unit List'!$AN$7, 'Unit List'!P911)))), IF('Unit List'!AN911='Unit List'!$O$5, 'Unit List'!$AN$5, IF('Unit List'!AN911='Unit List'!$O$4, 'Unit List'!$AN$4, IF('Unit List'!AN911='Unit List'!$O$7, 'Unit List'!AN911 * 'Unit List'!$AN$7, 'Unit List'!AN911)))),",",)</f>
        <v>2,</v>
      </c>
      <c r="I974" t="str">
        <f>CONCATENATE(IF(ISBLANK('Unit List'!AO911), IF(ISBLANK('Unit List'!Q911), IF(ISBLANK('Unit List'!Q911), IF(ISBLANK('Unit List'!AO911), IF(ISBLANK('Unit List'!Q911), IF(ISBLANK('Unit List'!Q911), IF(ISBLANK('Unit List'!AO911), IF(ISBLANK('Unit List'!Q911), IF(ISBLANK('Unit List'!Q911),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 IF('Unit List'!Q911='Unit List'!$O$5, 'Unit List'!$AO$5, IF('Unit List'!Q911='Unit List'!$O$4, 'Unit List'!$AO$4, IF('Unit List'!Q911='Unit List'!$O$7, 'Unit List'!Q911 * 'Unit List'!$AO$7, 'Unit List'!Q911)))), IF('Unit List'!Q911='Unit List'!$O$5, 'Unit List'!$AO$5, IF('Unit List'!Q911='Unit List'!$O$4, 'Unit List'!$AO$4, IF('Unit List'!Q911='Unit List'!$O$7, 'Unit List'!Q911 * 'Unit List'!$AO$7, 'Unit List'!Q911)))), IF('Unit List'!AO911='Unit List'!$O$5, 'Unit List'!$AO$5, IF('Unit List'!AO911='Unit List'!$O$4, 'Unit List'!$AO$4, IF('Unit List'!AO911='Unit List'!$O$7, 'Unit List'!AO911 * 'Unit List'!$AO$7, 'Unit List'!AO911)))),",",)</f>
        <v>,</v>
      </c>
      <c r="J974" t="str">
        <f>CONCATENATE("'",IF(ISBLANK('Unit List'!AP911), IF(ISBLANK('Unit List'!R911), IF(ISBLANK('Unit List'!R911), IF(ISBLANK('Unit List'!AP911), IF(ISBLANK('Unit List'!R911), IF(ISBLANK('Unit List'!R911), IF(ISBLANK('Unit List'!AP911), IF(ISBLANK('Unit List'!R911), IF(ISBLANK('Unit List'!R911),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 IF('Unit List'!R911='Unit List'!$O$5, 'Unit List'!$AP$5, IF('Unit List'!R911='Unit List'!$O$4, 'Unit List'!$AP$4, 'Unit List'!R911))), IF('Unit List'!R911='Unit List'!$O$5, 'Unit List'!$AP$5, IF('Unit List'!R911='Unit List'!$O$4, 'Unit List'!$AP$4, 'Unit List'!R911))), IF('Unit List'!AP911='Unit List'!$O$5, 'Unit List'!$AP$5, IF('Unit List'!AP911='Unit List'!$O$4, 'Unit List'!$AP$4, 'Unit List'!AP911))),"'",)</f>
        <v>''</v>
      </c>
      <c r="K974" t="s">
        <v>2312</v>
      </c>
    </row>
    <row r="975" spans="1:11" x14ac:dyDescent="0.25">
      <c r="A975" t="s">
        <v>2311</v>
      </c>
      <c r="B975" t="str">
        <f>CONCATENATE("'_",'Unit List'!B912,"',",)</f>
        <v>'_NORTHEU',</v>
      </c>
      <c r="C975" t="str">
        <f>"'',"</f>
        <v>'',</v>
      </c>
      <c r="D975" t="str">
        <f>CONCATENATE("'",'Unit List'!D912,"',",)</f>
        <v>'LONGSWORDSMAN',</v>
      </c>
      <c r="E975" t="str">
        <f>CONCATENATE("'",'Unit List'!E912,"',",)</f>
        <v>'LONGSWORDSMAN',</v>
      </c>
      <c r="F975" t="str">
        <f>CONCATENATE("'_",'Unit List'!F912,"',",)</f>
        <v>'_V3',</v>
      </c>
      <c r="G975" t="str">
        <f>CONCATENATE("'",'Unit List'!G912,"',",)</f>
        <v>'Longswordsman_Viking_v3',</v>
      </c>
      <c r="H975" t="str">
        <f>CONCATENATE(IF(ISBLANK('Unit List'!AN912), IF(ISBLANK('Unit List'!P912), IF(ISBLANK('Unit List'!P912), IF(ISBLANK('Unit List'!AN912), IF(ISBLANK('Unit List'!P912), IF(ISBLANK('Unit List'!P912), IF(ISBLANK('Unit List'!AN912), IF(ISBLANK('Unit List'!P912), IF(ISBLANK('Unit List'!P912),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 IF('Unit List'!P912='Unit List'!$O$5, 'Unit List'!$AN$5, IF('Unit List'!P912='Unit List'!$O$4, 'Unit List'!$AN$4, IF('Unit List'!P912='Unit List'!$O$7, 'Unit List'!P912 * 'Unit List'!$AN$7, 'Unit List'!P912)))), IF('Unit List'!P912='Unit List'!$O$5, 'Unit List'!$AN$5, IF('Unit List'!P912='Unit List'!$O$4, 'Unit List'!$AN$4, IF('Unit List'!P912='Unit List'!$O$7, 'Unit List'!P912 * 'Unit List'!$AN$7, 'Unit List'!P912)))), IF('Unit List'!AN912='Unit List'!$O$5, 'Unit List'!$AN$5, IF('Unit List'!AN912='Unit List'!$O$4, 'Unit List'!$AN$4, IF('Unit List'!AN912='Unit List'!$O$7, 'Unit List'!AN912 * 'Unit List'!$AN$7, 'Unit List'!AN912)))),",",)</f>
        <v>2,</v>
      </c>
      <c r="I975" t="str">
        <f>CONCATENATE(IF(ISBLANK('Unit List'!AO912), IF(ISBLANK('Unit List'!Q912), IF(ISBLANK('Unit List'!Q912), IF(ISBLANK('Unit List'!AO912), IF(ISBLANK('Unit List'!Q912), IF(ISBLANK('Unit List'!Q912), IF(ISBLANK('Unit List'!AO912), IF(ISBLANK('Unit List'!Q912), IF(ISBLANK('Unit List'!Q912),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 IF('Unit List'!Q912='Unit List'!$O$5, 'Unit List'!$AO$5, IF('Unit List'!Q912='Unit List'!$O$4, 'Unit List'!$AO$4, IF('Unit List'!Q912='Unit List'!$O$7, 'Unit List'!Q912 * 'Unit List'!$AO$7, 'Unit List'!Q912)))), IF('Unit List'!Q912='Unit List'!$O$5, 'Unit List'!$AO$5, IF('Unit List'!Q912='Unit List'!$O$4, 'Unit List'!$AO$4, IF('Unit List'!Q912='Unit List'!$O$7, 'Unit List'!Q912 * 'Unit List'!$AO$7, 'Unit List'!Q912)))), IF('Unit List'!AO912='Unit List'!$O$5, 'Unit List'!$AO$5, IF('Unit List'!AO912='Unit List'!$O$4, 'Unit List'!$AO$4, IF('Unit List'!AO912='Unit List'!$O$7, 'Unit List'!AO912 * 'Unit List'!$AO$7, 'Unit List'!AO912)))),",",)</f>
        <v>,</v>
      </c>
      <c r="J975" t="str">
        <f>CONCATENATE("'",IF(ISBLANK('Unit List'!AP912), IF(ISBLANK('Unit List'!R912), IF(ISBLANK('Unit List'!R912), IF(ISBLANK('Unit List'!AP912), IF(ISBLANK('Unit List'!R912), IF(ISBLANK('Unit List'!R912), IF(ISBLANK('Unit List'!AP912), IF(ISBLANK('Unit List'!R912), IF(ISBLANK('Unit List'!R912),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 IF('Unit List'!R912='Unit List'!$O$5, 'Unit List'!$AP$5, IF('Unit List'!R912='Unit List'!$O$4, 'Unit List'!$AP$4, 'Unit List'!R912))), IF('Unit List'!R912='Unit List'!$O$5, 'Unit List'!$AP$5, IF('Unit List'!R912='Unit List'!$O$4, 'Unit List'!$AP$4, 'Unit List'!R912))), IF('Unit List'!AP912='Unit List'!$O$5, 'Unit List'!$AP$5, IF('Unit List'!AP912='Unit List'!$O$4, 'Unit List'!$AP$4, 'Unit List'!AP912))),"'",)</f>
        <v>''</v>
      </c>
      <c r="K975" t="s">
        <v>2312</v>
      </c>
    </row>
    <row r="976" spans="1:11" x14ac:dyDescent="0.25">
      <c r="A976" t="s">
        <v>2311</v>
      </c>
      <c r="B976" t="str">
        <f>CONCATENATE("'_",'Unit List'!B913,"',",)</f>
        <v>'_NORTHEU',</v>
      </c>
      <c r="C976" t="str">
        <f>"'',"</f>
        <v>'',</v>
      </c>
      <c r="D976" t="str">
        <f>CONCATENATE("'",'Unit List'!D913,"',",)</f>
        <v>'LONGSWORDSMAN',</v>
      </c>
      <c r="E976" t="str">
        <f>CONCATENATE("'",'Unit List'!E913,"',",)</f>
        <v>'LONGSWORDSMAN',</v>
      </c>
      <c r="F976" t="str">
        <f>"'',"</f>
        <v>'',</v>
      </c>
      <c r="G976" t="str">
        <f>CONCATENATE("'",'Unit List'!G913,"',",)</f>
        <v>'Longswordsman_Viking',</v>
      </c>
      <c r="H976" t="str">
        <f>CONCATENATE(IF(ISBLANK('Unit List'!AN913), IF(ISBLANK('Unit List'!P913), IF(ISBLANK('Unit List'!P913), IF(ISBLANK('Unit List'!AN913), IF(ISBLANK('Unit List'!P913), IF(ISBLANK('Unit List'!P913), IF(ISBLANK('Unit List'!AN913), IF(ISBLANK('Unit List'!P913), IF(ISBLANK('Unit List'!P913),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 IF('Unit List'!P913='Unit List'!$O$5, 'Unit List'!$AN$5, IF('Unit List'!P913='Unit List'!$O$4, 'Unit List'!$AN$4, IF('Unit List'!P913='Unit List'!$O$7, 'Unit List'!P913 * 'Unit List'!$AN$7, 'Unit List'!P913)))), IF('Unit List'!P913='Unit List'!$O$5, 'Unit List'!$AN$5, IF('Unit List'!P913='Unit List'!$O$4, 'Unit List'!$AN$4, IF('Unit List'!P913='Unit List'!$O$7, 'Unit List'!P913 * 'Unit List'!$AN$7, 'Unit List'!P913)))), IF('Unit List'!AN913='Unit List'!$O$5, 'Unit List'!$AN$5, IF('Unit List'!AN913='Unit List'!$O$4, 'Unit List'!$AN$4, IF('Unit List'!AN913='Unit List'!$O$7, 'Unit List'!AN913 * 'Unit List'!$AN$7, 'Unit List'!AN913)))),",",)</f>
        <v>2,</v>
      </c>
      <c r="I976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 IF('Unit List'!Q913='Unit List'!$O$5, 'Unit List'!$AO$5, IF('Unit List'!Q913='Unit List'!$O$4, 'Unit List'!$AO$4, IF('Unit List'!Q913='Unit List'!$O$7, 'Unit List'!Q913 * 'Unit List'!$AO$7, 'Unit List'!Q913)))), IF('Unit List'!Q913='Unit List'!$O$5, 'Unit List'!$AO$5, IF('Unit List'!Q913='Unit List'!$O$4, 'Unit List'!$AO$4, IF('Unit List'!Q913='Unit List'!$O$7, 'Unit List'!Q913 * 'Unit List'!$AO$7, 'Unit List'!Q913)))), IF('Unit List'!AO913='Unit List'!$O$5, 'Unit List'!$AO$5, IF('Unit List'!AO913='Unit List'!$O$4, 'Unit List'!$AO$4, IF('Unit List'!AO913='Unit List'!$O$7, 'Unit List'!AO913 * 'Unit List'!$AO$7, 'Unit List'!AO913)))),",",)</f>
        <v>,</v>
      </c>
      <c r="J976" t="str">
        <f>CONCATENATE("'",IF(ISBLANK('Unit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 IF('Unit List'!R913='Unit List'!$O$5, 'Unit List'!$AP$5, IF('Unit List'!R913='Unit List'!$O$4, 'Unit List'!$AP$4, 'Unit List'!R913))), IF('Unit List'!R913='Unit List'!$O$5, 'Unit List'!$AP$5, IF('Unit List'!R913='Unit List'!$O$4, 'Unit List'!$AP$4, 'Unit List'!R913))), IF('Unit List'!AP913='Unit List'!$O$5, 'Unit List'!$AP$5, IF('Unit List'!AP913='Unit List'!$O$4, 'Unit List'!$AP$4, 'Unit List'!AP913))),"'",)</f>
        <v>''</v>
      </c>
      <c r="K976" t="s">
        <v>2312</v>
      </c>
    </row>
    <row r="977" spans="1:11" x14ac:dyDescent="0.25">
      <c r="A977" t="s">
        <v>2311</v>
      </c>
      <c r="B977" t="str">
        <f>CONCATENATE("'_",'Unit List'!B914,"',",)</f>
        <v>'_NORTHEU',</v>
      </c>
      <c r="C977" t="str">
        <f>"'',"</f>
        <v>'',</v>
      </c>
      <c r="D977" t="str">
        <f>CONCATENATE("'",'Unit List'!D914,"',",)</f>
        <v>'LONGSWORDSMAN',</v>
      </c>
      <c r="E977" t="str">
        <f>CONCATENATE("'",'Unit List'!E914,"',",)</f>
        <v>'LONGSWORDSMAN',</v>
      </c>
      <c r="F977" t="str">
        <f>CONCATENATE("'_",'Unit List'!F914,"',",)</f>
        <v>'_V2',</v>
      </c>
      <c r="G977" t="str">
        <f>CONCATENATE("'",'Unit List'!G914,"',",)</f>
        <v>'Longswordsman_Viking_v2',</v>
      </c>
      <c r="H977" t="str">
        <f>CONCATENATE(IF(ISBLANK('Unit List'!AN914), IF(ISBLANK('Unit List'!P914), IF(ISBLANK('Unit List'!P914), IF(ISBLANK('Unit List'!AN914), IF(ISBLANK('Unit List'!P914), IF(ISBLANK('Unit List'!P914), IF(ISBLANK('Unit List'!AN914), IF(ISBLANK('Unit List'!P914), IF(ISBLANK('Unit List'!P914),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 IF('Unit List'!P914='Unit List'!$O$5, 'Unit List'!$AN$5, IF('Unit List'!P914='Unit List'!$O$4, 'Unit List'!$AN$4, IF('Unit List'!P914='Unit List'!$O$7, 'Unit List'!P914 * 'Unit List'!$AN$7, 'Unit List'!P914)))), IF('Unit List'!P914='Unit List'!$O$5, 'Unit List'!$AN$5, IF('Unit List'!P914='Unit List'!$O$4, 'Unit List'!$AN$4, IF('Unit List'!P914='Unit List'!$O$7, 'Unit List'!P914 * 'Unit List'!$AN$7, 'Unit List'!P914)))), IF('Unit List'!AN914='Unit List'!$O$5, 'Unit List'!$AN$5, IF('Unit List'!AN914='Unit List'!$O$4, 'Unit List'!$AN$4, IF('Unit List'!AN914='Unit List'!$O$7, 'Unit List'!AN914 * 'Unit List'!$AN$7, 'Unit List'!AN914)))),",",)</f>
        <v>2,</v>
      </c>
      <c r="I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 IF('Unit List'!Q914='Unit List'!$O$5, 'Unit List'!$AO$5, IF('Unit List'!Q914='Unit List'!$O$4, 'Unit List'!$AO$4, IF('Unit List'!Q914='Unit List'!$O$7, 'Unit List'!Q914 * 'Unit List'!$AO$7, 'Unit List'!Q914)))), IF('Unit List'!Q914='Unit List'!$O$5, 'Unit List'!$AO$5, IF('Unit List'!Q914='Unit List'!$O$4, 'Unit List'!$AO$4, IF('Unit List'!Q914='Unit List'!$O$7, 'Unit List'!Q914 * 'Unit List'!$AO$7, 'Unit List'!Q914)))), IF('Unit List'!AO914='Unit List'!$O$5, 'Unit List'!$AO$5, IF('Unit List'!AO914='Unit List'!$O$4, 'Unit List'!$AO$4, IF('Unit List'!AO914='Unit List'!$O$7, 'Unit List'!AO914 * 'Unit List'!$AO$7, 'Unit List'!AO914)))),",",)</f>
        <v>,</v>
      </c>
      <c r="J977" t="str">
        <f>CONCATENATE("'",IF(ISBLANK('Unit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 IF('Unit List'!R914='Unit List'!$O$5, 'Unit List'!$AP$5, IF('Unit List'!R914='Unit List'!$O$4, 'Unit List'!$AP$4, 'Unit List'!R914))), IF('Unit List'!R914='Unit List'!$O$5, 'Unit List'!$AP$5, IF('Unit List'!R914='Unit List'!$O$4, 'Unit List'!$AP$4, 'Unit List'!R914))), IF('Unit List'!AP914='Unit List'!$O$5, 'Unit List'!$AP$5, IF('Unit List'!AP914='Unit List'!$O$4, 'Unit List'!$AP$4, 'Unit List'!AP914))),"'",)</f>
        <v>''</v>
      </c>
      <c r="K977" t="s">
        <v>2312</v>
      </c>
    </row>
    <row r="978" spans="1:11" x14ac:dyDescent="0.25">
      <c r="A978" t="s">
        <v>2311</v>
      </c>
      <c r="B978" t="str">
        <f>CONCATENATE("'_",'Unit List'!B915,"',",)</f>
        <v>'_NORTHEU',</v>
      </c>
      <c r="C978" t="str">
        <f>"'',"</f>
        <v>'',</v>
      </c>
      <c r="D978" t="str">
        <f>CONCATENATE("'",'Unit List'!D915,"',",)</f>
        <v>'LONGSWORDSMAN',</v>
      </c>
      <c r="E978" t="str">
        <f>CONCATENATE("'",'Unit List'!E915,"',",)</f>
        <v>'LONGSWORDSMAN',</v>
      </c>
      <c r="F978" t="str">
        <f>CONCATENATE("'_",'Unit List'!F915,"',",)</f>
        <v>'_V3',</v>
      </c>
      <c r="G978" t="str">
        <f>CONCATENATE("'",'Unit List'!G915,"',",)</f>
        <v>'Longswordsman_Viking_v3',</v>
      </c>
      <c r="H978" t="str">
        <f>CONCATENATE(IF(ISBLANK('Unit List'!AN915), IF(ISBLANK('Unit List'!P915), IF(ISBLANK('Unit List'!P915), IF(ISBLANK('Unit List'!AN915), IF(ISBLANK('Unit List'!P915), IF(ISBLANK('Unit List'!P915), IF(ISBLANK('Unit List'!AN915), IF(ISBLANK('Unit List'!P915), IF(ISBLANK('Unit List'!P915),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 IF('Unit List'!P915='Unit List'!$O$5, 'Unit List'!$AN$5, IF('Unit List'!P915='Unit List'!$O$4, 'Unit List'!$AN$4, IF('Unit List'!P915='Unit List'!$O$7, 'Unit List'!P915 * 'Unit List'!$AN$7, 'Unit List'!P915)))), IF('Unit List'!P915='Unit List'!$O$5, 'Unit List'!$AN$5, IF('Unit List'!P915='Unit List'!$O$4, 'Unit List'!$AN$4, IF('Unit List'!P915='Unit List'!$O$7, 'Unit List'!P915 * 'Unit List'!$AN$7, 'Unit List'!P915)))), IF('Unit List'!AN915='Unit List'!$O$5, 'Unit List'!$AN$5, IF('Unit List'!AN915='Unit List'!$O$4, 'Unit List'!$AN$4, IF('Unit List'!AN915='Unit List'!$O$7, 'Unit List'!AN915 * 'Unit List'!$AN$7, 'Unit List'!AN915)))),",",)</f>
        <v>2,</v>
      </c>
      <c r="I978" t="str">
        <f>CONCATENATE(IF(ISBLANK('Unit List'!AO915), IF(ISBLANK('Unit List'!Q915), IF(ISBLANK('Unit List'!Q915), IF(ISBLANK('Unit List'!AO915), IF(ISBLANK('Unit List'!Q915), IF(ISBLANK('Unit List'!Q915), IF(ISBLANK('Unit List'!AO915), IF(ISBLANK('Unit List'!Q915), IF(ISBLANK('Unit List'!Q915),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 IF('Unit List'!Q915='Unit List'!$O$5, 'Unit List'!$AO$5, IF('Unit List'!Q915='Unit List'!$O$4, 'Unit List'!$AO$4, IF('Unit List'!Q915='Unit List'!$O$7, 'Unit List'!Q915 * 'Unit List'!$AO$7, 'Unit List'!Q915)))), IF('Unit List'!Q915='Unit List'!$O$5, 'Unit List'!$AO$5, IF('Unit List'!Q915='Unit List'!$O$4, 'Unit List'!$AO$4, IF('Unit List'!Q915='Unit List'!$O$7, 'Unit List'!Q915 * 'Unit List'!$AO$7, 'Unit List'!Q915)))), IF('Unit List'!AO915='Unit List'!$O$5, 'Unit List'!$AO$5, IF('Unit List'!AO915='Unit List'!$O$4, 'Unit List'!$AO$4, IF('Unit List'!AO915='Unit List'!$O$7, 'Unit List'!AO915 * 'Unit List'!$AO$7, 'Unit List'!AO915)))),",",)</f>
        <v>,</v>
      </c>
      <c r="J978" t="str">
        <f>CONCATENATE("'",IF(ISBLANK('Unit List'!AP915), IF(ISBLANK('Unit List'!R915), IF(ISBLANK('Unit List'!R915), IF(ISBLANK('Unit List'!AP915), IF(ISBLANK('Unit List'!R915), IF(ISBLANK('Unit List'!R915), IF(ISBLANK('Unit List'!AP915), IF(ISBLANK('Unit List'!R915), IF(ISBLANK('Unit List'!R915),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 IF('Unit List'!R915='Unit List'!$O$5, 'Unit List'!$AP$5, IF('Unit List'!R915='Unit List'!$O$4, 'Unit List'!$AP$4, 'Unit List'!R915))), IF('Unit List'!R915='Unit List'!$O$5, 'Unit List'!$AP$5, IF('Unit List'!R915='Unit List'!$O$4, 'Unit List'!$AP$4, 'Unit List'!R915))), IF('Unit List'!AP915='Unit List'!$O$5, 'Unit List'!$AP$5, IF('Unit List'!AP915='Unit List'!$O$4, 'Unit List'!$AP$4, 'Unit List'!AP915))),"'",)</f>
        <v>''</v>
      </c>
      <c r="K978" t="s">
        <v>2312</v>
      </c>
    </row>
    <row r="979" spans="1:11" x14ac:dyDescent="0.25">
      <c r="A979" t="s">
        <v>2311</v>
      </c>
      <c r="B979" t="str">
        <f>CONCATENATE("'_",'Unit List'!B916,"',",)</f>
        <v>'_OCEAN',</v>
      </c>
      <c r="C979" t="str">
        <f>CONCATENATE("'_",'Unit List'!C916,"',",)</f>
        <v>'_SOUTHAM',</v>
      </c>
      <c r="D979" t="str">
        <f>CONCATENATE("'",'Unit List'!D916,"',",)</f>
        <v>'LONGSWORDSMAN',</v>
      </c>
      <c r="E979" t="str">
        <f>CONCATENATE("'",'Unit List'!E916,"',",)</f>
        <v>'LONGSWORDSMAN',</v>
      </c>
      <c r="F979" t="str">
        <f>"'',"</f>
        <v>'',</v>
      </c>
      <c r="G979" t="str">
        <f>CONCATENATE("'",'Unit List'!G918,"',",)</f>
        <v>'Longswordsman_Maya',</v>
      </c>
      <c r="H979" t="str">
        <f>CONCATENATE(IF(ISBLANK('Unit List'!AN916), IF(ISBLANK('Unit List'!P916), IF(ISBLANK('Unit List'!P916),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List'!P916='Unit List'!$O$5, 'Unit List'!$AN$5, IF('Unit List'!P916='Unit List'!$O$4, 'Unit List'!$AN$4, IF('Unit List'!P916='Unit List'!$O$7, 'Unit List'!P916 * 'Unit List'!$AN$7, 'Unit List'!P916)))), IF('Unit List'!P916='Unit List'!$O$5, 'Unit List'!$AN$5, IF('Unit List'!P916='Unit List'!$O$4, 'Unit List'!$AN$4, IF('Unit List'!P916='Unit List'!$O$7, 'Unit List'!P916 * 'Unit List'!$AN$7, 'Unit List'!P916)))), IF('Unit List'!AN916='Unit List'!$O$5, 'Unit List'!$AN$5, IF('Unit List'!AN916='Unit List'!$O$4, 'Unit List'!$AN$4, IF('Unit List'!AN916='Unit List'!$O$7, 'Unit List'!AN916 * 'Unit List'!$AN$7, 'Unit List'!AN916)))),",",)</f>
        <v>,</v>
      </c>
      <c r="I979" t="str">
        <f>CONCATENATE(IF(ISBLANK('Unit List'!AO916), IF(ISBLANK('Unit List'!Q916), IF(ISBLANK('Unit List'!Q916),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List'!Q916='Unit List'!$O$5, 'Unit List'!$AO$5, IF('Unit List'!Q916='Unit List'!$O$4, 'Unit List'!$AO$4, IF('Unit List'!Q916='Unit List'!$O$7, 'Unit List'!Q916 * 'Unit List'!$AO$7, 'Unit List'!Q916)))), IF('Unit List'!Q916='Unit List'!$O$5, 'Unit List'!$AO$5, IF('Unit List'!Q916='Unit List'!$O$4, 'Unit List'!$AO$4, IF('Unit List'!Q916='Unit List'!$O$7, 'Unit List'!Q916 * 'Unit List'!$AO$7, 'Unit List'!Q916)))), IF('Unit List'!AO916='Unit List'!$O$5, 'Unit List'!$AO$5, IF('Unit List'!AO916='Unit List'!$O$4, 'Unit List'!$AO$4, IF('Unit List'!AO916='Unit List'!$O$7, 'Unit List'!AO916 * 'Unit List'!$AO$7, 'Unit List'!AO916)))),",",)</f>
        <v>,</v>
      </c>
      <c r="J979" t="str">
        <f>CONCATENATE("'",IF(ISBLANK('Unit List'!AP916), IF(ISBLANK('Unit List'!R916), IF(ISBLANK('Unit List'!R916),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List'!R916='Unit List'!$O$5, 'Unit List'!$AP$5, IF('Unit List'!R916='Unit List'!$O$4, 'Unit List'!$AP$4, 'Unit List'!R916))), IF('Unit List'!R916='Unit List'!$O$5, 'Unit List'!$AP$5, IF('Unit List'!R916='Unit List'!$O$4, 'Unit List'!$AP$4, 'Unit List'!R916))), IF('Unit List'!AP916='Unit List'!$O$5, 'Unit List'!$AP$5, IF('Unit List'!AP916='Unit List'!$O$4, 'Unit List'!$AP$4, 'Unit List'!AP916))),"'",)</f>
        <v>''</v>
      </c>
      <c r="K979" t="s">
        <v>2312</v>
      </c>
    </row>
    <row r="980" spans="1:11" x14ac:dyDescent="0.25">
      <c r="A980" t="s">
        <v>2311</v>
      </c>
      <c r="B980" t="str">
        <f>CONCATENATE("'_",'Unit List'!B917,"',",)</f>
        <v>'_SEASIA',</v>
      </c>
      <c r="C980" t="str">
        <f>CONCATENATE("'_",'Unit List'!C917,"',",)</f>
        <v>'_ASIA',</v>
      </c>
      <c r="D980" t="str">
        <f>CONCATENATE("'",'Unit List'!D917,"',",)</f>
        <v>'LONGSWORDSMAN',</v>
      </c>
      <c r="E980" t="str">
        <f>CONCATENATE("'",'Unit List'!E917,"',",)</f>
        <v>'LONGSWORDSMAN',</v>
      </c>
      <c r="F980" t="str">
        <f>"'',"</f>
        <v>'',</v>
      </c>
      <c r="G980" t="str">
        <f>CONCATENATE("'",'Unit List'!G828,"',",)</f>
        <v>'Longswordsman_China',</v>
      </c>
      <c r="H980" t="str">
        <f>CONCATENATE(IF(ISBLANK('Unit List'!AN917), IF(ISBLANK('Unit List'!P917), IF(ISBLANK('Unit List'!P917), IF(ISBLANK('Unit List'!AN828), IF(ISBLANK('Unit List'!P828), IF(ISBLANK('Unit List'!P828), IF(ISBLANK('Unit List'!AN828), IF(ISBLANK('Unit List'!P828), IF(ISBLANK('Unit List'!P828),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List'!P828='Unit List'!$O$5, 'Unit List'!$AN$5, IF('Unit List'!P828='Unit List'!$O$4, 'Unit List'!$AN$4, IF('Unit List'!P828='Unit List'!$O$7, 'Unit List'!P828 * 'Unit List'!$AN$7, 'Unit List'!P828)))), IF('Unit List'!P828='Unit List'!$O$5, 'Unit List'!$AN$5, IF('Unit List'!P828='Unit List'!$O$4, 'Unit List'!$AN$4, IF('Unit List'!P828='Unit List'!$O$7, 'Unit List'!P828 * 'Unit List'!$AN$7, 'Unit List'!P828)))), IF('Unit List'!AN828='Unit List'!$O$5, 'Unit List'!$AN$5, IF('Unit List'!AN828='Unit List'!$O$4, 'Unit List'!$AN$4, IF('Unit List'!AN828='Unit List'!$O$7, 'Unit List'!AN828 * 'Unit List'!$AN$7, 'Unit List'!AN828)))), IF('Unit List'!P917='Unit List'!$O$5, 'Unit List'!$AN$5, IF('Unit List'!P917='Unit List'!$O$4, 'Unit List'!$AN$4, IF('Unit List'!P917='Unit List'!$O$7, 'Unit List'!P917 * 'Unit List'!$AN$7, 'Unit List'!P917)))), IF('Unit List'!P917='Unit List'!$O$5, 'Unit List'!$AN$5, IF('Unit List'!P917='Unit List'!$O$4, 'Unit List'!$AN$4, IF('Unit List'!P917='Unit List'!$O$7, 'Unit List'!P917 * 'Unit List'!$AN$7, 'Unit List'!P917)))), IF('Unit List'!AN917='Unit List'!$O$5, 'Unit List'!$AN$5, IF('Unit List'!AN917='Unit List'!$O$4, 'Unit List'!$AN$4, IF('Unit List'!AN917='Unit List'!$O$7, 'Unit List'!AN917 * 'Unit List'!$AN$7, 'Unit List'!AN917)))),",",)</f>
        <v>,</v>
      </c>
      <c r="I980" t="str">
        <f>CONCATENATE(IF(ISBLANK('Unit List'!AO917), IF(ISBLANK('Unit List'!Q917), IF(ISBLANK('Unit List'!Q917), IF(ISBLANK('Unit List'!AO828), IF(ISBLANK('Unit List'!Q828), IF(ISBLANK('Unit List'!Q828), IF(ISBLANK('Unit List'!AO828), IF(ISBLANK('Unit List'!Q828), IF(ISBLANK('Unit List'!Q828),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List'!Q828='Unit List'!$O$5, 'Unit List'!$AO$5, IF('Unit List'!Q828='Unit List'!$O$4, 'Unit List'!$AO$4, IF('Unit List'!Q828='Unit List'!$O$7, 'Unit List'!Q828 * 'Unit List'!$AO$7, 'Unit List'!Q828)))), IF('Unit List'!Q828='Unit List'!$O$5, 'Unit List'!$AO$5, IF('Unit List'!Q828='Unit List'!$O$4, 'Unit List'!$AO$4, IF('Unit List'!Q828='Unit List'!$O$7, 'Unit List'!Q828 * 'Unit List'!$AO$7, 'Unit List'!Q828)))), IF('Unit List'!AO828='Unit List'!$O$5, 'Unit List'!$AO$5, IF('Unit List'!AO828='Unit List'!$O$4, 'Unit List'!$AO$4, IF('Unit List'!AO828='Unit List'!$O$7, 'Unit List'!AO828 * 'Unit List'!$AO$7, 'Unit List'!AO828)))), IF('Unit List'!Q917='Unit List'!$O$5, 'Unit List'!$AO$5, IF('Unit List'!Q917='Unit List'!$O$4, 'Unit List'!$AO$4, IF('Unit List'!Q917='Unit List'!$O$7, 'Unit List'!Q917 * 'Unit List'!$AO$7, 'Unit List'!Q917)))), IF('Unit List'!Q917='Unit List'!$O$5, 'Unit List'!$AO$5, IF('Unit List'!Q917='Unit List'!$O$4, 'Unit List'!$AO$4, IF('Unit List'!Q917='Unit List'!$O$7, 'Unit List'!Q917 * 'Unit List'!$AO$7, 'Unit List'!Q917)))), IF('Unit List'!AO917='Unit List'!$O$5, 'Unit List'!$AO$5, IF('Unit List'!AO917='Unit List'!$O$4, 'Unit List'!$AO$4, IF('Unit List'!AO917='Unit List'!$O$7, 'Unit List'!AO917 * 'Unit List'!$AO$7, 'Unit List'!AO917)))),",",)</f>
        <v>,</v>
      </c>
      <c r="J980" t="str">
        <f>CONCATENATE("'",IF(ISBLANK('Unit List'!AP917), IF(ISBLANK('Unit List'!R917), IF(ISBLANK('Unit List'!R917), IF(ISBLANK('Unit List'!AP828), IF(ISBLANK('Unit List'!R828), IF(ISBLANK('Unit List'!R828), IF(ISBLANK('Unit List'!AP828), IF(ISBLANK('Unit List'!R828), IF(ISBLANK('Unit List'!R828),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List'!R828='Unit List'!$O$5, 'Unit List'!$AP$5, IF('Unit List'!R828='Unit List'!$O$4, 'Unit List'!$AP$4, 'Unit List'!R828))), IF('Unit List'!R828='Unit List'!$O$5, 'Unit List'!$AP$5, IF('Unit List'!R828='Unit List'!$O$4, 'Unit List'!$AP$4, 'Unit List'!R828))), IF('Unit List'!AP828='Unit List'!$O$5, 'Unit List'!$AP$5, IF('Unit List'!AP828='Unit List'!$O$4, 'Unit List'!$AP$4, 'Unit List'!AP828))), IF('Unit List'!R917='Unit List'!$O$5, 'Unit List'!$AP$5, IF('Unit List'!R917='Unit List'!$O$4, 'Unit List'!$AP$4, 'Unit List'!R917))), IF('Unit List'!R917='Unit List'!$O$5, 'Unit List'!$AP$5, IF('Unit List'!R917='Unit List'!$O$4, 'Unit List'!$AP$4, 'Unit List'!R917))), IF('Unit List'!AP917='Unit List'!$O$5, 'Unit List'!$AP$5, IF('Unit List'!AP917='Unit List'!$O$4, 'Unit List'!$AP$4, 'Unit List'!AP917))),"'",)</f>
        <v>''</v>
      </c>
      <c r="K980" t="s">
        <v>2312</v>
      </c>
    </row>
    <row r="981" spans="1:11" x14ac:dyDescent="0.25">
      <c r="A981" t="s">
        <v>2311</v>
      </c>
      <c r="B981" t="str">
        <f>CONCATENATE("'_",'Unit List'!B918,"',",)</f>
        <v>'_SOUTHAM',</v>
      </c>
      <c r="C981" t="str">
        <f>"'',"</f>
        <v>'',</v>
      </c>
      <c r="D981" t="str">
        <f>CONCATENATE("'",'Unit List'!D918,"',",)</f>
        <v>'LONGSWORDSMAN',</v>
      </c>
      <c r="E981" t="str">
        <f>CONCATENATE("'",'Unit List'!E918,"',",)</f>
        <v>'LONGSWORDSMAN',</v>
      </c>
      <c r="F981" t="str">
        <f>"'',"</f>
        <v>'',</v>
      </c>
      <c r="G981" t="str">
        <f>CONCATENATE("'",'Unit List'!G918,"',",)</f>
        <v>'Longswordsman_Maya',</v>
      </c>
      <c r="H981" t="str">
        <f>CONCATENATE(IF(ISBLANK('Unit List'!AN918), IF(ISBLANK('Unit List'!P918), IF(ISBLANK('Unit List'!P918),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List'!AN918)))),",",)</f>
        <v>,</v>
      </c>
      <c r="I981" t="str">
        <f>CONCATENATE(IF(ISBLANK('Unit List'!AO918), IF(ISBLANK('Unit List'!Q918), IF(ISBLANK('Unit List'!Q918),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List'!AO918)))),",",)</f>
        <v>,</v>
      </c>
      <c r="J981" t="str">
        <f>CONCATENATE("'",IF(ISBLANK('Unit List'!AP918), IF(ISBLANK('Unit List'!R918), IF(ISBLANK('Unit List'!R918),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List'!AP918))),"'",)</f>
        <v>''</v>
      </c>
      <c r="K981" t="s">
        <v>2312</v>
      </c>
    </row>
    <row r="982" spans="1:11" x14ac:dyDescent="0.25">
      <c r="A982" t="s">
        <v>2311</v>
      </c>
      <c r="B982" t="str">
        <f>CONCATENATE("'_",'Unit List'!B919,"',",)</f>
        <v>'_AZTEC',</v>
      </c>
      <c r="C982" t="str">
        <f>"'',"</f>
        <v>'',</v>
      </c>
      <c r="D982" t="str">
        <f>CONCATENATE("'",'Unit List'!D919,"',",)</f>
        <v>'LONGSWORDSMAN',</v>
      </c>
      <c r="E982" t="str">
        <f>CONCATENATE("'",'Unit List'!E919,"',",)</f>
        <v>'LONGSWORDSMAN',</v>
      </c>
      <c r="F982" t="str">
        <f>"'',"</f>
        <v>'',</v>
      </c>
      <c r="G982" t="str">
        <f>CONCATENATE("'",'Unit List'!G919,"',",)</f>
        <v>'Longswordsman_Aztec',</v>
      </c>
      <c r="H982" t="str">
        <f>CONCATENATE(IF(ISBLANK('Unit List'!AN919), IF(ISBLANK('Unit List'!P919), IF(ISBLANK('Unit List'!P919),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List'!P919='Unit List'!$O$5, 'Unit List'!$AN$5, IF('Unit List'!P919='Unit List'!$O$4, 'Unit List'!$AN$4, IF('Unit List'!P919='Unit List'!$O$7, 'Unit List'!P919 * 'Unit List'!$AN$7, 'Unit List'!P919)))), IF('Unit List'!P919='Unit List'!$O$5, 'Unit List'!$AN$5, IF('Unit List'!P919='Unit List'!$O$4, 'Unit List'!$AN$4, IF('Unit List'!P919='Unit List'!$O$7, 'Unit List'!P919 * 'Unit List'!$AN$7, 'Unit List'!P919)))), IF('Unit List'!AN919='Unit List'!$O$5, 'Unit List'!$AN$5, IF('Unit List'!AN919='Unit List'!$O$4, 'Unit List'!$AN$4, IF('Unit List'!AN919='Unit List'!$O$7, 'Unit List'!AN919 * 'Unit List'!$AN$7, 'Unit List'!AN919)))),",",)</f>
        <v>,</v>
      </c>
      <c r="I982" t="str">
        <f>CONCATENATE(IF(ISBLANK('Unit List'!AO919), IF(ISBLANK('Unit List'!Q919), IF(ISBLANK('Unit List'!Q919),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List'!Q919='Unit List'!$O$5, 'Unit List'!$AO$5, IF('Unit List'!Q919='Unit List'!$O$4, 'Unit List'!$AO$4, IF('Unit List'!Q919='Unit List'!$O$7, 'Unit List'!Q919 * 'Unit List'!$AO$7, 'Unit List'!Q919)))), IF('Unit List'!Q919='Unit List'!$O$5, 'Unit List'!$AO$5, IF('Unit List'!Q919='Unit List'!$O$4, 'Unit List'!$AO$4, IF('Unit List'!Q919='Unit List'!$O$7, 'Unit List'!Q919 * 'Unit List'!$AO$7, 'Unit List'!Q919)))), IF('Unit List'!AO919='Unit List'!$O$5, 'Unit List'!$AO$5, IF('Unit List'!AO919='Unit List'!$O$4, 'Unit List'!$AO$4, IF('Unit List'!AO919='Unit List'!$O$7, 'Unit List'!AO919 * 'Unit List'!$AO$7, 'Unit List'!AO919)))),",",)</f>
        <v>,</v>
      </c>
      <c r="J982" t="str">
        <f>CONCATENATE("'",IF(ISBLANK('Unit List'!AP919), IF(ISBLANK('Unit List'!R919), IF(ISBLANK('Unit List'!R919),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List'!R919='Unit List'!$O$5, 'Unit List'!$AP$5, IF('Unit List'!R919='Unit List'!$O$4, 'Unit List'!$AP$4, 'Unit List'!R919))), IF('Unit List'!R919='Unit List'!$O$5, 'Unit List'!$AP$5, IF('Unit List'!R919='Unit List'!$O$4, 'Unit List'!$AP$4, 'Unit List'!R919))), IF('Unit List'!AP919='Unit List'!$O$5, 'Unit List'!$AP$5, IF('Unit List'!AP919='Unit List'!$O$4, 'Unit List'!$AP$4, 'Unit List'!AP919))),"'",)</f>
        <v>''</v>
      </c>
      <c r="K982" t="s">
        <v>2312</v>
      </c>
    </row>
    <row r="983" spans="1:11" x14ac:dyDescent="0.25">
      <c r="A983" t="s">
        <v>2311</v>
      </c>
      <c r="B983" t="str">
        <f>CONCATENATE("'_",'Unit List'!B920,"',",)</f>
        <v>'_INCA',</v>
      </c>
      <c r="C983" t="str">
        <f>"'',"</f>
        <v>'',</v>
      </c>
      <c r="D983" t="str">
        <f>CONCATENATE("'",'Unit List'!D920,"',",)</f>
        <v>'LONGSWORDSMAN',</v>
      </c>
      <c r="E983" t="str">
        <f>CONCATENATE("'",'Unit List'!E920,"',",)</f>
        <v>'LONGSWORDSMAN',</v>
      </c>
      <c r="F983" t="str">
        <f>"'',"</f>
        <v>'',</v>
      </c>
      <c r="G983" t="str">
        <f>CONCATENATE("'",'Unit List'!G920,"',",)</f>
        <v>'Longswordsman_Inca',</v>
      </c>
      <c r="H983" t="str">
        <f>CONCATENATE(IF(ISBLANK('Unit List'!AN920), IF(ISBLANK('Unit List'!P920), IF(ISBLANK('Unit List'!P920),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List'!P920='Unit List'!$O$5, 'Unit List'!$AN$5, IF('Unit List'!P920='Unit List'!$O$4, 'Unit List'!$AN$4, IF('Unit List'!P920='Unit List'!$O$7, 'Unit List'!P920 * 'Unit List'!$AN$7, 'Unit List'!P920)))), IF('Unit List'!P920='Unit List'!$O$5, 'Unit List'!$AN$5, IF('Unit List'!P920='Unit List'!$O$4, 'Unit List'!$AN$4, IF('Unit List'!P920='Unit List'!$O$7, 'Unit List'!P920 * 'Unit List'!$AN$7, 'Unit List'!P920)))), IF('Unit List'!AN920='Unit List'!$O$5, 'Unit List'!$AN$5, IF('Unit List'!AN920='Unit List'!$O$4, 'Unit List'!$AN$4, IF('Unit List'!AN920='Unit List'!$O$7, 'Unit List'!AN920 * 'Unit List'!$AN$7, 'Unit List'!AN920)))),",",)</f>
        <v>,</v>
      </c>
      <c r="I983" t="str">
        <f>CONCATENATE(IF(ISBLANK('Unit List'!AO920), IF(ISBLANK('Unit List'!Q920), IF(ISBLANK('Unit List'!Q920),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List'!Q920='Unit List'!$O$5, 'Unit List'!$AO$5, IF('Unit List'!Q920='Unit List'!$O$4, 'Unit List'!$AO$4, IF('Unit List'!Q920='Unit List'!$O$7, 'Unit List'!Q920 * 'Unit List'!$AO$7, 'Unit List'!Q920)))), IF('Unit List'!Q920='Unit List'!$O$5, 'Unit List'!$AO$5, IF('Unit List'!Q920='Unit List'!$O$4, 'Unit List'!$AO$4, IF('Unit List'!Q920='Unit List'!$O$7, 'Unit List'!Q920 * 'Unit List'!$AO$7, 'Unit List'!Q920)))), IF('Unit List'!AO920='Unit List'!$O$5, 'Unit List'!$AO$5, IF('Unit List'!AO920='Unit List'!$O$4, 'Unit List'!$AO$4, IF('Unit List'!AO920='Unit List'!$O$7, 'Unit List'!AO920 * 'Unit List'!$AO$7, 'Unit List'!AO920)))),",",)</f>
        <v>,</v>
      </c>
      <c r="J983" t="str">
        <f>CONCATENATE("'",IF(ISBLANK('Unit List'!AP920), IF(ISBLANK('Unit List'!R920), IF(ISBLANK('Unit List'!R920),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List'!R920='Unit List'!$O$5, 'Unit List'!$AP$5, IF('Unit List'!R920='Unit List'!$O$4, 'Unit List'!$AP$4, 'Unit List'!R920))), IF('Unit List'!R920='Unit List'!$O$5, 'Unit List'!$AP$5, IF('Unit List'!R920='Unit List'!$O$4, 'Unit List'!$AP$4, 'Unit List'!R920))), IF('Unit List'!AP920='Unit List'!$O$5, 'Unit List'!$AP$5, IF('Unit List'!AP920='Unit List'!$O$4, 'Unit List'!$AP$4, 'Unit List'!AP920))),"'",)</f>
        <v>''</v>
      </c>
      <c r="K983" t="s">
        <v>2312</v>
      </c>
    </row>
    <row r="984" spans="1:11" x14ac:dyDescent="0.25">
      <c r="A984" t="s">
        <v>2311</v>
      </c>
      <c r="B984" t="str">
        <f>CONCATENATE("'_",'Unit List'!B921,"',",)</f>
        <v>'_MAYA',</v>
      </c>
      <c r="C984" t="str">
        <f>CONCATENATE("'_",'Unit List'!C921,"',",)</f>
        <v>'_SOUTHAM',</v>
      </c>
      <c r="D984" t="str">
        <f>CONCATENATE("'",'Unit List'!D921,"',",)</f>
        <v>'LONGSWORDSMAN',</v>
      </c>
      <c r="E984" t="str">
        <f>CONCATENATE("'",'Unit List'!E921,"',",)</f>
        <v>'LONGSWORDSMAN',</v>
      </c>
      <c r="F984" t="str">
        <f>"'',"</f>
        <v>'',</v>
      </c>
      <c r="G984" t="str">
        <f>CONCATENATE("'",'Unit List'!G918,"',",)</f>
        <v>'Longswordsman_Maya',</v>
      </c>
      <c r="H984" t="str">
        <f>CONCATENATE(IF(ISBLANK('Unit List'!AN921), IF(ISBLANK('Unit List'!P921), IF(ISBLANK('Unit List'!P921), IF(ISBLANK('Unit List'!AN918), IF(ISBLANK('Unit List'!P918), IF(ISBLANK('Unit List'!P918), IF(ISBLANK('Unit List'!AN918), IF(ISBLANK('Unit List'!P918), IF(ISBLANK('Unit List'!P918),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List'!P918='Unit List'!$O$5, 'Unit List'!$AN$5, IF('Unit List'!P918='Unit List'!$O$4, 'Unit List'!$AN$4, IF('Unit List'!P918='Unit List'!$O$7, 'Unit List'!P918 * 'Unit List'!$AN$7, 'Unit List'!P918)))), IF('Unit List'!P918='Unit List'!$O$5, 'Unit List'!$AN$5, IF('Unit List'!P918='Unit List'!$O$4, 'Unit List'!$AN$4, IF('Unit List'!P918='Unit List'!$O$7, 'Unit List'!P918 * 'Unit List'!$AN$7, 'Unit List'!P918)))), IF('Unit List'!AN918='Unit List'!$O$5, 'Unit List'!$AN$5, IF('Unit List'!AN918='Unit List'!$O$4, 'Unit List'!$AN$4, IF('Unit List'!AN918='Unit List'!$O$7, 'Unit List'!AN918 * 'Unit List'!$AN$7, 'Unit List'!AN918)))), IF('Unit List'!P921='Unit List'!$O$5, 'Unit List'!$AN$5, IF('Unit List'!P921='Unit List'!$O$4, 'Unit List'!$AN$4, IF('Unit List'!P921='Unit List'!$O$7, 'Unit List'!P921 * 'Unit List'!$AN$7, 'Unit List'!P921)))), IF('Unit List'!P921='Unit List'!$O$5, 'Unit List'!$AN$5, IF('Unit List'!P921='Unit List'!$O$4, 'Unit List'!$AN$4, IF('Unit List'!P921='Unit List'!$O$7, 'Unit List'!P921 * 'Unit List'!$AN$7, 'Unit List'!P921)))), IF('Unit List'!AN921='Unit List'!$O$5, 'Unit List'!$AN$5, IF('Unit List'!AN921='Unit List'!$O$4, 'Unit List'!$AN$4, IF('Unit List'!AN921='Unit List'!$O$7, 'Unit List'!AN921 * 'Unit List'!$AN$7, 'Unit List'!AN921)))),",",)</f>
        <v>,</v>
      </c>
      <c r="I984" t="str">
        <f>CONCATENATE(IF(ISBLANK('Unit List'!AO921), IF(ISBLANK('Unit List'!Q921), IF(ISBLANK('Unit List'!Q921), IF(ISBLANK('Unit List'!AO918), IF(ISBLANK('Unit List'!Q918), IF(ISBLANK('Unit List'!Q918), IF(ISBLANK('Unit List'!AO918), IF(ISBLANK('Unit List'!Q918), IF(ISBLANK('Unit List'!Q918),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List'!Q918='Unit List'!$O$5, 'Unit List'!$AO$5, IF('Unit List'!Q918='Unit List'!$O$4, 'Unit List'!$AO$4, IF('Unit List'!Q918='Unit List'!$O$7, 'Unit List'!Q918 * 'Unit List'!$AO$7, 'Unit List'!Q918)))), IF('Unit List'!Q918='Unit List'!$O$5, 'Unit List'!$AO$5, IF('Unit List'!Q918='Unit List'!$O$4, 'Unit List'!$AO$4, IF('Unit List'!Q918='Unit List'!$O$7, 'Unit List'!Q918 * 'Unit List'!$AO$7, 'Unit List'!Q918)))), IF('Unit List'!AO918='Unit List'!$O$5, 'Unit List'!$AO$5, IF('Unit List'!AO918='Unit List'!$O$4, 'Unit List'!$AO$4, IF('Unit List'!AO918='Unit List'!$O$7, 'Unit List'!AO918 * 'Unit List'!$AO$7, 'Unit List'!AO918)))), IF('Unit List'!Q921='Unit List'!$O$5, 'Unit List'!$AO$5, IF('Unit List'!Q921='Unit List'!$O$4, 'Unit List'!$AO$4, IF('Unit List'!Q921='Unit List'!$O$7, 'Unit List'!Q921 * 'Unit List'!$AO$7, 'Unit List'!Q921)))), IF('Unit List'!Q921='Unit List'!$O$5, 'Unit List'!$AO$5, IF('Unit List'!Q921='Unit List'!$O$4, 'Unit List'!$AO$4, IF('Unit List'!Q921='Unit List'!$O$7, 'Unit List'!Q921 * 'Unit List'!$AO$7, 'Unit List'!Q921)))), IF('Unit List'!AO921='Unit List'!$O$5, 'Unit List'!$AO$5, IF('Unit List'!AO921='Unit List'!$O$4, 'Unit List'!$AO$4, IF('Unit List'!AO921='Unit List'!$O$7, 'Unit List'!AO921 * 'Unit List'!$AO$7, 'Unit List'!AO921)))),",",)</f>
        <v>,</v>
      </c>
      <c r="J984" t="str">
        <f>CONCATENATE("'",IF(ISBLANK('Unit List'!AP921), IF(ISBLANK('Unit List'!R921), IF(ISBLANK('Unit List'!R921), IF(ISBLANK('Unit List'!AP918), IF(ISBLANK('Unit List'!R918), IF(ISBLANK('Unit List'!R918), IF(ISBLANK('Unit List'!AP918), IF(ISBLANK('Unit List'!R918), IF(ISBLANK('Unit List'!R918),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List'!R918='Unit List'!$O$5, 'Unit List'!$AP$5, IF('Unit List'!R918='Unit List'!$O$4, 'Unit List'!$AP$4, 'Unit List'!R918))), IF('Unit List'!R918='Unit List'!$O$5, 'Unit List'!$AP$5, IF('Unit List'!R918='Unit List'!$O$4, 'Unit List'!$AP$4, 'Unit List'!R918))), IF('Unit List'!AP918='Unit List'!$O$5, 'Unit List'!$AP$5, IF('Unit List'!AP918='Unit List'!$O$4, 'Unit List'!$AP$4, 'Unit List'!AP918))), IF('Unit List'!R921='Unit List'!$O$5, 'Unit List'!$AP$5, IF('Unit List'!R921='Unit List'!$O$4, 'Unit List'!$AP$4, 'Unit List'!R921))), IF('Unit List'!R921='Unit List'!$O$5, 'Unit List'!$AP$5, IF('Unit List'!R921='Unit List'!$O$4, 'Unit List'!$AP$4, 'Unit List'!R921))), IF('Unit List'!AP921='Unit List'!$O$5, 'Unit List'!$AP$5, IF('Unit List'!AP921='Unit List'!$O$4, 'Unit List'!$AP$4, 'Unit List'!AP921))),"'",)</f>
        <v>''</v>
      </c>
      <c r="K984" t="s">
        <v>2312</v>
      </c>
    </row>
    <row r="985" spans="1:11" x14ac:dyDescent="0.25">
      <c r="A985" t="s">
        <v>2311</v>
      </c>
      <c r="B985" t="str">
        <f>CONCATENATE("'_",'Unit List'!B922,"',",)</f>
        <v>'_SOUTHAS',</v>
      </c>
      <c r="C985" t="str">
        <f>"'',"</f>
        <v>'',</v>
      </c>
      <c r="D985" t="str">
        <f>CONCATENATE("'",'Unit List'!D922,"',",)</f>
        <v>'LONGSWORDSMAN',</v>
      </c>
      <c r="E985" t="str">
        <f>CONCATENATE("'",'Unit List'!E922,"',",)</f>
        <v>'LONGSWORDSMAN',</v>
      </c>
      <c r="F985" t="str">
        <f>"'',"</f>
        <v>'',</v>
      </c>
      <c r="G985" t="str">
        <f>CONCATENATE("'",'Unit List'!G922,"',",)</f>
        <v>'Longswordsman_India',</v>
      </c>
      <c r="H985" t="str">
        <f>CONCATENATE(IF(ISBLANK('Unit List'!AN922), IF(ISBLANK('Unit List'!P922), IF(ISBLANK('Unit List'!P922), IF(ISBLANK('Unit List'!AN922), IF(ISBLANK('Unit List'!P922), IF(ISBLANK('Unit List'!P922), IF(ISBLANK('Unit List'!AN922), IF(ISBLANK('Unit List'!P922), IF(ISBLANK('Unit List'!P922),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 IF('Unit List'!P922='Unit List'!$O$5, 'Unit List'!$AN$5, IF('Unit List'!P922='Unit List'!$O$4, 'Unit List'!$AN$4, IF('Unit List'!P922='Unit List'!$O$7, 'Unit List'!P922 * 'Unit List'!$AN$7, 'Unit List'!P922)))), IF('Unit List'!P922='Unit List'!$O$5, 'Unit List'!$AN$5, IF('Unit List'!P922='Unit List'!$O$4, 'Unit List'!$AN$4, IF('Unit List'!P922='Unit List'!$O$7, 'Unit List'!P922 * 'Unit List'!$AN$7, 'Unit List'!P922)))), IF('Unit List'!AN922='Unit List'!$O$5, 'Unit List'!$AN$5, IF('Unit List'!AN922='Unit List'!$O$4, 'Unit List'!$AN$4, IF('Unit List'!AN922='Unit List'!$O$7, 'Unit List'!AN922 * 'Unit List'!$AN$7, 'Unit List'!AN922)))),",",)</f>
        <v>2,</v>
      </c>
      <c r="I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 IF('Unit List'!Q922='Unit List'!$O$5, 'Unit List'!$AO$5, IF('Unit List'!Q922='Unit List'!$O$4, 'Unit List'!$AO$4, IF('Unit List'!Q922='Unit List'!$O$7, 'Unit List'!Q922 * 'Unit List'!$AO$7, 'Unit List'!Q922)))), IF('Unit List'!Q922='Unit List'!$O$5, 'Unit List'!$AO$5, IF('Unit List'!Q922='Unit List'!$O$4, 'Unit List'!$AO$4, IF('Unit List'!Q922='Unit List'!$O$7, 'Unit List'!Q922 * 'Unit List'!$AO$7, 'Unit List'!Q922)))), IF('Unit List'!AO922='Unit List'!$O$5, 'Unit List'!$AO$5, IF('Unit List'!AO922='Unit List'!$O$4, 'Unit List'!$AO$4, IF('Unit List'!AO922='Unit List'!$O$7, 'Unit List'!AO922 * 'Unit List'!$AO$7, 'Unit List'!AO922)))),",",)</f>
        <v>,</v>
      </c>
      <c r="J985" t="str">
        <f>CONCATENATE("'",IF(ISBLANK('Unit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 IF('Unit List'!R922='Unit List'!$O$5, 'Unit List'!$AP$5, IF('Unit List'!R922='Unit List'!$O$4, 'Unit List'!$AP$4, 'Unit List'!R922))), IF('Unit List'!R922='Unit List'!$O$5, 'Unit List'!$AP$5, IF('Unit List'!R922='Unit List'!$O$4, 'Unit List'!$AP$4, 'Unit List'!R922))), IF('Unit List'!AP922='Unit List'!$O$5, 'Unit List'!$AP$5, IF('Unit List'!AP922='Unit List'!$O$4, 'Unit List'!$AP$4, 'Unit List'!AP922))),"'",)</f>
        <v>''</v>
      </c>
      <c r="K985" t="s">
        <v>2312</v>
      </c>
    </row>
    <row r="986" spans="1:11" x14ac:dyDescent="0.25">
      <c r="A986" t="s">
        <v>2311</v>
      </c>
      <c r="B986" t="str">
        <f>CONCATENATE("'_",'Unit List'!B923,"',",)</f>
        <v>'_SOUTHAS',</v>
      </c>
      <c r="C986" t="str">
        <f>"'',"</f>
        <v>'',</v>
      </c>
      <c r="D986" t="str">
        <f>CONCATENATE("'",'Unit List'!D923,"',",)</f>
        <v>'LONGSWORDSMAN',</v>
      </c>
      <c r="E986" t="str">
        <f>CONCATENATE("'",'Unit List'!E923,"',",)</f>
        <v>'LONGSWORDSMAN',</v>
      </c>
      <c r="F986" t="str">
        <f>CONCATENATE("'_",'Unit List'!F923,"',",)</f>
        <v>'_V2',</v>
      </c>
      <c r="G986" t="str">
        <f>CONCATENATE("'",'Unit List'!G923,"',",)</f>
        <v>'Longswordsman_India_v2',</v>
      </c>
      <c r="H986" t="str">
        <f>CONCATENATE(IF(ISBLANK('Unit List'!AN923), IF(ISBLANK('Unit List'!P923), IF(ISBLANK('Unit List'!P923), IF(ISBLANK('Unit List'!AN923), IF(ISBLANK('Unit List'!P923), IF(ISBLANK('Unit List'!P923), IF(ISBLANK('Unit List'!AN923), IF(ISBLANK('Unit List'!P923), IF(ISBLANK('Unit List'!P923),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 IF('Unit List'!P923='Unit List'!$O$5, 'Unit List'!$AN$5, IF('Unit List'!P923='Unit List'!$O$4, 'Unit List'!$AN$4, IF('Unit List'!P923='Unit List'!$O$7, 'Unit List'!P923 * 'Unit List'!$AN$7, 'Unit List'!P923)))), IF('Unit List'!P923='Unit List'!$O$5, 'Unit List'!$AN$5, IF('Unit List'!P923='Unit List'!$O$4, 'Unit List'!$AN$4, IF('Unit List'!P923='Unit List'!$O$7, 'Unit List'!P923 * 'Unit List'!$AN$7, 'Unit List'!P923)))), IF('Unit List'!AN923='Unit List'!$O$5, 'Unit List'!$AN$5, IF('Unit List'!AN923='Unit List'!$O$4, 'Unit List'!$AN$4, IF('Unit List'!AN923='Unit List'!$O$7, 'Unit List'!AN923 * 'Unit List'!$AN$7, 'Unit List'!AN923)))),",",)</f>
        <v>2,</v>
      </c>
      <c r="I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 IF('Unit List'!Q923='Unit List'!$O$5, 'Unit List'!$AO$5, IF('Unit List'!Q923='Unit List'!$O$4, 'Unit List'!$AO$4, IF('Unit List'!Q923='Unit List'!$O$7, 'Unit List'!Q923 * 'Unit List'!$AO$7, 'Unit List'!Q923)))), IF('Unit List'!Q923='Unit List'!$O$5, 'Unit List'!$AO$5, IF('Unit List'!Q923='Unit List'!$O$4, 'Unit List'!$AO$4, IF('Unit List'!Q923='Unit List'!$O$7, 'Unit List'!Q923 * 'Unit List'!$AO$7, 'Unit List'!Q923)))), IF('Unit List'!AO923='Unit List'!$O$5, 'Unit List'!$AO$5, IF('Unit List'!AO923='Unit List'!$O$4, 'Unit List'!$AO$4, IF('Unit List'!AO923='Unit List'!$O$7, 'Unit List'!AO923 * 'Unit List'!$AO$7, 'Unit List'!AO923)))),",",)</f>
        <v>,</v>
      </c>
      <c r="J986" t="str">
        <f>CONCATENATE("'",IF(ISBLANK('Unit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 IF('Unit List'!R923='Unit List'!$O$5, 'Unit List'!$AP$5, IF('Unit List'!R923='Unit List'!$O$4, 'Unit List'!$AP$4, 'Unit List'!R923))), IF('Unit List'!R923='Unit List'!$O$5, 'Unit List'!$AP$5, IF('Unit List'!R923='Unit List'!$O$4, 'Unit List'!$AP$4, 'Unit List'!R923))), IF('Unit List'!AP923='Unit List'!$O$5, 'Unit List'!$AP$5, IF('Unit List'!AP923='Unit List'!$O$4, 'Unit List'!$AP$4, 'Unit List'!AP923))),"'",)</f>
        <v>''</v>
      </c>
      <c r="K986" t="s">
        <v>2312</v>
      </c>
    </row>
    <row r="987" spans="1:11" x14ac:dyDescent="0.25">
      <c r="A987" t="s">
        <v>2311</v>
      </c>
      <c r="B987" t="str">
        <f>CONCATENATE("'_",'Unit List'!B924,"',",)</f>
        <v>'_SOUTHAS',</v>
      </c>
      <c r="C987" t="str">
        <f>"'',"</f>
        <v>'',</v>
      </c>
      <c r="D987" t="str">
        <f>CONCATENATE("'",'Unit List'!D924,"',",)</f>
        <v>'LONGSWORDSMAN',</v>
      </c>
      <c r="E987" t="str">
        <f>CONCATENATE("'",'Unit List'!E924,"',",)</f>
        <v>'LONGSWORDSMAN',</v>
      </c>
      <c r="F987" t="str">
        <f>"'',"</f>
        <v>'',</v>
      </c>
      <c r="G987" t="str">
        <f>CONCATENATE("'",'Unit List'!G924,"',",)</f>
        <v>'Longswordsman_India',</v>
      </c>
      <c r="H987" t="str">
        <f>CONCATENATE(IF(ISBLANK('Unit List'!AN924), IF(ISBLANK('Unit List'!P924), IF(ISBLANK('Unit List'!P924), IF(ISBLANK('Unit List'!AN924), IF(ISBLANK('Unit List'!P924), IF(ISBLANK('Unit List'!P924), IF(ISBLANK('Unit List'!AN924), IF(ISBLANK('Unit List'!P924), IF(ISBLANK('Unit List'!P924),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 IF('Unit List'!P924='Unit List'!$O$5, 'Unit List'!$AN$5, IF('Unit List'!P924='Unit List'!$O$4, 'Unit List'!$AN$4, IF('Unit List'!P924='Unit List'!$O$7, 'Unit List'!P924 * 'Unit List'!$AN$7, 'Unit List'!P924)))), IF('Unit List'!P924='Unit List'!$O$5, 'Unit List'!$AN$5, IF('Unit List'!P924='Unit List'!$O$4, 'Unit List'!$AN$4, IF('Unit List'!P924='Unit List'!$O$7, 'Unit List'!P924 * 'Unit List'!$AN$7, 'Unit List'!P924)))), IF('Unit List'!AN924='Unit List'!$O$5, 'Unit List'!$AN$5, IF('Unit List'!AN924='Unit List'!$O$4, 'Unit List'!$AN$4, IF('Unit List'!AN924='Unit List'!$O$7, 'Unit List'!AN924 * 'Unit List'!$AN$7, 'Unit List'!AN924)))),",",)</f>
        <v>3,</v>
      </c>
      <c r="I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 IF('Unit List'!Q924='Unit List'!$O$5, 'Unit List'!$AO$5, IF('Unit List'!Q924='Unit List'!$O$4, 'Unit List'!$AO$4, IF('Unit List'!Q924='Unit List'!$O$7, 'Unit List'!Q924 * 'Unit List'!$AO$7, 'Unit List'!Q924)))), IF('Unit List'!Q924='Unit List'!$O$5, 'Unit List'!$AO$5, IF('Unit List'!Q924='Unit List'!$O$4, 'Unit List'!$AO$4, IF('Unit List'!Q924='Unit List'!$O$7, 'Unit List'!Q924 * 'Unit List'!$AO$7, 'Unit List'!Q924)))), IF('Unit List'!AO924='Unit List'!$O$5, 'Unit List'!$AO$5, IF('Unit List'!AO924='Unit List'!$O$4, 'Unit List'!$AO$4, IF('Unit List'!AO924='Unit List'!$O$7, 'Unit List'!AO924 * 'Unit List'!$AO$7, 'Unit List'!AO924)))),",",)</f>
        <v>,</v>
      </c>
      <c r="J987" t="str">
        <f>CONCATENATE("'",IF(ISBLANK('Unit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 IF('Unit List'!R924='Unit List'!$O$5, 'Unit List'!$AP$5, IF('Unit List'!R924='Unit List'!$O$4, 'Unit List'!$AP$4, 'Unit List'!R924))), IF('Unit List'!R924='Unit List'!$O$5, 'Unit List'!$AP$5, IF('Unit List'!R924='Unit List'!$O$4, 'Unit List'!$AP$4, 'Unit List'!R924))), IF('Unit List'!AP924='Unit List'!$O$5, 'Unit List'!$AP$5, IF('Unit List'!AP924='Unit List'!$O$4, 'Unit List'!$AP$4, 'Unit List'!AP924))),"'",)</f>
        <v>''</v>
      </c>
      <c r="K987" t="s">
        <v>2312</v>
      </c>
    </row>
    <row r="988" spans="1:11" x14ac:dyDescent="0.25">
      <c r="A988" t="s">
        <v>2311</v>
      </c>
      <c r="B988" t="str">
        <f>CONCATENATE("'_",'Unit List'!B925,"',",)</f>
        <v>'_SOUTHAS',</v>
      </c>
      <c r="C988" t="str">
        <f>"'',"</f>
        <v>'',</v>
      </c>
      <c r="D988" t="str">
        <f>CONCATENATE("'",'Unit List'!D925,"',",)</f>
        <v>'LONGSWORDSMAN',</v>
      </c>
      <c r="E988" t="str">
        <f>CONCATENATE("'",'Unit List'!E925,"',",)</f>
        <v>'LONGSWORDSMAN',</v>
      </c>
      <c r="F988" t="str">
        <f>CONCATENATE("'_",'Unit List'!F925,"',",)</f>
        <v>'_V2',</v>
      </c>
      <c r="G988" t="str">
        <f>CONCATENATE("'",'Unit List'!G925,"',",)</f>
        <v>'Longswordsman_India_v2',</v>
      </c>
      <c r="H988" t="str">
        <f>CONCATENATE(IF(ISBLANK('Unit List'!AN925), IF(ISBLANK('Unit List'!P925), IF(ISBLANK('Unit List'!P925), IF(ISBLANK('Unit List'!AN925), IF(ISBLANK('Unit List'!P925), IF(ISBLANK('Unit List'!P925), IF(ISBLANK('Unit List'!AN925), IF(ISBLANK('Unit List'!P925), IF(ISBLANK('Unit List'!P925),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 IF('Unit List'!P925='Unit List'!$O$5, 'Unit List'!$AN$5, IF('Unit List'!P925='Unit List'!$O$4, 'Unit List'!$AN$4, IF('Unit List'!P925='Unit List'!$O$7, 'Unit List'!P925 * 'Unit List'!$AN$7, 'Unit List'!P925)))), IF('Unit List'!P925='Unit List'!$O$5, 'Unit List'!$AN$5, IF('Unit List'!P925='Unit List'!$O$4, 'Unit List'!$AN$4, IF('Unit List'!P925='Unit List'!$O$7, 'Unit List'!P925 * 'Unit List'!$AN$7, 'Unit List'!P925)))), IF('Unit List'!AN925='Unit List'!$O$5, 'Unit List'!$AN$5, IF('Unit List'!AN925='Unit List'!$O$4, 'Unit List'!$AN$4, IF('Unit List'!AN925='Unit List'!$O$7, 'Unit List'!AN925 * 'Unit List'!$AN$7, 'Unit List'!AN925)))),",",)</f>
        <v>2,</v>
      </c>
      <c r="I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 IF('Unit List'!Q925='Unit List'!$O$5, 'Unit List'!$AO$5, IF('Unit List'!Q925='Unit List'!$O$4, 'Unit List'!$AO$4, IF('Unit List'!Q925='Unit List'!$O$7, 'Unit List'!Q925 * 'Unit List'!$AO$7, 'Unit List'!Q925)))), IF('Unit List'!Q925='Unit List'!$O$5, 'Unit List'!$AO$5, IF('Unit List'!Q925='Unit List'!$O$4, 'Unit List'!$AO$4, IF('Unit List'!Q925='Unit List'!$O$7, 'Unit List'!Q925 * 'Unit List'!$AO$7, 'Unit List'!Q925)))), IF('Unit List'!AO925='Unit List'!$O$5, 'Unit List'!$AO$5, IF('Unit List'!AO925='Unit List'!$O$4, 'Unit List'!$AO$4, IF('Unit List'!AO925='Unit List'!$O$7, 'Unit List'!AO925 * 'Unit List'!$AO$7, 'Unit List'!AO925)))),",",)</f>
        <v>,</v>
      </c>
      <c r="J988" t="str">
        <f>CONCATENATE("'",IF(ISBLANK('Unit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 IF('Unit List'!R925='Unit List'!$O$5, 'Unit List'!$AP$5, IF('Unit List'!R925='Unit List'!$O$4, 'Unit List'!$AP$4, 'Unit List'!R925))), IF('Unit List'!R925='Unit List'!$O$5, 'Unit List'!$AP$5, IF('Unit List'!R925='Unit List'!$O$4, 'Unit List'!$AP$4, 'Unit List'!R925))), IF('Unit List'!AP925='Unit List'!$O$5, 'Unit List'!$AP$5, IF('Unit List'!AP925='Unit List'!$O$4, 'Unit List'!$AP$4, 'Unit List'!AP925))),"'",)</f>
        <v>''</v>
      </c>
      <c r="K988" t="s">
        <v>2312</v>
      </c>
    </row>
    <row r="989" spans="1:11" x14ac:dyDescent="0.25">
      <c r="A989" t="s">
        <v>2311</v>
      </c>
      <c r="B989" t="str">
        <f>CONCATENATE("'_",'Unit List'!B926,"',",)</f>
        <v>'_SOUTHAS',</v>
      </c>
      <c r="C989" t="str">
        <f>"'',"</f>
        <v>'',</v>
      </c>
      <c r="D989" t="str">
        <f>CONCATENATE("'",'Unit List'!D926,"',",)</f>
        <v>'LONGSWORDSMAN',</v>
      </c>
      <c r="E989" t="str">
        <f>CONCATENATE("'",'Unit List'!E926,"',",)</f>
        <v>'LONGSWORDSMAN',</v>
      </c>
      <c r="F989" t="str">
        <f>"'',"</f>
        <v>'',</v>
      </c>
      <c r="G989" t="str">
        <f>CONCATENATE("'",'Unit List'!G926,"',",)</f>
        <v>'Longswordsman_India',</v>
      </c>
      <c r="H989" t="str">
        <f>CONCATENATE(IF(ISBLANK('Unit List'!AN926), IF(ISBLANK('Unit List'!P926), IF(ISBLANK('Unit List'!P926), IF(ISBLANK('Unit List'!AN926), IF(ISBLANK('Unit List'!P926), IF(ISBLANK('Unit List'!P926), IF(ISBLANK('Unit List'!AN926), IF(ISBLANK('Unit List'!P926), IF(ISBLANK('Unit List'!P926),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 IF('Unit List'!P926='Unit List'!$O$5, 'Unit List'!$AN$5, IF('Unit List'!P926='Unit List'!$O$4, 'Unit List'!$AN$4, IF('Unit List'!P926='Unit List'!$O$7, 'Unit List'!P926 * 'Unit List'!$AN$7, 'Unit List'!P926)))), IF('Unit List'!P926='Unit List'!$O$5, 'Unit List'!$AN$5, IF('Unit List'!P926='Unit List'!$O$4, 'Unit List'!$AN$4, IF('Unit List'!P926='Unit List'!$O$7, 'Unit List'!P926 * 'Unit List'!$AN$7, 'Unit List'!P926)))), IF('Unit List'!AN926='Unit List'!$O$5, 'Unit List'!$AN$5, IF('Unit List'!AN926='Unit List'!$O$4, 'Unit List'!$AN$4, IF('Unit List'!AN926='Unit List'!$O$7, 'Unit List'!AN926 * 'Unit List'!$AN$7, 'Unit List'!AN926)))),",",)</f>
        <v>2,</v>
      </c>
      <c r="I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 IF('Unit List'!Q926='Unit List'!$O$5, 'Unit List'!$AO$5, IF('Unit List'!Q926='Unit List'!$O$4, 'Unit List'!$AO$4, IF('Unit List'!Q926='Unit List'!$O$7, 'Unit List'!Q926 * 'Unit List'!$AO$7, 'Unit List'!Q926)))), IF('Unit List'!Q926='Unit List'!$O$5, 'Unit List'!$AO$5, IF('Unit List'!Q926='Unit List'!$O$4, 'Unit List'!$AO$4, IF('Unit List'!Q926='Unit List'!$O$7, 'Unit List'!Q926 * 'Unit List'!$AO$7, 'Unit List'!Q926)))), IF('Unit List'!AO926='Unit List'!$O$5, 'Unit List'!$AO$5, IF('Unit List'!AO926='Unit List'!$O$4, 'Unit List'!$AO$4, IF('Unit List'!AO926='Unit List'!$O$7, 'Unit List'!AO926 * 'Unit List'!$AO$7, 'Unit List'!AO926)))),",",)</f>
        <v>,</v>
      </c>
      <c r="J989" t="str">
        <f>CONCATENATE("'",IF(ISBLANK('Unit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 IF('Unit List'!R926='Unit List'!$O$5, 'Unit List'!$AP$5, IF('Unit List'!R926='Unit List'!$O$4, 'Unit List'!$AP$4, 'Unit List'!R926))), IF('Unit List'!R926='Unit List'!$O$5, 'Unit List'!$AP$5, IF('Unit List'!R926='Unit List'!$O$4, 'Unit List'!$AP$4, 'Unit List'!R926))), IF('Unit List'!AP926='Unit List'!$O$5, 'Unit List'!$AP$5, IF('Unit List'!AP926='Unit List'!$O$4, 'Unit List'!$AP$4, 'Unit List'!AP926))),"'",)</f>
        <v>''</v>
      </c>
      <c r="K989" t="s">
        <v>2312</v>
      </c>
    </row>
    <row r="990" spans="1:11" x14ac:dyDescent="0.25">
      <c r="A990" t="s">
        <v>2311</v>
      </c>
      <c r="B990" t="str">
        <f>CONCATENATE("'_",'Unit List'!B927,"',",)</f>
        <v>'_SOUTHAS',</v>
      </c>
      <c r="C990" t="str">
        <f>"'',"</f>
        <v>'',</v>
      </c>
      <c r="D990" t="str">
        <f>CONCATENATE("'",'Unit List'!D927,"',",)</f>
        <v>'LONGSWORDSMAN',</v>
      </c>
      <c r="E990" t="str">
        <f>CONCATENATE("'",'Unit List'!E927,"',",)</f>
        <v>'LONGSWORDSMAN',</v>
      </c>
      <c r="F990" t="str">
        <f>CONCATENATE("'_",'Unit List'!F927,"',",)</f>
        <v>'_V2',</v>
      </c>
      <c r="G990" t="str">
        <f>CONCATENATE("'",'Unit List'!G927,"',",)</f>
        <v>'Longswordsman_India_v2',</v>
      </c>
      <c r="H990" t="str">
        <f>CONCATENATE(IF(ISBLANK('Unit List'!AN927), IF(ISBLANK('Unit List'!P927), IF(ISBLANK('Unit List'!P927), IF(ISBLANK('Unit List'!AN927), IF(ISBLANK('Unit List'!P927), IF(ISBLANK('Unit List'!P927), IF(ISBLANK('Unit List'!AN927), IF(ISBLANK('Unit List'!P927), IF(ISBLANK('Unit List'!P927), IF(ISBLANK('Unit List'!AN808), IF(ISBLANK('Unit List'!P808), IF(ISBLANK('Unit List'!P808), "1", IF('Unit List'!P808='Unit List'!$O$5, 'Unit List'!$AN$5, IF('Unit List'!P808='Unit List'!$O$4, 'Unit List'!$AN$4, IF('Unit List'!P808='Unit List'!$O$7, 'Unit List'!P808 * 'Unit List'!$AN$7, 'Unit List'!P808)))), IF('Unit List'!P808='Unit List'!$O$5, 'Unit List'!$AN$5, IF('Unit List'!P808='Unit List'!$O$4, 'Unit List'!$AN$4, IF('Unit List'!P808='Unit List'!$O$7, 'Unit List'!P808 * 'Unit List'!$AN$7, 'Unit List'!P808)))), IF('Unit List'!AN808='Unit List'!$O$5, 'Unit List'!$AN$5, IF('Unit List'!AN808='Unit List'!$O$4, 'Unit List'!$AN$4, IF('Unit List'!AN808='Unit List'!$O$7, 'Unit List'!AN808 * 'Unit List'!$AN$7, 'Unit List'!AN808)))),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 IF('Unit List'!P927='Unit List'!$O$5, 'Unit List'!$AN$5, IF('Unit List'!P927='Unit List'!$O$4, 'Unit List'!$AN$4, IF('Unit List'!P927='Unit List'!$O$7, 'Unit List'!P927 * 'Unit List'!$AN$7, 'Unit List'!P927)))), IF('Unit List'!P927='Unit List'!$O$5, 'Unit List'!$AN$5, IF('Unit List'!P927='Unit List'!$O$4, 'Unit List'!$AN$4, IF('Unit List'!P927='Unit List'!$O$7, 'Unit List'!P927 * 'Unit List'!$AN$7, 'Unit List'!P927)))), IF('Unit List'!AN927='Unit List'!$O$5, 'Unit List'!$AN$5, IF('Unit List'!AN927='Unit List'!$O$4, 'Unit List'!$AN$4, IF('Unit List'!AN927='Unit List'!$O$7, 'Unit List'!AN927 * 'Unit List'!$AN$7, 'Unit List'!AN927)))),",",)</f>
        <v>1,</v>
      </c>
      <c r="I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List'!AO808), IF(ISBLANK('Unit List'!Q808), IF(ISBLANK('Unit List'!Q808), 'Unit List'!$AO$4, IF('Unit List'!Q808='Unit List'!$O$5, 'Unit List'!$AO$5, IF('Unit List'!Q808='Unit List'!$O$4, 'Unit List'!$AO$4, IF('Unit List'!Q808='Unit List'!$O$7, 'Unit List'!Q808 * 'Unit List'!$AO$7, 'Unit List'!Q808)))), IF('Unit List'!Q808='Unit List'!$O$5, 'Unit List'!$AO$5, IF('Unit List'!Q808='Unit List'!$O$4, 'Unit List'!$AO$4, IF('Unit List'!Q808='Unit List'!$O$7, 'Unit List'!Q808 * 'Unit List'!$AO$7, 'Unit List'!Q808)))), IF('Unit List'!AO808='Unit List'!$O$5, 'Unit List'!$AO$5, IF('Unit List'!AO808='Unit List'!$O$4, 'Unit List'!$AO$4, IF('Unit List'!AO808='Unit List'!$O$7, 'Unit List'!AO808 * 'Unit List'!$AO$7, 'Unit List'!AO808)))),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 IF('Unit List'!Q927='Unit List'!$O$5, 'Unit List'!$AO$5, IF('Unit List'!Q927='Unit List'!$O$4, 'Unit List'!$AO$4, IF('Unit List'!Q927='Unit List'!$O$7, 'Unit List'!Q927 * 'Unit List'!$AO$7, 'Unit List'!Q927)))), IF('Unit List'!Q927='Unit List'!$O$5, 'Unit List'!$AO$5, IF('Unit List'!Q927='Unit List'!$O$4, 'Unit List'!$AO$4, IF('Unit List'!Q927='Unit List'!$O$7, 'Unit List'!Q927 * 'Unit List'!$AO$7, 'Unit List'!Q927)))), IF('Unit List'!AO927='Unit List'!$O$5, 'Unit List'!$AO$5, IF('Unit List'!AO927='Unit List'!$O$4, 'Unit List'!$AO$4, IF('Unit List'!AO927='Unit List'!$O$7, 'Unit List'!AO927 * 'Unit List'!$AO$7, 'Unit List'!AO927)))),",",)</f>
        <v>,</v>
      </c>
      <c r="J990" t="str">
        <f>CONCATENATE("'",IF(ISBLANK('Unit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List'!AP808), IF(ISBLANK('Unit List'!R808), IF(ISBLANK('Unit List'!R808), "", IF('Unit List'!R808='Unit List'!$O$5, 'Unit List'!$AP$5, IF('Unit List'!R808='Unit List'!$O$4, 'Unit List'!$AP$4, 'Unit List'!R808))), IF('Unit List'!R808='Unit List'!$O$5, 'Unit List'!$AP$5, IF('Unit List'!R808='Unit List'!$O$4, 'Unit List'!$AP$4, 'Unit List'!R808))), IF('Unit List'!AP808='Unit List'!$O$5, 'Unit List'!$AP$5, IF('Unit List'!AP808='Unit List'!$O$4, 'Unit List'!$AP$4, 'Unit List'!AP808))),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 IF('Unit List'!R927='Unit List'!$O$5, 'Unit List'!$AP$5, IF('Unit List'!R927='Unit List'!$O$4, 'Unit List'!$AP$4, 'Unit List'!R927))), IF('Unit List'!R927='Unit List'!$O$5, 'Unit List'!$AP$5, IF('Unit List'!R927='Unit List'!$O$4, 'Unit List'!$AP$4, 'Unit List'!R927))), IF('Unit List'!AP927='Unit List'!$O$5, 'Unit List'!$AP$5, IF('Unit List'!AP927='Unit List'!$O$4, 'Unit List'!$AP$4, 'Unit List'!AP927))),"'",)</f>
        <v>''</v>
      </c>
      <c r="K990" t="s">
        <v>2312</v>
      </c>
    </row>
    <row r="991" spans="1:11" x14ac:dyDescent="0.25">
      <c r="A991" t="s">
        <v>2311</v>
      </c>
      <c r="B991" t="str">
        <f>"'',"</f>
        <v>'',</v>
      </c>
      <c r="C991" t="str">
        <f>"'',"</f>
        <v>'',</v>
      </c>
      <c r="D991" t="str">
        <f>CONCATENATE("'",'Unit List'!D928,"',",)</f>
        <v>'MACHINEGUN',</v>
      </c>
      <c r="E991" t="str">
        <f>CONCATENATE("'",'Unit List'!E928,"',",)</f>
        <v>'MACHINEGUN',</v>
      </c>
      <c r="F991" t="str">
        <f>"'',"</f>
        <v>'',</v>
      </c>
      <c r="G991" t="str">
        <f>CONCATENATE("'",'Unit List'!G928,"',",)</f>
        <v>'WW1_Machinegun',</v>
      </c>
      <c r="H991" t="str">
        <f>CONCATENATE(IF(ISBLANK('Unit List'!AN928), IF(ISBLANK('Unit List'!P928), IF(ISBLANK('Unit List'!P928), IF(ISBLANK('Unit List'!AN928), IF(ISBLANK('Unit List'!P928), IF(ISBLANK('Unit List'!P928), IF(ISBLANK('Unit List'!AN928), IF(ISBLANK('Unit List'!P928), IF(ISBLANK('Unit List'!P928), IF(ISBLANK('Unit List'!AN928), IF(ISBLANK('Unit List'!P928), IF(ISBLANK('Unit List'!P928), "1",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 IF('Unit List'!P928='Unit List'!$O$5, 'Unit List'!$AN$5, IF('Unit List'!P928='Unit List'!$O$4, 'Unit List'!$AN$4, IF('Unit List'!P928='Unit List'!$O$7, 'Unit List'!P928 * 'Unit List'!$AN$7, 'Unit List'!P928)))), IF('Unit List'!P928='Unit List'!$O$5, 'Unit List'!$AN$5, IF('Unit List'!P928='Unit List'!$O$4, 'Unit List'!$AN$4, IF('Unit List'!P928='Unit List'!$O$7, 'Unit List'!P928 * 'Unit List'!$AN$7, 'Unit List'!P928)))), IF('Unit List'!AN928='Unit List'!$O$5, 'Unit List'!$AN$5, IF('Unit List'!AN928='Unit List'!$O$4, 'Unit List'!$AN$4, IF('Unit List'!AN928='Unit List'!$O$7, 'Unit List'!AN928 * 'Unit List'!$AN$7, 'Unit List'!AN928)))),",",)</f>
        <v>3,</v>
      </c>
      <c r="I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List'!AO928), IF(ISBLANK('Unit List'!Q928), IF(ISBLANK('Unit List'!Q928), 'Unit List'!$AO$4,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 IF('Unit List'!Q928='Unit List'!$O$5, 'Unit List'!$AO$5, IF('Unit List'!Q928='Unit List'!$O$4, 'Unit List'!$AO$4, IF('Unit List'!Q928='Unit List'!$O$7, 'Unit List'!Q928 * 'Unit List'!$AO$7, 'Unit List'!Q928)))), IF('Unit List'!Q928='Unit List'!$O$5, 'Unit List'!$AO$5, IF('Unit List'!Q928='Unit List'!$O$4, 'Unit List'!$AO$4, IF('Unit List'!Q928='Unit List'!$O$7, 'Unit List'!Q928 * 'Unit List'!$AO$7, 'Unit List'!Q928)))), IF('Unit List'!AO928='Unit List'!$O$5, 'Unit List'!$AO$5, IF('Unit List'!AO928='Unit List'!$O$4, 'Unit List'!$AO$4, IF('Unit List'!AO928='Unit List'!$O$7, 'Unit List'!AO928 * 'Unit List'!$AO$7, 'Unit List'!AO928)))),",",)</f>
        <v>,</v>
      </c>
      <c r="J991" t="str">
        <f>CONCATENATE("'",IF(ISBLANK('Unit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List'!AP928), IF(ISBLANK('Unit List'!R928), IF(ISBLANK('Unit List'!R928), "",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 IF('Unit List'!R928='Unit List'!$O$5, 'Unit List'!$AP$5, IF('Unit List'!R928='Unit List'!$O$4, 'Unit List'!$AP$4, 'Unit List'!R928))), IF('Unit List'!R928='Unit List'!$O$5, 'Unit List'!$AP$5, IF('Unit List'!R928='Unit List'!$O$4, 'Unit List'!$AP$4, 'Unit List'!R928))), IF('Unit List'!AP928='Unit List'!$O$5, 'Unit List'!$AP$5, IF('Unit List'!AP928='Unit List'!$O$4, 'Unit List'!$AP$4, 'Unit List'!AP928))),"'",)</f>
        <v>'ThreeBigGuns'</v>
      </c>
      <c r="K991" t="s">
        <v>2312</v>
      </c>
    </row>
    <row r="992" spans="1:11" x14ac:dyDescent="0.25">
      <c r="A992" t="s">
        <v>2311</v>
      </c>
      <c r="B992" t="str">
        <f>"'',"</f>
        <v>'',</v>
      </c>
      <c r="C992" t="str">
        <f>"'',"</f>
        <v>'',</v>
      </c>
      <c r="D992" t="str">
        <f>CONCATENATE("'",'Unit List'!D929,"',",)</f>
        <v>'MARINE',</v>
      </c>
      <c r="E992" t="str">
        <f>CONCATENATE("'",'Unit List'!E929,"',",)</f>
        <v>'MARINE',</v>
      </c>
      <c r="F992" t="str">
        <f>"'',"</f>
        <v>'',</v>
      </c>
      <c r="G992" t="str">
        <f>CONCATENATE("'",'Unit List'!G929,"',",)</f>
        <v>'Marine',</v>
      </c>
      <c r="H992" t="str">
        <f>CONCATENATE(IF(ISBLANK('Unit List'!AN929), IF(ISBLANK('Unit List'!P929), IF(ISBLANK('Unit List'!P929), IF(ISBLANK('Unit List'!AN929), IF(ISBLANK('Unit List'!P929), IF(ISBLANK('Unit List'!P929), IF(ISBLANK('Unit List'!AN929), IF(ISBLANK('Unit List'!P929), IF(ISBLANK('Unit List'!P929),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List'!AN929)))),",",)</f>
        <v>14,</v>
      </c>
      <c r="I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List'!AO929)))),",",)</f>
        <v>,</v>
      </c>
      <c r="J992" t="str">
        <f>CONCATENATE("'",IF(ISBLANK('Unit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List'!AP929))),"'",)</f>
        <v>'UnFormed'</v>
      </c>
      <c r="K992" t="s">
        <v>2312</v>
      </c>
    </row>
    <row r="993" spans="1:11" x14ac:dyDescent="0.25">
      <c r="A993" t="s">
        <v>2311</v>
      </c>
      <c r="B993" t="str">
        <f>CONCATENATE("'_",'Unit List'!B930,"',",)</f>
        <v>'_AFRI',</v>
      </c>
      <c r="C993" t="str">
        <f>"'',"</f>
        <v>'',</v>
      </c>
      <c r="D993" t="str">
        <f>CONCATENATE("'",'Unit List'!D930,"',",)</f>
        <v>'MARINE',</v>
      </c>
      <c r="E993" t="str">
        <f>CONCATENATE("'",'Unit List'!E930,"',",)</f>
        <v>'MARINE',</v>
      </c>
      <c r="F993" t="str">
        <f>"'',"</f>
        <v>'',</v>
      </c>
      <c r="G993" t="str">
        <f>CONCATENATE("'",'Unit List'!G930,"',",)</f>
        <v>'Civ5_AfricanSF_v2',</v>
      </c>
      <c r="H993" t="str">
        <f>CONCATENATE(IF(ISBLANK('Unit List'!AN930), IF(ISBLANK('Unit List'!P930), IF(ISBLANK('Unit List'!P930), IF(ISBLANK('Unit List'!AN930), IF(ISBLANK('Unit List'!P930), IF(ISBLANK('Unit List'!P930), IF(ISBLANK('Unit List'!AN930), IF(ISBLANK('Unit List'!P930), IF(ISBLANK('Unit List'!P930),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 IF('Unit List'!P930='Unit List'!$O$5, 'Unit List'!$AN$5, IF('Unit List'!P930='Unit List'!$O$4, 'Unit List'!$AN$4, IF('Unit List'!P930='Unit List'!$O$7, 'Unit List'!P930 * 'Unit List'!$AN$7, 'Unit List'!P930)))), IF('Unit List'!P930='Unit List'!$O$5, 'Unit List'!$AN$5, IF('Unit List'!P930='Unit List'!$O$4, 'Unit List'!$AN$4, IF('Unit List'!P930='Unit List'!$O$7, 'Unit List'!P930 * 'Unit List'!$AN$7, 'Unit List'!P930)))), IF('Unit List'!AN930='Unit List'!$O$5, 'Unit List'!$AN$5, IF('Unit List'!AN930='Unit List'!$O$4, 'Unit List'!$AN$4, IF('Unit List'!AN930='Unit List'!$O$7, 'Unit List'!AN930 * 'Unit List'!$AN$7, 'Unit List'!AN930)))),",",)</f>
        <v>14,</v>
      </c>
      <c r="I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 IF('Unit List'!Q930='Unit List'!$O$5, 'Unit List'!$AO$5, IF('Unit List'!Q930='Unit List'!$O$4, 'Unit List'!$AO$4, IF('Unit List'!Q930='Unit List'!$O$7, 'Unit List'!Q930 * 'Unit List'!$AO$7, 'Unit List'!Q930)))), IF('Unit List'!Q930='Unit List'!$O$5, 'Unit List'!$AO$5, IF('Unit List'!Q930='Unit List'!$O$4, 'Unit List'!$AO$4, IF('Unit List'!Q930='Unit List'!$O$7, 'Unit List'!Q930 * 'Unit List'!$AO$7, 'Unit List'!Q930)))), IF('Unit List'!AO930='Unit List'!$O$5, 'Unit List'!$AO$5, IF('Unit List'!AO930='Unit List'!$O$4, 'Unit List'!$AO$4, IF('Unit List'!AO930='Unit List'!$O$7, 'Unit List'!AO930 * 'Unit List'!$AO$7, 'Unit List'!AO930)))),",",)</f>
        <v>,</v>
      </c>
      <c r="J993" t="str">
        <f>CONCATENATE("'",IF(ISBLANK('Unit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 IF('Unit List'!R930='Unit List'!$O$5, 'Unit List'!$AP$5, IF('Unit List'!R930='Unit List'!$O$4, 'Unit List'!$AP$4, 'Unit List'!R930))), IF('Unit List'!R930='Unit List'!$O$5, 'Unit List'!$AP$5, IF('Unit List'!R930='Unit List'!$O$4, 'Unit List'!$AP$4, 'Unit List'!R930))), IF('Unit List'!AP930='Unit List'!$O$5, 'Unit List'!$AP$5, IF('Unit List'!AP930='Unit List'!$O$4, 'Unit List'!$AP$4, 'Unit List'!AP930))),"'",)</f>
        <v>'UnFormed'</v>
      </c>
      <c r="K993" t="s">
        <v>2312</v>
      </c>
    </row>
    <row r="994" spans="1:11" x14ac:dyDescent="0.25">
      <c r="A994" t="s">
        <v>2311</v>
      </c>
      <c r="B994" t="str">
        <f>CONCATENATE("'_",'Unit List'!B931,"',",)</f>
        <v>'_AMER',</v>
      </c>
      <c r="C994" t="str">
        <f>CONCATENATE("'_",'Unit List'!C931,"',",)</f>
        <v>'_SOUTHAM',</v>
      </c>
      <c r="D994" t="str">
        <f>CONCATENATE("'",'Unit List'!D931,"',",)</f>
        <v>'MARINE',</v>
      </c>
      <c r="E994" t="str">
        <f>CONCATENATE("'",'Unit List'!E931,"',",)</f>
        <v>'MARINE',</v>
      </c>
      <c r="F994" t="str">
        <f>"'',"</f>
        <v>'',</v>
      </c>
      <c r="G994" t="str">
        <f>CONCATENATE("'",'Unit List'!G942,"',",)</f>
        <v>'SthAmericanSF',</v>
      </c>
      <c r="H994" t="str">
        <f>CONCATENATE(IF(ISBLANK('Unit List'!AN931), IF(ISBLANK('Unit List'!P931), IF(ISBLANK('Unit List'!P931),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List'!P931='Unit List'!$O$5, 'Unit List'!$AN$5, IF('Unit List'!P931='Unit List'!$O$4, 'Unit List'!$AN$4, IF('Unit List'!P931='Unit List'!$O$7, 'Unit List'!P931 * 'Unit List'!$AN$7, 'Unit List'!P931)))), IF('Unit List'!P931='Unit List'!$O$5, 'Unit List'!$AN$5, IF('Unit List'!P931='Unit List'!$O$4, 'Unit List'!$AN$4, IF('Unit List'!P931='Unit List'!$O$7, 'Unit List'!P931 * 'Unit List'!$AN$7, 'Unit List'!P931)))), IF('Unit List'!AN931='Unit List'!$O$5, 'Unit List'!$AN$5, IF('Unit List'!AN931='Unit List'!$O$4, 'Unit List'!$AN$4, IF('Unit List'!AN931='Unit List'!$O$7, 'Unit List'!AN931 * 'Unit List'!$AN$7, 'Unit List'!AN931)))),",",)</f>
        <v>14,</v>
      </c>
      <c r="I994" t="str">
        <f>CONCATENATE(IF(ISBLANK('Unit List'!AO931), IF(ISBLANK('Unit List'!Q931), IF(ISBLANK('Unit List'!Q931),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List'!Q931='Unit List'!$O$5, 'Unit List'!$AO$5, IF('Unit List'!Q931='Unit List'!$O$4, 'Unit List'!$AO$4, IF('Unit List'!Q931='Unit List'!$O$7, 'Unit List'!Q931 * 'Unit List'!$AO$7, 'Unit List'!Q931)))), IF('Unit List'!Q931='Unit List'!$O$5, 'Unit List'!$AO$5, IF('Unit List'!Q931='Unit List'!$O$4, 'Unit List'!$AO$4, IF('Unit List'!Q931='Unit List'!$O$7, 'Unit List'!Q931 * 'Unit List'!$AO$7, 'Unit List'!Q931)))), IF('Unit List'!AO931='Unit List'!$O$5, 'Unit List'!$AO$5, IF('Unit List'!AO931='Unit List'!$O$4, 'Unit List'!$AO$4, IF('Unit List'!AO931='Unit List'!$O$7, 'Unit List'!AO931 * 'Unit List'!$AO$7, 'Unit List'!AO931)))),",",)</f>
        <v>0.15,</v>
      </c>
      <c r="J994" t="str">
        <f>CONCATENATE("'",IF(ISBLANK('Unit List'!AP931), IF(ISBLANK('Unit List'!R931), IF(ISBLANK('Unit List'!R931),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List'!R931='Unit List'!$O$5, 'Unit List'!$AP$5, IF('Unit List'!R931='Unit List'!$O$4, 'Unit List'!$AP$4, 'Unit List'!R931))), IF('Unit List'!R931='Unit List'!$O$5, 'Unit List'!$AP$5, IF('Unit List'!R931='Unit List'!$O$4, 'Unit List'!$AP$4, 'Unit List'!R931))), IF('Unit List'!AP931='Unit List'!$O$5, 'Unit List'!$AP$5, IF('Unit List'!AP931='Unit List'!$O$4, 'Unit List'!$AP$4, 'Unit List'!AP931))),"'",)</f>
        <v>'UnFormed'</v>
      </c>
      <c r="K994" t="s">
        <v>2312</v>
      </c>
    </row>
    <row r="995" spans="1:11" x14ac:dyDescent="0.25">
      <c r="A995" t="s">
        <v>2311</v>
      </c>
      <c r="B995" t="str">
        <f>CONCATENATE("'_",'Unit List'!B932,"',",)</f>
        <v>'_ASIA',</v>
      </c>
      <c r="C995" t="str">
        <f>"'',"</f>
        <v>'',</v>
      </c>
      <c r="D995" t="str">
        <f>CONCATENATE("'",'Unit List'!D932,"',",)</f>
        <v>'MARINE',</v>
      </c>
      <c r="E995" t="str">
        <f>CONCATENATE("'",'Unit List'!E932,"',",)</f>
        <v>'MARINE',</v>
      </c>
      <c r="F995" t="str">
        <f>"'',"</f>
        <v>'',</v>
      </c>
      <c r="G995" t="str">
        <f>CONCATENATE("'",'Unit List'!G932,"',",)</f>
        <v>'AsianSF',</v>
      </c>
      <c r="H995" t="str">
        <f>CONCATENATE(IF(ISBLANK('Unit List'!AN932), IF(ISBLANK('Unit List'!P932), IF(ISBLANK('Unit List'!P932), IF(ISBLANK('Unit List'!AN932), IF(ISBLANK('Unit List'!P932), IF(ISBLANK('Unit List'!P932), IF(ISBLANK('Unit List'!AN932), IF(ISBLANK('Unit List'!P932), IF(ISBLANK('Unit List'!P932),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 IF('Unit List'!P932='Unit List'!$O$5, 'Unit List'!$AN$5, IF('Unit List'!P932='Unit List'!$O$4, 'Unit List'!$AN$4, IF('Unit List'!P932='Unit List'!$O$7, 'Unit List'!P932 * 'Unit List'!$AN$7, 'Unit List'!P932)))), IF('Unit List'!P932='Unit List'!$O$5, 'Unit List'!$AN$5, IF('Unit List'!P932='Unit List'!$O$4, 'Unit List'!$AN$4, IF('Unit List'!P932='Unit List'!$O$7, 'Unit List'!P932 * 'Unit List'!$AN$7, 'Unit List'!P932)))), IF('Unit List'!AN932='Unit List'!$O$5, 'Unit List'!$AN$5, IF('Unit List'!AN932='Unit List'!$O$4, 'Unit List'!$AN$4, IF('Unit List'!AN932='Unit List'!$O$7, 'Unit List'!AN932 * 'Unit List'!$AN$7, 'Unit List'!AN932)))),",",)</f>
        <v>14,</v>
      </c>
      <c r="I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 IF('Unit List'!Q932='Unit List'!$O$5, 'Unit List'!$AO$5, IF('Unit List'!Q932='Unit List'!$O$4, 'Unit List'!$AO$4, IF('Unit List'!Q932='Unit List'!$O$7, 'Unit List'!Q932 * 'Unit List'!$AO$7, 'Unit List'!Q932)))), IF('Unit List'!Q932='Unit List'!$O$5, 'Unit List'!$AO$5, IF('Unit List'!Q932='Unit List'!$O$4, 'Unit List'!$AO$4, IF('Unit List'!Q932='Unit List'!$O$7, 'Unit List'!Q932 * 'Unit List'!$AO$7, 'Unit List'!Q932)))), IF('Unit List'!AO932='Unit List'!$O$5, 'Unit List'!$AO$5, IF('Unit List'!AO932='Unit List'!$O$4, 'Unit List'!$AO$4, IF('Unit List'!AO932='Unit List'!$O$7, 'Unit List'!AO932 * 'Unit List'!$AO$7, 'Unit List'!AO932)))),",",)</f>
        <v>0.15,</v>
      </c>
      <c r="J995" t="str">
        <f>CONCATENATE("'",IF(ISBLANK('Unit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 IF('Unit List'!R932='Unit List'!$O$5, 'Unit List'!$AP$5, IF('Unit List'!R932='Unit List'!$O$4, 'Unit List'!$AP$4, 'Unit List'!R932))), IF('Unit List'!R932='Unit List'!$O$5, 'Unit List'!$AP$5, IF('Unit List'!R932='Unit List'!$O$4, 'Unit List'!$AP$4, 'Unit List'!R932))), IF('Unit List'!AP932='Unit List'!$O$5, 'Unit List'!$AP$5, IF('Unit List'!AP932='Unit List'!$O$4, 'Unit List'!$AP$4, 'Unit List'!AP932))),"'",)</f>
        <v>'UnFormed'</v>
      </c>
      <c r="K995" t="s">
        <v>2312</v>
      </c>
    </row>
    <row r="996" spans="1:11" x14ac:dyDescent="0.25">
      <c r="A996" t="s">
        <v>2311</v>
      </c>
      <c r="B996" t="str">
        <f>CONCATENATE("'_",'Unit List'!B933,"',",)</f>
        <v>'_CENTAS',</v>
      </c>
      <c r="C996" t="str">
        <f>CONCATENATE("'_",'Unit List'!C933,"',",)</f>
        <v>'_MIDEAST',</v>
      </c>
      <c r="D996" t="str">
        <f>CONCATENATE("'",'Unit List'!D933,"',",)</f>
        <v>'MARINE',</v>
      </c>
      <c r="E996" t="str">
        <f>CONCATENATE("'",'Unit List'!E933,"',",)</f>
        <v>'MARINE',</v>
      </c>
      <c r="F996" t="str">
        <f>"'',"</f>
        <v>'',</v>
      </c>
      <c r="G996" t="str">
        <f>CONCATENATE("'",'Unit List'!G938,"',",)</f>
        <v>'Terrorist',</v>
      </c>
      <c r="H996" t="str">
        <f>CONCATENATE(IF(ISBLANK('Unit List'!AN933), IF(ISBLANK('Unit List'!P933), IF(ISBLANK('Unit List'!P933), IF(ISBLANK('Unit List'!AN938), IF(ISBLANK('Unit List'!P938), IF(ISBLANK('Unit List'!P938), IF(ISBLANK('Unit List'!AN938), IF(ISBLANK('Unit List'!P938), IF(ISBLANK('Unit List'!P938),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List'!P933='Unit List'!$O$5, 'Unit List'!$AN$5, IF('Unit List'!P933='Unit List'!$O$4, 'Unit List'!$AN$4, IF('Unit List'!P933='Unit List'!$O$7, 'Unit List'!P933 * 'Unit List'!$AN$7, 'Unit List'!P933)))), IF('Unit List'!P933='Unit List'!$O$5, 'Unit List'!$AN$5, IF('Unit List'!P933='Unit List'!$O$4, 'Unit List'!$AN$4, IF('Unit List'!P933='Unit List'!$O$7, 'Unit List'!P933 * 'Unit List'!$AN$7, 'Unit List'!P933)))), IF('Unit List'!AN933='Unit List'!$O$5, 'Unit List'!$AN$5, IF('Unit List'!AN933='Unit List'!$O$4, 'Unit List'!$AN$4, IF('Unit List'!AN933='Unit List'!$O$7, 'Unit List'!AN933 * 'Unit List'!$AN$7, 'Unit List'!AN933)))),",",)</f>
        <v>14,</v>
      </c>
      <c r="I996" t="str">
        <f>CONCATENATE(IF(ISBLANK('Unit List'!AO933), IF(ISBLANK('Unit List'!Q933), IF(ISBLANK('Unit List'!Q933), IF(ISBLANK('Unit List'!AO938), IF(ISBLANK('Unit List'!Q938), IF(ISBLANK('Unit List'!Q938), IF(ISBLANK('Unit List'!AO938), IF(ISBLANK('Unit List'!Q938), IF(ISBLANK('Unit List'!Q938),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List'!Q933='Unit List'!$O$5, 'Unit List'!$AO$5, IF('Unit List'!Q933='Unit List'!$O$4, 'Unit List'!$AO$4, IF('Unit List'!Q933='Unit List'!$O$7, 'Unit List'!Q933 * 'Unit List'!$AO$7, 'Unit List'!Q933)))), IF('Unit List'!Q933='Unit List'!$O$5, 'Unit List'!$AO$5, IF('Unit List'!Q933='Unit List'!$O$4, 'Unit List'!$AO$4, IF('Unit List'!Q933='Unit List'!$O$7, 'Unit List'!Q933 * 'Unit List'!$AO$7, 'Unit List'!Q933)))), IF('Unit List'!AO933='Unit List'!$O$5, 'Unit List'!$AO$5, IF('Unit List'!AO933='Unit List'!$O$4, 'Unit List'!$AO$4, IF('Unit List'!AO933='Unit List'!$O$7, 'Unit List'!AO933 * 'Unit List'!$AO$7, 'Unit List'!AO933)))),",",)</f>
        <v>,</v>
      </c>
      <c r="J996" t="str">
        <f>CONCATENATE("'",IF(ISBLANK('Unit List'!AP933), IF(ISBLANK('Unit List'!R933), IF(ISBLANK('Unit List'!R933), IF(ISBLANK('Unit List'!AP938), IF(ISBLANK('Unit List'!R938), IF(ISBLANK('Unit List'!R938), IF(ISBLANK('Unit List'!AP938), IF(ISBLANK('Unit List'!R938), IF(ISBLANK('Unit List'!R938),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List'!R933='Unit List'!$O$5, 'Unit List'!$AP$5, IF('Unit List'!R933='Unit List'!$O$4, 'Unit List'!$AP$4, 'Unit List'!R933))), IF('Unit List'!R933='Unit List'!$O$5, 'Unit List'!$AP$5, IF('Unit List'!R933='Unit List'!$O$4, 'Unit List'!$AP$4, 'Unit List'!R933))), IF('Unit List'!AP933='Unit List'!$O$5, 'Unit List'!$AP$5, IF('Unit List'!AP933='Unit List'!$O$4, 'Unit List'!$AP$4, 'Unit List'!AP933))),"'",)</f>
        <v>'UnFormed'</v>
      </c>
      <c r="K996" t="s">
        <v>2312</v>
      </c>
    </row>
    <row r="997" spans="1:11" x14ac:dyDescent="0.25">
      <c r="A997" t="s">
        <v>2311</v>
      </c>
      <c r="B997" t="str">
        <f>CONCATENATE("'_",'Unit List'!B934,"',",)</f>
        <v>'_EASTEU',</v>
      </c>
      <c r="C997" t="str">
        <f>"'',"</f>
        <v>'',</v>
      </c>
      <c r="D997" t="str">
        <f>CONCATENATE("'",'Unit List'!D934,"',",)</f>
        <v>'MARINE',</v>
      </c>
      <c r="E997" t="str">
        <f>CONCATENATE("'",'Unit List'!E934,"',",)</f>
        <v>'MARINE',</v>
      </c>
      <c r="F997" t="str">
        <f>"'',"</f>
        <v>'',</v>
      </c>
      <c r="G997" t="str">
        <f>CONCATENATE("'",'Unit List'!G934,"',",)</f>
        <v>'RussianSF',</v>
      </c>
      <c r="H997" t="str">
        <f>CONCATENATE(IF(ISBLANK('Unit List'!AN934), IF(ISBLANK('Unit List'!P934), IF(ISBLANK('Unit List'!P934), IF(ISBLANK('Unit List'!AN934), IF(ISBLANK('Unit List'!P934), IF(ISBLANK('Unit List'!P934), IF(ISBLANK('Unit List'!AN934), IF(ISBLANK('Unit List'!P934), IF(ISBLANK('Unit List'!P934),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List'!AN934)))),",",)</f>
        <v>14,</v>
      </c>
      <c r="I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List'!AO934)))),",",)</f>
        <v>,</v>
      </c>
      <c r="J997" t="str">
        <f>CONCATENATE("'",IF(ISBLANK('Unit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List'!AP934))),"'",)</f>
        <v>'UnFormed'</v>
      </c>
      <c r="K997" t="s">
        <v>2312</v>
      </c>
    </row>
    <row r="998" spans="1:11" x14ac:dyDescent="0.25">
      <c r="A998" t="s">
        <v>2311</v>
      </c>
      <c r="B998" t="str">
        <f>CONCATENATE("'_",'Unit List'!B935,"',",)</f>
        <v>'_RUSSIA',</v>
      </c>
      <c r="C998" t="str">
        <f>CONCATENATE("'_",'Unit List'!C935,"',",)</f>
        <v>'_EASTEU',</v>
      </c>
      <c r="D998" t="str">
        <f>CONCATENATE("'",'Unit List'!D935,"',",)</f>
        <v>'MARINE',</v>
      </c>
      <c r="E998" t="str">
        <f>CONCATENATE("'",'Unit List'!E935,"',",)</f>
        <v>'MARINE',</v>
      </c>
      <c r="F998" t="str">
        <f>"'',"</f>
        <v>'',</v>
      </c>
      <c r="G998" t="str">
        <f>CONCATENATE("'",'Unit List'!G934,"',",)</f>
        <v>'RussianSF',</v>
      </c>
      <c r="H998" t="str">
        <f>CONCATENATE(IF(ISBLANK('Unit List'!AN935), IF(ISBLANK('Unit List'!P935), IF(ISBLANK('Unit List'!P935), IF(ISBLANK('Unit List'!AN934), IF(ISBLANK('Unit List'!P934), IF(ISBLANK('Unit List'!P934), IF(ISBLANK('Unit List'!AN934), IF(ISBLANK('Unit List'!P934), IF(ISBLANK('Unit List'!P934),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List'!P934='Unit List'!$O$5, 'Unit List'!$AN$5, IF('Unit List'!P934='Unit List'!$O$4, 'Unit List'!$AN$4, IF('Unit List'!P934='Unit List'!$O$7, 'Unit List'!P934 * 'Unit List'!$AN$7, 'Unit List'!P934)))), IF('Unit List'!P934='Unit List'!$O$5, 'Unit List'!$AN$5, IF('Unit List'!P934='Unit List'!$O$4, 'Unit List'!$AN$4, IF('Unit List'!P934='Unit List'!$O$7, 'Unit List'!P934 * 'Unit List'!$AN$7, 'Unit List'!P934)))), IF('Unit List'!AN934='Unit List'!$O$5, 'Unit List'!$AN$5, IF('Unit List'!AN934='Unit List'!$O$4, 'Unit List'!$AN$4, IF('Unit List'!AN934='Unit List'!$O$7, 'Unit List'!AN934 * 'Unit List'!$AN$7, 'Unit List'!AN934)))), IF('Unit List'!P935='Unit List'!$O$5, 'Unit List'!$AN$5, IF('Unit List'!P935='Unit List'!$O$4, 'Unit List'!$AN$4, IF('Unit List'!P935='Unit List'!$O$7, 'Unit List'!P935 * 'Unit List'!$AN$7, 'Unit List'!P935)))), IF('Unit List'!P935='Unit List'!$O$5, 'Unit List'!$AN$5, IF('Unit List'!P935='Unit List'!$O$4, 'Unit List'!$AN$4, IF('Unit List'!P935='Unit List'!$O$7, 'Unit List'!P935 * 'Unit List'!$AN$7, 'Unit List'!P935)))), IF('Unit List'!AN935='Unit List'!$O$5, 'Unit List'!$AN$5, IF('Unit List'!AN935='Unit List'!$O$4, 'Unit List'!$AN$4, IF('Unit List'!AN935='Unit List'!$O$7, 'Unit List'!AN935 * 'Unit List'!$AN$7, 'Unit List'!AN935)))),",",)</f>
        <v>14,</v>
      </c>
      <c r="I998" t="str">
        <f>CONCATENATE(IF(ISBLANK('Unit List'!AO935), IF(ISBLANK('Unit List'!Q935), IF(ISBLANK('Unit List'!Q935), IF(ISBLANK('Unit List'!AO934), IF(ISBLANK('Unit List'!Q934), IF(ISBLANK('Unit List'!Q934), IF(ISBLANK('Unit List'!AO934), IF(ISBLANK('Unit List'!Q934), IF(ISBLANK('Unit List'!Q934),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List'!Q934='Unit List'!$O$5, 'Unit List'!$AO$5, IF('Unit List'!Q934='Unit List'!$O$4, 'Unit List'!$AO$4, IF('Unit List'!Q934='Unit List'!$O$7, 'Unit List'!Q934 * 'Unit List'!$AO$7, 'Unit List'!Q934)))), IF('Unit List'!Q934='Unit List'!$O$5, 'Unit List'!$AO$5, IF('Unit List'!Q934='Unit List'!$O$4, 'Unit List'!$AO$4, IF('Unit List'!Q934='Unit List'!$O$7, 'Unit List'!Q934 * 'Unit List'!$AO$7, 'Unit List'!Q934)))), IF('Unit List'!AO934='Unit List'!$O$5, 'Unit List'!$AO$5, IF('Unit List'!AO934='Unit List'!$O$4, 'Unit List'!$AO$4, IF('Unit List'!AO934='Unit List'!$O$7, 'Unit List'!AO934 * 'Unit List'!$AO$7, 'Unit List'!AO934)))), IF('Unit List'!Q935='Unit List'!$O$5, 'Unit List'!$AO$5, IF('Unit List'!Q935='Unit List'!$O$4, 'Unit List'!$AO$4, IF('Unit List'!Q935='Unit List'!$O$7, 'Unit List'!Q935 * 'Unit List'!$AO$7, 'Unit List'!Q935)))), IF('Unit List'!Q935='Unit List'!$O$5, 'Unit List'!$AO$5, IF('Unit List'!Q935='Unit List'!$O$4, 'Unit List'!$AO$4, IF('Unit List'!Q935='Unit List'!$O$7, 'Unit List'!Q935 * 'Unit List'!$AO$7, 'Unit List'!Q935)))), IF('Unit List'!AO935='Unit List'!$O$5, 'Unit List'!$AO$5, IF('Unit List'!AO935='Unit List'!$O$4, 'Unit List'!$AO$4, IF('Unit List'!AO935='Unit List'!$O$7, 'Unit List'!AO935 * 'Unit List'!$AO$7, 'Unit List'!AO935)))),",",)</f>
        <v>,</v>
      </c>
      <c r="J998" t="str">
        <f>CONCATENATE("'",IF(ISBLANK('Unit List'!AP935), IF(ISBLANK('Unit List'!R935), IF(ISBLANK('Unit List'!R935), IF(ISBLANK('Unit List'!AP934), IF(ISBLANK('Unit List'!R934), IF(ISBLANK('Unit List'!R934), IF(ISBLANK('Unit List'!AP934), IF(ISBLANK('Unit List'!R934), IF(ISBLANK('Unit List'!R934),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List'!R934='Unit List'!$O$5, 'Unit List'!$AP$5, IF('Unit List'!R934='Unit List'!$O$4, 'Unit List'!$AP$4, 'Unit List'!R934))), IF('Unit List'!R934='Unit List'!$O$5, 'Unit List'!$AP$5, IF('Unit List'!R934='Unit List'!$O$4, 'Unit List'!$AP$4, 'Unit List'!R934))), IF('Unit List'!AP934='Unit List'!$O$5, 'Unit List'!$AP$5, IF('Unit List'!AP934='Unit List'!$O$4, 'Unit List'!$AP$4, 'Unit List'!AP934))), IF('Unit List'!R935='Unit List'!$O$5, 'Unit List'!$AP$5, IF('Unit List'!R935='Unit List'!$O$4, 'Unit List'!$AP$4, 'Unit List'!R935))), IF('Unit List'!R935='Unit List'!$O$5, 'Unit List'!$AP$5, IF('Unit List'!R935='Unit List'!$O$4, 'Unit List'!$AP$4, 'Unit List'!R935))), IF('Unit List'!AP935='Unit List'!$O$5, 'Unit List'!$AP$5, IF('Unit List'!AP935='Unit List'!$O$4, 'Unit List'!$AP$4, 'Unit List'!AP935))),"'",)</f>
        <v>'UnFormed'</v>
      </c>
      <c r="K998" t="s">
        <v>2312</v>
      </c>
    </row>
    <row r="999" spans="1:11" x14ac:dyDescent="0.25">
      <c r="A999" t="s">
        <v>2311</v>
      </c>
      <c r="B999" t="str">
        <f>CONCATENATE("'_",'Unit List'!B936,"',",)</f>
        <v>'_CELTS',</v>
      </c>
      <c r="C999" t="str">
        <f>CONCATENATE("'_",'Unit List'!C936,"',",)</f>
        <v>'_ENGLAND',</v>
      </c>
      <c r="D999" t="str">
        <f>CONCATENATE("'",'Unit List'!D936,"',",)</f>
        <v>'MARINE',</v>
      </c>
      <c r="E999" t="str">
        <f>CONCATENATE("'",'Unit List'!E936,"',",)</f>
        <v>'MARINE',</v>
      </c>
      <c r="F999" t="str">
        <f>"'',"</f>
        <v>'',</v>
      </c>
      <c r="G999" t="str">
        <f>CONCATENATE("'",'Unit List'!G937,"',",)</f>
        <v>'RM_Commando',</v>
      </c>
      <c r="H999" t="str">
        <f>CONCATENATE(IF(ISBLANK('Unit List'!AN936), IF(ISBLANK('Unit List'!P936), IF(ISBLANK('Unit List'!P936), IF(ISBLANK('Unit List'!AN937), IF(ISBLANK('Unit List'!P937), IF(ISBLANK('Unit List'!P937), IF(ISBLANK('Unit List'!AN937), IF(ISBLANK('Unit List'!P937), IF(ISBLANK('Unit List'!P937),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List'!P936='Unit List'!$O$5, 'Unit List'!$AN$5, IF('Unit List'!P936='Unit List'!$O$4, 'Unit List'!$AN$4, IF('Unit List'!P936='Unit List'!$O$7, 'Unit List'!P936 * 'Unit List'!$AN$7, 'Unit List'!P936)))), IF('Unit List'!P936='Unit List'!$O$5, 'Unit List'!$AN$5, IF('Unit List'!P936='Unit List'!$O$4, 'Unit List'!$AN$4, IF('Unit List'!P936='Unit List'!$O$7, 'Unit List'!P936 * 'Unit List'!$AN$7, 'Unit List'!P936)))), IF('Unit List'!AN936='Unit List'!$O$5, 'Unit List'!$AN$5, IF('Unit List'!AN936='Unit List'!$O$4, 'Unit List'!$AN$4, IF('Unit List'!AN936='Unit List'!$O$7, 'Unit List'!AN936 * 'Unit List'!$AN$7, 'Unit List'!AN936)))),",",)</f>
        <v>14,</v>
      </c>
      <c r="I999" t="str">
        <f>CONCATENATE(IF(ISBLANK('Unit List'!AO936), IF(ISBLANK('Unit List'!Q936), IF(ISBLANK('Unit List'!Q936), IF(ISBLANK('Unit List'!AO937), IF(ISBLANK('Unit List'!Q937), IF(ISBLANK('Unit List'!Q937), IF(ISBLANK('Unit List'!AO937), IF(ISBLANK('Unit List'!Q937), IF(ISBLANK('Unit List'!Q937),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List'!Q936='Unit List'!$O$5, 'Unit List'!$AO$5, IF('Unit List'!Q936='Unit List'!$O$4, 'Unit List'!$AO$4, IF('Unit List'!Q936='Unit List'!$O$7, 'Unit List'!Q936 * 'Unit List'!$AO$7, 'Unit List'!Q936)))), IF('Unit List'!Q936='Unit List'!$O$5, 'Unit List'!$AO$5, IF('Unit List'!Q936='Unit List'!$O$4, 'Unit List'!$AO$4, IF('Unit List'!Q936='Unit List'!$O$7, 'Unit List'!Q936 * 'Unit List'!$AO$7, 'Unit List'!Q936)))), IF('Unit List'!AO936='Unit List'!$O$5, 'Unit List'!$AO$5, IF('Unit List'!AO936='Unit List'!$O$4, 'Unit List'!$AO$4, IF('Unit List'!AO936='Unit List'!$O$7, 'Unit List'!AO936 * 'Unit List'!$AO$7, 'Unit List'!AO936)))),",",)</f>
        <v>0.16,</v>
      </c>
      <c r="J999" t="str">
        <f>CONCATENATE("'",IF(ISBLANK('Unit List'!AP936), IF(ISBLANK('Unit List'!R936), IF(ISBLANK('Unit List'!R936), IF(ISBLANK('Unit List'!AP937), IF(ISBLANK('Unit List'!R937), IF(ISBLANK('Unit List'!R937), IF(ISBLANK('Unit List'!AP937), IF(ISBLANK('Unit List'!R937), IF(ISBLANK('Unit List'!R937),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List'!R936='Unit List'!$O$5, 'Unit List'!$AP$5, IF('Unit List'!R936='Unit List'!$O$4, 'Unit List'!$AP$4, 'Unit List'!R936))), IF('Unit List'!R936='Unit List'!$O$5, 'Unit List'!$AP$5, IF('Unit List'!R936='Unit List'!$O$4, 'Unit List'!$AP$4, 'Unit List'!R936))), IF('Unit List'!AP936='Unit List'!$O$5, 'Unit List'!$AP$5, IF('Unit List'!AP936='Unit List'!$O$4, 'Unit List'!$AP$4, 'Unit List'!AP936))),"'",)</f>
        <v>'UnFormed'</v>
      </c>
      <c r="K999" t="s">
        <v>2312</v>
      </c>
    </row>
    <row r="1000" spans="1:11" x14ac:dyDescent="0.25">
      <c r="A1000" t="s">
        <v>2311</v>
      </c>
      <c r="B1000" t="str">
        <f>CONCATENATE("'_",'Unit List'!B937,"',",)</f>
        <v>'_ENGLAND',</v>
      </c>
      <c r="C1000" t="str">
        <f>"'',"</f>
        <v>'',</v>
      </c>
      <c r="D1000" t="str">
        <f>CONCATENATE("'",'Unit List'!D937,"',",)</f>
        <v>'MARINE',</v>
      </c>
      <c r="E1000" t="str">
        <f>CONCATENATE("'",'Unit List'!E937,"',",)</f>
        <v>'MARINE',</v>
      </c>
      <c r="F1000" t="str">
        <f>"'',"</f>
        <v>'',</v>
      </c>
      <c r="G1000" t="str">
        <f>CONCATENATE("'",'Unit List'!G937,"',",)</f>
        <v>'RM_Commando',</v>
      </c>
      <c r="H1000" t="str">
        <f>CONCATENATE(IF(ISBLANK('Unit List'!AN937), IF(ISBLANK('Unit List'!P937), IF(ISBLANK('Unit List'!P937), IF(ISBLANK('Unit List'!AN937), IF(ISBLANK('Unit List'!P937), IF(ISBLANK('Unit List'!P937), IF(ISBLANK('Unit List'!AN937), IF(ISBLANK('Unit List'!P937), IF(ISBLANK('Unit List'!P937),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 IF('Unit List'!P937='Unit List'!$O$5, 'Unit List'!$AN$5, IF('Unit List'!P937='Unit List'!$O$4, 'Unit List'!$AN$4, IF('Unit List'!P937='Unit List'!$O$7, 'Unit List'!P937 * 'Unit List'!$AN$7, 'Unit List'!P937)))), IF('Unit List'!P937='Unit List'!$O$5, 'Unit List'!$AN$5, IF('Unit List'!P937='Unit List'!$O$4, 'Unit List'!$AN$4, IF('Unit List'!P937='Unit List'!$O$7, 'Unit List'!P937 * 'Unit List'!$AN$7, 'Unit List'!P937)))), IF('Unit List'!AN937='Unit List'!$O$5, 'Unit List'!$AN$5, IF('Unit List'!AN937='Unit List'!$O$4, 'Unit List'!$AN$4, IF('Unit List'!AN937='Unit List'!$O$7, 'Unit List'!AN937 * 'Unit List'!$AN$7, 'Unit List'!AN937)))),",",)</f>
        <v>14,</v>
      </c>
      <c r="I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 IF('Unit List'!Q937='Unit List'!$O$5, 'Unit List'!$AO$5, IF('Unit List'!Q937='Unit List'!$O$4, 'Unit List'!$AO$4, IF('Unit List'!Q937='Unit List'!$O$7, 'Unit List'!Q937 * 'Unit List'!$AO$7, 'Unit List'!Q937)))), IF('Unit List'!Q937='Unit List'!$O$5, 'Unit List'!$AO$5, IF('Unit List'!Q937='Unit List'!$O$4, 'Unit List'!$AO$4, IF('Unit List'!Q937='Unit List'!$O$7, 'Unit List'!Q937 * 'Unit List'!$AO$7, 'Unit List'!Q937)))), IF('Unit List'!AO937='Unit List'!$O$5, 'Unit List'!$AO$5, IF('Unit List'!AO937='Unit List'!$O$4, 'Unit List'!$AO$4, IF('Unit List'!AO937='Unit List'!$O$7, 'Unit List'!AO937 * 'Unit List'!$AO$7, 'Unit List'!AO937)))),",",)</f>
        <v>0.16,</v>
      </c>
      <c r="J1000" t="str">
        <f>CONCATENATE("'",IF(ISBLANK('Unit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 IF('Unit List'!R937='Unit List'!$O$5, 'Unit List'!$AP$5, IF('Unit List'!R937='Unit List'!$O$4, 'Unit List'!$AP$4, 'Unit List'!R937))), IF('Unit List'!R937='Unit List'!$O$5, 'Unit List'!$AP$5, IF('Unit List'!R937='Unit List'!$O$4, 'Unit List'!$AP$4, 'Unit List'!R937))), IF('Unit List'!AP937='Unit List'!$O$5, 'Unit List'!$AP$5, IF('Unit List'!AP937='Unit List'!$O$4, 'Unit List'!$AP$4, 'Unit List'!AP937))),"'",)</f>
        <v>'UnFormed'</v>
      </c>
      <c r="K1000" t="s">
        <v>2312</v>
      </c>
    </row>
    <row r="1001" spans="1:11" x14ac:dyDescent="0.25">
      <c r="A1001" t="s">
        <v>2311</v>
      </c>
      <c r="B1001" t="str">
        <f>CONCATENATE("'_",'Unit List'!B938,"',",)</f>
        <v>'_MIDEAST',</v>
      </c>
      <c r="C1001" t="str">
        <f>"'',"</f>
        <v>'',</v>
      </c>
      <c r="D1001" t="str">
        <f>CONCATENATE("'",'Unit List'!D938,"',",)</f>
        <v>'MARINE',</v>
      </c>
      <c r="E1001" t="str">
        <f>CONCATENATE("'",'Unit List'!E938,"',",)</f>
        <v>'MARINE',</v>
      </c>
      <c r="F1001" t="str">
        <f>"'',"</f>
        <v>'',</v>
      </c>
      <c r="G1001" t="str">
        <f>CONCATENATE("'",'Unit List'!G938,"',",)</f>
        <v>'Terrorist',</v>
      </c>
      <c r="H1001" t="str">
        <f>CONCATENATE(IF(ISBLANK('Unit List'!AN938), IF(ISBLANK('Unit List'!P938), IF(ISBLANK('Unit List'!P938), IF(ISBLANK('Unit List'!AN938), IF(ISBLANK('Unit List'!P938), IF(ISBLANK('Unit List'!P938), IF(ISBLANK('Unit List'!AN938), IF(ISBLANK('Unit List'!P938), IF(ISBLANK('Unit List'!P938),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 IF('Unit List'!P938='Unit List'!$O$5, 'Unit List'!$AN$5, IF('Unit List'!P938='Unit List'!$O$4, 'Unit List'!$AN$4, IF('Unit List'!P938='Unit List'!$O$7, 'Unit List'!P938 * 'Unit List'!$AN$7, 'Unit List'!P938)))), IF('Unit List'!P938='Unit List'!$O$5, 'Unit List'!$AN$5, IF('Unit List'!P938='Unit List'!$O$4, 'Unit List'!$AN$4, IF('Unit List'!P938='Unit List'!$O$7, 'Unit List'!P938 * 'Unit List'!$AN$7, 'Unit List'!P938)))), IF('Unit List'!AN938='Unit List'!$O$5, 'Unit List'!$AN$5, IF('Unit List'!AN938='Unit List'!$O$4, 'Unit List'!$AN$4, IF('Unit List'!AN938='Unit List'!$O$7, 'Unit List'!AN938 * 'Unit List'!$AN$7, 'Unit List'!AN938)))),",",)</f>
        <v>14,</v>
      </c>
      <c r="I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 IF('Unit List'!Q938='Unit List'!$O$5, 'Unit List'!$AO$5, IF('Unit List'!Q938='Unit List'!$O$4, 'Unit List'!$AO$4, IF('Unit List'!Q938='Unit List'!$O$7, 'Unit List'!Q938 * 'Unit List'!$AO$7, 'Unit List'!Q938)))), IF('Unit List'!Q938='Unit List'!$O$5, 'Unit List'!$AO$5, IF('Unit List'!Q938='Unit List'!$O$4, 'Unit List'!$AO$4, IF('Unit List'!Q938='Unit List'!$O$7, 'Unit List'!Q938 * 'Unit List'!$AO$7, 'Unit List'!Q938)))), IF('Unit List'!AO938='Unit List'!$O$5, 'Unit List'!$AO$5, IF('Unit List'!AO938='Unit List'!$O$4, 'Unit List'!$AO$4, IF('Unit List'!AO938='Unit List'!$O$7, 'Unit List'!AO938 * 'Unit List'!$AO$7, 'Unit List'!AO938)))),",",)</f>
        <v>,</v>
      </c>
      <c r="J1001" t="str">
        <f>CONCATENATE("'",IF(ISBLANK('Unit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 IF('Unit List'!R938='Unit List'!$O$5, 'Unit List'!$AP$5, IF('Unit List'!R938='Unit List'!$O$4, 'Unit List'!$AP$4, 'Unit List'!R938))), IF('Unit List'!R938='Unit List'!$O$5, 'Unit List'!$AP$5, IF('Unit List'!R938='Unit List'!$O$4, 'Unit List'!$AP$4, 'Unit List'!R938))), IF('Unit List'!AP938='Unit List'!$O$5, 'Unit List'!$AP$5, IF('Unit List'!AP938='Unit List'!$O$4, 'Unit List'!$AP$4, 'Unit List'!AP938))),"'",)</f>
        <v>'UnFormed'</v>
      </c>
      <c r="K1001" t="s">
        <v>2312</v>
      </c>
    </row>
    <row r="1002" spans="1:11" x14ac:dyDescent="0.25">
      <c r="A1002" t="s">
        <v>2311</v>
      </c>
      <c r="B1002" t="str">
        <f>CONCATENATE("'_",'Unit List'!B939,"',",)</f>
        <v>'_NORTHEU',</v>
      </c>
      <c r="C1002" t="str">
        <f>"'',"</f>
        <v>'',</v>
      </c>
      <c r="D1002" t="str">
        <f>CONCATENATE("'",'Unit List'!D939,"',",)</f>
        <v>'MARINE',</v>
      </c>
      <c r="E1002" t="str">
        <f>CONCATENATE("'",'Unit List'!E939,"',",)</f>
        <v>'MARINE',</v>
      </c>
      <c r="F1002" t="str">
        <f>"'',"</f>
        <v>'',</v>
      </c>
      <c r="G1002" t="str">
        <f>CONCATENATE("'",'Unit List'!G939,"',",)</f>
        <v>'EuropeanSF',</v>
      </c>
      <c r="H1002" t="str">
        <f>CONCATENATE(IF(ISBLANK('Unit List'!AN939), IF(ISBLANK('Unit List'!P939), IF(ISBLANK('Unit List'!P939), IF(ISBLANK('Unit List'!AN939), IF(ISBLANK('Unit List'!P939), IF(ISBLANK('Unit List'!P939), IF(ISBLANK('Unit List'!AN939), IF(ISBLANK('Unit List'!P939), IF(ISBLANK('Unit List'!P939),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 IF('Unit List'!P939='Unit List'!$O$5, 'Unit List'!$AN$5, IF('Unit List'!P939='Unit List'!$O$4, 'Unit List'!$AN$4, IF('Unit List'!P939='Unit List'!$O$7, 'Unit List'!P939 * 'Unit List'!$AN$7, 'Unit List'!P939)))), IF('Unit List'!P939='Unit List'!$O$5, 'Unit List'!$AN$5, IF('Unit List'!P939='Unit List'!$O$4, 'Unit List'!$AN$4, IF('Unit List'!P939='Unit List'!$O$7, 'Unit List'!P939 * 'Unit List'!$AN$7, 'Unit List'!P939)))), IF('Unit List'!AN939='Unit List'!$O$5, 'Unit List'!$AN$5, IF('Unit List'!AN939='Unit List'!$O$4, 'Unit List'!$AN$4, IF('Unit List'!AN939='Unit List'!$O$7, 'Unit List'!AN939 * 'Unit List'!$AN$7, 'Unit List'!AN939)))),",",)</f>
        <v>14,</v>
      </c>
      <c r="I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 IF('Unit List'!Q939='Unit List'!$O$5, 'Unit List'!$AO$5, IF('Unit List'!Q939='Unit List'!$O$4, 'Unit List'!$AO$4, IF('Unit List'!Q939='Unit List'!$O$7, 'Unit List'!Q939 * 'Unit List'!$AO$7, 'Unit List'!Q939)))), IF('Unit List'!Q939='Unit List'!$O$5, 'Unit List'!$AO$5, IF('Unit List'!Q939='Unit List'!$O$4, 'Unit List'!$AO$4, IF('Unit List'!Q939='Unit List'!$O$7, 'Unit List'!Q939 * 'Unit List'!$AO$7, 'Unit List'!Q939)))), IF('Unit List'!AO939='Unit List'!$O$5, 'Unit List'!$AO$5, IF('Unit List'!AO939='Unit List'!$O$4, 'Unit List'!$AO$4, IF('Unit List'!AO939='Unit List'!$O$7, 'Unit List'!AO939 * 'Unit List'!$AO$7, 'Unit List'!AO939)))),",",)</f>
        <v>0.15,</v>
      </c>
      <c r="J1002" t="str">
        <f>CONCATENATE("'",IF(ISBLANK('Unit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 IF('Unit List'!R939='Unit List'!$O$5, 'Unit List'!$AP$5, IF('Unit List'!R939='Unit List'!$O$4, 'Unit List'!$AP$4, 'Unit List'!R939))), IF('Unit List'!R939='Unit List'!$O$5, 'Unit List'!$AP$5, IF('Unit List'!R939='Unit List'!$O$4, 'Unit List'!$AP$4, 'Unit List'!R939))), IF('Unit List'!AP939='Unit List'!$O$5, 'Unit List'!$AP$5, IF('Unit List'!AP939='Unit List'!$O$4, 'Unit List'!$AP$4, 'Unit List'!AP939))),"'",)</f>
        <v>'UnFormed'</v>
      </c>
      <c r="K1002" t="s">
        <v>2312</v>
      </c>
    </row>
    <row r="1003" spans="1:11" x14ac:dyDescent="0.25">
      <c r="A1003" t="s">
        <v>2311</v>
      </c>
      <c r="B1003" t="str">
        <f>CONCATENATE("'_",'Unit List'!B940,"',",)</f>
        <v>'_OCEAN',</v>
      </c>
      <c r="C1003" t="str">
        <f>CONCATENATE("'_",'Unit List'!C940,"',",)</f>
        <v>'_SOUTHAM',</v>
      </c>
      <c r="D1003" t="str">
        <f>CONCATENATE("'",'Unit List'!D940,"',",)</f>
        <v>'MARINE',</v>
      </c>
      <c r="E1003" t="str">
        <f>CONCATENATE("'",'Unit List'!E940,"',",)</f>
        <v>'MARINE',</v>
      </c>
      <c r="F1003" t="str">
        <f>"'',"</f>
        <v>'',</v>
      </c>
      <c r="G1003" t="str">
        <f>CONCATENATE("'",'Unit List'!G942,"',",)</f>
        <v>'SthAmericanSF',</v>
      </c>
      <c r="H1003" t="str">
        <f>CONCATENATE(IF(ISBLANK('Unit List'!AN940), IF(ISBLANK('Unit List'!P940), IF(ISBLANK('Unit List'!P940),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List'!P940='Unit List'!$O$5, 'Unit List'!$AN$5, IF('Unit List'!P940='Unit List'!$O$4, 'Unit List'!$AN$4, IF('Unit List'!P940='Unit List'!$O$7, 'Unit List'!P940 * 'Unit List'!$AN$7, 'Unit List'!P940)))), IF('Unit List'!P940='Unit List'!$O$5, 'Unit List'!$AN$5, IF('Unit List'!P940='Unit List'!$O$4, 'Unit List'!$AN$4, IF('Unit List'!P940='Unit List'!$O$7, 'Unit List'!P940 * 'Unit List'!$AN$7, 'Unit List'!P940)))), IF('Unit List'!AN940='Unit List'!$O$5, 'Unit List'!$AN$5, IF('Unit List'!AN940='Unit List'!$O$4, 'Unit List'!$AN$4, IF('Unit List'!AN940='Unit List'!$O$7, 'Unit List'!AN940 * 'Unit List'!$AN$7, 'Unit List'!AN940)))),",",)</f>
        <v>14,</v>
      </c>
      <c r="I1003" t="str">
        <f>CONCATENATE(IF(ISBLANK('Unit List'!AO940), IF(ISBLANK('Unit List'!Q940), IF(ISBLANK('Unit List'!Q940),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List'!Q940='Unit List'!$O$5, 'Unit List'!$AO$5, IF('Unit List'!Q940='Unit List'!$O$4, 'Unit List'!$AO$4, IF('Unit List'!Q940='Unit List'!$O$7, 'Unit List'!Q940 * 'Unit List'!$AO$7, 'Unit List'!Q940)))), IF('Unit List'!Q940='Unit List'!$O$5, 'Unit List'!$AO$5, IF('Unit List'!Q940='Unit List'!$O$4, 'Unit List'!$AO$4, IF('Unit List'!Q940='Unit List'!$O$7, 'Unit List'!Q940 * 'Unit List'!$AO$7, 'Unit List'!Q940)))), IF('Unit List'!AO940='Unit List'!$O$5, 'Unit List'!$AO$5, IF('Unit List'!AO940='Unit List'!$O$4, 'Unit List'!$AO$4, IF('Unit List'!AO940='Unit List'!$O$7, 'Unit List'!AO940 * 'Unit List'!$AO$7, 'Unit List'!AO940)))),",",)</f>
        <v>0.15,</v>
      </c>
      <c r="J1003" t="str">
        <f>CONCATENATE("'",IF(ISBLANK('Unit List'!AP940), IF(ISBLANK('Unit List'!R940), IF(ISBLANK('Unit List'!R940),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List'!R940='Unit List'!$O$5, 'Unit List'!$AP$5, IF('Unit List'!R940='Unit List'!$O$4, 'Unit List'!$AP$4, 'Unit List'!R940))), IF('Unit List'!R940='Unit List'!$O$5, 'Unit List'!$AP$5, IF('Unit List'!R940='Unit List'!$O$4, 'Unit List'!$AP$4, 'Unit List'!R940))), IF('Unit List'!AP940='Unit List'!$O$5, 'Unit List'!$AP$5, IF('Unit List'!AP940='Unit List'!$O$4, 'Unit List'!$AP$4, 'Unit List'!AP940))),"'",)</f>
        <v>'UnFormed'</v>
      </c>
      <c r="K1003" t="s">
        <v>2312</v>
      </c>
    </row>
    <row r="1004" spans="1:11" x14ac:dyDescent="0.25">
      <c r="A1004" t="s">
        <v>2311</v>
      </c>
      <c r="B1004" t="str">
        <f>CONCATENATE("'_",'Unit List'!B941,"',",)</f>
        <v>'_SEASIA',</v>
      </c>
      <c r="C1004" t="str">
        <f>"'',"</f>
        <v>'',</v>
      </c>
      <c r="D1004" t="str">
        <f>CONCATENATE("'",'Unit List'!D941,"',",)</f>
        <v>'MARINE',</v>
      </c>
      <c r="E1004" t="str">
        <f>CONCATENATE("'",'Unit List'!E941,"',",)</f>
        <v>'MARINE',</v>
      </c>
      <c r="F1004" t="str">
        <f>"'',"</f>
        <v>'',</v>
      </c>
      <c r="G1004" t="str">
        <f>CONCATENATE("'",'Unit List'!G941,"',",)</f>
        <v>'vietcong',</v>
      </c>
      <c r="H1004" t="str">
        <f>CONCATENATE(IF(ISBLANK('Unit List'!AN941), IF(ISBLANK('Unit List'!P941), IF(ISBLANK('Unit List'!P941), IF(ISBLANK('Unit List'!AN941), IF(ISBLANK('Unit List'!P941), IF(ISBLANK('Unit List'!P941), IF(ISBLANK('Unit List'!AN941), IF(ISBLANK('Unit List'!P941), IF(ISBLANK('Unit List'!P941),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 IF('Unit List'!P941='Unit List'!$O$5, 'Unit List'!$AN$5, IF('Unit List'!P941='Unit List'!$O$4, 'Unit List'!$AN$4, IF('Unit List'!P941='Unit List'!$O$7, 'Unit List'!P941 * 'Unit List'!$AN$7, 'Unit List'!P941)))), IF('Unit List'!P941='Unit List'!$O$5, 'Unit List'!$AN$5, IF('Unit List'!P941='Unit List'!$O$4, 'Unit List'!$AN$4, IF('Unit List'!P941='Unit List'!$O$7, 'Unit List'!P941 * 'Unit List'!$AN$7, 'Unit List'!P941)))), IF('Unit List'!AN941='Unit List'!$O$5, 'Unit List'!$AN$5, IF('Unit List'!AN941='Unit List'!$O$4, 'Unit List'!$AN$4, IF('Unit List'!AN941='Unit List'!$O$7, 'Unit List'!AN941 * 'Unit List'!$AN$7, 'Unit List'!AN941)))),",",)</f>
        <v>14,</v>
      </c>
      <c r="I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 IF('Unit List'!Q941='Unit List'!$O$5, 'Unit List'!$AO$5, IF('Unit List'!Q941='Unit List'!$O$4, 'Unit List'!$AO$4, IF('Unit List'!Q941='Unit List'!$O$7, 'Unit List'!Q941 * 'Unit List'!$AO$7, 'Unit List'!Q941)))), IF('Unit List'!Q941='Unit List'!$O$5, 'Unit List'!$AO$5, IF('Unit List'!Q941='Unit List'!$O$4, 'Unit List'!$AO$4, IF('Unit List'!Q941='Unit List'!$O$7, 'Unit List'!Q941 * 'Unit List'!$AO$7, 'Unit List'!Q941)))), IF('Unit List'!AO941='Unit List'!$O$5, 'Unit List'!$AO$5, IF('Unit List'!AO941='Unit List'!$O$4, 'Unit List'!$AO$4, IF('Unit List'!AO941='Unit List'!$O$7, 'Unit List'!AO941 * 'Unit List'!$AO$7, 'Unit List'!AO941)))),",",)</f>
        <v>1.5,</v>
      </c>
      <c r="J1004" t="str">
        <f>CONCATENATE("'",IF(ISBLANK('Unit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 IF('Unit List'!R941='Unit List'!$O$5, 'Unit List'!$AP$5, IF('Unit List'!R941='Unit List'!$O$4, 'Unit List'!$AP$4, 'Unit List'!R941))), IF('Unit List'!R941='Unit List'!$O$5, 'Unit List'!$AP$5, IF('Unit List'!R941='Unit List'!$O$4, 'Unit List'!$AP$4, 'Unit List'!R941))), IF('Unit List'!AP941='Unit List'!$O$5, 'Unit List'!$AP$5, IF('Unit List'!AP941='Unit List'!$O$4, 'Unit List'!$AP$4, 'Unit List'!AP941))),"'",)</f>
        <v>'UnFormed'</v>
      </c>
      <c r="K1004" t="s">
        <v>2312</v>
      </c>
    </row>
    <row r="1005" spans="1:11" x14ac:dyDescent="0.25">
      <c r="A1005" t="s">
        <v>2311</v>
      </c>
      <c r="B1005" t="str">
        <f>CONCATENATE("'_",'Unit List'!B942,"',",)</f>
        <v>'_SOUTHAM',</v>
      </c>
      <c r="C1005" t="str">
        <f>"'',"</f>
        <v>'',</v>
      </c>
      <c r="D1005" t="str">
        <f>CONCATENATE("'",'Unit List'!D942,"',",)</f>
        <v>'MARINE',</v>
      </c>
      <c r="E1005" t="str">
        <f>CONCATENATE("'",'Unit List'!E942,"',",)</f>
        <v>'MARINE',</v>
      </c>
      <c r="F1005" t="str">
        <f>"'',"</f>
        <v>'',</v>
      </c>
      <c r="G1005" t="str">
        <f>CONCATENATE("'",'Unit List'!G942,"',",)</f>
        <v>'SthAmericanSF',</v>
      </c>
      <c r="H1005" t="str">
        <f>CONCATENATE(IF(ISBLANK('Unit List'!AN942), IF(ISBLANK('Unit List'!P942), IF(ISBLANK('Unit List'!P942), IF(ISBLANK('Unit List'!AN942), IF(ISBLANK('Unit List'!P942), IF(ISBLANK('Unit List'!P942), IF(ISBLANK('Unit List'!AN942), IF(ISBLANK('Unit List'!P942), IF(ISBLANK('Unit List'!P942), IF(ISBLANK('Unit List'!AN929), IF(ISBLANK('Unit List'!P929), IF(ISBLANK('Unit List'!P929), "1", IF('Unit List'!P929='Unit List'!$O$5, 'Unit List'!$AN$5, IF('Unit List'!P929='Unit List'!$O$4, 'Unit List'!$AN$4, IF('Unit List'!P929='Unit List'!$O$7, 'Unit List'!P929 * 'Unit List'!$AN$7, 'Unit List'!P929)))), IF('Unit List'!P929='Unit List'!$O$5, 'Unit List'!$AN$5, IF('Unit List'!P929='Unit List'!$O$4, 'Unit List'!$AN$4, IF('Unit List'!P929='Unit List'!$O$7, 'Unit List'!P929 * 'Unit List'!$AN$7, 'Unit List'!P929)))), IF('Unit List'!AN929='Unit List'!$O$5, 'Unit List'!$AN$5, IF('Unit List'!AN929='Unit List'!$O$4, 'Unit List'!$AN$4, IF('Unit List'!AN929='Unit List'!$O$7, 'Unit List'!AN929 * 'Unit List'!$AN$7, 'Unit List'!AN929)))),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 IF('Unit List'!P942='Unit List'!$O$5, 'Unit List'!$AN$5, IF('Unit List'!P942='Unit List'!$O$4, 'Unit List'!$AN$4, IF('Unit List'!P942='Unit List'!$O$7, 'Unit List'!P942 * 'Unit List'!$AN$7, 'Unit List'!P942)))), IF('Unit List'!P942='Unit List'!$O$5, 'Unit List'!$AN$5, IF('Unit List'!P942='Unit List'!$O$4, 'Unit List'!$AN$4, IF('Unit List'!P942='Unit List'!$O$7, 'Unit List'!P942 * 'Unit List'!$AN$7, 'Unit List'!P942)))), IF('Unit List'!AN942='Unit List'!$O$5, 'Unit List'!$AN$5, IF('Unit List'!AN942='Unit List'!$O$4, 'Unit List'!$AN$4, IF('Unit List'!AN942='Unit List'!$O$7, 'Unit List'!AN942 * 'Unit List'!$AN$7, 'Unit List'!AN942)))),",",)</f>
        <v>14,</v>
      </c>
      <c r="I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List'!AO929), IF(ISBLANK('Unit List'!Q929), IF(ISBLANK('Unit List'!Q929), 'Unit List'!$AO$4, IF('Unit List'!Q929='Unit List'!$O$5, 'Unit List'!$AO$5, IF('Unit List'!Q929='Unit List'!$O$4, 'Unit List'!$AO$4, IF('Unit List'!Q929='Unit List'!$O$7, 'Unit List'!Q929 * 'Unit List'!$AO$7, 'Unit List'!Q929)))), IF('Unit List'!Q929='Unit List'!$O$5, 'Unit List'!$AO$5, IF('Unit List'!Q929='Unit List'!$O$4, 'Unit List'!$AO$4, IF('Unit List'!Q929='Unit List'!$O$7, 'Unit List'!Q929 * 'Unit List'!$AO$7, 'Unit List'!Q929)))), IF('Unit List'!AO929='Unit List'!$O$5, 'Unit List'!$AO$5, IF('Unit List'!AO929='Unit List'!$O$4, 'Unit List'!$AO$4, IF('Unit List'!AO929='Unit List'!$O$7, 'Unit List'!AO929 * 'Unit List'!$AO$7, 'Unit List'!AO929)))),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 IF('Unit List'!Q942='Unit List'!$O$5, 'Unit List'!$AO$5, IF('Unit List'!Q942='Unit List'!$O$4, 'Unit List'!$AO$4, IF('Unit List'!Q942='Unit List'!$O$7, 'Unit List'!Q942 * 'Unit List'!$AO$7, 'Unit List'!Q942)))), IF('Unit List'!Q942='Unit List'!$O$5, 'Unit List'!$AO$5, IF('Unit List'!Q942='Unit List'!$O$4, 'Unit List'!$AO$4, IF('Unit List'!Q942='Unit List'!$O$7, 'Unit List'!Q942 * 'Unit List'!$AO$7, 'Unit List'!Q942)))), IF('Unit List'!AO942='Unit List'!$O$5, 'Unit List'!$AO$5, IF('Unit List'!AO942='Unit List'!$O$4, 'Unit List'!$AO$4, IF('Unit List'!AO942='Unit List'!$O$7, 'Unit List'!AO942 * 'Unit List'!$AO$7, 'Unit List'!AO942)))),",",)</f>
        <v>0.15,</v>
      </c>
      <c r="J1005" t="str">
        <f>CONCATENATE("'",IF(ISBLANK('Unit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List'!AP929), IF(ISBLANK('Unit List'!R929), IF(ISBLANK('Unit List'!R929), "", IF('Unit List'!R929='Unit List'!$O$5, 'Unit List'!$AP$5, IF('Unit List'!R929='Unit List'!$O$4, 'Unit List'!$AP$4, 'Unit List'!R929))), IF('Unit List'!R929='Unit List'!$O$5, 'Unit List'!$AP$5, IF('Unit List'!R929='Unit List'!$O$4, 'Unit List'!$AP$4, 'Unit List'!R929))), IF('Unit List'!AP929='Unit List'!$O$5, 'Unit List'!$AP$5, IF('Unit List'!AP929='Unit List'!$O$4, 'Unit List'!$AP$4, 'Unit List'!AP929))),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 IF('Unit List'!R942='Unit List'!$O$5, 'Unit List'!$AP$5, IF('Unit List'!R942='Unit List'!$O$4, 'Unit List'!$AP$4, 'Unit List'!R942))), IF('Unit List'!R942='Unit List'!$O$5, 'Unit List'!$AP$5, IF('Unit List'!R942='Unit List'!$O$4, 'Unit List'!$AP$4, 'Unit List'!R942))), IF('Unit List'!AP942='Unit List'!$O$5, 'Unit List'!$AP$5, IF('Unit List'!AP942='Unit List'!$O$4, 'Unit List'!$AP$4, 'Unit List'!AP942))),"'",)</f>
        <v>'UnFormed'</v>
      </c>
      <c r="K1005" t="s">
        <v>2312</v>
      </c>
    </row>
    <row r="1006" spans="1:11" x14ac:dyDescent="0.25">
      <c r="A1006" t="s">
        <v>2311</v>
      </c>
      <c r="B1006" t="str">
        <f>"'',"</f>
        <v>'',</v>
      </c>
      <c r="C1006" t="str">
        <f>"'',"</f>
        <v>'',</v>
      </c>
      <c r="D1006" t="str">
        <f>CONCATENATE("'",'Unit List'!D943,"',",)</f>
        <v>'MECH',</v>
      </c>
      <c r="E1006" t="str">
        <f>CONCATENATE("'",'Unit List'!E943,"',",)</f>
        <v>'MECH',</v>
      </c>
      <c r="F1006" t="str">
        <f>"'',"</f>
        <v>'',</v>
      </c>
      <c r="G1006" t="str">
        <f>CONCATENATE("'",'Unit List'!G943,"',",)</f>
        <v>'Mech',</v>
      </c>
      <c r="H1006" t="str">
        <f>CONCATENATE(IF(ISBLANK('Unit List'!AN943), IF(ISBLANK('Unit List'!P943), IF(ISBLANK('Unit List'!P943), IF(ISBLANK('Unit List'!AN943), IF(ISBLANK('Unit List'!P943), IF(ISBLANK('Unit List'!P943), IF(ISBLANK('Unit List'!AN943), IF(ISBLANK('Unit List'!P943), IF(ISBLANK('Unit List'!P943), IF(ISBLANK('Unit List'!AN943), IF(ISBLANK('Unit List'!P943), IF(ISBLANK('Unit List'!P943), "1",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 IF('Unit List'!P943='Unit List'!$O$5, 'Unit List'!$AN$5, IF('Unit List'!P943='Unit List'!$O$4, 'Unit List'!$AN$4, IF('Unit List'!P943='Unit List'!$O$7, 'Unit List'!P943 * 'Unit List'!$AN$7, 'Unit List'!P943)))), IF('Unit List'!P943='Unit List'!$O$5, 'Unit List'!$AN$5, IF('Unit List'!P943='Unit List'!$O$4, 'Unit List'!$AN$4, IF('Unit List'!P943='Unit List'!$O$7, 'Unit List'!P943 * 'Unit List'!$AN$7, 'Unit List'!P943)))), IF('Unit List'!AN943='Unit List'!$O$5, 'Unit List'!$AN$5, IF('Unit List'!AN943='Unit List'!$O$4, 'Unit List'!$AN$4, IF('Unit List'!AN943='Unit List'!$O$7, 'Unit List'!AN943 * 'Unit List'!$AN$7, 'Unit List'!AN943)))),",",)</f>
        <v>1,</v>
      </c>
      <c r="I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List'!AO943), IF(ISBLANK('Unit List'!Q943), IF(ISBLANK('Unit List'!Q943), 'Unit List'!$AO$4,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 IF('Unit List'!Q943='Unit List'!$O$5, 'Unit List'!$AO$5, IF('Unit List'!Q943='Unit List'!$O$4, 'Unit List'!$AO$4, IF('Unit List'!Q943='Unit List'!$O$7, 'Unit List'!Q943 * 'Unit List'!$AO$7, 'Unit List'!Q943)))), IF('Unit List'!Q943='Unit List'!$O$5, 'Unit List'!$AO$5, IF('Unit List'!Q943='Unit List'!$O$4, 'Unit List'!$AO$4, IF('Unit List'!Q943='Unit List'!$O$7, 'Unit List'!Q943 * 'Unit List'!$AO$7, 'Unit List'!Q943)))), IF('Unit List'!AO943='Unit List'!$O$5, 'Unit List'!$AO$5, IF('Unit List'!AO943='Unit List'!$O$4, 'Unit List'!$AO$4, IF('Unit List'!AO943='Unit List'!$O$7, 'Unit List'!AO943 * 'Unit List'!$AO$7, 'Unit List'!AO943)))),",",)</f>
        <v>,</v>
      </c>
      <c r="J1006" t="str">
        <f>CONCATENATE("'",IF(ISBLANK('Unit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List'!AP943), IF(ISBLANK('Unit List'!R943), IF(ISBLANK('Unit List'!R943), "",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 IF('Unit List'!R943='Unit List'!$O$5, 'Unit List'!$AP$5, IF('Unit List'!R943='Unit List'!$O$4, 'Unit List'!$AP$4, 'Unit List'!R943))), IF('Unit List'!R943='Unit List'!$O$5, 'Unit List'!$AP$5, IF('Unit List'!R943='Unit List'!$O$4, 'Unit List'!$AP$4, 'Unit List'!R943))), IF('Unit List'!AP943='Unit List'!$O$5, 'Unit List'!$AP$5, IF('Unit List'!AP943='Unit List'!$O$4, 'Unit List'!$AP$4, 'Unit List'!AP943))),"'",)</f>
        <v>'Vehicle'</v>
      </c>
      <c r="K1006" t="s">
        <v>2312</v>
      </c>
    </row>
    <row r="1007" spans="1:11" x14ac:dyDescent="0.25">
      <c r="A1007" t="s">
        <v>2311</v>
      </c>
      <c r="B1007" t="str">
        <f>"'',"</f>
        <v>'',</v>
      </c>
      <c r="C1007" t="str">
        <f>"'',"</f>
        <v>'',</v>
      </c>
      <c r="D1007" t="str">
        <f>CONCATENATE("'",'Unit List'!D944,"',",)</f>
        <v>'MECHANIZED_INFANTRY',</v>
      </c>
      <c r="E1007" t="str">
        <f>CONCATENATE("'",'Unit List'!E944,"',",)</f>
        <v>'MECHANIZEDINFANTRY',</v>
      </c>
      <c r="F1007" t="str">
        <f>"'',"</f>
        <v>'',</v>
      </c>
      <c r="G1007" t="str">
        <f>CONCATENATE("'",'Unit List'!G944,"',",)</f>
        <v>'MechanizedInfantry',</v>
      </c>
      <c r="H1007" t="str">
        <f>CONCATENATE(IF(ISBLANK('Unit List'!AN944), IF(ISBLANK('Unit List'!P944), IF(ISBLANK('Unit List'!P944), IF(ISBLANK('Unit List'!AN944), IF(ISBLANK('Unit List'!P944), IF(ISBLANK('Unit List'!P944), IF(ISBLANK('Unit List'!AN944), IF(ISBLANK('Unit List'!P944), IF(ISBLANK('Unit List'!P944),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List'!AN944)))),",",)</f>
        <v>3,</v>
      </c>
      <c r="I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List'!AO944)))),",",)</f>
        <v>0.1,</v>
      </c>
      <c r="J1007" t="str">
        <f>CONCATENATE("'",IF(ISBLANK('Unit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List'!AP944))),"'",)</f>
        <v>'Vehicle'</v>
      </c>
      <c r="K1007" t="s">
        <v>2312</v>
      </c>
    </row>
    <row r="1008" spans="1:11" x14ac:dyDescent="0.25">
      <c r="A1008" t="s">
        <v>2311</v>
      </c>
      <c r="B1008" t="str">
        <f>CONCATENATE("'_",'Unit List'!B945,"',",)</f>
        <v>'_AFRI',</v>
      </c>
      <c r="C1008" t="str">
        <f>CONCATENATE("'_",'Unit List'!C945,"',",)</f>
        <v>'_MIDEAST',</v>
      </c>
      <c r="D1008" t="str">
        <f>CONCATENATE("'",'Unit List'!D945,"',",)</f>
        <v>'MECHANIZED_INFANTRY',</v>
      </c>
      <c r="E1008" t="str">
        <f>CONCATENATE("'",'Unit List'!E945,"',",)</f>
        <v>'MECHANIZEDINFANTRY',</v>
      </c>
      <c r="F1008" t="str">
        <f>"'',"</f>
        <v>'',</v>
      </c>
      <c r="G1008" t="str">
        <f>CONCATENATE("'",'Unit List'!G959,"',",)</f>
        <v>'BMP2DesertTeam',</v>
      </c>
      <c r="H1008" t="str">
        <f>CONCATENATE(IF(ISBLANK('Unit List'!AN945), IF(ISBLANK('Unit List'!P945), IF(ISBLANK('Unit List'!P945),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List'!P945='Unit List'!$O$5, 'Unit List'!$AN$5, IF('Unit List'!P945='Unit List'!$O$4, 'Unit List'!$AN$4, IF('Unit List'!P945='Unit List'!$O$7, 'Unit List'!P945 * 'Unit List'!$AN$7, 'Unit List'!P945)))), IF('Unit List'!P945='Unit List'!$O$5, 'Unit List'!$AN$5, IF('Unit List'!P945='Unit List'!$O$4, 'Unit List'!$AN$4, IF('Unit List'!P945='Unit List'!$O$7, 'Unit List'!P945 * 'Unit List'!$AN$7, 'Unit List'!P945)))), IF('Unit List'!AN945='Unit List'!$O$5, 'Unit List'!$AN$5, IF('Unit List'!AN945='Unit List'!$O$4, 'Unit List'!$AN$4, IF('Unit List'!AN945='Unit List'!$O$7, 'Unit List'!AN945 * 'Unit List'!$AN$7, 'Unit List'!AN945)))),",",)</f>
        <v>3,</v>
      </c>
      <c r="I1008" t="str">
        <f>CONCATENATE(IF(ISBLANK('Unit List'!AO945), IF(ISBLANK('Unit List'!Q945), IF(ISBLANK('Unit List'!Q945),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List'!Q945='Unit List'!$O$5, 'Unit List'!$AO$5, IF('Unit List'!Q945='Unit List'!$O$4, 'Unit List'!$AO$4, IF('Unit List'!Q945='Unit List'!$O$7, 'Unit List'!Q945 * 'Unit List'!$AO$7, 'Unit List'!Q945)))), IF('Unit List'!Q945='Unit List'!$O$5, 'Unit List'!$AO$5, IF('Unit List'!Q945='Unit List'!$O$4, 'Unit List'!$AO$4, IF('Unit List'!Q945='Unit List'!$O$7, 'Unit List'!Q945 * 'Unit List'!$AO$7, 'Unit List'!Q945)))), IF('Unit List'!AO945='Unit List'!$O$5, 'Unit List'!$AO$5, IF('Unit List'!AO945='Unit List'!$O$4, 'Unit List'!$AO$4, IF('Unit List'!AO945='Unit List'!$O$7, 'Unit List'!AO945 * 'Unit List'!$AO$7, 'Unit List'!AO945)))),",",)</f>
        <v>0.1,</v>
      </c>
      <c r="J1008" t="str">
        <f>CONCATENATE("'",IF(ISBLANK('Unit List'!AP945), IF(ISBLANK('Unit List'!R945), IF(ISBLANK('Unit List'!R945),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List'!R945='Unit List'!$O$5, 'Unit List'!$AP$5, IF('Unit List'!R945='Unit List'!$O$4, 'Unit List'!$AP$4, 'Unit List'!R945))), IF('Unit List'!R945='Unit List'!$O$5, 'Unit List'!$AP$5, IF('Unit List'!R945='Unit List'!$O$4, 'Unit List'!$AP$4, 'Unit List'!R945))), IF('Unit List'!AP945='Unit List'!$O$5, 'Unit List'!$AP$5, IF('Unit List'!AP945='Unit List'!$O$4, 'Unit List'!$AP$4, 'Unit List'!AP945))),"'",)</f>
        <v>'Vehicle'</v>
      </c>
      <c r="K1008" t="s">
        <v>2312</v>
      </c>
    </row>
    <row r="1009" spans="1:11" x14ac:dyDescent="0.25">
      <c r="A1009" t="s">
        <v>2311</v>
      </c>
      <c r="B1009" t="str">
        <f>CONCATENATE("'_",'Unit List'!B946,"',",)</f>
        <v>'_AMER',</v>
      </c>
      <c r="C1009" t="str">
        <f>CONCATENATE("'_",'Unit List'!C946,"',",)</f>
        <v>'_AMERICA',</v>
      </c>
      <c r="D1009" t="str">
        <f>CONCATENATE("'",'Unit List'!D946,"',",)</f>
        <v>'MECHANIZED_INFANTRY',</v>
      </c>
      <c r="E1009" t="str">
        <f>CONCATENATE("'",'Unit List'!E946,"',",)</f>
        <v>'MECHANIZEDINFANTRY',</v>
      </c>
      <c r="F1009" t="str">
        <f>"'',"</f>
        <v>'',</v>
      </c>
      <c r="G1009" t="str">
        <f>CONCATENATE("'",'Unit List'!G951,"',",)</f>
        <v>'Civ5_Bradley_Camo',</v>
      </c>
      <c r="H1009" t="str">
        <f>CONCATENATE(IF(ISBLANK('Unit List'!AN946), IF(ISBLANK('Unit List'!P946), IF(ISBLANK('Unit List'!P946), IF(ISBLANK('Unit List'!AN951), IF(ISBLANK('Unit List'!P951), IF(ISBLANK('Unit List'!P951), IF(ISBLANK('Unit List'!AN951), IF(ISBLANK('Unit List'!P951), IF(ISBLANK('Unit List'!P951),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List'!P946='Unit List'!$O$5, 'Unit List'!$AN$5, IF('Unit List'!P946='Unit List'!$O$4, 'Unit List'!$AN$4, IF('Unit List'!P946='Unit List'!$O$7, 'Unit List'!P946 * 'Unit List'!$AN$7, 'Unit List'!P946)))), IF('Unit List'!P946='Unit List'!$O$5, 'Unit List'!$AN$5, IF('Unit List'!P946='Unit List'!$O$4, 'Unit List'!$AN$4, IF('Unit List'!P946='Unit List'!$O$7, 'Unit List'!P946 * 'Unit List'!$AN$7, 'Unit List'!P946)))), IF('Unit List'!AN946='Unit List'!$O$5, 'Unit List'!$AN$5, IF('Unit List'!AN946='Unit List'!$O$4, 'Unit List'!$AN$4, IF('Unit List'!AN946='Unit List'!$O$7, 'Unit List'!AN946 * 'Unit List'!$AN$7, 'Unit List'!AN946)))),",",)</f>
        <v>3,</v>
      </c>
      <c r="I1009" t="str">
        <f>CONCATENATE(IF(ISBLANK('Unit List'!AO946), IF(ISBLANK('Unit List'!Q946), IF(ISBLANK('Unit List'!Q946), IF(ISBLANK('Unit List'!AO951), IF(ISBLANK('Unit List'!Q951), IF(ISBLANK('Unit List'!Q951), IF(ISBLANK('Unit List'!AO951), IF(ISBLANK('Unit List'!Q951), IF(ISBLANK('Unit List'!Q951),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List'!Q946='Unit List'!$O$5, 'Unit List'!$AO$5, IF('Unit List'!Q946='Unit List'!$O$4, 'Unit List'!$AO$4, IF('Unit List'!Q946='Unit List'!$O$7, 'Unit List'!Q946 * 'Unit List'!$AO$7, 'Unit List'!Q946)))), IF('Unit List'!Q946='Unit List'!$O$5, 'Unit List'!$AO$5, IF('Unit List'!Q946='Unit List'!$O$4, 'Unit List'!$AO$4, IF('Unit List'!Q946='Unit List'!$O$7, 'Unit List'!Q946 * 'Unit List'!$AO$7, 'Unit List'!Q946)))), IF('Unit List'!AO946='Unit List'!$O$5, 'Unit List'!$AO$5, IF('Unit List'!AO946='Unit List'!$O$4, 'Unit List'!$AO$4, IF('Unit List'!AO946='Unit List'!$O$7, 'Unit List'!AO946 * 'Unit List'!$AO$7, 'Unit List'!AO946)))),",",)</f>
        <v>0.1,</v>
      </c>
      <c r="J1009" t="str">
        <f>CONCATENATE("'",IF(ISBLANK('Unit List'!AP946), IF(ISBLANK('Unit List'!R946), IF(ISBLANK('Unit List'!R946), IF(ISBLANK('Unit List'!AP951), IF(ISBLANK('Unit List'!R951), IF(ISBLANK('Unit List'!R951), IF(ISBLANK('Unit List'!AP951), IF(ISBLANK('Unit List'!R951), IF(ISBLANK('Unit List'!R951),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List'!R946='Unit List'!$O$5, 'Unit List'!$AP$5, IF('Unit List'!R946='Unit List'!$O$4, 'Unit List'!$AP$4, 'Unit List'!R946))), IF('Unit List'!R946='Unit List'!$O$5, 'Unit List'!$AP$5, IF('Unit List'!R946='Unit List'!$O$4, 'Unit List'!$AP$4, 'Unit List'!R946))), IF('Unit List'!AP946='Unit List'!$O$5, 'Unit List'!$AP$5, IF('Unit List'!AP946='Unit List'!$O$4, 'Unit List'!$AP$4, 'Unit List'!AP946))),"'",)</f>
        <v>'Vehicle'</v>
      </c>
      <c r="K1009" t="s">
        <v>2312</v>
      </c>
    </row>
    <row r="1010" spans="1:11" x14ac:dyDescent="0.25">
      <c r="A1010" t="s">
        <v>2311</v>
      </c>
      <c r="B1010" t="str">
        <f>CONCATENATE("'_",'Unit List'!B947,"',",)</f>
        <v>'_ASIA',</v>
      </c>
      <c r="C1010" t="str">
        <f>CONCATENATE("'_",'Unit List'!C947,"',",)</f>
        <v>'_EASTEU',</v>
      </c>
      <c r="D1010" t="str">
        <f>CONCATENATE("'",'Unit List'!D947,"',",)</f>
        <v>'MECHANIZED_INFANTRY',</v>
      </c>
      <c r="E1010" t="str">
        <f>CONCATENATE("'",'Unit List'!E947,"',",)</f>
        <v>'MECHANIZEDINFANTRY',</v>
      </c>
      <c r="F1010" t="str">
        <f>"'',"</f>
        <v>'',</v>
      </c>
      <c r="G1010" t="str">
        <f>CONCATENATE("'",'Unit List'!G948,"',",)</f>
        <v>'BMP2GreenTeam',</v>
      </c>
      <c r="H1010" t="str">
        <f>CONCATENATE(IF(ISBLANK('Unit List'!AN947), IF(ISBLANK('Unit List'!P947), IF(ISBLANK('Unit List'!P947),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List'!AN947)))),",",)</f>
        <v>3,</v>
      </c>
      <c r="I1010" t="str">
        <f>CONCATENATE(IF(ISBLANK('Unit List'!AO947), IF(ISBLANK('Unit List'!Q947), IF(ISBLANK('Unit List'!Q947),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List'!AO947)))),",",)</f>
        <v>0.1,</v>
      </c>
      <c r="J1010" t="str">
        <f>CONCATENATE("'",IF(ISBLANK('Unit List'!AP947), IF(ISBLANK('Unit List'!R947), IF(ISBLANK('Unit List'!R947),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List'!AP947))),"'",)</f>
        <v>'Vehicle'</v>
      </c>
      <c r="K1010" t="s">
        <v>2312</v>
      </c>
    </row>
    <row r="1011" spans="1:11" x14ac:dyDescent="0.25">
      <c r="A1011" t="s">
        <v>2311</v>
      </c>
      <c r="B1011" t="str">
        <f>CONCATENATE("'_",'Unit List'!B948,"',",)</f>
        <v>'_EASTEU',</v>
      </c>
      <c r="C1011" t="str">
        <f>"'',"</f>
        <v>'',</v>
      </c>
      <c r="D1011" t="str">
        <f>CONCATENATE("'",'Unit List'!D948,"',",)</f>
        <v>'MECHANIZED_INFANTRY',</v>
      </c>
      <c r="E1011" t="str">
        <f>CONCATENATE("'",'Unit List'!E948,"',",)</f>
        <v>'MECHANIZEDINFANTRY',</v>
      </c>
      <c r="F1011" t="str">
        <f>"'',"</f>
        <v>'',</v>
      </c>
      <c r="G1011" t="str">
        <f>CONCATENATE("'",'Unit List'!G948,"',",)</f>
        <v>'BMP2GreenTeam',</v>
      </c>
      <c r="H1011" t="str">
        <f>CONCATENATE(IF(ISBLANK('Unit List'!AN948), IF(ISBLANK('Unit List'!P948), IF(ISBLANK('Unit List'!P948),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List'!AN948)))),",",)</f>
        <v>3,</v>
      </c>
      <c r="I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List'!AO948)))),",",)</f>
        <v>0.1,</v>
      </c>
      <c r="J1011" t="str">
        <f>CONCATENATE("'",IF(ISBLANK('Unit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List'!AP948))),"'",)</f>
        <v>'Vehicle'</v>
      </c>
      <c r="K1011" t="s">
        <v>2312</v>
      </c>
    </row>
    <row r="1012" spans="1:11" x14ac:dyDescent="0.25">
      <c r="A1012" t="s">
        <v>2311</v>
      </c>
      <c r="B1012" t="str">
        <f>CONCATENATE("'_",'Unit List'!B949,"',",)</f>
        <v>'_RUSSIA',</v>
      </c>
      <c r="C1012" t="str">
        <f>"'',"</f>
        <v>'',</v>
      </c>
      <c r="D1012" t="str">
        <f>CONCATENATE("'",'Unit List'!D949,"',",)</f>
        <v>'MECHANIZED_INFANTRY',</v>
      </c>
      <c r="E1012" t="str">
        <f>CONCATENATE("'",'Unit List'!E949,"',",)</f>
        <v>'MECHANIZEDINFANTRY',</v>
      </c>
      <c r="F1012" t="str">
        <f>"'',"</f>
        <v>'',</v>
      </c>
      <c r="G1012" t="str">
        <f>CONCATENATE("'",'Unit List'!G949,"',",)</f>
        <v>'BMP2Russia',</v>
      </c>
      <c r="H1012" t="str">
        <f>CONCATENATE(IF(ISBLANK('Unit List'!AN949), IF(ISBLANK('Unit List'!P949), IF(ISBLANK('Unit List'!P949), IF(ISBLANK('Unit List'!AN948), IF(ISBLANK('Unit List'!P948), IF(ISBLANK('Unit List'!P948), IF(ISBLANK('Unit List'!AN948), IF(ISBLANK('Unit List'!P948), IF(ISBLANK('Unit List'!P948),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List'!P948='Unit List'!$O$5, 'Unit List'!$AN$5, IF('Unit List'!P948='Unit List'!$O$4, 'Unit List'!$AN$4, IF('Unit List'!P948='Unit List'!$O$7, 'Unit List'!P948 * 'Unit List'!$AN$7, 'Unit List'!P948)))), IF('Unit List'!P948='Unit List'!$O$5, 'Unit List'!$AN$5, IF('Unit List'!P948='Unit List'!$O$4, 'Unit List'!$AN$4, IF('Unit List'!P948='Unit List'!$O$7, 'Unit List'!P948 * 'Unit List'!$AN$7, 'Unit List'!P948)))), IF('Unit List'!AN948='Unit List'!$O$5, 'Unit List'!$AN$5, IF('Unit List'!AN948='Unit List'!$O$4, 'Unit List'!$AN$4, IF('Unit List'!AN948='Unit List'!$O$7, 'Unit List'!AN948 * 'Unit List'!$AN$7, 'Unit List'!AN948)))), IF('Unit List'!P949='Unit List'!$O$5, 'Unit List'!$AN$5, IF('Unit List'!P949='Unit List'!$O$4, 'Unit List'!$AN$4, IF('Unit List'!P949='Unit List'!$O$7, 'Unit List'!P949 * 'Unit List'!$AN$7, 'Unit List'!P949)))), IF('Unit List'!P949='Unit List'!$O$5, 'Unit List'!$AN$5, IF('Unit List'!P949='Unit List'!$O$4, 'Unit List'!$AN$4, IF('Unit List'!P949='Unit List'!$O$7, 'Unit List'!P949 * 'Unit List'!$AN$7, 'Unit List'!P949)))), IF('Unit List'!AN949='Unit List'!$O$5, 'Unit List'!$AN$5, IF('Unit List'!AN949='Unit List'!$O$4, 'Unit List'!$AN$4, IF('Unit List'!AN949='Unit List'!$O$7, 'Unit List'!AN949 * 'Unit List'!$AN$7, 'Unit List'!AN949)))),",",)</f>
        <v>3,</v>
      </c>
      <c r="I1012" t="str">
        <f>CONCATENATE(IF(ISBLANK('Unit List'!AO949), IF(ISBLANK('Unit List'!Q949), IF(ISBLANK('Unit List'!Q949), IF(ISBLANK('Unit List'!AO948), IF(ISBLANK('Unit List'!Q948), IF(ISBLANK('Unit List'!Q948), IF(ISBLANK('Unit List'!AO948), IF(ISBLANK('Unit List'!Q948), IF(ISBLANK('Unit List'!Q948),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List'!Q948='Unit List'!$O$5, 'Unit List'!$AO$5, IF('Unit List'!Q948='Unit List'!$O$4, 'Unit List'!$AO$4, IF('Unit List'!Q948='Unit List'!$O$7, 'Unit List'!Q948 * 'Unit List'!$AO$7, 'Unit List'!Q948)))), IF('Unit List'!Q948='Unit List'!$O$5, 'Unit List'!$AO$5, IF('Unit List'!Q948='Unit List'!$O$4, 'Unit List'!$AO$4, IF('Unit List'!Q948='Unit List'!$O$7, 'Unit List'!Q948 * 'Unit List'!$AO$7, 'Unit List'!Q948)))), IF('Unit List'!AO948='Unit List'!$O$5, 'Unit List'!$AO$5, IF('Unit List'!AO948='Unit List'!$O$4, 'Unit List'!$AO$4, IF('Unit List'!AO948='Unit List'!$O$7, 'Unit List'!AO948 * 'Unit List'!$AO$7, 'Unit List'!AO948)))), IF('Unit List'!Q949='Unit List'!$O$5, 'Unit List'!$AO$5, IF('Unit List'!Q949='Unit List'!$O$4, 'Unit List'!$AO$4, IF('Unit List'!Q949='Unit List'!$O$7, 'Unit List'!Q949 * 'Unit List'!$AO$7, 'Unit List'!Q949)))), IF('Unit List'!Q949='Unit List'!$O$5, 'Unit List'!$AO$5, IF('Unit List'!Q949='Unit List'!$O$4, 'Unit List'!$AO$4, IF('Unit List'!Q949='Unit List'!$O$7, 'Unit List'!Q949 * 'Unit List'!$AO$7, 'Unit List'!Q949)))), IF('Unit List'!AO949='Unit List'!$O$5, 'Unit List'!$AO$5, IF('Unit List'!AO949='Unit List'!$O$4, 'Unit List'!$AO$4, IF('Unit List'!AO949='Unit List'!$O$7, 'Unit List'!AO949 * 'Unit List'!$AO$7, 'Unit List'!AO949)))),",",)</f>
        <v>0.1,</v>
      </c>
      <c r="J1012" t="str">
        <f>CONCATENATE("'",IF(ISBLANK('Unit List'!AP949), IF(ISBLANK('Unit List'!R949), IF(ISBLANK('Unit List'!R949), IF(ISBLANK('Unit List'!AP948), IF(ISBLANK('Unit List'!R948), IF(ISBLANK('Unit List'!R948), IF(ISBLANK('Unit List'!AP948), IF(ISBLANK('Unit List'!R948), IF(ISBLANK('Unit List'!R948),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List'!R948='Unit List'!$O$5, 'Unit List'!$AP$5, IF('Unit List'!R948='Unit List'!$O$4, 'Unit List'!$AP$4, 'Unit List'!R948))), IF('Unit List'!R948='Unit List'!$O$5, 'Unit List'!$AP$5, IF('Unit List'!R948='Unit List'!$O$4, 'Unit List'!$AP$4, 'Unit List'!R948))), IF('Unit List'!AP948='Unit List'!$O$5, 'Unit List'!$AP$5, IF('Unit List'!AP948='Unit List'!$O$4, 'Unit List'!$AP$4, 'Unit List'!AP948))), IF('Unit List'!R949='Unit List'!$O$5, 'Unit List'!$AP$5, IF('Unit List'!R949='Unit List'!$O$4, 'Unit List'!$AP$4, 'Unit List'!R949))), IF('Unit List'!R949='Unit List'!$O$5, 'Unit List'!$AP$5, IF('Unit List'!R949='Unit List'!$O$4, 'Unit List'!$AP$4, 'Unit List'!R949))), IF('Unit List'!AP949='Unit List'!$O$5, 'Unit List'!$AP$5, IF('Unit List'!AP949='Unit List'!$O$4, 'Unit List'!$AP$4, 'Unit List'!AP949))),"'",)</f>
        <v>'Vehicle'</v>
      </c>
      <c r="K1012" t="s">
        <v>2312</v>
      </c>
    </row>
    <row r="1013" spans="1:11" x14ac:dyDescent="0.25">
      <c r="A1013" t="s">
        <v>2313</v>
      </c>
    </row>
    <row r="1014" spans="1:11" x14ac:dyDescent="0.25">
      <c r="A1014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015" spans="1:11" x14ac:dyDescent="0.25">
      <c r="A1015" t="s">
        <v>2311</v>
      </c>
      <c r="B1015" t="str">
        <f>CONCATENATE("'_",'Unit List'!B950,"',",)</f>
        <v>'_EURO',</v>
      </c>
      <c r="C1015" t="str">
        <f>"'',"</f>
        <v>'',</v>
      </c>
      <c r="D1015" t="str">
        <f>CONCATENATE("'",'Unit List'!D950,"',",)</f>
        <v>'MECHANIZED_INFANTRY',</v>
      </c>
      <c r="E1015" t="str">
        <f>CONCATENATE("'",'Unit List'!E950,"',",)</f>
        <v>'MECHANIZEDINFANTRY',</v>
      </c>
      <c r="F1015" t="str">
        <f>"'',"</f>
        <v>'',</v>
      </c>
      <c r="G1015" t="str">
        <f>CONCATENATE("'",'Unit List'!G950,"',",)</f>
        <v>'Civ5_Bradley',</v>
      </c>
      <c r="H1015" t="str">
        <f>CONCATENATE(IF(ISBLANK('Unit List'!AN950), IF(ISBLANK('Unit List'!P950), IF(ISBLANK('Unit List'!P950),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List'!AN950)))),",",)</f>
        <v>3,</v>
      </c>
      <c r="I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List'!AO950)))),",",)</f>
        <v>0.1,</v>
      </c>
      <c r="J1015" t="str">
        <f>CONCATENATE("'",IF(ISBLANK('Unit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List'!AP950))),"'",)</f>
        <v>'Vehicle'</v>
      </c>
      <c r="K1015" t="s">
        <v>2312</v>
      </c>
    </row>
    <row r="1016" spans="1:11" x14ac:dyDescent="0.25">
      <c r="A1016" t="s">
        <v>2311</v>
      </c>
      <c r="B1016" t="str">
        <f>CONCATENATE("'_",'Unit List'!B951,"',",)</f>
        <v>'_AMERICA',</v>
      </c>
      <c r="C1016" t="str">
        <f>"'',"</f>
        <v>'',</v>
      </c>
      <c r="D1016" t="str">
        <f>CONCATENATE("'",'Unit List'!D951,"',",)</f>
        <v>'MECHANIZED_INFANTRY',</v>
      </c>
      <c r="E1016" t="str">
        <f>CONCATENATE("'",'Unit List'!E951,"',",)</f>
        <v>'MECHANIZEDINFANTRY',</v>
      </c>
      <c r="F1016" t="str">
        <f>"'',"</f>
        <v>'',</v>
      </c>
      <c r="G1016" t="str">
        <f>CONCATENATE("'",'Unit List'!G951,"',",)</f>
        <v>'Civ5_Bradley_Camo',</v>
      </c>
      <c r="H1016" t="str">
        <f>CONCATENATE(IF(ISBLANK('Unit List'!AN951), IF(ISBLANK('Unit List'!P951), IF(ISBLANK('Unit List'!P951),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List'!AN951)))),",",)</f>
        <v>3,</v>
      </c>
      <c r="I1016" t="str">
        <f>CONCATENATE(IF(ISBLANK('Unit List'!AO951), IF(ISBLANK('Unit List'!Q951), IF(ISBLANK('Unit List'!Q951),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List'!AO951)))),",",)</f>
        <v>0.1,</v>
      </c>
      <c r="J1016" t="str">
        <f>CONCATENATE("'",IF(ISBLANK('Unit List'!AP951), IF(ISBLANK('Unit List'!R951), IF(ISBLANK('Unit List'!R951),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List'!AP951))),"'",)</f>
        <v>'Vehicle'</v>
      </c>
      <c r="K1016" t="s">
        <v>2312</v>
      </c>
    </row>
    <row r="1017" spans="1:11" x14ac:dyDescent="0.25">
      <c r="A1017" t="s">
        <v>2311</v>
      </c>
      <c r="B1017" t="str">
        <f>CONCATENATE("'_",'Unit List'!B952,"',",)</f>
        <v>'_AUSTRALIA',</v>
      </c>
      <c r="C1017" t="str">
        <f>CONCATENATE("'_",'Unit List'!C952,"',",)</f>
        <v>'_ENGLAND',</v>
      </c>
      <c r="D1017" t="str">
        <f>CONCATENATE("'",'Unit List'!D952,"',",)</f>
        <v>'MECHANIZED_INFANTRY',</v>
      </c>
      <c r="E1017" t="str">
        <f>CONCATENATE("'",'Unit List'!E952,"',",)</f>
        <v>'MECHANIZEDINFANTRY',</v>
      </c>
      <c r="F1017" t="str">
        <f>"'',"</f>
        <v>'',</v>
      </c>
      <c r="G1017" t="str">
        <f>CONCATENATE("'",'Unit List'!G956,"',",)</f>
        <v>'FV510Warrior',</v>
      </c>
      <c r="H1017" t="str">
        <f>CONCATENATE(IF(ISBLANK('Unit List'!AN952), IF(ISBLANK('Unit List'!P952), IF(ISBLANK('Unit List'!P952),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List'!P952='Unit List'!$O$5, 'Unit List'!$AN$5, IF('Unit List'!P952='Unit List'!$O$4, 'Unit List'!$AN$4, IF('Unit List'!P952='Unit List'!$O$7, 'Unit List'!P952 * 'Unit List'!$AN$7, 'Unit List'!P952)))), IF('Unit List'!P952='Unit List'!$O$5, 'Unit List'!$AN$5, IF('Unit List'!P952='Unit List'!$O$4, 'Unit List'!$AN$4, IF('Unit List'!P952='Unit List'!$O$7, 'Unit List'!P952 * 'Unit List'!$AN$7, 'Unit List'!P952)))), IF('Unit List'!AN952='Unit List'!$O$5, 'Unit List'!$AN$5, IF('Unit List'!AN952='Unit List'!$O$4, 'Unit List'!$AN$4, IF('Unit List'!AN952='Unit List'!$O$7, 'Unit List'!AN952 * 'Unit List'!$AN$7, 'Unit List'!AN952)))),",",)</f>
        <v>3,</v>
      </c>
      <c r="I1017" t="str">
        <f>CONCATENATE(IF(ISBLANK('Unit List'!AO952), IF(ISBLANK('Unit List'!Q952), IF(ISBLANK('Unit List'!Q952),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List'!Q952='Unit List'!$O$5, 'Unit List'!$AO$5, IF('Unit List'!Q952='Unit List'!$O$4, 'Unit List'!$AO$4, IF('Unit List'!Q952='Unit List'!$O$7, 'Unit List'!Q952 * 'Unit List'!$AO$7, 'Unit List'!Q952)))), IF('Unit List'!Q952='Unit List'!$O$5, 'Unit List'!$AO$5, IF('Unit List'!Q952='Unit List'!$O$4, 'Unit List'!$AO$4, IF('Unit List'!Q952='Unit List'!$O$7, 'Unit List'!Q952 * 'Unit List'!$AO$7, 'Unit List'!Q952)))), IF('Unit List'!AO952='Unit List'!$O$5, 'Unit List'!$AO$5, IF('Unit List'!AO952='Unit List'!$O$4, 'Unit List'!$AO$4, IF('Unit List'!AO952='Unit List'!$O$7, 'Unit List'!AO952 * 'Unit List'!$AO$7, 'Unit List'!AO952)))),",",)</f>
        <v>0.1,</v>
      </c>
      <c r="J1017" t="str">
        <f>CONCATENATE("'",IF(ISBLANK('Unit List'!AP952), IF(ISBLANK('Unit List'!R952), IF(ISBLANK('Unit List'!R952),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List'!R952='Unit List'!$O$5, 'Unit List'!$AP$5, IF('Unit List'!R952='Unit List'!$O$4, 'Unit List'!$AP$4, 'Unit List'!R952))), IF('Unit List'!R952='Unit List'!$O$5, 'Unit List'!$AP$5, IF('Unit List'!R952='Unit List'!$O$4, 'Unit List'!$AP$4, 'Unit List'!R952))), IF('Unit List'!AP952='Unit List'!$O$5, 'Unit List'!$AP$5, IF('Unit List'!AP952='Unit List'!$O$4, 'Unit List'!$AP$4, 'Unit List'!AP952))),"'",)</f>
        <v>'Vehicle'</v>
      </c>
      <c r="K1017" t="s">
        <v>2312</v>
      </c>
    </row>
    <row r="1018" spans="1:11" x14ac:dyDescent="0.25">
      <c r="A1018" t="s">
        <v>2311</v>
      </c>
      <c r="B1018" t="str">
        <f>CONCATENATE("'_",'Unit List'!B953,"',",)</f>
        <v>'_AUSTRIA',</v>
      </c>
      <c r="C1018" t="str">
        <f>CONCATENATE("'_",'Unit List'!C953,"',",)</f>
        <v>'_GERMANY',</v>
      </c>
      <c r="D1018" t="str">
        <f>CONCATENATE("'",'Unit List'!D953,"',",)</f>
        <v>'MECHANIZED_INFANTRY',</v>
      </c>
      <c r="E1018" t="str">
        <f>CONCATENATE("'",'Unit List'!E953,"',",)</f>
        <v>'MECHANIZEDINFANTRY',</v>
      </c>
      <c r="F1018" t="str">
        <f>"'',"</f>
        <v>'',</v>
      </c>
      <c r="G1018" t="str">
        <f>CONCATENATE("'",'Unit List'!G957,"',",)</f>
        <v>'Marder',</v>
      </c>
      <c r="H1018" t="str">
        <f>CONCATENATE(IF(ISBLANK('Unit List'!AN953), IF(ISBLANK('Unit List'!P953), IF(ISBLANK('Unit List'!P953), IF(ISBLANK('Unit List'!AN957), IF(ISBLANK('Unit List'!P957), IF(ISBLANK('Unit List'!P957), IF(ISBLANK('Unit List'!AN957), IF(ISBLANK('Unit List'!P957), IF(ISBLANK('Unit List'!P957),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 IF('Unit List'!P953='Unit List'!$O$5, 'Unit List'!$AN$5, IF('Unit List'!P953='Unit List'!$O$4, 'Unit List'!$AN$4, IF('Unit List'!P953='Unit List'!$O$7, 'Unit List'!P953 * 'Unit List'!$AN$7, 'Unit List'!P953)))), IF('Unit List'!P953='Unit List'!$O$5, 'Unit List'!$AN$5, IF('Unit List'!P953='Unit List'!$O$4, 'Unit List'!$AN$4, IF('Unit List'!P953='Unit List'!$O$7, 'Unit List'!P953 * 'Unit List'!$AN$7, 'Unit List'!P953)))), IF('Unit List'!AN953='Unit List'!$O$5, 'Unit List'!$AN$5, IF('Unit List'!AN953='Unit List'!$O$4, 'Unit List'!$AN$4, IF('Unit List'!AN953='Unit List'!$O$7, 'Unit List'!AN953 * 'Unit List'!$AN$7, 'Unit List'!AN953)))),",",)</f>
        <v>3,</v>
      </c>
      <c r="I1018" t="str">
        <f>CONCATENATE(IF(ISBLANK('Unit List'!AO953), IF(ISBLANK('Unit List'!Q953), IF(ISBLANK('Unit List'!Q953), IF(ISBLANK('Unit List'!AO957), IF(ISBLANK('Unit List'!Q957), IF(ISBLANK('Unit List'!Q957), IF(ISBLANK('Unit List'!AO957), IF(ISBLANK('Unit List'!Q957), IF(ISBLANK('Unit List'!Q957),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 IF('Unit List'!Q953='Unit List'!$O$5, 'Unit List'!$AO$5, IF('Unit List'!Q953='Unit List'!$O$4, 'Unit List'!$AO$4, IF('Unit List'!Q953='Unit List'!$O$7, 'Unit List'!Q953 * 'Unit List'!$AO$7, 'Unit List'!Q953)))), IF('Unit List'!Q953='Unit List'!$O$5, 'Unit List'!$AO$5, IF('Unit List'!Q953='Unit List'!$O$4, 'Unit List'!$AO$4, IF('Unit List'!Q953='Unit List'!$O$7, 'Unit List'!Q953 * 'Unit List'!$AO$7, 'Unit List'!Q953)))), IF('Unit List'!AO953='Unit List'!$O$5, 'Unit List'!$AO$5, IF('Unit List'!AO953='Unit List'!$O$4, 'Unit List'!$AO$4, IF('Unit List'!AO953='Unit List'!$O$7, 'Unit List'!AO953 * 'Unit List'!$AO$7, 'Unit List'!AO953)))),",",)</f>
        <v>0.1,</v>
      </c>
      <c r="J1018" t="str">
        <f>CONCATENATE("'",IF(ISBLANK('Unit List'!AP953), IF(ISBLANK('Unit List'!R953), IF(ISBLANK('Unit List'!R953), IF(ISBLANK('Unit List'!AP957), IF(ISBLANK('Unit List'!R957), IF(ISBLANK('Unit List'!R957), IF(ISBLANK('Unit List'!AP957), IF(ISBLANK('Unit List'!R957), IF(ISBLANK('Unit List'!R957),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 IF('Unit List'!R953='Unit List'!$O$5, 'Unit List'!$AP$5, IF('Unit List'!R953='Unit List'!$O$4, 'Unit List'!$AP$4, 'Unit List'!R953))), IF('Unit List'!R953='Unit List'!$O$5, 'Unit List'!$AP$5, IF('Unit List'!R953='Unit List'!$O$4, 'Unit List'!$AP$4, 'Unit List'!R953))), IF('Unit List'!AP953='Unit List'!$O$5, 'Unit List'!$AP$5, IF('Unit List'!AP953='Unit List'!$O$4, 'Unit List'!$AP$4, 'Unit List'!AP953))),"'",)</f>
        <v>'Vehicle'</v>
      </c>
      <c r="K1018" t="s">
        <v>2312</v>
      </c>
    </row>
    <row r="1019" spans="1:11" x14ac:dyDescent="0.25">
      <c r="A1019" t="s">
        <v>2311</v>
      </c>
      <c r="B1019" t="str">
        <f>CONCATENATE("'_",'Unit List'!B954,"',",)</f>
        <v>'_CANADA',</v>
      </c>
      <c r="C1019" t="str">
        <f>CONCATENATE("'_",'Unit List'!C954,"',",)</f>
        <v>'_ENGLAND',</v>
      </c>
      <c r="D1019" t="str">
        <f>CONCATENATE("'",'Unit List'!D954,"',",)</f>
        <v>'MECHANIZED_INFANTRY',</v>
      </c>
      <c r="E1019" t="str">
        <f>CONCATENATE("'",'Unit List'!E954,"',",)</f>
        <v>'MECHANIZEDINFANTRY',</v>
      </c>
      <c r="F1019" t="str">
        <f>"'',"</f>
        <v>'',</v>
      </c>
      <c r="G1019" t="str">
        <f>CONCATENATE("'",'Unit List'!G956,"',",)</f>
        <v>'FV510Warrior',</v>
      </c>
      <c r="H1019" t="str">
        <f>CONCATENATE(IF(ISBLANK('Unit List'!AN954), IF(ISBLANK('Unit List'!P954), IF(ISBLANK('Unit List'!P954),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List'!P954='Unit List'!$O$5, 'Unit List'!$AN$5, IF('Unit List'!P954='Unit List'!$O$4, 'Unit List'!$AN$4, IF('Unit List'!P954='Unit List'!$O$7, 'Unit List'!P954 * 'Unit List'!$AN$7, 'Unit List'!P954)))), IF('Unit List'!P954='Unit List'!$O$5, 'Unit List'!$AN$5, IF('Unit List'!P954='Unit List'!$O$4, 'Unit List'!$AN$4, IF('Unit List'!P954='Unit List'!$O$7, 'Unit List'!P954 * 'Unit List'!$AN$7, 'Unit List'!P954)))), IF('Unit List'!AN954='Unit List'!$O$5, 'Unit List'!$AN$5, IF('Unit List'!AN954='Unit List'!$O$4, 'Unit List'!$AN$4, IF('Unit List'!AN954='Unit List'!$O$7, 'Unit List'!AN954 * 'Unit List'!$AN$7, 'Unit List'!AN954)))),",",)</f>
        <v>3,</v>
      </c>
      <c r="I1019" t="str">
        <f>CONCATENATE(IF(ISBLANK('Unit List'!AO954), IF(ISBLANK('Unit List'!Q954), IF(ISBLANK('Unit List'!Q954),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List'!Q954='Unit List'!$O$5, 'Unit List'!$AO$5, IF('Unit List'!Q954='Unit List'!$O$4, 'Unit List'!$AO$4, IF('Unit List'!Q954='Unit List'!$O$7, 'Unit List'!Q954 * 'Unit List'!$AO$7, 'Unit List'!Q954)))), IF('Unit List'!Q954='Unit List'!$O$5, 'Unit List'!$AO$5, IF('Unit List'!Q954='Unit List'!$O$4, 'Unit List'!$AO$4, IF('Unit List'!Q954='Unit List'!$O$7, 'Unit List'!Q954 * 'Unit List'!$AO$7, 'Unit List'!Q954)))), IF('Unit List'!AO954='Unit List'!$O$5, 'Unit List'!$AO$5, IF('Unit List'!AO954='Unit List'!$O$4, 'Unit List'!$AO$4, IF('Unit List'!AO954='Unit List'!$O$7, 'Unit List'!AO954 * 'Unit List'!$AO$7, 'Unit List'!AO954)))),",",)</f>
        <v>0.1,</v>
      </c>
      <c r="J1019" t="str">
        <f>CONCATENATE("'",IF(ISBLANK('Unit List'!AP954), IF(ISBLANK('Unit List'!R954), IF(ISBLANK('Unit List'!R954),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List'!R954='Unit List'!$O$5, 'Unit List'!$AP$5, IF('Unit List'!R954='Unit List'!$O$4, 'Unit List'!$AP$4, 'Unit List'!R954))), IF('Unit List'!R954='Unit List'!$O$5, 'Unit List'!$AP$5, IF('Unit List'!R954='Unit List'!$O$4, 'Unit List'!$AP$4, 'Unit List'!R954))), IF('Unit List'!AP954='Unit List'!$O$5, 'Unit List'!$AP$5, IF('Unit List'!AP954='Unit List'!$O$4, 'Unit List'!$AP$4, 'Unit List'!AP954))),"'",)</f>
        <v>'Vehicle'</v>
      </c>
      <c r="K1019" t="s">
        <v>2312</v>
      </c>
    </row>
    <row r="1020" spans="1:11" x14ac:dyDescent="0.25">
      <c r="A1020" t="s">
        <v>2311</v>
      </c>
      <c r="B1020" t="str">
        <f>CONCATENATE("'_",'Unit List'!B955,"',",)</f>
        <v>'_CELTS',</v>
      </c>
      <c r="C1020" t="str">
        <f>CONCATENATE("'_",'Unit List'!C955,"',",)</f>
        <v>'_ENGLAND',</v>
      </c>
      <c r="D1020" t="str">
        <f>CONCATENATE("'",'Unit List'!D955,"',",)</f>
        <v>'MECHANIZED_INFANTRY',</v>
      </c>
      <c r="E1020" t="str">
        <f>CONCATENATE("'",'Unit List'!E955,"',",)</f>
        <v>'MECHANIZEDINFANTRY',</v>
      </c>
      <c r="F1020" t="str">
        <f>"'',"</f>
        <v>'',</v>
      </c>
      <c r="G1020" t="str">
        <f>CONCATENATE("'",'Unit List'!G956,"',",)</f>
        <v>'FV510Warrior',</v>
      </c>
      <c r="H1020" t="str">
        <f>CONCATENATE(IF(ISBLANK('Unit List'!AN955), IF(ISBLANK('Unit List'!P955), IF(ISBLANK('Unit List'!P955), IF(ISBLANK('Unit List'!AN956), IF(ISBLANK('Unit List'!P956), IF(ISBLANK('Unit List'!P956), IF(ISBLANK('Unit List'!AN956), IF(ISBLANK('Unit List'!P956), IF(ISBLANK('Unit List'!P956),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 IF('Unit List'!P955='Unit List'!$O$5, 'Unit List'!$AN$5, IF('Unit List'!P955='Unit List'!$O$4, 'Unit List'!$AN$4, IF('Unit List'!P955='Unit List'!$O$7, 'Unit List'!P955 * 'Unit List'!$AN$7, 'Unit List'!P955)))), IF('Unit List'!P955='Unit List'!$O$5, 'Unit List'!$AN$5, IF('Unit List'!P955='Unit List'!$O$4, 'Unit List'!$AN$4, IF('Unit List'!P955='Unit List'!$O$7, 'Unit List'!P955 * 'Unit List'!$AN$7, 'Unit List'!P955)))), IF('Unit List'!AN955='Unit List'!$O$5, 'Unit List'!$AN$5, IF('Unit List'!AN955='Unit List'!$O$4, 'Unit List'!$AN$4, IF('Unit List'!AN955='Unit List'!$O$7, 'Unit List'!AN955 * 'Unit List'!$AN$7, 'Unit List'!AN955)))),",",)</f>
        <v>3,</v>
      </c>
      <c r="I1020" t="str">
        <f>CONCATENATE(IF(ISBLANK('Unit List'!AO955), IF(ISBLANK('Unit List'!Q955), IF(ISBLANK('Unit List'!Q955), IF(ISBLANK('Unit List'!AO956), IF(ISBLANK('Unit List'!Q956), IF(ISBLANK('Unit List'!Q956), IF(ISBLANK('Unit List'!AO956), IF(ISBLANK('Unit List'!Q956), IF(ISBLANK('Unit List'!Q956),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 IF('Unit List'!Q955='Unit List'!$O$5, 'Unit List'!$AO$5, IF('Unit List'!Q955='Unit List'!$O$4, 'Unit List'!$AO$4, IF('Unit List'!Q955='Unit List'!$O$7, 'Unit List'!Q955 * 'Unit List'!$AO$7, 'Unit List'!Q955)))), IF('Unit List'!Q955='Unit List'!$O$5, 'Unit List'!$AO$5, IF('Unit List'!Q955='Unit List'!$O$4, 'Unit List'!$AO$4, IF('Unit List'!Q955='Unit List'!$O$7, 'Unit List'!Q955 * 'Unit List'!$AO$7, 'Unit List'!Q955)))), IF('Unit List'!AO955='Unit List'!$O$5, 'Unit List'!$AO$5, IF('Unit List'!AO955='Unit List'!$O$4, 'Unit List'!$AO$4, IF('Unit List'!AO955='Unit List'!$O$7, 'Unit List'!AO955 * 'Unit List'!$AO$7, 'Unit List'!AO955)))),",",)</f>
        <v>0.1,</v>
      </c>
      <c r="J1020" t="str">
        <f>CONCATENATE("'",IF(ISBLANK('Unit List'!AP955), IF(ISBLANK('Unit List'!R955), IF(ISBLANK('Unit List'!R955), IF(ISBLANK('Unit List'!AP956), IF(ISBLANK('Unit List'!R956), IF(ISBLANK('Unit List'!R956), IF(ISBLANK('Unit List'!AP956), IF(ISBLANK('Unit List'!R956), IF(ISBLANK('Unit List'!R956),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 IF('Unit List'!R955='Unit List'!$O$5, 'Unit List'!$AP$5, IF('Unit List'!R955='Unit List'!$O$4, 'Unit List'!$AP$4, 'Unit List'!R955))), IF('Unit List'!R955='Unit List'!$O$5, 'Unit List'!$AP$5, IF('Unit List'!R955='Unit List'!$O$4, 'Unit List'!$AP$4, 'Unit List'!R955))), IF('Unit List'!AP955='Unit List'!$O$5, 'Unit List'!$AP$5, IF('Unit List'!AP955='Unit List'!$O$4, 'Unit List'!$AP$4, 'Unit List'!AP955))),"'",)</f>
        <v>'Vehicle'</v>
      </c>
      <c r="K1020" t="s">
        <v>2312</v>
      </c>
    </row>
    <row r="1021" spans="1:11" x14ac:dyDescent="0.25">
      <c r="A1021" t="s">
        <v>2311</v>
      </c>
      <c r="B1021" t="str">
        <f>CONCATENATE("'_",'Unit List'!B956,"',",)</f>
        <v>'_ENGLAND',</v>
      </c>
      <c r="C1021" t="str">
        <f>"'',"</f>
        <v>'',</v>
      </c>
      <c r="D1021" t="str">
        <f>CONCATENATE("'",'Unit List'!D956,"',",)</f>
        <v>'MECHANIZED_INFANTRY',</v>
      </c>
      <c r="E1021" t="str">
        <f>CONCATENATE("'",'Unit List'!E956,"',",)</f>
        <v>'MECHANIZEDINFANTRY',</v>
      </c>
      <c r="F1021" t="str">
        <f>"'',"</f>
        <v>'',</v>
      </c>
      <c r="G1021" t="str">
        <f>CONCATENATE("'",'Unit List'!G956,"',",)</f>
        <v>'FV510Warrior',</v>
      </c>
      <c r="H1021" t="str">
        <f>CONCATENATE(IF(ISBLANK('Unit List'!AN956), IF(ISBLANK('Unit List'!P956), IF(ISBLANK('Unit List'!P956),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List'!P956='Unit List'!$O$5, 'Unit List'!$AN$5, IF('Unit List'!P956='Unit List'!$O$4, 'Unit List'!$AN$4, IF('Unit List'!P956='Unit List'!$O$7, 'Unit List'!P956 * 'Unit List'!$AN$7, 'Unit List'!P956)))), IF('Unit List'!P956='Unit List'!$O$5, 'Unit List'!$AN$5, IF('Unit List'!P956='Unit List'!$O$4, 'Unit List'!$AN$4, IF('Unit List'!P956='Unit List'!$O$7, 'Unit List'!P956 * 'Unit List'!$AN$7, 'Unit List'!P956)))), IF('Unit List'!AN956='Unit List'!$O$5, 'Unit List'!$AN$5, IF('Unit List'!AN956='Unit List'!$O$4, 'Unit List'!$AN$4, IF('Unit List'!AN956='Unit List'!$O$7, 'Unit List'!AN956 * 'Unit List'!$AN$7, 'Unit List'!AN956)))),",",)</f>
        <v>3,</v>
      </c>
      <c r="I1021" t="str">
        <f>CONCATENATE(IF(ISBLANK('Unit List'!AO956), IF(ISBLANK('Unit List'!Q956), IF(ISBLANK('Unit List'!Q956),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List'!Q956='Unit List'!$O$5, 'Unit List'!$AO$5, IF('Unit List'!Q956='Unit List'!$O$4, 'Unit List'!$AO$4, IF('Unit List'!Q956='Unit List'!$O$7, 'Unit List'!Q956 * 'Unit List'!$AO$7, 'Unit List'!Q956)))), IF('Unit List'!Q956='Unit List'!$O$5, 'Unit List'!$AO$5, IF('Unit List'!Q956='Unit List'!$O$4, 'Unit List'!$AO$4, IF('Unit List'!Q956='Unit List'!$O$7, 'Unit List'!Q956 * 'Unit List'!$AO$7, 'Unit List'!Q956)))), IF('Unit List'!AO956='Unit List'!$O$5, 'Unit List'!$AO$5, IF('Unit List'!AO956='Unit List'!$O$4, 'Unit List'!$AO$4, IF('Unit List'!AO956='Unit List'!$O$7, 'Unit List'!AO956 * 'Unit List'!$AO$7, 'Unit List'!AO956)))),",",)</f>
        <v>0.1,</v>
      </c>
      <c r="J1021" t="str">
        <f>CONCATENATE("'",IF(ISBLANK('Unit List'!AP956), IF(ISBLANK('Unit List'!R956), IF(ISBLANK('Unit List'!R956),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List'!R956='Unit List'!$O$5, 'Unit List'!$AP$5, IF('Unit List'!R956='Unit List'!$O$4, 'Unit List'!$AP$4, 'Unit List'!R956))), IF('Unit List'!R956='Unit List'!$O$5, 'Unit List'!$AP$5, IF('Unit List'!R956='Unit List'!$O$4, 'Unit List'!$AP$4, 'Unit List'!R956))), IF('Unit List'!AP956='Unit List'!$O$5, 'Unit List'!$AP$5, IF('Unit List'!AP956='Unit List'!$O$4, 'Unit List'!$AP$4, 'Unit List'!AP956))),"'",)</f>
        <v>'Vehicle'</v>
      </c>
      <c r="K1021" t="s">
        <v>2312</v>
      </c>
    </row>
    <row r="1022" spans="1:11" x14ac:dyDescent="0.25">
      <c r="A1022" t="s">
        <v>2311</v>
      </c>
      <c r="B1022" t="str">
        <f>CONCATENATE("'_",'Unit List'!B957,"',",)</f>
        <v>'_GERMANY',</v>
      </c>
      <c r="C1022" t="str">
        <f>"'',"</f>
        <v>'',</v>
      </c>
      <c r="D1022" t="str">
        <f>CONCATENATE("'",'Unit List'!D957,"',",)</f>
        <v>'MECHANIZED_INFANTRY',</v>
      </c>
      <c r="E1022" t="str">
        <f>CONCATENATE("'",'Unit List'!E957,"',",)</f>
        <v>'MECHANIZEDINFANTRY',</v>
      </c>
      <c r="F1022" t="str">
        <f>"'',"</f>
        <v>'',</v>
      </c>
      <c r="G1022" t="str">
        <f>CONCATENATE("'",'Unit List'!G957,"',",)</f>
        <v>'Marder',</v>
      </c>
      <c r="H1022" t="str">
        <f>CONCATENATE(IF(ISBLANK('Unit List'!AN957), IF(ISBLANK('Unit List'!P957), IF(ISBLANK('Unit List'!P957), IF(ISBLANK('Unit List'!AN950), IF(ISBLANK('Unit List'!P950), IF(ISBLANK('Unit List'!P950), IF(ISBLANK('Unit List'!AN950), IF(ISBLANK('Unit List'!P950), IF(ISBLANK('Unit List'!P950),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List'!P950='Unit List'!$O$5, 'Unit List'!$AN$5, IF('Unit List'!P950='Unit List'!$O$4, 'Unit List'!$AN$4, IF('Unit List'!P950='Unit List'!$O$7, 'Unit List'!P950 * 'Unit List'!$AN$7, 'Unit List'!P950)))), IF('Unit List'!P950='Unit List'!$O$5, 'Unit List'!$AN$5, IF('Unit List'!P950='Unit List'!$O$4, 'Unit List'!$AN$4, IF('Unit List'!P950='Unit List'!$O$7, 'Unit List'!P950 * 'Unit List'!$AN$7, 'Unit List'!P950)))), IF('Unit List'!AN950='Unit List'!$O$5, 'Unit List'!$AN$5, IF('Unit List'!AN950='Unit List'!$O$4, 'Unit List'!$AN$4, IF('Unit List'!AN950='Unit List'!$O$7, 'Unit List'!AN950 * 'Unit List'!$AN$7, 'Unit List'!AN950)))), IF('Unit List'!P957='Unit List'!$O$5, 'Unit List'!$AN$5, IF('Unit List'!P957='Unit List'!$O$4, 'Unit List'!$AN$4, IF('Unit List'!P957='Unit List'!$O$7, 'Unit List'!P957 * 'Unit List'!$AN$7, 'Unit List'!P957)))), IF('Unit List'!P957='Unit List'!$O$5, 'Unit List'!$AN$5, IF('Unit List'!P957='Unit List'!$O$4, 'Unit List'!$AN$4, IF('Unit List'!P957='Unit List'!$O$7, 'Unit List'!P957 * 'Unit List'!$AN$7, 'Unit List'!P957)))), IF('Unit List'!AN957='Unit List'!$O$5, 'Unit List'!$AN$5, IF('Unit List'!AN957='Unit List'!$O$4, 'Unit List'!$AN$4, IF('Unit List'!AN957='Unit List'!$O$7, 'Unit List'!AN957 * 'Unit List'!$AN$7, 'Unit List'!AN957)))),",",)</f>
        <v>3,</v>
      </c>
      <c r="I1022" t="str">
        <f>CONCATENATE(IF(ISBLANK('Unit List'!AO957), IF(ISBLANK('Unit List'!Q957), IF(ISBLANK('Unit List'!Q957), IF(ISBLANK('Unit List'!AO950), IF(ISBLANK('Unit List'!Q950), IF(ISBLANK('Unit List'!Q950), IF(ISBLANK('Unit List'!AO950), IF(ISBLANK('Unit List'!Q950), IF(ISBLANK('Unit List'!Q950),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List'!Q950='Unit List'!$O$5, 'Unit List'!$AO$5, IF('Unit List'!Q950='Unit List'!$O$4, 'Unit List'!$AO$4, IF('Unit List'!Q950='Unit List'!$O$7, 'Unit List'!Q950 * 'Unit List'!$AO$7, 'Unit List'!Q950)))), IF('Unit List'!Q950='Unit List'!$O$5, 'Unit List'!$AO$5, IF('Unit List'!Q950='Unit List'!$O$4, 'Unit List'!$AO$4, IF('Unit List'!Q950='Unit List'!$O$7, 'Unit List'!Q950 * 'Unit List'!$AO$7, 'Unit List'!Q950)))), IF('Unit List'!AO950='Unit List'!$O$5, 'Unit List'!$AO$5, IF('Unit List'!AO950='Unit List'!$O$4, 'Unit List'!$AO$4, IF('Unit List'!AO950='Unit List'!$O$7, 'Unit List'!AO950 * 'Unit List'!$AO$7, 'Unit List'!AO950)))), IF('Unit List'!Q957='Unit List'!$O$5, 'Unit List'!$AO$5, IF('Unit List'!Q957='Unit List'!$O$4, 'Unit List'!$AO$4, IF('Unit List'!Q957='Unit List'!$O$7, 'Unit List'!Q957 * 'Unit List'!$AO$7, 'Unit List'!Q957)))), IF('Unit List'!Q957='Unit List'!$O$5, 'Unit List'!$AO$5, IF('Unit List'!Q957='Unit List'!$O$4, 'Unit List'!$AO$4, IF('Unit List'!Q957='Unit List'!$O$7, 'Unit List'!Q957 * 'Unit List'!$AO$7, 'Unit List'!Q957)))), IF('Unit List'!AO957='Unit List'!$O$5, 'Unit List'!$AO$5, IF('Unit List'!AO957='Unit List'!$O$4, 'Unit List'!$AO$4, IF('Unit List'!AO957='Unit List'!$O$7, 'Unit List'!AO957 * 'Unit List'!$AO$7, 'Unit List'!AO957)))),",",)</f>
        <v>0.1,</v>
      </c>
      <c r="J1022" t="str">
        <f>CONCATENATE("'",IF(ISBLANK('Unit List'!AP957), IF(ISBLANK('Unit List'!R957), IF(ISBLANK('Unit List'!R957), IF(ISBLANK('Unit List'!AP950), IF(ISBLANK('Unit List'!R950), IF(ISBLANK('Unit List'!R950), IF(ISBLANK('Unit List'!AP950), IF(ISBLANK('Unit List'!R950), IF(ISBLANK('Unit List'!R950),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List'!R950='Unit List'!$O$5, 'Unit List'!$AP$5, IF('Unit List'!R950='Unit List'!$O$4, 'Unit List'!$AP$4, 'Unit List'!R950))), IF('Unit List'!R950='Unit List'!$O$5, 'Unit List'!$AP$5, IF('Unit List'!R950='Unit List'!$O$4, 'Unit List'!$AP$4, 'Unit List'!R950))), IF('Unit List'!AP950='Unit List'!$O$5, 'Unit List'!$AP$5, IF('Unit List'!AP950='Unit List'!$O$4, 'Unit List'!$AP$4, 'Unit List'!AP950))), IF('Unit List'!R957='Unit List'!$O$5, 'Unit List'!$AP$5, IF('Unit List'!R957='Unit List'!$O$4, 'Unit List'!$AP$4, 'Unit List'!R957))), IF('Unit List'!R957='Unit List'!$O$5, 'Unit List'!$AP$5, IF('Unit List'!R957='Unit List'!$O$4, 'Unit List'!$AP$4, 'Unit List'!R957))), IF('Unit List'!AP957='Unit List'!$O$5, 'Unit List'!$AP$5, IF('Unit List'!AP957='Unit List'!$O$4, 'Unit List'!$AP$4, 'Unit List'!AP957))),"'",)</f>
        <v>'Vehicle'</v>
      </c>
      <c r="K1022" t="s">
        <v>2312</v>
      </c>
    </row>
    <row r="1023" spans="1:11" x14ac:dyDescent="0.25">
      <c r="A1023" t="s">
        <v>2311</v>
      </c>
      <c r="B1023" t="str">
        <f>CONCATENATE("'_",'Unit List'!B958,"',",)</f>
        <v>'_ROME',</v>
      </c>
      <c r="C1023" t="str">
        <f>"'',"</f>
        <v>'',</v>
      </c>
      <c r="D1023" t="str">
        <f>CONCATENATE("'",'Unit List'!D958,"',",)</f>
        <v>'MECHANIZED_INFANTRY',</v>
      </c>
      <c r="E1023" t="str">
        <f>CONCATENATE("'",'Unit List'!E958,"',",)</f>
        <v>'MECHANIZEDINFANTRY',</v>
      </c>
      <c r="F1023" t="str">
        <f>"'',"</f>
        <v>'',</v>
      </c>
      <c r="G1023" t="str">
        <f>CONCATENATE("'",'Unit List'!G958,"',",)</f>
        <v>'dardo',</v>
      </c>
      <c r="H1023" t="str">
        <f>CONCATENATE(IF(ISBLANK('Unit List'!AN958), IF(ISBLANK('Unit List'!P958), IF(ISBLANK('Unit List'!P958), IF(ISBLANK('Unit List'!AN958), IF(ISBLANK('Unit List'!P958), IF(ISBLANK('Unit List'!P958), IF(ISBLANK('Unit List'!AN958), IF(ISBLANK('Unit List'!P958), IF(ISBLANK('Unit List'!P958),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 IF('Unit List'!P958='Unit List'!$O$5, 'Unit List'!$AN$5, IF('Unit List'!P958='Unit List'!$O$4, 'Unit List'!$AN$4, IF('Unit List'!P958='Unit List'!$O$7, 'Unit List'!P958 * 'Unit List'!$AN$7, 'Unit List'!P958)))), IF('Unit List'!P958='Unit List'!$O$5, 'Unit List'!$AN$5, IF('Unit List'!P958='Unit List'!$O$4, 'Unit List'!$AN$4, IF('Unit List'!P958='Unit List'!$O$7, 'Unit List'!P958 * 'Unit List'!$AN$7, 'Unit List'!P958)))), IF('Unit List'!AN958='Unit List'!$O$5, 'Unit List'!$AN$5, IF('Unit List'!AN958='Unit List'!$O$4, 'Unit List'!$AN$4, IF('Unit List'!AN958='Unit List'!$O$7, 'Unit List'!AN958 * 'Unit List'!$AN$7, 'Unit List'!AN958)))),",",)</f>
        <v>3,</v>
      </c>
      <c r="I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 IF('Unit List'!Q958='Unit List'!$O$5, 'Unit List'!$AO$5, IF('Unit List'!Q958='Unit List'!$O$4, 'Unit List'!$AO$4, IF('Unit List'!Q958='Unit List'!$O$7, 'Unit List'!Q958 * 'Unit List'!$AO$7, 'Unit List'!Q958)))), IF('Unit List'!Q958='Unit List'!$O$5, 'Unit List'!$AO$5, IF('Unit List'!Q958='Unit List'!$O$4, 'Unit List'!$AO$4, IF('Unit List'!Q958='Unit List'!$O$7, 'Unit List'!Q958 * 'Unit List'!$AO$7, 'Unit List'!Q958)))), IF('Unit List'!AO958='Unit List'!$O$5, 'Unit List'!$AO$5, IF('Unit List'!AO958='Unit List'!$O$4, 'Unit List'!$AO$4, IF('Unit List'!AO958='Unit List'!$O$7, 'Unit List'!AO958 * 'Unit List'!$AO$7, 'Unit List'!AO958)))),",",)</f>
        <v>0.1,</v>
      </c>
      <c r="J1023" t="str">
        <f>CONCATENATE("'",IF(ISBLANK('Unit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 IF('Unit List'!R958='Unit List'!$O$5, 'Unit List'!$AP$5, IF('Unit List'!R958='Unit List'!$O$4, 'Unit List'!$AP$4, 'Unit List'!R958))), IF('Unit List'!R958='Unit List'!$O$5, 'Unit List'!$AP$5, IF('Unit List'!R958='Unit List'!$O$4, 'Unit List'!$AP$4, 'Unit List'!R958))), IF('Unit List'!AP958='Unit List'!$O$5, 'Unit List'!$AP$5, IF('Unit List'!AP958='Unit List'!$O$4, 'Unit List'!$AP$4, 'Unit List'!AP958))),"'",)</f>
        <v>'Vehicle'</v>
      </c>
      <c r="K1023" t="s">
        <v>2312</v>
      </c>
    </row>
    <row r="1024" spans="1:11" x14ac:dyDescent="0.25">
      <c r="A1024" t="s">
        <v>2311</v>
      </c>
      <c r="B1024" t="str">
        <f>CONCATENATE("'_",'Unit List'!B959,"',",)</f>
        <v>'_MIDEAST',</v>
      </c>
      <c r="C1024" t="str">
        <f>"'',"</f>
        <v>'',</v>
      </c>
      <c r="D1024" t="str">
        <f>CONCATENATE("'",'Unit List'!D959,"',",)</f>
        <v>'MECHANIZED_INFANTRY',</v>
      </c>
      <c r="E1024" t="str">
        <f>CONCATENATE("'",'Unit List'!E959,"',",)</f>
        <v>'MECHANIZEDINFANTRY',</v>
      </c>
      <c r="F1024" t="str">
        <f>"'',"</f>
        <v>'',</v>
      </c>
      <c r="G1024" t="str">
        <f>CONCATENATE("'",'Unit List'!G959,"',",)</f>
        <v>'BMP2DesertTeam',</v>
      </c>
      <c r="H1024" t="str">
        <f>CONCATENATE(IF(ISBLANK('Unit List'!AN959), IF(ISBLANK('Unit List'!P959), IF(ISBLANK('Unit List'!P959),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List'!AN959)))),",",)</f>
        <v>3,</v>
      </c>
      <c r="I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List'!AO959)))),",",)</f>
        <v>0.1,</v>
      </c>
      <c r="J1024" t="str">
        <f>CONCATENATE("'",IF(ISBLANK('Unit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List'!AP959))),"'",)</f>
        <v>'Vehicle'</v>
      </c>
      <c r="K1024" t="s">
        <v>2312</v>
      </c>
    </row>
    <row r="1025" spans="1:11" x14ac:dyDescent="0.25">
      <c r="A1025" t="s">
        <v>2311</v>
      </c>
      <c r="B1025" t="str">
        <f>CONCATENATE("'_",'Unit List'!B960,"',",)</f>
        <v>'_ARABIA',</v>
      </c>
      <c r="C1025" t="str">
        <f>"'',"</f>
        <v>'',</v>
      </c>
      <c r="D1025" t="str">
        <f>CONCATENATE("'",'Unit List'!D960,"',",)</f>
        <v>'MECHANIZED_INFANTRY',</v>
      </c>
      <c r="E1025" t="str">
        <f>CONCATENATE("'",'Unit List'!E960,"',",)</f>
        <v>'MECHANIZEDINFANTRY',</v>
      </c>
      <c r="F1025" t="str">
        <f>"'',"</f>
        <v>'',</v>
      </c>
      <c r="G1025" t="str">
        <f>CONCATENATE("'",'Unit List'!G960,"',",)</f>
        <v>'Civ5_Bradley_Desert',</v>
      </c>
      <c r="H1025" t="str">
        <f>CONCATENATE(IF(ISBLANK('Unit List'!AN960), IF(ISBLANK('Unit List'!P960), IF(ISBLANK('Unit List'!P960),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List'!P960='Unit List'!$O$5, 'Unit List'!$AN$5, IF('Unit List'!P960='Unit List'!$O$4, 'Unit List'!$AN$4, IF('Unit List'!P960='Unit List'!$O$7, 'Unit List'!P960 * 'Unit List'!$AN$7, 'Unit List'!P960)))), IF('Unit List'!P960='Unit List'!$O$5, 'Unit List'!$AN$5, IF('Unit List'!P960='Unit List'!$O$4, 'Unit List'!$AN$4, IF('Unit List'!P960='Unit List'!$O$7, 'Unit List'!P960 * 'Unit List'!$AN$7, 'Unit List'!P960)))), IF('Unit List'!AN960='Unit List'!$O$5, 'Unit List'!$AN$5, IF('Unit List'!AN960='Unit List'!$O$4, 'Unit List'!$AN$4, IF('Unit List'!AN960='Unit List'!$O$7, 'Unit List'!AN960 * 'Unit List'!$AN$7, 'Unit List'!AN960)))),",",)</f>
        <v>3,</v>
      </c>
      <c r="I1025" t="str">
        <f>CONCATENATE(IF(ISBLANK('Unit List'!AO960), IF(ISBLANK('Unit List'!Q960), IF(ISBLANK('Unit List'!Q960),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List'!Q960='Unit List'!$O$5, 'Unit List'!$AO$5, IF('Unit List'!Q960='Unit List'!$O$4, 'Unit List'!$AO$4, IF('Unit List'!Q960='Unit List'!$O$7, 'Unit List'!Q960 * 'Unit List'!$AO$7, 'Unit List'!Q960)))), IF('Unit List'!Q960='Unit List'!$O$5, 'Unit List'!$AO$5, IF('Unit List'!Q960='Unit List'!$O$4, 'Unit List'!$AO$4, IF('Unit List'!Q960='Unit List'!$O$7, 'Unit List'!Q960 * 'Unit List'!$AO$7, 'Unit List'!Q960)))), IF('Unit List'!AO960='Unit List'!$O$5, 'Unit List'!$AO$5, IF('Unit List'!AO960='Unit List'!$O$4, 'Unit List'!$AO$4, IF('Unit List'!AO960='Unit List'!$O$7, 'Unit List'!AO960 * 'Unit List'!$AO$7, 'Unit List'!AO960)))),",",)</f>
        <v>0.1,</v>
      </c>
      <c r="J1025" t="str">
        <f>CONCATENATE("'",IF(ISBLANK('Unit List'!AP960), IF(ISBLANK('Unit List'!R960), IF(ISBLANK('Unit List'!R960),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List'!R960='Unit List'!$O$5, 'Unit List'!$AP$5, IF('Unit List'!R960='Unit List'!$O$4, 'Unit List'!$AP$4, 'Unit List'!R960))), IF('Unit List'!R960='Unit List'!$O$5, 'Unit List'!$AP$5, IF('Unit List'!R960='Unit List'!$O$4, 'Unit List'!$AP$4, 'Unit List'!R960))), IF('Unit List'!AP960='Unit List'!$O$5, 'Unit List'!$AP$5, IF('Unit List'!AP960='Unit List'!$O$4, 'Unit List'!$AP$4, 'Unit List'!AP960))),"'",)</f>
        <v>'Vehicle'</v>
      </c>
      <c r="K1025" t="s">
        <v>2312</v>
      </c>
    </row>
    <row r="1026" spans="1:11" x14ac:dyDescent="0.25">
      <c r="A1026" t="s">
        <v>2311</v>
      </c>
      <c r="B1026" t="str">
        <f>CONCATENATE("'_",'Unit List'!B961,"',",)</f>
        <v>'_BABYLON',</v>
      </c>
      <c r="C1026" t="str">
        <f>"'',"</f>
        <v>'',</v>
      </c>
      <c r="D1026" t="str">
        <f>CONCATENATE("'",'Unit List'!D961,"',",)</f>
        <v>'MECHANIZED_INFANTRY',</v>
      </c>
      <c r="E1026" t="str">
        <f>CONCATENATE("'",'Unit List'!E961,"',",)</f>
        <v>'MECHANIZEDINFANTRY',</v>
      </c>
      <c r="F1026" t="str">
        <f>"'',"</f>
        <v>'',</v>
      </c>
      <c r="G1026" t="str">
        <f>CONCATENATE("'",'Unit List'!G961,"',",)</f>
        <v>'BMP2Iraq',</v>
      </c>
      <c r="H1026" t="str">
        <f>CONCATENATE(IF(ISBLANK('Unit List'!AN961), IF(ISBLANK('Unit List'!P961), IF(ISBLANK('Unit List'!P961),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List'!P961='Unit List'!$O$5, 'Unit List'!$AN$5, IF('Unit List'!P961='Unit List'!$O$4, 'Unit List'!$AN$4, IF('Unit List'!P961='Unit List'!$O$7, 'Unit List'!P961 * 'Unit List'!$AN$7, 'Unit List'!P961)))), IF('Unit List'!P961='Unit List'!$O$5, 'Unit List'!$AN$5, IF('Unit List'!P961='Unit List'!$O$4, 'Unit List'!$AN$4, IF('Unit List'!P961='Unit List'!$O$7, 'Unit List'!P961 * 'Unit List'!$AN$7, 'Unit List'!P961)))), IF('Unit List'!AN961='Unit List'!$O$5, 'Unit List'!$AN$5, IF('Unit List'!AN961='Unit List'!$O$4, 'Unit List'!$AN$4, IF('Unit List'!AN961='Unit List'!$O$7, 'Unit List'!AN961 * 'Unit List'!$AN$7, 'Unit List'!AN961)))),",",)</f>
        <v>3,</v>
      </c>
      <c r="I1026" t="str">
        <f>CONCATENATE(IF(ISBLANK('Unit List'!AO961), IF(ISBLANK('Unit List'!Q961), IF(ISBLANK('Unit List'!Q961),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List'!Q961='Unit List'!$O$5, 'Unit List'!$AO$5, IF('Unit List'!Q961='Unit List'!$O$4, 'Unit List'!$AO$4, IF('Unit List'!Q961='Unit List'!$O$7, 'Unit List'!Q961 * 'Unit List'!$AO$7, 'Unit List'!Q961)))), IF('Unit List'!Q961='Unit List'!$O$5, 'Unit List'!$AO$5, IF('Unit List'!Q961='Unit List'!$O$4, 'Unit List'!$AO$4, IF('Unit List'!Q961='Unit List'!$O$7, 'Unit List'!Q961 * 'Unit List'!$AO$7, 'Unit List'!Q961)))), IF('Unit List'!AO961='Unit List'!$O$5, 'Unit List'!$AO$5, IF('Unit List'!AO961='Unit List'!$O$4, 'Unit List'!$AO$4, IF('Unit List'!AO961='Unit List'!$O$7, 'Unit List'!AO961 * 'Unit List'!$AO$7, 'Unit List'!AO961)))),",",)</f>
        <v>0.1,</v>
      </c>
      <c r="J1026" t="str">
        <f>CONCATENATE("'",IF(ISBLANK('Unit List'!AP961), IF(ISBLANK('Unit List'!R961), IF(ISBLANK('Unit List'!R961),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List'!R961='Unit List'!$O$5, 'Unit List'!$AP$5, IF('Unit List'!R961='Unit List'!$O$4, 'Unit List'!$AP$4, 'Unit List'!R961))), IF('Unit List'!R961='Unit List'!$O$5, 'Unit List'!$AP$5, IF('Unit List'!R961='Unit List'!$O$4, 'Unit List'!$AP$4, 'Unit List'!R961))), IF('Unit List'!AP961='Unit List'!$O$5, 'Unit List'!$AP$5, IF('Unit List'!AP961='Unit List'!$O$4, 'Unit List'!$AP$4, 'Unit List'!AP961))),"'",)</f>
        <v>'Vehicle'</v>
      </c>
      <c r="K1026" t="s">
        <v>2312</v>
      </c>
    </row>
    <row r="1027" spans="1:11" x14ac:dyDescent="0.25">
      <c r="A1027" t="s">
        <v>2311</v>
      </c>
      <c r="B1027" t="str">
        <f>CONCATENATE("'_",'Unit List'!B962,"',",)</f>
        <v>'_PERSIA',</v>
      </c>
      <c r="C1027" t="str">
        <f>"'',"</f>
        <v>'',</v>
      </c>
      <c r="D1027" t="str">
        <f>CONCATENATE("'",'Unit List'!D962,"',",)</f>
        <v>'MECHANIZED_INFANTRY',</v>
      </c>
      <c r="E1027" t="str">
        <f>CONCATENATE("'",'Unit List'!E962,"',",)</f>
        <v>'MECHANIZEDINFANTRY',</v>
      </c>
      <c r="F1027" t="str">
        <f>"'',"</f>
        <v>'',</v>
      </c>
      <c r="G1027" t="str">
        <f>CONCATENATE("'",'Unit List'!G962,"',",)</f>
        <v>'BMP2Iran',</v>
      </c>
      <c r="H1027" t="str">
        <f>CONCATENATE(IF(ISBLANK('Unit List'!AN962), IF(ISBLANK('Unit List'!P962), IF(ISBLANK('Unit List'!P962), IF(ISBLANK('Unit List'!AN959), IF(ISBLANK('Unit List'!P959), IF(ISBLANK('Unit List'!P959), IF(ISBLANK('Unit List'!AN959), IF(ISBLANK('Unit List'!P959), IF(ISBLANK('Unit List'!P959),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List'!P959='Unit List'!$O$5, 'Unit List'!$AN$5, IF('Unit List'!P959='Unit List'!$O$4, 'Unit List'!$AN$4, IF('Unit List'!P959='Unit List'!$O$7, 'Unit List'!P959 * 'Unit List'!$AN$7, 'Unit List'!P959)))), IF('Unit List'!P959='Unit List'!$O$5, 'Unit List'!$AN$5, IF('Unit List'!P959='Unit List'!$O$4, 'Unit List'!$AN$4, IF('Unit List'!P959='Unit List'!$O$7, 'Unit List'!P959 * 'Unit List'!$AN$7, 'Unit List'!P959)))), IF('Unit List'!AN959='Unit List'!$O$5, 'Unit List'!$AN$5, IF('Unit List'!AN959='Unit List'!$O$4, 'Unit List'!$AN$4, IF('Unit List'!AN959='Unit List'!$O$7, 'Unit List'!AN959 * 'Unit List'!$AN$7, 'Unit List'!AN959)))), IF('Unit List'!P962='Unit List'!$O$5, 'Unit List'!$AN$5, IF('Unit List'!P962='Unit List'!$O$4, 'Unit List'!$AN$4, IF('Unit List'!P962='Unit List'!$O$7, 'Unit List'!P962 * 'Unit List'!$AN$7, 'Unit List'!P962)))), IF('Unit List'!P962='Unit List'!$O$5, 'Unit List'!$AN$5, IF('Unit List'!P962='Unit List'!$O$4, 'Unit List'!$AN$4, IF('Unit List'!P962='Unit List'!$O$7, 'Unit List'!P962 * 'Unit List'!$AN$7, 'Unit List'!P962)))), IF('Unit List'!AN962='Unit List'!$O$5, 'Unit List'!$AN$5, IF('Unit List'!AN962='Unit List'!$O$4, 'Unit List'!$AN$4, IF('Unit List'!AN962='Unit List'!$O$7, 'Unit List'!AN962 * 'Unit List'!$AN$7, 'Unit List'!AN962)))),",",)</f>
        <v>3,</v>
      </c>
      <c r="I1027" t="str">
        <f>CONCATENATE(IF(ISBLANK('Unit List'!AO962), IF(ISBLANK('Unit List'!Q962), IF(ISBLANK('Unit List'!Q962), IF(ISBLANK('Unit List'!AO959), IF(ISBLANK('Unit List'!Q959), IF(ISBLANK('Unit List'!Q959), IF(ISBLANK('Unit List'!AO959), IF(ISBLANK('Unit List'!Q959), IF(ISBLANK('Unit List'!Q959),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List'!Q959='Unit List'!$O$5, 'Unit List'!$AO$5, IF('Unit List'!Q959='Unit List'!$O$4, 'Unit List'!$AO$4, IF('Unit List'!Q959='Unit List'!$O$7, 'Unit List'!Q959 * 'Unit List'!$AO$7, 'Unit List'!Q959)))), IF('Unit List'!Q959='Unit List'!$O$5, 'Unit List'!$AO$5, IF('Unit List'!Q959='Unit List'!$O$4, 'Unit List'!$AO$4, IF('Unit List'!Q959='Unit List'!$O$7, 'Unit List'!Q959 * 'Unit List'!$AO$7, 'Unit List'!Q959)))), IF('Unit List'!AO959='Unit List'!$O$5, 'Unit List'!$AO$5, IF('Unit List'!AO959='Unit List'!$O$4, 'Unit List'!$AO$4, IF('Unit List'!AO959='Unit List'!$O$7, 'Unit List'!AO959 * 'Unit List'!$AO$7, 'Unit List'!AO959)))), IF('Unit List'!Q962='Unit List'!$O$5, 'Unit List'!$AO$5, IF('Unit List'!Q962='Unit List'!$O$4, 'Unit List'!$AO$4, IF('Unit List'!Q962='Unit List'!$O$7, 'Unit List'!Q962 * 'Unit List'!$AO$7, 'Unit List'!Q962)))), IF('Unit List'!Q962='Unit List'!$O$5, 'Unit List'!$AO$5, IF('Unit List'!Q962='Unit List'!$O$4, 'Unit List'!$AO$4, IF('Unit List'!Q962='Unit List'!$O$7, 'Unit List'!Q962 * 'Unit List'!$AO$7, 'Unit List'!Q962)))), IF('Unit List'!AO962='Unit List'!$O$5, 'Unit List'!$AO$5, IF('Unit List'!AO962='Unit List'!$O$4, 'Unit List'!$AO$4, IF('Unit List'!AO962='Unit List'!$O$7, 'Unit List'!AO962 * 'Unit List'!$AO$7, 'Unit List'!AO962)))),",",)</f>
        <v>0.1,</v>
      </c>
      <c r="J1027" t="str">
        <f>CONCATENATE("'",IF(ISBLANK('Unit List'!AP962), IF(ISBLANK('Unit List'!R962), IF(ISBLANK('Unit List'!R962), IF(ISBLANK('Unit List'!AP959), IF(ISBLANK('Unit List'!R959), IF(ISBLANK('Unit List'!R959), IF(ISBLANK('Unit List'!AP959), IF(ISBLANK('Unit List'!R959), IF(ISBLANK('Unit List'!R959),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List'!R959='Unit List'!$O$5, 'Unit List'!$AP$5, IF('Unit List'!R959='Unit List'!$O$4, 'Unit List'!$AP$4, 'Unit List'!R959))), IF('Unit List'!R959='Unit List'!$O$5, 'Unit List'!$AP$5, IF('Unit List'!R959='Unit List'!$O$4, 'Unit List'!$AP$4, 'Unit List'!R959))), IF('Unit List'!AP959='Unit List'!$O$5, 'Unit List'!$AP$5, IF('Unit List'!AP959='Unit List'!$O$4, 'Unit List'!$AP$4, 'Unit List'!AP959))), IF('Unit List'!R962='Unit List'!$O$5, 'Unit List'!$AP$5, IF('Unit List'!R962='Unit List'!$O$4, 'Unit List'!$AP$4, 'Unit List'!R962))), IF('Unit List'!R962='Unit List'!$O$5, 'Unit List'!$AP$5, IF('Unit List'!R962='Unit List'!$O$4, 'Unit List'!$AP$4, 'Unit List'!R962))), IF('Unit List'!AP962='Unit List'!$O$5, 'Unit List'!$AP$5, IF('Unit List'!AP962='Unit List'!$O$4, 'Unit List'!$AP$4, 'Unit List'!AP962))),"'",)</f>
        <v>'Vehicle'</v>
      </c>
      <c r="K1027" t="s">
        <v>2312</v>
      </c>
    </row>
    <row r="1028" spans="1:11" x14ac:dyDescent="0.25">
      <c r="A1028" t="s">
        <v>2311</v>
      </c>
      <c r="B1028" t="str">
        <f>CONCATENATE("'_",'Unit List'!B963,"',",)</f>
        <v>'_NORTHAF',</v>
      </c>
      <c r="C1028" t="str">
        <f>"'',"</f>
        <v>'',</v>
      </c>
      <c r="D1028" t="str">
        <f>CONCATENATE("'",'Unit List'!D963,"',",)</f>
        <v>'MECHANIZED_INFANTRY',</v>
      </c>
      <c r="E1028" t="str">
        <f>CONCATENATE("'",'Unit List'!E963,"',",)</f>
        <v>'MECHANIZEDINFANTRY',</v>
      </c>
      <c r="F1028" t="str">
        <f>"'',"</f>
        <v>'',</v>
      </c>
      <c r="G1028" t="str">
        <f>CONCATENATE("'",'Unit List'!G963,"',",)</f>
        <v>'BMP2Algeria',</v>
      </c>
      <c r="H1028" t="str">
        <f>CONCATENATE(IF(ISBLANK('Unit List'!AN963), IF(ISBLANK('Unit List'!P963), IF(ISBLANK('Unit List'!P963), IF(ISBLANK('Unit List'!AN963), IF(ISBLANK('Unit List'!P963), IF(ISBLANK('Unit List'!P963), IF(ISBLANK('Unit List'!AN963), IF(ISBLANK('Unit List'!P963), IF(ISBLANK('Unit List'!P963),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 IF('Unit List'!P963='Unit List'!$O$5, 'Unit List'!$AN$5, IF('Unit List'!P963='Unit List'!$O$4, 'Unit List'!$AN$4, IF('Unit List'!P963='Unit List'!$O$7, 'Unit List'!P963 * 'Unit List'!$AN$7, 'Unit List'!P963)))), IF('Unit List'!P963='Unit List'!$O$5, 'Unit List'!$AN$5, IF('Unit List'!P963='Unit List'!$O$4, 'Unit List'!$AN$4, IF('Unit List'!P963='Unit List'!$O$7, 'Unit List'!P963 * 'Unit List'!$AN$7, 'Unit List'!P963)))), IF('Unit List'!AN963='Unit List'!$O$5, 'Unit List'!$AN$5, IF('Unit List'!AN963='Unit List'!$O$4, 'Unit List'!$AN$4, IF('Unit List'!AN963='Unit List'!$O$7, 'Unit List'!AN963 * 'Unit List'!$AN$7, 'Unit List'!AN963)))),",",)</f>
        <v>3,</v>
      </c>
      <c r="I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 IF('Unit List'!Q963='Unit List'!$O$5, 'Unit List'!$AO$5, IF('Unit List'!Q963='Unit List'!$O$4, 'Unit List'!$AO$4, IF('Unit List'!Q963='Unit List'!$O$7, 'Unit List'!Q963 * 'Unit List'!$AO$7, 'Unit List'!Q963)))), IF('Unit List'!Q963='Unit List'!$O$5, 'Unit List'!$AO$5, IF('Unit List'!Q963='Unit List'!$O$4, 'Unit List'!$AO$4, IF('Unit List'!Q963='Unit List'!$O$7, 'Unit List'!Q963 * 'Unit List'!$AO$7, 'Unit List'!Q963)))), IF('Unit List'!AO963='Unit List'!$O$5, 'Unit List'!$AO$5, IF('Unit List'!AO963='Unit List'!$O$4, 'Unit List'!$AO$4, IF('Unit List'!AO963='Unit List'!$O$7, 'Unit List'!AO963 * 'Unit List'!$AO$7, 'Unit List'!AO963)))),",",)</f>
        <v>0.1,</v>
      </c>
      <c r="J1028" t="str">
        <f>CONCATENATE("'",IF(ISBLANK('Unit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 IF('Unit List'!R963='Unit List'!$O$5, 'Unit List'!$AP$5, IF('Unit List'!R963='Unit List'!$O$4, 'Unit List'!$AP$4, 'Unit List'!R963))), IF('Unit List'!R963='Unit List'!$O$5, 'Unit List'!$AP$5, IF('Unit List'!R963='Unit List'!$O$4, 'Unit List'!$AP$4, 'Unit List'!R963))), IF('Unit List'!AP963='Unit List'!$O$5, 'Unit List'!$AP$5, IF('Unit List'!AP963='Unit List'!$O$4, 'Unit List'!$AP$4, 'Unit List'!AP963))),"'",)</f>
        <v>'Vehicle'</v>
      </c>
      <c r="K1028" t="s">
        <v>2312</v>
      </c>
    </row>
    <row r="1029" spans="1:11" x14ac:dyDescent="0.25">
      <c r="A1029" t="s">
        <v>2311</v>
      </c>
      <c r="B1029" t="str">
        <f>CONCATENATE("'_",'Unit List'!B964,"',",)</f>
        <v>'_OCEAN',</v>
      </c>
      <c r="C1029" t="str">
        <f>CONCATENATE("'_",'Unit List'!C964,"',",)</f>
        <v>'_AMERICA',</v>
      </c>
      <c r="D1029" t="str">
        <f>CONCATENATE("'",'Unit List'!D964,"',",)</f>
        <v>'MECHANIZED_INFANTRY',</v>
      </c>
      <c r="E1029" t="str">
        <f>CONCATENATE("'",'Unit List'!E964,"',",)</f>
        <v>'MECHANIZEDINFANTRY',</v>
      </c>
      <c r="F1029" t="str">
        <f>"'',"</f>
        <v>'',</v>
      </c>
      <c r="G1029" t="str">
        <f>CONCATENATE("'",'Unit List'!G951,"',",)</f>
        <v>'Civ5_Bradley_Camo',</v>
      </c>
      <c r="H1029" t="str">
        <f>CONCATENATE(IF(ISBLANK('Unit List'!AN964), IF(ISBLANK('Unit List'!P964), IF(ISBLANK('Unit List'!P964), IF(ISBLANK('Unit List'!AN951), IF(ISBLANK('Unit List'!P951), IF(ISBLANK('Unit List'!P951), IF(ISBLANK('Unit List'!AN951), IF(ISBLANK('Unit List'!P951), IF(ISBLANK('Unit List'!P951),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List'!P951='Unit List'!$O$5, 'Unit List'!$AN$5, IF('Unit List'!P951='Unit List'!$O$4, 'Unit List'!$AN$4, IF('Unit List'!P951='Unit List'!$O$7, 'Unit List'!P951 * 'Unit List'!$AN$7, 'Unit List'!P951)))), IF('Unit List'!P951='Unit List'!$O$5, 'Unit List'!$AN$5, IF('Unit List'!P951='Unit List'!$O$4, 'Unit List'!$AN$4, IF('Unit List'!P951='Unit List'!$O$7, 'Unit List'!P951 * 'Unit List'!$AN$7, 'Unit List'!P951)))), IF('Unit List'!AN951='Unit List'!$O$5, 'Unit List'!$AN$5, IF('Unit List'!AN951='Unit List'!$O$4, 'Unit List'!$AN$4, IF('Unit List'!AN951='Unit List'!$O$7, 'Unit List'!AN951 * 'Unit List'!$AN$7, 'Unit List'!AN951)))), IF('Unit List'!P964='Unit List'!$O$5, 'Unit List'!$AN$5, IF('Unit List'!P964='Unit List'!$O$4, 'Unit List'!$AN$4, IF('Unit List'!P964='Unit List'!$O$7, 'Unit List'!P964 * 'Unit List'!$AN$7, 'Unit List'!P964)))), IF('Unit List'!P964='Unit List'!$O$5, 'Unit List'!$AN$5, IF('Unit List'!P964='Unit List'!$O$4, 'Unit List'!$AN$4, IF('Unit List'!P964='Unit List'!$O$7, 'Unit List'!P964 * 'Unit List'!$AN$7, 'Unit List'!P964)))), IF('Unit List'!AN964='Unit List'!$O$5, 'Unit List'!$AN$5, IF('Unit List'!AN964='Unit List'!$O$4, 'Unit List'!$AN$4, IF('Unit List'!AN964='Unit List'!$O$7, 'Unit List'!AN964 * 'Unit List'!$AN$7, 'Unit List'!AN964)))),",",)</f>
        <v>3,</v>
      </c>
      <c r="I1029" t="str">
        <f>CONCATENATE(IF(ISBLANK('Unit List'!AO964), IF(ISBLANK('Unit List'!Q964), IF(ISBLANK('Unit List'!Q964), IF(ISBLANK('Unit List'!AO951), IF(ISBLANK('Unit List'!Q951), IF(ISBLANK('Unit List'!Q951), IF(ISBLANK('Unit List'!AO951), IF(ISBLANK('Unit List'!Q951), IF(ISBLANK('Unit List'!Q951),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List'!Q951='Unit List'!$O$5, 'Unit List'!$AO$5, IF('Unit List'!Q951='Unit List'!$O$4, 'Unit List'!$AO$4, IF('Unit List'!Q951='Unit List'!$O$7, 'Unit List'!Q951 * 'Unit List'!$AO$7, 'Unit List'!Q951)))), IF('Unit List'!Q951='Unit List'!$O$5, 'Unit List'!$AO$5, IF('Unit List'!Q951='Unit List'!$O$4, 'Unit List'!$AO$4, IF('Unit List'!Q951='Unit List'!$O$7, 'Unit List'!Q951 * 'Unit List'!$AO$7, 'Unit List'!Q951)))), IF('Unit List'!AO951='Unit List'!$O$5, 'Unit List'!$AO$5, IF('Unit List'!AO951='Unit List'!$O$4, 'Unit List'!$AO$4, IF('Unit List'!AO951='Unit List'!$O$7, 'Unit List'!AO951 * 'Unit List'!$AO$7, 'Unit List'!AO951)))), IF('Unit List'!Q964='Unit List'!$O$5, 'Unit List'!$AO$5, IF('Unit List'!Q964='Unit List'!$O$4, 'Unit List'!$AO$4, IF('Unit List'!Q964='Unit List'!$O$7, 'Unit List'!Q964 * 'Unit List'!$AO$7, 'Unit List'!Q964)))), IF('Unit List'!Q964='Unit List'!$O$5, 'Unit List'!$AO$5, IF('Unit List'!Q964='Unit List'!$O$4, 'Unit List'!$AO$4, IF('Unit List'!Q964='Unit List'!$O$7, 'Unit List'!Q964 * 'Unit List'!$AO$7, 'Unit List'!Q964)))), IF('Unit List'!AO964='Unit List'!$O$5, 'Unit List'!$AO$5, IF('Unit List'!AO964='Unit List'!$O$4, 'Unit List'!$AO$4, IF('Unit List'!AO964='Unit List'!$O$7, 'Unit List'!AO964 * 'Unit List'!$AO$7, 'Unit List'!AO964)))),",",)</f>
        <v>0.1,</v>
      </c>
      <c r="J1029" t="str">
        <f>CONCATENATE("'",IF(ISBLANK('Unit List'!AP964), IF(ISBLANK('Unit List'!R964), IF(ISBLANK('Unit List'!R964), IF(ISBLANK('Unit List'!AP951), IF(ISBLANK('Unit List'!R951), IF(ISBLANK('Unit List'!R951), IF(ISBLANK('Unit List'!AP951), IF(ISBLANK('Unit List'!R951), IF(ISBLANK('Unit List'!R951),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List'!R951='Unit List'!$O$5, 'Unit List'!$AP$5, IF('Unit List'!R951='Unit List'!$O$4, 'Unit List'!$AP$4, 'Unit List'!R951))), IF('Unit List'!R951='Unit List'!$O$5, 'Unit List'!$AP$5, IF('Unit List'!R951='Unit List'!$O$4, 'Unit List'!$AP$4, 'Unit List'!R951))), IF('Unit List'!AP951='Unit List'!$O$5, 'Unit List'!$AP$5, IF('Unit List'!AP951='Unit List'!$O$4, 'Unit List'!$AP$4, 'Unit List'!AP951))), IF('Unit List'!R964='Unit List'!$O$5, 'Unit List'!$AP$5, IF('Unit List'!R964='Unit List'!$O$4, 'Unit List'!$AP$4, 'Unit List'!R964))), IF('Unit List'!R964='Unit List'!$O$5, 'Unit List'!$AP$5, IF('Unit List'!R964='Unit List'!$O$4, 'Unit List'!$AP$4, 'Unit List'!R964))), IF('Unit List'!AP964='Unit List'!$O$5, 'Unit List'!$AP$5, IF('Unit List'!AP964='Unit List'!$O$4, 'Unit List'!$AP$4, 'Unit List'!AP964))),"'",)</f>
        <v>'Vehicle'</v>
      </c>
      <c r="K1029" t="s">
        <v>2312</v>
      </c>
    </row>
    <row r="1030" spans="1:11" x14ac:dyDescent="0.25">
      <c r="A1030" t="s">
        <v>2311</v>
      </c>
      <c r="B1030" t="str">
        <f>CONCATENATE("'_",'Unit List'!B965,"',",)</f>
        <v>'_SEASIA',</v>
      </c>
      <c r="C1030" t="str">
        <f>CONCATENATE("'_",'Unit List'!C965,"',",)</f>
        <v>'_ASIA',</v>
      </c>
      <c r="D1030" t="str">
        <f>CONCATENATE("'",'Unit List'!D965,"',",)</f>
        <v>'MECHANIZED_INFANTRY',</v>
      </c>
      <c r="E1030" t="str">
        <f>CONCATENATE("'",'Unit List'!E965,"',",)</f>
        <v>'MECHANIZEDINFANTRY',</v>
      </c>
      <c r="F1030" t="str">
        <f>"'',"</f>
        <v>'',</v>
      </c>
      <c r="G1030" t="str">
        <f>CONCATENATE("'",'Unit List'!G944,"',",)</f>
        <v>'MechanizedInfantry',</v>
      </c>
      <c r="H1030" t="str">
        <f>CONCATENATE(IF(ISBLANK('Unit List'!AN965), IF(ISBLANK('Unit List'!P965), IF(ISBLANK('Unit List'!P965), IF(ISBLANK('Unit List'!AN947), IF(ISBLANK('Unit List'!P947), IF(ISBLANK('Unit List'!P947), IF(ISBLANK('Unit List'!AN947), IF(ISBLANK('Unit List'!P947), IF(ISBLANK('Unit List'!P947),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 IF('Unit List'!P947='Unit List'!$O$5, 'Unit List'!$AN$5, IF('Unit List'!P947='Unit List'!$O$4, 'Unit List'!$AN$4, IF('Unit List'!P947='Unit List'!$O$7, 'Unit List'!P947 * 'Unit List'!$AN$7, 'Unit List'!P947)))), IF('Unit List'!P947='Unit List'!$O$5, 'Unit List'!$AN$5, IF('Unit List'!P947='Unit List'!$O$4, 'Unit List'!$AN$4, IF('Unit List'!P947='Unit List'!$O$7, 'Unit List'!P947 * 'Unit List'!$AN$7, 'Unit List'!P947)))), IF('Unit List'!AN947='Unit List'!$O$5, 'Unit List'!$AN$5, IF('Unit List'!AN947='Unit List'!$O$4, 'Unit List'!$AN$4, IF('Unit List'!AN947='Unit List'!$O$7, 'Unit List'!AN947 * 'Unit List'!$AN$7, 'Unit List'!AN947)))), IF('Unit List'!P965='Unit List'!$O$5, 'Unit List'!$AN$5, IF('Unit List'!P965='Unit List'!$O$4, 'Unit List'!$AN$4, IF('Unit List'!P965='Unit List'!$O$7, 'Unit List'!P965 * 'Unit List'!$AN$7, 'Unit List'!P965)))), IF('Unit List'!P965='Unit List'!$O$5, 'Unit List'!$AN$5, IF('Unit List'!P965='Unit List'!$O$4, 'Unit List'!$AN$4, IF('Unit List'!P965='Unit List'!$O$7, 'Unit List'!P965 * 'Unit List'!$AN$7, 'Unit List'!P965)))), IF('Unit List'!AN965='Unit List'!$O$5, 'Unit List'!$AN$5, IF('Unit List'!AN965='Unit List'!$O$4, 'Unit List'!$AN$4, IF('Unit List'!AN965='Unit List'!$O$7, 'Unit List'!AN965 * 'Unit List'!$AN$7, 'Unit List'!AN965)))),",",)</f>
        <v>3,</v>
      </c>
      <c r="I1030" t="str">
        <f>CONCATENATE(IF(ISBLANK('Unit List'!AO965), IF(ISBLANK('Unit List'!Q965), IF(ISBLANK('Unit List'!Q965), IF(ISBLANK('Unit List'!AO947), IF(ISBLANK('Unit List'!Q947), IF(ISBLANK('Unit List'!Q947), IF(ISBLANK('Unit List'!AO947), IF(ISBLANK('Unit List'!Q947), IF(ISBLANK('Unit List'!Q947),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 IF('Unit List'!Q947='Unit List'!$O$5, 'Unit List'!$AO$5, IF('Unit List'!Q947='Unit List'!$O$4, 'Unit List'!$AO$4, IF('Unit List'!Q947='Unit List'!$O$7, 'Unit List'!Q947 * 'Unit List'!$AO$7, 'Unit List'!Q947)))), IF('Unit List'!Q947='Unit List'!$O$5, 'Unit List'!$AO$5, IF('Unit List'!Q947='Unit List'!$O$4, 'Unit List'!$AO$4, IF('Unit List'!Q947='Unit List'!$O$7, 'Unit List'!Q947 * 'Unit List'!$AO$7, 'Unit List'!Q947)))), IF('Unit List'!AO947='Unit List'!$O$5, 'Unit List'!$AO$5, IF('Unit List'!AO947='Unit List'!$O$4, 'Unit List'!$AO$4, IF('Unit List'!AO947='Unit List'!$O$7, 'Unit List'!AO947 * 'Unit List'!$AO$7, 'Unit List'!AO947)))), IF('Unit List'!Q965='Unit List'!$O$5, 'Unit List'!$AO$5, IF('Unit List'!Q965='Unit List'!$O$4, 'Unit List'!$AO$4, IF('Unit List'!Q965='Unit List'!$O$7, 'Unit List'!Q965 * 'Unit List'!$AO$7, 'Unit List'!Q965)))), IF('Unit List'!Q965='Unit List'!$O$5, 'Unit List'!$AO$5, IF('Unit List'!Q965='Unit List'!$O$4, 'Unit List'!$AO$4, IF('Unit List'!Q965='Unit List'!$O$7, 'Unit List'!Q965 * 'Unit List'!$AO$7, 'Unit List'!Q965)))), IF('Unit List'!AO965='Unit List'!$O$5, 'Unit List'!$AO$5, IF('Unit List'!AO965='Unit List'!$O$4, 'Unit List'!$AO$4, IF('Unit List'!AO965='Unit List'!$O$7, 'Unit List'!AO965 * 'Unit List'!$AO$7, 'Unit List'!AO965)))),",",)</f>
        <v>0.1,</v>
      </c>
      <c r="J1030" t="str">
        <f>CONCATENATE("'",IF(ISBLANK('Unit List'!AP965), IF(ISBLANK('Unit List'!R965), IF(ISBLANK('Unit List'!R965), IF(ISBLANK('Unit List'!AP947), IF(ISBLANK('Unit List'!R947), IF(ISBLANK('Unit List'!R947), IF(ISBLANK('Unit List'!AP947), IF(ISBLANK('Unit List'!R947), IF(ISBLANK('Unit List'!R947),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 IF('Unit List'!R947='Unit List'!$O$5, 'Unit List'!$AP$5, IF('Unit List'!R947='Unit List'!$O$4, 'Unit List'!$AP$4, 'Unit List'!R947))), IF('Unit List'!R947='Unit List'!$O$5, 'Unit List'!$AP$5, IF('Unit List'!R947='Unit List'!$O$4, 'Unit List'!$AP$4, 'Unit List'!R947))), IF('Unit List'!AP947='Unit List'!$O$5, 'Unit List'!$AP$5, IF('Unit List'!AP947='Unit List'!$O$4, 'Unit List'!$AP$4, 'Unit List'!AP947))), IF('Unit List'!R965='Unit List'!$O$5, 'Unit List'!$AP$5, IF('Unit List'!R965='Unit List'!$O$4, 'Unit List'!$AP$4, 'Unit List'!R965))), IF('Unit List'!R965='Unit List'!$O$5, 'Unit List'!$AP$5, IF('Unit List'!R965='Unit List'!$O$4, 'Unit List'!$AP$4, 'Unit List'!R965))), IF('Unit List'!AP965='Unit List'!$O$5, 'Unit List'!$AP$5, IF('Unit List'!AP965='Unit List'!$O$4, 'Unit List'!$AP$4, 'Unit List'!AP965))),"'",)</f>
        <v>'Vehicle'</v>
      </c>
      <c r="K1030" t="s">
        <v>2312</v>
      </c>
    </row>
    <row r="1031" spans="1:11" x14ac:dyDescent="0.25">
      <c r="A1031" t="s">
        <v>2311</v>
      </c>
      <c r="B1031" t="str">
        <f>CONCATENATE("'_",'Unit List'!B966,"',",)</f>
        <v>'_SOUTHAS',</v>
      </c>
      <c r="C1031" t="str">
        <f>"'',"</f>
        <v>'',</v>
      </c>
      <c r="D1031" t="str">
        <f>CONCATENATE("'",'Unit List'!D966,"',",)</f>
        <v>'MECHANIZED_INFANTRY',</v>
      </c>
      <c r="E1031" t="str">
        <f>CONCATENATE("'",'Unit List'!E966,"',",)</f>
        <v>'MECHANIZEDINFANTRY',</v>
      </c>
      <c r="F1031" t="str">
        <f>"'',"</f>
        <v>'',</v>
      </c>
      <c r="G1031" t="str">
        <f>CONCATENATE("'",'Unit List'!G966,"',",)</f>
        <v>'BMP2India',</v>
      </c>
      <c r="H1031" t="str">
        <f>CONCATENATE(IF(ISBLANK('Unit List'!AN966), IF(ISBLANK('Unit List'!P966), IF(ISBLANK('Unit List'!P966), IF(ISBLANK('Unit List'!AN966), IF(ISBLANK('Unit List'!P966), IF(ISBLANK('Unit List'!P966), IF(ISBLANK('Unit List'!AN966), IF(ISBLANK('Unit List'!P966), IF(ISBLANK('Unit List'!P966), IF(ISBLANK('Unit List'!AN944), IF(ISBLANK('Unit List'!P944), IF(ISBLANK('Unit List'!P944), "1", IF('Unit List'!P944='Unit List'!$O$5, 'Unit List'!$AN$5, IF('Unit List'!P944='Unit List'!$O$4, 'Unit List'!$AN$4, IF('Unit List'!P944='Unit List'!$O$7, 'Unit List'!P944 * 'Unit List'!$AN$7, 'Unit List'!P944)))), IF('Unit List'!P944='Unit List'!$O$5, 'Unit List'!$AN$5, IF('Unit List'!P944='Unit List'!$O$4, 'Unit List'!$AN$4, IF('Unit List'!P944='Unit List'!$O$7, 'Unit List'!P944 * 'Unit List'!$AN$7, 'Unit List'!P944)))), IF('Unit List'!AN944='Unit List'!$O$5, 'Unit List'!$AN$5, IF('Unit List'!AN944='Unit List'!$O$4, 'Unit List'!$AN$4, IF('Unit List'!AN944='Unit List'!$O$7, 'Unit List'!AN944 * 'Unit List'!$AN$7, 'Unit List'!AN944)))),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 IF('Unit List'!P966='Unit List'!$O$5, 'Unit List'!$AN$5, IF('Unit List'!P966='Unit List'!$O$4, 'Unit List'!$AN$4, IF('Unit List'!P966='Unit List'!$O$7, 'Unit List'!P966 * 'Unit List'!$AN$7, 'Unit List'!P966)))), IF('Unit List'!P966='Unit List'!$O$5, 'Unit List'!$AN$5, IF('Unit List'!P966='Unit List'!$O$4, 'Unit List'!$AN$4, IF('Unit List'!P966='Unit List'!$O$7, 'Unit List'!P966 * 'Unit List'!$AN$7, 'Unit List'!P966)))), IF('Unit List'!AN966='Unit List'!$O$5, 'Unit List'!$AN$5, IF('Unit List'!AN966='Unit List'!$O$4, 'Unit List'!$AN$4, IF('Unit List'!AN966='Unit List'!$O$7, 'Unit List'!AN966 * 'Unit List'!$AN$7, 'Unit List'!AN966)))),",",)</f>
        <v>3,</v>
      </c>
      <c r="I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List'!AO944), IF(ISBLANK('Unit List'!Q944), IF(ISBLANK('Unit List'!Q944), 'Unit List'!$AO$4, IF('Unit List'!Q944='Unit List'!$O$5, 'Unit List'!$AO$5, IF('Unit List'!Q944='Unit List'!$O$4, 'Unit List'!$AO$4, IF('Unit List'!Q944='Unit List'!$O$7, 'Unit List'!Q944 * 'Unit List'!$AO$7, 'Unit List'!Q944)))), IF('Unit List'!Q944='Unit List'!$O$5, 'Unit List'!$AO$5, IF('Unit List'!Q944='Unit List'!$O$4, 'Unit List'!$AO$4, IF('Unit List'!Q944='Unit List'!$O$7, 'Unit List'!Q944 * 'Unit List'!$AO$7, 'Unit List'!Q944)))), IF('Unit List'!AO944='Unit List'!$O$5, 'Unit List'!$AO$5, IF('Unit List'!AO944='Unit List'!$O$4, 'Unit List'!$AO$4, IF('Unit List'!AO944='Unit List'!$O$7, 'Unit List'!AO944 * 'Unit List'!$AO$7, 'Unit List'!AO944)))),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 IF('Unit List'!Q966='Unit List'!$O$5, 'Unit List'!$AO$5, IF('Unit List'!Q966='Unit List'!$O$4, 'Unit List'!$AO$4, IF('Unit List'!Q966='Unit List'!$O$7, 'Unit List'!Q966 * 'Unit List'!$AO$7, 'Unit List'!Q966)))), IF('Unit List'!Q966='Unit List'!$O$5, 'Unit List'!$AO$5, IF('Unit List'!Q966='Unit List'!$O$4, 'Unit List'!$AO$4, IF('Unit List'!Q966='Unit List'!$O$7, 'Unit List'!Q966 * 'Unit List'!$AO$7, 'Unit List'!Q966)))), IF('Unit List'!AO966='Unit List'!$O$5, 'Unit List'!$AO$5, IF('Unit List'!AO966='Unit List'!$O$4, 'Unit List'!$AO$4, IF('Unit List'!AO966='Unit List'!$O$7, 'Unit List'!AO966 * 'Unit List'!$AO$7, 'Unit List'!AO966)))),",",)</f>
        <v>0.1,</v>
      </c>
      <c r="J1031" t="str">
        <f>CONCATENATE("'",IF(ISBLANK('Unit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List'!AP944), IF(ISBLANK('Unit List'!R944), IF(ISBLANK('Unit List'!R944), "", IF('Unit List'!R944='Unit List'!$O$5, 'Unit List'!$AP$5, IF('Unit List'!R944='Unit List'!$O$4, 'Unit List'!$AP$4, 'Unit List'!R944))), IF('Unit List'!R944='Unit List'!$O$5, 'Unit List'!$AP$5, IF('Unit List'!R944='Unit List'!$O$4, 'Unit List'!$AP$4, 'Unit List'!R944))), IF('Unit List'!AP944='Unit List'!$O$5, 'Unit List'!$AP$5, IF('Unit List'!AP944='Unit List'!$O$4, 'Unit List'!$AP$4, 'Unit List'!AP944))),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 IF('Unit List'!R966='Unit List'!$O$5, 'Unit List'!$AP$5, IF('Unit List'!R966='Unit List'!$O$4, 'Unit List'!$AP$4, 'Unit List'!R966))), IF('Unit List'!R966='Unit List'!$O$5, 'Unit List'!$AP$5, IF('Unit List'!R966='Unit List'!$O$4, 'Unit List'!$AP$4, 'Unit List'!R966))), IF('Unit List'!AP966='Unit List'!$O$5, 'Unit List'!$AP$5, IF('Unit List'!AP966='Unit List'!$O$4, 'Unit List'!$AP$4, 'Unit List'!AP966))),"'",)</f>
        <v>'Vehicle'</v>
      </c>
      <c r="K1031" t="s">
        <v>2312</v>
      </c>
    </row>
    <row r="1032" spans="1:11" x14ac:dyDescent="0.25">
      <c r="A1032" t="s">
        <v>2311</v>
      </c>
      <c r="B1032" t="str">
        <f>"'',"</f>
        <v>'',</v>
      </c>
      <c r="C1032" t="str">
        <f>"'',"</f>
        <v>'',</v>
      </c>
      <c r="D1032" t="str">
        <f>CONCATENATE("'",'Unit List'!D967,"',",)</f>
        <v>'MERCHANT',</v>
      </c>
      <c r="E1032" t="str">
        <f>CONCATENATE("'",'Unit List'!E967,"',",)</f>
        <v>'GREATMERCHANT_EARLY',</v>
      </c>
      <c r="F1032" t="str">
        <f>"'',"</f>
        <v>'',</v>
      </c>
      <c r="G1032" t="str">
        <f>CONCATENATE("'",'Unit List'!G967,"',",)</f>
        <v>'GreatMerchant_Early_Leader',</v>
      </c>
      <c r="H1032" t="str">
        <f>CONCATENATE(IF(ISBLANK('Unit List'!AN967), IF(ISBLANK('Unit List'!P967), IF(ISBLANK('Unit List'!P967), IF(ISBLANK('Unit List'!AN967), IF(ISBLANK('Unit List'!P967), IF(ISBLANK('Unit List'!P967), IF(ISBLANK('Unit List'!AN967), IF(ISBLANK('Unit List'!P967), IF(ISBLANK('Unit List'!P967),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List'!AN967)))),",",)</f>
        <v>1,</v>
      </c>
      <c r="I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List'!AO967)))),",",)</f>
        <v>,</v>
      </c>
      <c r="J1032" t="str">
        <f>CONCATENATE("'",IF(ISBLANK('Unit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List'!AP967))),"'",)</f>
        <v>'EarlyGreatMerchant'</v>
      </c>
      <c r="K1032" t="s">
        <v>2312</v>
      </c>
    </row>
    <row r="1033" spans="1:11" x14ac:dyDescent="0.25">
      <c r="A1033" t="s">
        <v>2311</v>
      </c>
      <c r="B1033" t="str">
        <f>"'',"</f>
        <v>'',</v>
      </c>
      <c r="C1033" t="str">
        <f>"'',"</f>
        <v>'',</v>
      </c>
      <c r="D1033" t="str">
        <f>CONCATENATE("'",'Unit List'!D968,"',",)</f>
        <v>'MERCHANT',</v>
      </c>
      <c r="E1033" t="str">
        <f>CONCATENATE("'",'Unit List'!E968,"',",)</f>
        <v>'GREATMERCHANT_EARLY',</v>
      </c>
      <c r="F1033" t="str">
        <f>CONCATENATE("'_",'Unit List'!F968,"',",)</f>
        <v>'_CAMEL_V1',</v>
      </c>
      <c r="G1033" t="str">
        <f>CONCATENATE("'",'Unit List'!G968,"',",)</f>
        <v>'GreatMerchant_Early_Camel_V1',</v>
      </c>
      <c r="H1033" t="str">
        <f>CONCATENATE(IF(ISBLANK('Unit List'!AN968), IF(ISBLANK('Unit List'!P968), IF(ISBLANK('Unit List'!P968), IF(ISBLANK('Unit List'!AN968), IF(ISBLANK('Unit List'!P968), IF(ISBLANK('Unit List'!P968), IF(ISBLANK('Unit List'!AN968), IF(ISBLANK('Unit List'!P968), IF(ISBLANK('Unit List'!P968),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 IF('Unit List'!P968='Unit List'!$O$5, 'Unit List'!$AN$5, IF('Unit List'!P968='Unit List'!$O$4, 'Unit List'!$AN$4, IF('Unit List'!P968='Unit List'!$O$7, 'Unit List'!P968 * 'Unit List'!$AN$7, 'Unit List'!P968)))), IF('Unit List'!P968='Unit List'!$O$5, 'Unit List'!$AN$5, IF('Unit List'!P968='Unit List'!$O$4, 'Unit List'!$AN$4, IF('Unit List'!P968='Unit List'!$O$7, 'Unit List'!P968 * 'Unit List'!$AN$7, 'Unit List'!P968)))), IF('Unit List'!AN968='Unit List'!$O$5, 'Unit List'!$AN$5, IF('Unit List'!AN968='Unit List'!$O$4, 'Unit List'!$AN$4, IF('Unit List'!AN968='Unit List'!$O$7, 'Unit List'!AN968 * 'Unit List'!$AN$7, 'Unit List'!AN968)))),",",)</f>
        <v>1,</v>
      </c>
      <c r="I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 IF('Unit List'!Q968='Unit List'!$O$5, 'Unit List'!$AO$5, IF('Unit List'!Q968='Unit List'!$O$4, 'Unit List'!$AO$4, IF('Unit List'!Q968='Unit List'!$O$7, 'Unit List'!Q968 * 'Unit List'!$AO$7, 'Unit List'!Q968)))), IF('Unit List'!Q968='Unit List'!$O$5, 'Unit List'!$AO$5, IF('Unit List'!Q968='Unit List'!$O$4, 'Unit List'!$AO$4, IF('Unit List'!Q968='Unit List'!$O$7, 'Unit List'!Q968 * 'Unit List'!$AO$7, 'Unit List'!Q968)))), IF('Unit List'!AO968='Unit List'!$O$5, 'Unit List'!$AO$5, IF('Unit List'!AO968='Unit List'!$O$4, 'Unit List'!$AO$4, IF('Unit List'!AO968='Unit List'!$O$7, 'Unit List'!AO968 * 'Unit List'!$AO$7, 'Unit List'!AO968)))),",",)</f>
        <v>,</v>
      </c>
      <c r="J1033" t="str">
        <f>CONCATENATE("'",IF(ISBLANK('Unit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 IF('Unit List'!R968='Unit List'!$O$5, 'Unit List'!$AP$5, IF('Unit List'!R968='Unit List'!$O$4, 'Unit List'!$AP$4, 'Unit List'!R968))), IF('Unit List'!R968='Unit List'!$O$5, 'Unit List'!$AP$5, IF('Unit List'!R968='Unit List'!$O$4, 'Unit List'!$AP$4, 'Unit List'!R968))), IF('Unit List'!AP968='Unit List'!$O$5, 'Unit List'!$AP$5, IF('Unit List'!AP968='Unit List'!$O$4, 'Unit List'!$AP$4, 'Unit List'!AP968))),"'",)</f>
        <v>'EarlyGreatMerchant'</v>
      </c>
      <c r="K1033" t="s">
        <v>2312</v>
      </c>
    </row>
    <row r="1034" spans="1:11" x14ac:dyDescent="0.25">
      <c r="A1034" t="s">
        <v>2311</v>
      </c>
      <c r="B1034" t="str">
        <f>"'',"</f>
        <v>'',</v>
      </c>
      <c r="C1034" t="str">
        <f>"'',"</f>
        <v>'',</v>
      </c>
      <c r="D1034" t="str">
        <f>CONCATENATE("'",'Unit List'!D969,"',",)</f>
        <v>'MERCHANT',</v>
      </c>
      <c r="E1034" t="str">
        <f>CONCATENATE("'",'Unit List'!E969,"',",)</f>
        <v>'GREATMERCHANT_EARLY',</v>
      </c>
      <c r="F1034" t="str">
        <f>CONCATENATE("'_",'Unit List'!F969,"',",)</f>
        <v>'_CAMEL_V2',</v>
      </c>
      <c r="G1034" t="str">
        <f>CONCATENATE("'",'Unit List'!G969,"',",)</f>
        <v>'GreatMerchant_Early_Camel_V2',</v>
      </c>
      <c r="H1034" t="str">
        <f>CONCATENATE(IF(ISBLANK('Unit List'!AN969), IF(ISBLANK('Unit List'!P969), IF(ISBLANK('Unit List'!P969), IF(ISBLANK('Unit List'!AN969), IF(ISBLANK('Unit List'!P969), IF(ISBLANK('Unit List'!P969), IF(ISBLANK('Unit List'!AN969), IF(ISBLANK('Unit List'!P969), IF(ISBLANK('Unit List'!P969), IF(ISBLANK('Unit List'!AN967), IF(ISBLANK('Unit List'!P967), IF(ISBLANK('Unit List'!P967), "1", IF('Unit List'!P967='Unit List'!$O$5, 'Unit List'!$AN$5, IF('Unit List'!P967='Unit List'!$O$4, 'Unit List'!$AN$4, IF('Unit List'!P967='Unit List'!$O$7, 'Unit List'!P967 * 'Unit List'!$AN$7, 'Unit List'!P967)))), IF('Unit List'!P967='Unit List'!$O$5, 'Unit List'!$AN$5, IF('Unit List'!P967='Unit List'!$O$4, 'Unit List'!$AN$4, IF('Unit List'!P967='Unit List'!$O$7, 'Unit List'!P967 * 'Unit List'!$AN$7, 'Unit List'!P967)))), IF('Unit List'!AN967='Unit List'!$O$5, 'Unit List'!$AN$5, IF('Unit List'!AN967='Unit List'!$O$4, 'Unit List'!$AN$4, IF('Unit List'!AN967='Unit List'!$O$7, 'Unit List'!AN967 * 'Unit List'!$AN$7, 'Unit List'!AN967)))),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 IF('Unit List'!P969='Unit List'!$O$5, 'Unit List'!$AN$5, IF('Unit List'!P969='Unit List'!$O$4, 'Unit List'!$AN$4, IF('Unit List'!P969='Unit List'!$O$7, 'Unit List'!P969 * 'Unit List'!$AN$7, 'Unit List'!P969)))), IF('Unit List'!P969='Unit List'!$O$5, 'Unit List'!$AN$5, IF('Unit List'!P969='Unit List'!$O$4, 'Unit List'!$AN$4, IF('Unit List'!P969='Unit List'!$O$7, 'Unit List'!P969 * 'Unit List'!$AN$7, 'Unit List'!P969)))), IF('Unit List'!AN969='Unit List'!$O$5, 'Unit List'!$AN$5, IF('Unit List'!AN969='Unit List'!$O$4, 'Unit List'!$AN$4, IF('Unit List'!AN969='Unit List'!$O$7, 'Unit List'!AN969 * 'Unit List'!$AN$7, 'Unit List'!AN969)))),",",)</f>
        <v>1,</v>
      </c>
      <c r="I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List'!AO967), IF(ISBLANK('Unit List'!Q967), IF(ISBLANK('Unit List'!Q967), 'Unit List'!$AO$4, IF('Unit List'!Q967='Unit List'!$O$5, 'Unit List'!$AO$5, IF('Unit List'!Q967='Unit List'!$O$4, 'Unit List'!$AO$4, IF('Unit List'!Q967='Unit List'!$O$7, 'Unit List'!Q967 * 'Unit List'!$AO$7, 'Unit List'!Q967)))), IF('Unit List'!Q967='Unit List'!$O$5, 'Unit List'!$AO$5, IF('Unit List'!Q967='Unit List'!$O$4, 'Unit List'!$AO$4, IF('Unit List'!Q967='Unit List'!$O$7, 'Unit List'!Q967 * 'Unit List'!$AO$7, 'Unit List'!Q967)))), IF('Unit List'!AO967='Unit List'!$O$5, 'Unit List'!$AO$5, IF('Unit List'!AO967='Unit List'!$O$4, 'Unit List'!$AO$4, IF('Unit List'!AO967='Unit List'!$O$7, 'Unit List'!AO967 * 'Unit List'!$AO$7, 'Unit List'!AO967)))),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 IF('Unit List'!Q969='Unit List'!$O$5, 'Unit List'!$AO$5, IF('Unit List'!Q969='Unit List'!$O$4, 'Unit List'!$AO$4, IF('Unit List'!Q969='Unit List'!$O$7, 'Unit List'!Q969 * 'Unit List'!$AO$7, 'Unit List'!Q969)))), IF('Unit List'!Q969='Unit List'!$O$5, 'Unit List'!$AO$5, IF('Unit List'!Q969='Unit List'!$O$4, 'Unit List'!$AO$4, IF('Unit List'!Q969='Unit List'!$O$7, 'Unit List'!Q969 * 'Unit List'!$AO$7, 'Unit List'!Q969)))), IF('Unit List'!AO969='Unit List'!$O$5, 'Unit List'!$AO$5, IF('Unit List'!AO969='Unit List'!$O$4, 'Unit List'!$AO$4, IF('Unit List'!AO969='Unit List'!$O$7, 'Unit List'!AO969 * 'Unit List'!$AO$7, 'Unit List'!AO969)))),",",)</f>
        <v>,</v>
      </c>
      <c r="J1034" t="str">
        <f>CONCATENATE("'",IF(ISBLANK('Unit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List'!AP967), IF(ISBLANK('Unit List'!R967), IF(ISBLANK('Unit List'!R967), "", IF('Unit List'!R967='Unit List'!$O$5, 'Unit List'!$AP$5, IF('Unit List'!R967='Unit List'!$O$4, 'Unit List'!$AP$4, 'Unit List'!R967))), IF('Unit List'!R967='Unit List'!$O$5, 'Unit List'!$AP$5, IF('Unit List'!R967='Unit List'!$O$4, 'Unit List'!$AP$4, 'Unit List'!R967))), IF('Unit List'!AP967='Unit List'!$O$5, 'Unit List'!$AP$5, IF('Unit List'!AP967='Unit List'!$O$4, 'Unit List'!$AP$4, 'Unit List'!AP967))),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 IF('Unit List'!R969='Unit List'!$O$5, 'Unit List'!$AP$5, IF('Unit List'!R969='Unit List'!$O$4, 'Unit List'!$AP$4, 'Unit List'!R969))), IF('Unit List'!R969='Unit List'!$O$5, 'Unit List'!$AP$5, IF('Unit List'!R969='Unit List'!$O$4, 'Unit List'!$AP$4, 'Unit List'!R969))), IF('Unit List'!AP969='Unit List'!$O$5, 'Unit List'!$AP$5, IF('Unit List'!AP969='Unit List'!$O$4, 'Unit List'!$AP$4, 'Unit List'!AP969))),"'",)</f>
        <v>'EarlyGreatMerchant'</v>
      </c>
      <c r="K1034" t="s">
        <v>2312</v>
      </c>
    </row>
    <row r="1035" spans="1:11" x14ac:dyDescent="0.25">
      <c r="A1035" t="s">
        <v>2311</v>
      </c>
      <c r="B1035" t="str">
        <f>"'',"</f>
        <v>'',</v>
      </c>
      <c r="C1035" t="str">
        <f>"'',"</f>
        <v>'',</v>
      </c>
      <c r="D1035" t="str">
        <f>CONCATENATE("'",'Unit List'!D970,"',",)</f>
        <v>'MERCHANT_LATE',</v>
      </c>
      <c r="E1035" t="str">
        <f>CONCATENATE("'",'Unit List'!E970,"',",)</f>
        <v>'GREATMERCHANT_LATE',</v>
      </c>
      <c r="F1035" t="str">
        <f>"'',"</f>
        <v>'',</v>
      </c>
      <c r="G1035" t="str">
        <f>CONCATENATE("'",'Unit List'!G970,"',",)</f>
        <v>'GreatMerchant_Late',</v>
      </c>
      <c r="H1035" t="str">
        <f>CONCATENATE(IF(ISBLANK('Unit List'!AN970), IF(ISBLANK('Unit List'!P970), IF(ISBLANK('Unit List'!P970), IF(ISBLANK('Unit List'!AN970), IF(ISBLANK('Unit List'!P970), IF(ISBLANK('Unit List'!P970), IF(ISBLANK('Unit List'!AN970), IF(ISBLANK('Unit List'!P970), IF(ISBLANK('Unit List'!P970), IF(ISBLANK('Unit List'!AN970), IF(ISBLANK('Unit List'!P970), IF(ISBLANK('Unit List'!P970), "1",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 IF('Unit List'!P970='Unit List'!$O$5, 'Unit List'!$AN$5, IF('Unit List'!P970='Unit List'!$O$4, 'Unit List'!$AN$4, IF('Unit List'!P970='Unit List'!$O$7, 'Unit List'!P970 * 'Unit List'!$AN$7, 'Unit List'!P970)))), IF('Unit List'!P970='Unit List'!$O$5, 'Unit List'!$AN$5, IF('Unit List'!P970='Unit List'!$O$4, 'Unit List'!$AN$4, IF('Unit List'!P970='Unit List'!$O$7, 'Unit List'!P970 * 'Unit List'!$AN$7, 'Unit List'!P970)))), IF('Unit List'!AN970='Unit List'!$O$5, 'Unit List'!$AN$5, IF('Unit List'!AN970='Unit List'!$O$4, 'Unit List'!$AN$4, IF('Unit List'!AN970='Unit List'!$O$7, 'Unit List'!AN970 * 'Unit List'!$AN$7, 'Unit List'!AN970)))),",",)</f>
        <v>1,</v>
      </c>
      <c r="I1035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List'!AO970), IF(ISBLANK('Unit List'!Q970), IF(ISBLANK('Unit List'!Q970), 'Unit List'!$AO$4,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 IF('Unit List'!Q970='Unit List'!$O$5, 'Unit List'!$AO$5, IF('Unit List'!Q970='Unit List'!$O$4, 'Unit List'!$AO$4, IF('Unit List'!Q970='Unit List'!$O$7, 'Unit List'!Q970 * 'Unit List'!$AO$7, 'Unit List'!Q970)))), IF('Unit List'!Q970='Unit List'!$O$5, 'Unit List'!$AO$5, IF('Unit List'!Q970='Unit List'!$O$4, 'Unit List'!$AO$4, IF('Unit List'!Q970='Unit List'!$O$7, 'Unit List'!Q970 * 'Unit List'!$AO$7, 'Unit List'!Q970)))), IF('Unit List'!AO970='Unit List'!$O$5, 'Unit List'!$AO$5, IF('Unit List'!AO970='Unit List'!$O$4, 'Unit List'!$AO$4, IF('Unit List'!AO970='Unit List'!$O$7, 'Unit List'!AO970 * 'Unit List'!$AO$7, 'Unit List'!AO970)))),",",)</f>
        <v>0.11,</v>
      </c>
      <c r="J1035" t="str">
        <f>CONCATENATE("'",IF(ISBLANK('Unit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List'!AP970), IF(ISBLANK('Unit List'!R970), IF(ISBLANK('Unit List'!R970), "",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 IF('Unit List'!R970='Unit List'!$O$5, 'Unit List'!$AP$5, IF('Unit List'!R970='Unit List'!$O$4, 'Unit List'!$AP$4, 'Unit List'!R970))), IF('Unit List'!R970='Unit List'!$O$5, 'Unit List'!$AP$5, IF('Unit List'!R970='Unit List'!$O$4, 'Unit List'!$AP$4, 'Unit List'!R970))), IF('Unit List'!AP970='Unit List'!$O$5, 'Unit List'!$AP$5, IF('Unit List'!AP970='Unit List'!$O$4, 'Unit List'!$AP$4, 'Unit List'!AP970))),"'",)</f>
        <v>''</v>
      </c>
      <c r="K1035" t="s">
        <v>2312</v>
      </c>
    </row>
    <row r="1036" spans="1:11" x14ac:dyDescent="0.25">
      <c r="A1036" t="s">
        <v>2311</v>
      </c>
      <c r="B1036" t="str">
        <f>"'',"</f>
        <v>'',</v>
      </c>
      <c r="C1036" t="str">
        <f>"'',"</f>
        <v>'',</v>
      </c>
      <c r="D1036" t="str">
        <f>CONCATENATE("'",'Unit List'!D971,"',",)</f>
        <v>'MILITARY_ENGINEER',</v>
      </c>
      <c r="E1036" t="str">
        <f>CONCATENATE("'",'Unit List'!E971,"',",)</f>
        <v>'MILITARY_ENGINEER',</v>
      </c>
      <c r="F1036" t="str">
        <f>"'',"</f>
        <v>'',</v>
      </c>
      <c r="G1036" t="str">
        <f>CONCATENATE("'",'Unit List'!G971,"',",)</f>
        <v>'Civil_War_Engineer',</v>
      </c>
      <c r="H1036" t="str">
        <f>CONCATENATE(IF(ISBLANK('Unit List'!AN971), IF(ISBLANK('Unit List'!P971), IF(ISBLANK('Unit List'!P971), IF(ISBLANK('Unit List'!AN971), IF(ISBLANK('Unit List'!P971), IF(ISBLANK('Unit List'!P971), IF(ISBLANK('Unit List'!AN971), IF(ISBLANK('Unit List'!P971), IF(ISBLANK('Unit List'!P971), IF(ISBLANK('Unit List'!AN971), IF(ISBLANK('Unit List'!P971), IF(ISBLANK('Unit List'!P971), "1",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 IF('Unit List'!P971='Unit List'!$O$5, 'Unit List'!$AN$5, IF('Unit List'!P971='Unit List'!$O$4, 'Unit List'!$AN$4, IF('Unit List'!P971='Unit List'!$O$7, 'Unit List'!P971 * 'Unit List'!$AN$7, 'Unit List'!P971)))), IF('Unit List'!P971='Unit List'!$O$5, 'Unit List'!$AN$5, IF('Unit List'!P971='Unit List'!$O$4, 'Unit List'!$AN$4, IF('Unit List'!P971='Unit List'!$O$7, 'Unit List'!P971 * 'Unit List'!$AN$7, 'Unit List'!P971)))), IF('Unit List'!AN971='Unit List'!$O$5, 'Unit List'!$AN$5, IF('Unit List'!AN971='Unit List'!$O$4, 'Unit List'!$AN$4, IF('Unit List'!AN971='Unit List'!$O$7, 'Unit List'!AN971 * 'Unit List'!$AN$7, 'Unit List'!AN971)))),",",)</f>
        <v>8,</v>
      </c>
      <c r="I1036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List'!AO971), IF(ISBLANK('Unit List'!Q971), IF(ISBLANK('Unit List'!Q971), 'Unit List'!$AO$4,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 IF('Unit List'!Q971='Unit List'!$O$5, 'Unit List'!$AO$5, IF('Unit List'!Q971='Unit List'!$O$4, 'Unit List'!$AO$4, IF('Unit List'!Q971='Unit List'!$O$7, 'Unit List'!Q971 * 'Unit List'!$AO$7, 'Unit List'!Q971)))), IF('Unit List'!Q971='Unit List'!$O$5, 'Unit List'!$AO$5, IF('Unit List'!Q971='Unit List'!$O$4, 'Unit List'!$AO$4, IF('Unit List'!Q971='Unit List'!$O$7, 'Unit List'!Q971 * 'Unit List'!$AO$7, 'Unit List'!Q971)))), IF('Unit List'!AO971='Unit List'!$O$5, 'Unit List'!$AO$5, IF('Unit List'!AO971='Unit List'!$O$4, 'Unit List'!$AO$4, IF('Unit List'!AO971='Unit List'!$O$7, 'Unit List'!AO971 * 'Unit List'!$AO$7, 'Unit List'!AO971)))),",",)</f>
        <v>,</v>
      </c>
      <c r="J1036" t="str">
        <f>CONCATENATE("'",IF(ISBLANK('Unit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List'!AP971), IF(ISBLANK('Unit List'!R971), IF(ISBLANK('Unit List'!R971), "",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 IF('Unit List'!R971='Unit List'!$O$5, 'Unit List'!$AP$5, IF('Unit List'!R971='Unit List'!$O$4, 'Unit List'!$AP$4, 'Unit List'!R971))), IF('Unit List'!R971='Unit List'!$O$5, 'Unit List'!$AP$5, IF('Unit List'!R971='Unit List'!$O$4, 'Unit List'!$AP$4, 'Unit List'!R971))), IF('Unit List'!AP971='Unit List'!$O$5, 'Unit List'!$AP$5, IF('Unit List'!AP971='Unit List'!$O$4, 'Unit List'!$AP$4, 'Unit List'!AP971))),"'",)</f>
        <v>'UnFormed'</v>
      </c>
      <c r="K1036" t="s">
        <v>2312</v>
      </c>
    </row>
    <row r="1037" spans="1:11" x14ac:dyDescent="0.25">
      <c r="A1037" t="s">
        <v>2311</v>
      </c>
      <c r="B1037" t="str">
        <f>"'',"</f>
        <v>'',</v>
      </c>
      <c r="C1037" t="str">
        <f>"'',"</f>
        <v>'',</v>
      </c>
      <c r="D1037" t="str">
        <f>CONCATENATE("'",'Unit List'!D972,"',",)</f>
        <v>'MISSILE_CRUISER',</v>
      </c>
      <c r="E1037" t="str">
        <f>CONCATENATE("'",'Unit List'!E972,"',",)</f>
        <v>'MISSILECRUISER',</v>
      </c>
      <c r="F1037" t="str">
        <f>"'',"</f>
        <v>'',</v>
      </c>
      <c r="G1037" t="str">
        <f>CONCATENATE("'",'Unit List'!G972,"',",)</f>
        <v>'MissileCruiser',</v>
      </c>
      <c r="H1037" t="str">
        <f>CONCATENATE(IF(ISBLANK('Unit List'!AN972), IF(ISBLANK('Unit List'!P972), IF(ISBLANK('Unit List'!P972), IF(ISBLANK('Unit List'!AN972), IF(ISBLANK('Unit List'!P972), IF(ISBLANK('Unit List'!P972), IF(ISBLANK('Unit List'!AN972), IF(ISBLANK('Unit List'!P972), IF(ISBLANK('Unit List'!P972),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List'!AN972)))),",",)</f>
        <v>1,</v>
      </c>
      <c r="I1037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List'!AO972)))),",",)</f>
        <v>0.11,</v>
      </c>
      <c r="J1037" t="str">
        <f>CONCATENATE("'",IF(ISBLANK('Unit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List'!AP972))),"'",)</f>
        <v>''</v>
      </c>
      <c r="K1037" t="s">
        <v>2312</v>
      </c>
    </row>
    <row r="1038" spans="1:11" x14ac:dyDescent="0.25">
      <c r="A1038" t="s">
        <v>2311</v>
      </c>
      <c r="B1038" t="str">
        <f>CONCATENATE("'_",'Unit List'!B973,"',",)</f>
        <v>'_ASIA',</v>
      </c>
      <c r="C1038" t="str">
        <f>CONCATENATE("'_",'Unit List'!C973,"',",)</f>
        <v>'_EASTEU',</v>
      </c>
      <c r="D1038" t="str">
        <f>CONCATENATE("'",'Unit List'!D973,"',",)</f>
        <v>'MISSILE_CRUISER',</v>
      </c>
      <c r="E1038" t="str">
        <f>CONCATENATE("'",'Unit List'!E973,"',",)</f>
        <v>'MISSILECRUISER',</v>
      </c>
      <c r="F1038" t="str">
        <f>"'',"</f>
        <v>'',</v>
      </c>
      <c r="G1038" t="str">
        <f>CONCATENATE("'",'Unit List'!G975,"',",)</f>
        <v>'kirov',</v>
      </c>
      <c r="H1038" t="str">
        <f>CONCATENATE(IF(ISBLANK('Unit List'!AN973), IF(ISBLANK('Unit List'!P973), IF(ISBLANK('Unit List'!P973),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List'!P973='Unit List'!$O$5, 'Unit List'!$AN$5, IF('Unit List'!P973='Unit List'!$O$4, 'Unit List'!$AN$4, IF('Unit List'!P973='Unit List'!$O$7, 'Unit List'!P973 * 'Unit List'!$AN$7, 'Unit List'!P973)))), IF('Unit List'!P973='Unit List'!$O$5, 'Unit List'!$AN$5, IF('Unit List'!P973='Unit List'!$O$4, 'Unit List'!$AN$4, IF('Unit List'!P973='Unit List'!$O$7, 'Unit List'!P973 * 'Unit List'!$AN$7, 'Unit List'!P973)))), IF('Unit List'!AN973='Unit List'!$O$5, 'Unit List'!$AN$5, IF('Unit List'!AN973='Unit List'!$O$4, 'Unit List'!$AN$4, IF('Unit List'!AN973='Unit List'!$O$7, 'Unit List'!AN973 * 'Unit List'!$AN$7, 'Unit List'!AN973)))),",",)</f>
        <v>1,</v>
      </c>
      <c r="I1038" t="str">
        <f>CONCATENATE(IF(ISBLANK('Unit List'!AO973), IF(ISBLANK('Unit List'!Q973), IF(ISBLANK('Unit List'!Q973),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List'!Q973='Unit List'!$O$5, 'Unit List'!$AO$5, IF('Unit List'!Q973='Unit List'!$O$4, 'Unit List'!$AO$4, IF('Unit List'!Q973='Unit List'!$O$7, 'Unit List'!Q973 * 'Unit List'!$AO$7, 'Unit List'!Q973)))), IF('Unit List'!Q973='Unit List'!$O$5, 'Unit List'!$AO$5, IF('Unit List'!Q973='Unit List'!$O$4, 'Unit List'!$AO$4, IF('Unit List'!Q973='Unit List'!$O$7, 'Unit List'!Q973 * 'Unit List'!$AO$7, 'Unit List'!Q973)))), IF('Unit List'!AO973='Unit List'!$O$5, 'Unit List'!$AO$5, IF('Unit List'!AO973='Unit List'!$O$4, 'Unit List'!$AO$4, IF('Unit List'!AO973='Unit List'!$O$7, 'Unit List'!AO973 * 'Unit List'!$AO$7, 'Unit List'!AO973)))),",",)</f>
        <v>0.11,</v>
      </c>
      <c r="J1038" t="str">
        <f>CONCATENATE("'",IF(ISBLANK('Unit List'!AP973), IF(ISBLANK('Unit List'!R973), IF(ISBLANK('Unit List'!R973),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List'!R973='Unit List'!$O$5, 'Unit List'!$AP$5, IF('Unit List'!R973='Unit List'!$O$4, 'Unit List'!$AP$4, 'Unit List'!R973))), IF('Unit List'!R973='Unit List'!$O$5, 'Unit List'!$AP$5, IF('Unit List'!R973='Unit List'!$O$4, 'Unit List'!$AP$4, 'Unit List'!R973))), IF('Unit List'!AP973='Unit List'!$O$5, 'Unit List'!$AP$5, IF('Unit List'!AP973='Unit List'!$O$4, 'Unit List'!$AP$4, 'Unit List'!AP973))),"'",)</f>
        <v>''</v>
      </c>
      <c r="K1038" t="s">
        <v>2312</v>
      </c>
    </row>
    <row r="1039" spans="1:11" x14ac:dyDescent="0.25">
      <c r="A1039" t="s">
        <v>2311</v>
      </c>
      <c r="B1039" t="str">
        <f>CONCATENATE("'_",'Unit List'!B974,"',",)</f>
        <v>'_CENTAS',</v>
      </c>
      <c r="C1039" t="str">
        <f>CONCATENATE("'_",'Unit List'!C974,"',",)</f>
        <v>'_EASTEU',</v>
      </c>
      <c r="D1039" t="str">
        <f>CONCATENATE("'",'Unit List'!D974,"',",)</f>
        <v>'MISSILE_CRUISER',</v>
      </c>
      <c r="E1039" t="str">
        <f>CONCATENATE("'",'Unit List'!E974,"',",)</f>
        <v>'MISSILECRUISER',</v>
      </c>
      <c r="F1039" t="str">
        <f>"'',"</f>
        <v>'',</v>
      </c>
      <c r="G1039" t="str">
        <f>CONCATENATE("'",'Unit List'!G975,"',",)</f>
        <v>'kirov',</v>
      </c>
      <c r="H1039" t="str">
        <f>CONCATENATE(IF(ISBLANK('Unit List'!AN974), IF(ISBLANK('Unit List'!P974), IF(ISBLANK('Unit List'!P974),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List'!P974='Unit List'!$O$5, 'Unit List'!$AN$5, IF('Unit List'!P974='Unit List'!$O$4, 'Unit List'!$AN$4, IF('Unit List'!P974='Unit List'!$O$7, 'Unit List'!P974 * 'Unit List'!$AN$7, 'Unit List'!P974)))), IF('Unit List'!P974='Unit List'!$O$5, 'Unit List'!$AN$5, IF('Unit List'!P974='Unit List'!$O$4, 'Unit List'!$AN$4, IF('Unit List'!P974='Unit List'!$O$7, 'Unit List'!P974 * 'Unit List'!$AN$7, 'Unit List'!P974)))), IF('Unit List'!AN974='Unit List'!$O$5, 'Unit List'!$AN$5, IF('Unit List'!AN974='Unit List'!$O$4, 'Unit List'!$AN$4, IF('Unit List'!AN974='Unit List'!$O$7, 'Unit List'!AN974 * 'Unit List'!$AN$7, 'Unit List'!AN974)))),",",)</f>
        <v>1,</v>
      </c>
      <c r="I1039" t="str">
        <f>CONCATENATE(IF(ISBLANK('Unit List'!AO974), IF(ISBLANK('Unit List'!Q974), IF(ISBLANK('Unit List'!Q974),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List'!Q974='Unit List'!$O$5, 'Unit List'!$AO$5, IF('Unit List'!Q974='Unit List'!$O$4, 'Unit List'!$AO$4, IF('Unit List'!Q974='Unit List'!$O$7, 'Unit List'!Q974 * 'Unit List'!$AO$7, 'Unit List'!Q974)))), IF('Unit List'!Q974='Unit List'!$O$5, 'Unit List'!$AO$5, IF('Unit List'!Q974='Unit List'!$O$4, 'Unit List'!$AO$4, IF('Unit List'!Q974='Unit List'!$O$7, 'Unit List'!Q974 * 'Unit List'!$AO$7, 'Unit List'!Q974)))), IF('Unit List'!AO974='Unit List'!$O$5, 'Unit List'!$AO$5, IF('Unit List'!AO974='Unit List'!$O$4, 'Unit List'!$AO$4, IF('Unit List'!AO974='Unit List'!$O$7, 'Unit List'!AO974 * 'Unit List'!$AO$7, 'Unit List'!AO974)))),",",)</f>
        <v>0.11,</v>
      </c>
      <c r="J1039" t="str">
        <f>CONCATENATE("'",IF(ISBLANK('Unit List'!AP974), IF(ISBLANK('Unit List'!R974), IF(ISBLANK('Unit List'!R974),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List'!R974='Unit List'!$O$5, 'Unit List'!$AP$5, IF('Unit List'!R974='Unit List'!$O$4, 'Unit List'!$AP$4, 'Unit List'!R974))), IF('Unit List'!R974='Unit List'!$O$5, 'Unit List'!$AP$5, IF('Unit List'!R974='Unit List'!$O$4, 'Unit List'!$AP$4, 'Unit List'!R974))), IF('Unit List'!AP974='Unit List'!$O$5, 'Unit List'!$AP$5, IF('Unit List'!AP974='Unit List'!$O$4, 'Unit List'!$AP$4, 'Unit List'!AP974))),"'",)</f>
        <v>''</v>
      </c>
      <c r="K1039" t="s">
        <v>2312</v>
      </c>
    </row>
    <row r="1040" spans="1:11" x14ac:dyDescent="0.25">
      <c r="A1040" t="s">
        <v>2311</v>
      </c>
      <c r="B1040" t="str">
        <f>CONCATENATE("'_",'Unit List'!B975,"',",)</f>
        <v>'_EASTEU',</v>
      </c>
      <c r="C1040" t="str">
        <f>"'',"</f>
        <v>'',</v>
      </c>
      <c r="D1040" t="str">
        <f>CONCATENATE("'",'Unit List'!D975,"',",)</f>
        <v>'MISSILE_CRUISER',</v>
      </c>
      <c r="E1040" t="str">
        <f>CONCATENATE("'",'Unit List'!E975,"',",)</f>
        <v>'MISSILECRUISER',</v>
      </c>
      <c r="F1040" t="str">
        <f>"'',"</f>
        <v>'',</v>
      </c>
      <c r="G1040" t="str">
        <f>CONCATENATE("'",'Unit List'!G975,"',",)</f>
        <v>'kirov',</v>
      </c>
      <c r="H1040" t="str">
        <f>CONCATENATE(IF(ISBLANK('Unit List'!AN975), IF(ISBLANK('Unit List'!P975), IF(ISBLANK('Unit List'!P975), IF(ISBLANK('Unit List'!AN975), IF(ISBLANK('Unit List'!P975), IF(ISBLANK('Unit List'!P975), IF(ISBLANK('Unit List'!AN975), IF(ISBLANK('Unit List'!P975), IF(ISBLANK('Unit List'!P975), IF(ISBLANK('Unit List'!AN972), IF(ISBLANK('Unit List'!P972), IF(ISBLANK('Unit List'!P972), "1", IF('Unit List'!P972='Unit List'!$O$5, 'Unit List'!$AN$5, IF('Unit List'!P972='Unit List'!$O$4, 'Unit List'!$AN$4, IF('Unit List'!P972='Unit List'!$O$7, 'Unit List'!P972 * 'Unit List'!$AN$7, 'Unit List'!P972)))), IF('Unit List'!P972='Unit List'!$O$5, 'Unit List'!$AN$5, IF('Unit List'!P972='Unit List'!$O$4, 'Unit List'!$AN$4, IF('Unit List'!P972='Unit List'!$O$7, 'Unit List'!P972 * 'Unit List'!$AN$7, 'Unit List'!P972)))), IF('Unit List'!AN972='Unit List'!$O$5, 'Unit List'!$AN$5, IF('Unit List'!AN972='Unit List'!$O$4, 'Unit List'!$AN$4, IF('Unit List'!AN972='Unit List'!$O$7, 'Unit List'!AN972 * 'Unit List'!$AN$7, 'Unit List'!AN972)))),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 IF('Unit List'!P975='Unit List'!$O$5, 'Unit List'!$AN$5, IF('Unit List'!P975='Unit List'!$O$4, 'Unit List'!$AN$4, IF('Unit List'!P975='Unit List'!$O$7, 'Unit List'!P975 * 'Unit List'!$AN$7, 'Unit List'!P975)))), IF('Unit List'!P975='Unit List'!$O$5, 'Unit List'!$AN$5, IF('Unit List'!P975='Unit List'!$O$4, 'Unit List'!$AN$4, IF('Unit List'!P975='Unit List'!$O$7, 'Unit List'!P975 * 'Unit List'!$AN$7, 'Unit List'!P975)))), IF('Unit List'!AN975='Unit List'!$O$5, 'Unit List'!$AN$5, IF('Unit List'!AN975='Unit List'!$O$4, 'Unit List'!$AN$4, IF('Unit List'!AN975='Unit List'!$O$7, 'Unit List'!AN975 * 'Unit List'!$AN$7, 'Unit List'!AN975)))),",",)</f>
        <v>1,</v>
      </c>
      <c r="I1040" t="str">
        <f>CONCATENATE(IF(ISBLANK('Unit List'!AO975), IF(ISBLANK('Unit List'!Q975), IF(ISBLANK('Unit List'!Q975), IF(ISBLANK('Unit List'!AO975), IF(ISBLANK('Unit List'!Q975), IF(ISBLANK('Unit List'!Q975), IF(ISBLANK('Unit List'!AO975), IF(ISBLANK('Unit List'!Q975), IF(ISBLANK('Unit List'!Q975), IF(ISBLANK('Unit List'!AO972), IF(ISBLANK('Unit List'!Q972), IF(ISBLANK('Unit List'!Q972), 'Unit List'!$AO$4, IF('Unit List'!Q972='Unit List'!$O$5, 'Unit List'!$AO$5, IF('Unit List'!Q972='Unit List'!$O$4, 'Unit List'!$AO$4, IF('Unit List'!Q972='Unit List'!$O$7, 'Unit List'!Q972 * 'Unit List'!$AO$7, 'Unit List'!Q972)))), IF('Unit List'!Q972='Unit List'!$O$5, 'Unit List'!$AO$5, IF('Unit List'!Q972='Unit List'!$O$4, 'Unit List'!$AO$4, IF('Unit List'!Q972='Unit List'!$O$7, 'Unit List'!Q972 * 'Unit List'!$AO$7, 'Unit List'!Q972)))), IF('Unit List'!AO972='Unit List'!$O$5, 'Unit List'!$AO$5, IF('Unit List'!AO972='Unit List'!$O$4, 'Unit List'!$AO$4, IF('Unit List'!AO972='Unit List'!$O$7, 'Unit List'!AO972 * 'Unit List'!$AO$7, 'Unit List'!AO972)))),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 IF('Unit List'!Q975='Unit List'!$O$5, 'Unit List'!$AO$5, IF('Unit List'!Q975='Unit List'!$O$4, 'Unit List'!$AO$4, IF('Unit List'!Q975='Unit List'!$O$7, 'Unit List'!Q975 * 'Unit List'!$AO$7, 'Unit List'!Q975)))), IF('Unit List'!Q975='Unit List'!$O$5, 'Unit List'!$AO$5, IF('Unit List'!Q975='Unit List'!$O$4, 'Unit List'!$AO$4, IF('Unit List'!Q975='Unit List'!$O$7, 'Unit List'!Q975 * 'Unit List'!$AO$7, 'Unit List'!Q975)))), IF('Unit List'!AO975='Unit List'!$O$5, 'Unit List'!$AO$5, IF('Unit List'!AO975='Unit List'!$O$4, 'Unit List'!$AO$4, IF('Unit List'!AO975='Unit List'!$O$7, 'Unit List'!AO975 * 'Unit List'!$AO$7, 'Unit List'!AO975)))),",",)</f>
        <v>0.11,</v>
      </c>
      <c r="J1040" t="str">
        <f>CONCATENATE("'",IF(ISBLANK('Unit List'!AP975), IF(ISBLANK('Unit List'!R975), IF(ISBLANK('Unit List'!R975), IF(ISBLANK('Unit List'!AP975), IF(ISBLANK('Unit List'!R975), IF(ISBLANK('Unit List'!R975), IF(ISBLANK('Unit List'!AP975), IF(ISBLANK('Unit List'!R975), IF(ISBLANK('Unit List'!R975), IF(ISBLANK('Unit List'!AP972), IF(ISBLANK('Unit List'!R972), IF(ISBLANK('Unit List'!R972), "", IF('Unit List'!R972='Unit List'!$O$5, 'Unit List'!$AP$5, IF('Unit List'!R972='Unit List'!$O$4, 'Unit List'!$AP$4, 'Unit List'!R972))), IF('Unit List'!R972='Unit List'!$O$5, 'Unit List'!$AP$5, IF('Unit List'!R972='Unit List'!$O$4, 'Unit List'!$AP$4, 'Unit List'!R972))), IF('Unit List'!AP972='Unit List'!$O$5, 'Unit List'!$AP$5, IF('Unit List'!AP972='Unit List'!$O$4, 'Unit List'!$AP$4, 'Unit List'!AP972))),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 IF('Unit List'!R975='Unit List'!$O$5, 'Unit List'!$AP$5, IF('Unit List'!R975='Unit List'!$O$4, 'Unit List'!$AP$4, 'Unit List'!R975))), IF('Unit List'!R975='Unit List'!$O$5, 'Unit List'!$AP$5, IF('Unit List'!R975='Unit List'!$O$4, 'Unit List'!$AP$4, 'Unit List'!R975))), IF('Unit List'!AP975='Unit List'!$O$5, 'Unit List'!$AP$5, IF('Unit List'!AP975='Unit List'!$O$4, 'Unit List'!$AP$4, 'Unit List'!AP975))),"'",)</f>
        <v>''</v>
      </c>
      <c r="K1040" t="s">
        <v>2312</v>
      </c>
    </row>
    <row r="1041" spans="1:11" x14ac:dyDescent="0.25">
      <c r="A1041" t="s">
        <v>2311</v>
      </c>
      <c r="B1041" t="str">
        <f>"'',"</f>
        <v>'',</v>
      </c>
      <c r="C1041" t="str">
        <f>"'',"</f>
        <v>'',</v>
      </c>
      <c r="D1041" t="str">
        <f>CONCATENATE("'",'Unit List'!D976,"',",)</f>
        <v>'MISSIONARY',</v>
      </c>
      <c r="E1041" t="str">
        <f>CONCATENATE("'",'Unit List'!E976,"',",)</f>
        <v>'MISSIONARY',</v>
      </c>
      <c r="F1041" t="str">
        <f>"'',"</f>
        <v>'',</v>
      </c>
      <c r="G1041" t="str">
        <f>CONCATENATE("'",'Unit List'!G976,"',",)</f>
        <v>'Missionary',</v>
      </c>
      <c r="H1041" t="str">
        <f>CONCATENATE(IF(ISBLANK('Unit List'!AN976), IF(ISBLANK('Unit List'!P976), IF(ISBLANK('Unit List'!P976), IF(ISBLANK('Unit List'!AN976), IF(ISBLANK('Unit List'!P976), IF(ISBLANK('Unit List'!P976), IF(ISBLANK('Unit List'!AN976), IF(ISBLANK('Unit List'!P976), IF(ISBLANK('Unit List'!P976),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List'!AN976)))),",",)</f>
        <v>1,</v>
      </c>
      <c r="I1041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List'!AO976)))),",",)</f>
        <v>,</v>
      </c>
      <c r="J1041" t="str">
        <f>CONCATENATE("'",IF(ISBLANK('Unit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List'!AP976))),"'",)</f>
        <v>'EarlyGreatArtist'</v>
      </c>
      <c r="K1041" t="s">
        <v>2312</v>
      </c>
    </row>
    <row r="1042" spans="1:11" x14ac:dyDescent="0.25">
      <c r="A1042" t="s">
        <v>2311</v>
      </c>
      <c r="B1042" t="str">
        <f>"'',"</f>
        <v>'',</v>
      </c>
      <c r="C1042" t="str">
        <f>"'',"</f>
        <v>'',</v>
      </c>
      <c r="D1042" t="str">
        <f>CONCATENATE("'",'Unit List'!D977,"',",)</f>
        <v>'MISSIONARY',</v>
      </c>
      <c r="E1042" t="str">
        <f>CONCATENATE("'",'Unit List'!E977,"',",)</f>
        <v>'MISSIONARY',</v>
      </c>
      <c r="F1042" t="str">
        <f>CONCATENATE("'_",'Unit List'!F977,"',",)</f>
        <v>'_01',</v>
      </c>
      <c r="G1042" t="str">
        <f>CONCATENATE("'",'Unit List'!G977,"',",)</f>
        <v>'Missionary_01',</v>
      </c>
      <c r="H1042" t="str">
        <f>CONCATENATE(IF(ISBLANK('Unit List'!AN977), IF(ISBLANK('Unit List'!P977), IF(ISBLANK('Unit List'!P977), IF(ISBLANK('Unit List'!AN977), IF(ISBLANK('Unit List'!P977), IF(ISBLANK('Unit List'!P977), IF(ISBLANK('Unit List'!AN977), IF(ISBLANK('Unit List'!P977), IF(ISBLANK('Unit List'!P977),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List'!AN977)))),",",)</f>
        <v>1,</v>
      </c>
      <c r="I1042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List'!AO977)))),",",)</f>
        <v>,</v>
      </c>
      <c r="J1042" t="str">
        <f>CONCATENATE("'",IF(ISBLANK('Unit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 IF('Unit List'!R977='Unit List'!$O$5, 'Unit List'!$AP$5, IF('Unit List'!R977='Unit List'!$O$4, 'Unit List'!$AP$4, 'Unit List'!R977))), IF('Unit List'!R977='Unit List'!$O$5, 'Unit List'!$AP$5, IF('Unit List'!R977='Unit List'!$O$4, 'Unit List'!$AP$4, 'Unit List'!R977))), IF('Unit List'!AP977='Unit List'!$O$5, 'Unit List'!$AP$5, IF('Unit List'!AP977='Unit List'!$O$4, 'Unit List'!$AP$4, 'Unit List'!AP977))),"'",)</f>
        <v>'EarlyGreatArtist'</v>
      </c>
      <c r="K1042" t="s">
        <v>2312</v>
      </c>
    </row>
    <row r="1043" spans="1:11" x14ac:dyDescent="0.25">
      <c r="A1043" t="s">
        <v>2311</v>
      </c>
      <c r="B1043" t="str">
        <f>"'',"</f>
        <v>'',</v>
      </c>
      <c r="C1043" t="str">
        <f>"'',"</f>
        <v>'',</v>
      </c>
      <c r="D1043" t="str">
        <f>CONCATENATE("'",'Unit List'!D978,"',",)</f>
        <v>'MISSIONARY',</v>
      </c>
      <c r="E1043" t="str">
        <f>CONCATENATE("'",'Unit List'!E978,"',",)</f>
        <v>'MISSIONARY',</v>
      </c>
      <c r="F1043" t="str">
        <f>CONCATENATE("'_",'Unit List'!F978,"',",)</f>
        <v>'_02',</v>
      </c>
      <c r="G1043" t="str">
        <f>CONCATENATE("'",'Unit List'!G978,"',",)</f>
        <v>'Missionary_02',</v>
      </c>
      <c r="H1043" t="str">
        <f>CONCATENATE(IF(ISBLANK('Unit List'!AN978), IF(ISBLANK('Unit List'!P978), IF(ISBLANK('Unit List'!P978), IF(ISBLANK('Unit List'!AN978), IF(ISBLANK('Unit List'!P978), IF(ISBLANK('Unit List'!P978), IF(ISBLANK('Unit List'!AN978), IF(ISBLANK('Unit List'!P978), IF(ISBLANK('Unit List'!P978),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List'!AN978)))),",",)</f>
        <v>1,</v>
      </c>
      <c r="I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List'!AO978)))),",",)</f>
        <v>,</v>
      </c>
      <c r="J1043" t="str">
        <f>CONCATENATE("'",IF(ISBLANK('Unit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 IF('Unit List'!R978='Unit List'!$O$5, 'Unit List'!$AP$5, IF('Unit List'!R978='Unit List'!$O$4, 'Unit List'!$AP$4, 'Unit List'!R978))), IF('Unit List'!R978='Unit List'!$O$5, 'Unit List'!$AP$5, IF('Unit List'!R978='Unit List'!$O$4, 'Unit List'!$AP$4, 'Unit List'!R978))), IF('Unit List'!AP978='Unit List'!$O$5, 'Unit List'!$AP$5, IF('Unit List'!AP978='Unit List'!$O$4, 'Unit List'!$AP$4, 'Unit List'!AP978))),"'",)</f>
        <v>'EarlyGreatArtist'</v>
      </c>
      <c r="K1043" t="s">
        <v>2312</v>
      </c>
    </row>
    <row r="1044" spans="1:11" x14ac:dyDescent="0.25">
      <c r="A1044" t="s">
        <v>2311</v>
      </c>
      <c r="B1044" t="str">
        <f>CONCATENATE("'_",'Unit List'!B979,"',",)</f>
        <v>'_AFRI',</v>
      </c>
      <c r="C1044" t="str">
        <f>"'',"</f>
        <v>'',</v>
      </c>
      <c r="D1044" t="str">
        <f>CONCATENATE("'",'Unit List'!D979,"',",)</f>
        <v>'MISSIONARY',</v>
      </c>
      <c r="E1044" t="str">
        <f>CONCATENATE("'",'Unit List'!E979,"',",)</f>
        <v>'MISSIONARY',</v>
      </c>
      <c r="F1044" t="str">
        <f>"'',"</f>
        <v>'',</v>
      </c>
      <c r="G1044" t="str">
        <f>CONCATENATE("'",'Unit List'!G979,"',",)</f>
        <v>'EthiopianScout',</v>
      </c>
      <c r="H1044" t="str">
        <f>CONCATENATE(IF(ISBLANK('Unit List'!AN979), IF(ISBLANK('Unit List'!P979), IF(ISBLANK('Unit List'!P979), IF(ISBLANK('Unit List'!AN979), IF(ISBLANK('Unit List'!P979), IF(ISBLANK('Unit List'!P979), IF(ISBLANK('Unit List'!AN979), IF(ISBLANK('Unit List'!P979), IF(ISBLANK('Unit List'!P979),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 IF('Unit List'!P979='Unit List'!$O$5, 'Unit List'!$AN$5, IF('Unit List'!P979='Unit List'!$O$4, 'Unit List'!$AN$4, IF('Unit List'!P979='Unit List'!$O$7, 'Unit List'!P979 * 'Unit List'!$AN$7, 'Unit List'!P979)))), IF('Unit List'!P979='Unit List'!$O$5, 'Unit List'!$AN$5, IF('Unit List'!P979='Unit List'!$O$4, 'Unit List'!$AN$4, IF('Unit List'!P979='Unit List'!$O$7, 'Unit List'!P979 * 'Unit List'!$AN$7, 'Unit List'!P979)))), IF('Unit List'!AN979='Unit List'!$O$5, 'Unit List'!$AN$5, IF('Unit List'!AN979='Unit List'!$O$4, 'Unit List'!$AN$4, IF('Unit List'!AN979='Unit List'!$O$7, 'Unit List'!AN979 * 'Unit List'!$AN$7, 'Unit List'!AN979)))),",",)</f>
        <v>3,</v>
      </c>
      <c r="I1044" t="str">
        <f>CONCATENATE(IF(ISBLANK('Unit List'!AO979), IF(ISBLANK('Unit List'!Q979), IF(ISBLANK('Unit List'!Q979), IF(ISBLANK('Unit List'!AO979), IF(ISBLANK('Unit List'!Q979), IF(ISBLANK('Unit List'!Q979), IF(ISBLANK('Unit List'!AO979), IF(ISBLANK('Unit List'!Q979), IF(ISBLANK('Unit List'!Q979),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 IF('Unit List'!Q979='Unit List'!$O$5, 'Unit List'!$AO$5, IF('Unit List'!Q979='Unit List'!$O$4, 'Unit List'!$AO$4, IF('Unit List'!Q979='Unit List'!$O$7, 'Unit List'!Q979 * 'Unit List'!$AO$7, 'Unit List'!Q979)))), IF('Unit List'!Q979='Unit List'!$O$5, 'Unit List'!$AO$5, IF('Unit List'!Q979='Unit List'!$O$4, 'Unit List'!$AO$4, IF('Unit List'!Q979='Unit List'!$O$7, 'Unit List'!Q979 * 'Unit List'!$AO$7, 'Unit List'!Q979)))), IF('Unit List'!AO979='Unit List'!$O$5, 'Unit List'!$AO$5, IF('Unit List'!AO979='Unit List'!$O$4, 'Unit List'!$AO$4, IF('Unit List'!AO979='Unit List'!$O$7, 'Unit List'!AO979 * 'Unit List'!$AO$7, 'Unit List'!AO979)))),",",)</f>
        <v>,</v>
      </c>
      <c r="J1044" t="str">
        <f>CONCATENATE("'",IF(ISBLANK('Unit List'!AP979), IF(ISBLANK('Unit List'!R979), IF(ISBLANK('Unit List'!R979), IF(ISBLANK('Unit List'!AP979), IF(ISBLANK('Unit List'!R979), IF(ISBLANK('Unit List'!R979), IF(ISBLANK('Unit List'!AP979), IF(ISBLANK('Unit List'!R979), IF(ISBLANK('Unit List'!R979),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 IF('Unit List'!R979='Unit List'!$O$5, 'Unit List'!$AP$5, IF('Unit List'!R979='Unit List'!$O$4, 'Unit List'!$AP$4, 'Unit List'!R979))), IF('Unit List'!R979='Unit List'!$O$5, 'Unit List'!$AP$5, IF('Unit List'!R979='Unit List'!$O$4, 'Unit List'!$AP$4, 'Unit List'!R979))), IF('Unit List'!AP979='Unit List'!$O$5, 'Unit List'!$AP$5, IF('Unit List'!AP979='Unit List'!$O$4, 'Unit List'!$AP$4, 'Unit List'!AP979))),"'",)</f>
        <v>'EarlyGreatArtist'</v>
      </c>
      <c r="K1044" t="s">
        <v>2312</v>
      </c>
    </row>
    <row r="1045" spans="1:11" x14ac:dyDescent="0.25">
      <c r="A1045" t="s">
        <v>2311</v>
      </c>
      <c r="B1045" t="str">
        <f>CONCATENATE("'_",'Unit List'!B980,"',",)</f>
        <v>'_AMER',</v>
      </c>
      <c r="C1045" t="str">
        <f>"'',"</f>
        <v>'',</v>
      </c>
      <c r="D1045" t="str">
        <f>CONCATENATE("'",'Unit List'!D980,"',",)</f>
        <v>'MISSIONARY',</v>
      </c>
      <c r="E1045" t="str">
        <f>CONCATENATE("'",'Unit List'!E980,"',",)</f>
        <v>'MISSIONARY',</v>
      </c>
      <c r="F1045" t="str">
        <f>"'',"</f>
        <v>'',</v>
      </c>
      <c r="G1045" t="str">
        <f>CONCATENATE("'",'Unit List'!G980,"',",)</f>
        <v>'u_anishinaabe_medicine_man',</v>
      </c>
      <c r="H1045" t="str">
        <f>CONCATENATE(IF(ISBLANK('Unit List'!AN980), IF(ISBLANK('Unit List'!P980), IF(ISBLANK('Unit List'!P980), IF(ISBLANK('Unit List'!AN980), IF(ISBLANK('Unit List'!P980), IF(ISBLANK('Unit List'!P980), IF(ISBLANK('Unit List'!AN980), IF(ISBLANK('Unit List'!P980), IF(ISBLANK('Unit List'!P980),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 IF('Unit List'!P980='Unit List'!$O$5, 'Unit List'!$AN$5, IF('Unit List'!P980='Unit List'!$O$4, 'Unit List'!$AN$4, IF('Unit List'!P980='Unit List'!$O$7, 'Unit List'!P980 * 'Unit List'!$AN$7, 'Unit List'!P980)))), IF('Unit List'!P980='Unit List'!$O$5, 'Unit List'!$AN$5, IF('Unit List'!P980='Unit List'!$O$4, 'Unit List'!$AN$4, IF('Unit List'!P980='Unit List'!$O$7, 'Unit List'!P980 * 'Unit List'!$AN$7, 'Unit List'!P980)))), IF('Unit List'!AN980='Unit List'!$O$5, 'Unit List'!$AN$5, IF('Unit List'!AN980='Unit List'!$O$4, 'Unit List'!$AN$4, IF('Unit List'!AN980='Unit List'!$O$7, 'Unit List'!AN980 * 'Unit List'!$AN$7, 'Unit List'!AN980)))),",",)</f>
        <v>3,</v>
      </c>
      <c r="I1045" t="str">
        <f>CONCATENATE(IF(ISBLANK('Unit List'!AO980), IF(ISBLANK('Unit List'!Q980), IF(ISBLANK('Unit List'!Q980), IF(ISBLANK('Unit List'!AO980), IF(ISBLANK('Unit List'!Q980), IF(ISBLANK('Unit List'!Q980), IF(ISBLANK('Unit List'!AO980), IF(ISBLANK('Unit List'!Q980), IF(ISBLANK('Unit List'!Q980),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 IF('Unit List'!Q980='Unit List'!$O$5, 'Unit List'!$AO$5, IF('Unit List'!Q980='Unit List'!$O$4, 'Unit List'!$AO$4, IF('Unit List'!Q980='Unit List'!$O$7, 'Unit List'!Q980 * 'Unit List'!$AO$7, 'Unit List'!Q980)))), IF('Unit List'!Q980='Unit List'!$O$5, 'Unit List'!$AO$5, IF('Unit List'!Q980='Unit List'!$O$4, 'Unit List'!$AO$4, IF('Unit List'!Q980='Unit List'!$O$7, 'Unit List'!Q980 * 'Unit List'!$AO$7, 'Unit List'!Q980)))), IF('Unit List'!AO980='Unit List'!$O$5, 'Unit List'!$AO$5, IF('Unit List'!AO980='Unit List'!$O$4, 'Unit List'!$AO$4, IF('Unit List'!AO980='Unit List'!$O$7, 'Unit List'!AO980 * 'Unit List'!$AO$7, 'Unit List'!AO980)))),",",)</f>
        <v>,</v>
      </c>
      <c r="J1045" t="str">
        <f>CONCATENATE("'",IF(ISBLANK('Unit List'!AP980), IF(ISBLANK('Unit List'!R980), IF(ISBLANK('Unit List'!R980), IF(ISBLANK('Unit List'!AP980), IF(ISBLANK('Unit List'!R980), IF(ISBLANK('Unit List'!R980), IF(ISBLANK('Unit List'!AP980), IF(ISBLANK('Unit List'!R980), IF(ISBLANK('Unit List'!R980),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 IF('Unit List'!R980='Unit List'!$O$5, 'Unit List'!$AP$5, IF('Unit List'!R980='Unit List'!$O$4, 'Unit List'!$AP$4, 'Unit List'!R980))), IF('Unit List'!R980='Unit List'!$O$5, 'Unit List'!$AP$5, IF('Unit List'!R980='Unit List'!$O$4, 'Unit List'!$AP$4, 'Unit List'!R980))), IF('Unit List'!AP980='Unit List'!$O$5, 'Unit List'!$AP$5, IF('Unit List'!AP980='Unit List'!$O$4, 'Unit List'!$AP$4, 'Unit List'!AP980))),"'",)</f>
        <v>'EarlyGreatArtist'</v>
      </c>
      <c r="K1045" t="s">
        <v>2312</v>
      </c>
    </row>
    <row r="1046" spans="1:11" x14ac:dyDescent="0.25">
      <c r="A1046" t="s">
        <v>2311</v>
      </c>
      <c r="B1046" t="str">
        <f>CONCATENATE("'_",'Unit List'!B981,"',",)</f>
        <v>'_ASIA',</v>
      </c>
      <c r="C1046" t="str">
        <f>"'',"</f>
        <v>'',</v>
      </c>
      <c r="D1046" t="str">
        <f>CONCATENATE("'",'Unit List'!D981,"',",)</f>
        <v>'MISSIONARY',</v>
      </c>
      <c r="E1046" t="str">
        <f>CONCATENATE("'",'Unit List'!E981,"',",)</f>
        <v>'MISSIONARY',</v>
      </c>
      <c r="F1046" t="str">
        <f>"'',"</f>
        <v>'',</v>
      </c>
      <c r="G1046" t="str">
        <f>CONCATENATE("'",'Unit List'!G981,"',",)</f>
        <v>'buddhist_missionary',</v>
      </c>
      <c r="H1046" t="str">
        <f>CONCATENATE(IF(ISBLANK('Unit List'!AN981), IF(ISBLANK('Unit List'!P981), IF(ISBLANK('Unit List'!P981),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List'!AN981)))),",",)</f>
        <v>1,</v>
      </c>
      <c r="I1046" t="str">
        <f>CONCATENATE(IF(ISBLANK('Unit List'!AO981), IF(ISBLANK('Unit List'!Q981), IF(ISBLANK('Unit List'!Q981),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List'!AO981)))),",",)</f>
        <v>,</v>
      </c>
      <c r="J1046" t="str">
        <f>CONCATENATE("'",IF(ISBLANK('Unit List'!AP981), IF(ISBLANK('Unit List'!R981), IF(ISBLANK('Unit List'!R981),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List'!AP981))),"'",)</f>
        <v>'EarlyGreatArtist'</v>
      </c>
      <c r="K1046" t="s">
        <v>2312</v>
      </c>
    </row>
    <row r="1047" spans="1:11" x14ac:dyDescent="0.25">
      <c r="A1047" t="s">
        <v>2311</v>
      </c>
      <c r="B1047" t="str">
        <f>CONCATENATE("'_",'Unit List'!B982,"',",)</f>
        <v>'_ASIA',</v>
      </c>
      <c r="C1047" t="str">
        <f>"'',"</f>
        <v>'',</v>
      </c>
      <c r="D1047" t="str">
        <f>CONCATENATE("'",'Unit List'!D982,"',",)</f>
        <v>'MISSIONARY',</v>
      </c>
      <c r="E1047" t="str">
        <f>CONCATENATE("'",'Unit List'!E982,"',",)</f>
        <v>'MISSIONARY',</v>
      </c>
      <c r="F1047" t="str">
        <f>CONCATENATE("'_",'Unit List'!F982,"',",)</f>
        <v>'_F1',</v>
      </c>
      <c r="G1047" t="str">
        <f>CONCATENATE("'",'Unit List'!G982,"',",)</f>
        <v>'buddhist_missionary_01',</v>
      </c>
      <c r="H1047" t="str">
        <f>CONCATENATE(IF(ISBLANK('Unit List'!AN982), IF(ISBLANK('Unit List'!P982), IF(ISBLANK('Unit List'!P982), IF(ISBLANK('Unit List'!AN982), IF(ISBLANK('Unit List'!P982), IF(ISBLANK('Unit List'!P982), IF(ISBLANK('Unit List'!AN982), IF(ISBLANK('Unit List'!P982), IF(ISBLANK('Unit List'!P982),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List'!AN982)))),",",)</f>
        <v>1,</v>
      </c>
      <c r="I1047" t="str">
        <f>CONCATENATE(IF(ISBLANK('Unit List'!AO982), IF(ISBLANK('Unit List'!Q982), IF(ISBLANK('Unit List'!Q982), IF(ISBLANK('Unit List'!AO982), IF(ISBLANK('Unit List'!Q982), IF(ISBLANK('Unit List'!Q982), IF(ISBLANK('Unit List'!AO982), IF(ISBLANK('Unit List'!Q982), IF(ISBLANK('Unit List'!Q982),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List'!AO982)))),",",)</f>
        <v>,</v>
      </c>
      <c r="J1047" t="str">
        <f>CONCATENATE("'",IF(ISBLANK('Unit List'!AP982), IF(ISBLANK('Unit List'!R982), IF(ISBLANK('Unit List'!R982), IF(ISBLANK('Unit List'!AP982), IF(ISBLANK('Unit List'!R982), IF(ISBLANK('Unit List'!R982), IF(ISBLANK('Unit List'!AP982), IF(ISBLANK('Unit List'!R982), IF(ISBLANK('Unit List'!R982),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 IF('Unit List'!R982='Unit List'!$O$5, 'Unit List'!$AP$5, IF('Unit List'!R982='Unit List'!$O$4, 'Unit List'!$AP$4, 'Unit List'!R982))), IF('Unit List'!R982='Unit List'!$O$5, 'Unit List'!$AP$5, IF('Unit List'!R982='Unit List'!$O$4, 'Unit List'!$AP$4, 'Unit List'!R982))), IF('Unit List'!AP982='Unit List'!$O$5, 'Unit List'!$AP$5, IF('Unit List'!AP982='Unit List'!$O$4, 'Unit List'!$AP$4, 'Unit List'!AP982))),"'",)</f>
        <v>'EarlyGreatArtist'</v>
      </c>
      <c r="K1047" t="s">
        <v>2312</v>
      </c>
    </row>
    <row r="1048" spans="1:11" x14ac:dyDescent="0.25">
      <c r="A1048" t="s">
        <v>2311</v>
      </c>
      <c r="B1048" t="str">
        <f>CONCATENATE("'_",'Unit List'!B983,"',",)</f>
        <v>'_ASIA',</v>
      </c>
      <c r="C1048" t="str">
        <f>"'',"</f>
        <v>'',</v>
      </c>
      <c r="D1048" t="str">
        <f>CONCATENATE("'",'Unit List'!D983,"',",)</f>
        <v>'MISSIONARY',</v>
      </c>
      <c r="E1048" t="str">
        <f>CONCATENATE("'",'Unit List'!E983,"',",)</f>
        <v>'MISSIONARY',</v>
      </c>
      <c r="F1048" t="str">
        <f>CONCATENATE("'_",'Unit List'!F983,"',",)</f>
        <v>'_F2',</v>
      </c>
      <c r="G1048" t="str">
        <f>CONCATENATE("'",'Unit List'!G983,"',",)</f>
        <v>'buddhist_missionary_02',</v>
      </c>
      <c r="H1048" t="str">
        <f>CONCATENATE(IF(ISBLANK('Unit List'!AN983), IF(ISBLANK('Unit List'!P983), IF(ISBLANK('Unit List'!P983), IF(ISBLANK('Unit List'!AN983), IF(ISBLANK('Unit List'!P983), IF(ISBLANK('Unit List'!P983), IF(ISBLANK('Unit List'!AN983), IF(ISBLANK('Unit List'!P983), IF(ISBLANK('Unit List'!P983),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List'!AN983)))),",",)</f>
        <v>1,</v>
      </c>
      <c r="I1048" t="str">
        <f>CONCATENATE(IF(ISBLANK('Unit List'!AO983), IF(ISBLANK('Unit List'!Q983), IF(ISBLANK('Unit List'!Q983), IF(ISBLANK('Unit List'!AO983), IF(ISBLANK('Unit List'!Q983), IF(ISBLANK('Unit List'!Q983), IF(ISBLANK('Unit List'!AO983), IF(ISBLANK('Unit List'!Q983), IF(ISBLANK('Unit List'!Q983),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List'!AO983)))),",",)</f>
        <v>,</v>
      </c>
      <c r="J1048" t="str">
        <f>CONCATENATE("'",IF(ISBLANK('Unit List'!AP983), IF(ISBLANK('Unit List'!R983), IF(ISBLANK('Unit List'!R983), IF(ISBLANK('Unit List'!AP983), IF(ISBLANK('Unit List'!R983), IF(ISBLANK('Unit List'!R983), IF(ISBLANK('Unit List'!AP983), IF(ISBLANK('Unit List'!R983), IF(ISBLANK('Unit List'!R983),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 IF('Unit List'!R983='Unit List'!$O$5, 'Unit List'!$AP$5, IF('Unit List'!R983='Unit List'!$O$4, 'Unit List'!$AP$4, 'Unit List'!R983))), IF('Unit List'!R983='Unit List'!$O$5, 'Unit List'!$AP$5, IF('Unit List'!R983='Unit List'!$O$4, 'Unit List'!$AP$4, 'Unit List'!R983))), IF('Unit List'!AP983='Unit List'!$O$5, 'Unit List'!$AP$5, IF('Unit List'!AP983='Unit List'!$O$4, 'Unit List'!$AP$4, 'Unit List'!AP983))),"'",)</f>
        <v>'EarlyGreatArtist'</v>
      </c>
      <c r="K1048" t="s">
        <v>2312</v>
      </c>
    </row>
    <row r="1049" spans="1:11" x14ac:dyDescent="0.25">
      <c r="A1049" t="s">
        <v>2311</v>
      </c>
      <c r="B1049" t="str">
        <f>CONCATENATE("'_",'Unit List'!B984,"',",)</f>
        <v>'_CELTS',</v>
      </c>
      <c r="C1049" t="str">
        <f>"'',"</f>
        <v>'',</v>
      </c>
      <c r="D1049" t="str">
        <f>CONCATENATE("'",'Unit List'!D984,"',",)</f>
        <v>'MISSIONARY',</v>
      </c>
      <c r="E1049" t="str">
        <f>CONCATENATE("'",'Unit List'!E984,"',",)</f>
        <v>'MISSIONARY',</v>
      </c>
      <c r="F1049" t="str">
        <f>"'',"</f>
        <v>'',</v>
      </c>
      <c r="G1049" t="str">
        <f>CONCATENATE("'",'Unit List'!G984,"',",)</f>
        <v>'druid',</v>
      </c>
      <c r="H1049" t="str">
        <f>CONCATENATE(IF(ISBLANK('Unit List'!AN984), IF(ISBLANK('Unit List'!P984), IF(ISBLANK('Unit List'!P984), IF(ISBLANK('Unit List'!AN984), IF(ISBLANK('Unit List'!P984), IF(ISBLANK('Unit List'!P984), IF(ISBLANK('Unit List'!AN984), IF(ISBLANK('Unit List'!P984), IF(ISBLANK('Unit List'!P984),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 IF('Unit List'!P984='Unit List'!$O$5, 'Unit List'!$AN$5, IF('Unit List'!P984='Unit List'!$O$4, 'Unit List'!$AN$4, IF('Unit List'!P984='Unit List'!$O$7, 'Unit List'!P984 * 'Unit List'!$AN$7, 'Unit List'!P984)))), IF('Unit List'!P984='Unit List'!$O$5, 'Unit List'!$AN$5, IF('Unit List'!P984='Unit List'!$O$4, 'Unit List'!$AN$4, IF('Unit List'!P984='Unit List'!$O$7, 'Unit List'!P984 * 'Unit List'!$AN$7, 'Unit List'!P984)))), IF('Unit List'!AN984='Unit List'!$O$5, 'Unit List'!$AN$5, IF('Unit List'!AN984='Unit List'!$O$4, 'Unit List'!$AN$4, IF('Unit List'!AN984='Unit List'!$O$7, 'Unit List'!AN984 * 'Unit List'!$AN$7, 'Unit List'!AN984)))),",",)</f>
        <v>3,</v>
      </c>
      <c r="I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 IF('Unit List'!Q984='Unit List'!$O$5, 'Unit List'!$AO$5, IF('Unit List'!Q984='Unit List'!$O$4, 'Unit List'!$AO$4, IF('Unit List'!Q984='Unit List'!$O$7, 'Unit List'!Q984 * 'Unit List'!$AO$7, 'Unit List'!Q984)))), IF('Unit List'!Q984='Unit List'!$O$5, 'Unit List'!$AO$5, IF('Unit List'!Q984='Unit List'!$O$4, 'Unit List'!$AO$4, IF('Unit List'!Q984='Unit List'!$O$7, 'Unit List'!Q984 * 'Unit List'!$AO$7, 'Unit List'!Q984)))), IF('Unit List'!AO984='Unit List'!$O$5, 'Unit List'!$AO$5, IF('Unit List'!AO984='Unit List'!$O$4, 'Unit List'!$AO$4, IF('Unit List'!AO984='Unit List'!$O$7, 'Unit List'!AO984 * 'Unit List'!$AO$7, 'Unit List'!AO984)))),",",)</f>
        <v>,</v>
      </c>
      <c r="J1049" t="str">
        <f>CONCATENATE("'",IF(ISBLANK('Unit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 IF('Unit List'!R984='Unit List'!$O$5, 'Unit List'!$AP$5, IF('Unit List'!R984='Unit List'!$O$4, 'Unit List'!$AP$4, 'Unit List'!R984))), IF('Unit List'!R984='Unit List'!$O$5, 'Unit List'!$AP$5, IF('Unit List'!R984='Unit List'!$O$4, 'Unit List'!$AP$4, 'Unit List'!R984))), IF('Unit List'!AP984='Unit List'!$O$5, 'Unit List'!$AP$5, IF('Unit List'!AP984='Unit List'!$O$4, 'Unit List'!$AP$4, 'Unit List'!AP984))),"'",)</f>
        <v>'EarlyGreatArtist'</v>
      </c>
      <c r="K1049" t="s">
        <v>2312</v>
      </c>
    </row>
    <row r="1050" spans="1:11" x14ac:dyDescent="0.25">
      <c r="A1050" t="s">
        <v>2311</v>
      </c>
      <c r="B1050" t="str">
        <f>CONCATENATE("'_",'Unit List'!B985,"',",)</f>
        <v>'_OCEAN',</v>
      </c>
      <c r="C1050" t="str">
        <f>CONCATENATE("'_",'Unit List'!C985,"',",)</f>
        <v>'_SOUTHAM',</v>
      </c>
      <c r="D1050" t="str">
        <f>CONCATENATE("'",'Unit List'!D985,"',",)</f>
        <v>'MISSIONARY',</v>
      </c>
      <c r="E1050" t="str">
        <f>CONCATENATE("'",'Unit List'!E985,"',",)</f>
        <v>'MISSIONARY',</v>
      </c>
      <c r="F1050" t="str">
        <f>"'',"</f>
        <v>'',</v>
      </c>
      <c r="G1050" t="str">
        <f>CONCATENATE("'",'Unit List'!G987,"',",)</f>
        <v>'caravan_andes',</v>
      </c>
      <c r="H1050" t="str">
        <f>CONCATENATE(IF(ISBLANK('Unit List'!AN985), IF(ISBLANK('Unit List'!P985), IF(ISBLANK('Unit List'!P985), IF(ISBLANK('Unit List'!AN987), IF(ISBLANK('Unit List'!P987), IF(ISBLANK('Unit List'!P987), IF(ISBLANK('Unit List'!AN987), IF(ISBLANK('Unit List'!P987), IF(ISBLANK('Unit List'!P987),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List'!P985='Unit List'!$O$5, 'Unit List'!$AN$5, IF('Unit List'!P985='Unit List'!$O$4, 'Unit List'!$AN$4, IF('Unit List'!P985='Unit List'!$O$7, 'Unit List'!P985 * 'Unit List'!$AN$7, 'Unit List'!P985)))), IF('Unit List'!P985='Unit List'!$O$5, 'Unit List'!$AN$5, IF('Unit List'!P985='Unit List'!$O$4, 'Unit List'!$AN$4, IF('Unit List'!P985='Unit List'!$O$7, 'Unit List'!P985 * 'Unit List'!$AN$7, 'Unit List'!P985)))), IF('Unit List'!AN985='Unit List'!$O$5, 'Unit List'!$AN$5, IF('Unit List'!AN985='Unit List'!$O$4, 'Unit List'!$AN$4, IF('Unit List'!AN985='Unit List'!$O$7, 'Unit List'!AN985 * 'Unit List'!$AN$7, 'Unit List'!AN985)))),",",)</f>
        <v>3,</v>
      </c>
      <c r="I1050" t="str">
        <f>CONCATENATE(IF(ISBLANK('Unit List'!AO985), IF(ISBLANK('Unit List'!Q985), IF(ISBLANK('Unit List'!Q985), IF(ISBLANK('Unit List'!AO987), IF(ISBLANK('Unit List'!Q987), IF(ISBLANK('Unit List'!Q987), IF(ISBLANK('Unit List'!AO987), IF(ISBLANK('Unit List'!Q987), IF(ISBLANK('Unit List'!Q987),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List'!Q985='Unit List'!$O$5, 'Unit List'!$AO$5, IF('Unit List'!Q985='Unit List'!$O$4, 'Unit List'!$AO$4, IF('Unit List'!Q985='Unit List'!$O$7, 'Unit List'!Q985 * 'Unit List'!$AO$7, 'Unit List'!Q985)))), IF('Unit List'!Q985='Unit List'!$O$5, 'Unit List'!$AO$5, IF('Unit List'!Q985='Unit List'!$O$4, 'Unit List'!$AO$4, IF('Unit List'!Q985='Unit List'!$O$7, 'Unit List'!Q985 * 'Unit List'!$AO$7, 'Unit List'!Q985)))), IF('Unit List'!AO985='Unit List'!$O$5, 'Unit List'!$AO$5, IF('Unit List'!AO985='Unit List'!$O$4, 'Unit List'!$AO$4, IF('Unit List'!AO985='Unit List'!$O$7, 'Unit List'!AO985 * 'Unit List'!$AO$7, 'Unit List'!AO985)))),",",)</f>
        <v>,</v>
      </c>
      <c r="J1050" t="str">
        <f>CONCATENATE("'",IF(ISBLANK('Unit List'!AP985), IF(ISBLANK('Unit List'!R985), IF(ISBLANK('Unit List'!R985), IF(ISBLANK('Unit List'!AP987), IF(ISBLANK('Unit List'!R987), IF(ISBLANK('Unit List'!R987), IF(ISBLANK('Unit List'!AP987), IF(ISBLANK('Unit List'!R987), IF(ISBLANK('Unit List'!R987),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List'!R985='Unit List'!$O$5, 'Unit List'!$AP$5, IF('Unit List'!R985='Unit List'!$O$4, 'Unit List'!$AP$4, 'Unit List'!R985))), IF('Unit List'!R985='Unit List'!$O$5, 'Unit List'!$AP$5, IF('Unit List'!R985='Unit List'!$O$4, 'Unit List'!$AP$4, 'Unit List'!R985))), IF('Unit List'!AP985='Unit List'!$O$5, 'Unit List'!$AP$5, IF('Unit List'!AP985='Unit List'!$O$4, 'Unit List'!$AP$4, 'Unit List'!AP985))),"'",)</f>
        <v>'EarlyGreatArtist'</v>
      </c>
      <c r="K1050" t="s">
        <v>2312</v>
      </c>
    </row>
    <row r="1051" spans="1:11" x14ac:dyDescent="0.25">
      <c r="A1051" t="s">
        <v>2311</v>
      </c>
      <c r="B1051" t="str">
        <f>CONCATENATE("'_",'Unit List'!B986,"',",)</f>
        <v>'_SEASIA',</v>
      </c>
      <c r="C1051" t="str">
        <f>CONCATENATE("'_",'Unit List'!C986,"',",)</f>
        <v>'_ASIA',</v>
      </c>
      <c r="D1051" t="str">
        <f>CONCATENATE("'",'Unit List'!D986,"',",)</f>
        <v>'MISSIONARY',</v>
      </c>
      <c r="E1051" t="str">
        <f>CONCATENATE("'",'Unit List'!E986,"',",)</f>
        <v>'MISSIONARY',</v>
      </c>
      <c r="F1051" t="str">
        <f>"'',"</f>
        <v>'',</v>
      </c>
      <c r="G1051" t="str">
        <f>CONCATENATE("'",'Unit List'!G981,"',",)</f>
        <v>'buddhist_missionary',</v>
      </c>
      <c r="H1051" t="str">
        <f>CONCATENATE(IF(ISBLANK('Unit List'!AN986), IF(ISBLANK('Unit List'!P986), IF(ISBLANK('Unit List'!P986),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1" t="str">
        <f>CONCATENATE(IF(ISBLANK('Unit List'!AO986), IF(ISBLANK('Unit List'!Q986), IF(ISBLANK('Unit List'!Q986),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1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1" t="s">
        <v>2312</v>
      </c>
    </row>
    <row r="1052" spans="1:11" x14ac:dyDescent="0.25">
      <c r="A1052" t="s">
        <v>2311</v>
      </c>
      <c r="B1052" t="str">
        <f>CONCATENATE("'_",'Unit List'!B986,"',",)</f>
        <v>'_SEASIA',</v>
      </c>
      <c r="C1052" t="str">
        <f>CONCATENATE("'_",'Unit List'!C986,"',",)</f>
        <v>'_ASIA',</v>
      </c>
      <c r="D1052" t="str">
        <f>CONCATENATE("'",'Unit List'!D986,"',",)</f>
        <v>'MISSIONARY',</v>
      </c>
      <c r="E1052" t="str">
        <f>CONCATENATE("'",'Unit List'!E986,"',",)</f>
        <v>'MISSIONARY',</v>
      </c>
      <c r="F1052" t="str">
        <f>CONCATENATE("'_",'Unit List'!F982,"',",)</f>
        <v>'_F1',</v>
      </c>
      <c r="G1052" t="str">
        <f>CONCATENATE("'",'Unit List'!G982,"',",)</f>
        <v>'buddhist_missionary_01',</v>
      </c>
      <c r="H1052" t="str">
        <f>CONCATENATE(IF(ISBLANK('Unit List'!AN986), IF(ISBLANK('Unit List'!P986), IF(ISBLANK('Unit List'!P986),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2" t="str">
        <f>CONCATENATE(IF(ISBLANK('Unit List'!AO986), IF(ISBLANK('Unit List'!Q986), IF(ISBLANK('Unit List'!Q986),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2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2" t="s">
        <v>2312</v>
      </c>
    </row>
    <row r="1053" spans="1:11" x14ac:dyDescent="0.25">
      <c r="A1053" t="s">
        <v>2311</v>
      </c>
      <c r="B1053" t="str">
        <f>CONCATENATE("'_",'Unit List'!B986,"',",)</f>
        <v>'_SEASIA',</v>
      </c>
      <c r="C1053" t="str">
        <f>CONCATENATE("'_",'Unit List'!C986,"',",)</f>
        <v>'_ASIA',</v>
      </c>
      <c r="D1053" t="str">
        <f>CONCATENATE("'",'Unit List'!D986,"',",)</f>
        <v>'MISSIONARY',</v>
      </c>
      <c r="E1053" t="str">
        <f>CONCATENATE("'",'Unit List'!E986,"',",)</f>
        <v>'MISSIONARY',</v>
      </c>
      <c r="F1053" t="str">
        <f>CONCATENATE("'_",'Unit List'!F983,"',",)</f>
        <v>'_F2',</v>
      </c>
      <c r="G1053" t="str">
        <f>CONCATENATE("'",'Unit List'!G983,"',",)</f>
        <v>'buddhist_missionary_02',</v>
      </c>
      <c r="H1053" t="str">
        <f>CONCATENATE(IF(ISBLANK('Unit List'!AN986), IF(ISBLANK('Unit List'!P986), IF(ISBLANK('Unit List'!P986),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List'!P986='Unit List'!$O$5, 'Unit List'!$AN$5, IF('Unit List'!P986='Unit List'!$O$4, 'Unit List'!$AN$4, IF('Unit List'!P986='Unit List'!$O$7, 'Unit List'!P986 * 'Unit List'!$AN$7, 'Unit List'!P986)))), IF('Unit List'!P986='Unit List'!$O$5, 'Unit List'!$AN$5, IF('Unit List'!P986='Unit List'!$O$4, 'Unit List'!$AN$4, IF('Unit List'!P986='Unit List'!$O$7, 'Unit List'!P986 * 'Unit List'!$AN$7, 'Unit List'!P986)))), IF('Unit List'!AN986='Unit List'!$O$5, 'Unit List'!$AN$5, IF('Unit List'!AN986='Unit List'!$O$4, 'Unit List'!$AN$4, IF('Unit List'!AN986='Unit List'!$O$7, 'Unit List'!AN986 * 'Unit List'!$AN$7, 'Unit List'!AN986)))),",",)</f>
        <v>1,</v>
      </c>
      <c r="I1053" t="str">
        <f>CONCATENATE(IF(ISBLANK('Unit List'!AO986), IF(ISBLANK('Unit List'!Q986), IF(ISBLANK('Unit List'!Q986),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List'!Q986='Unit List'!$O$5, 'Unit List'!$AO$5, IF('Unit List'!Q986='Unit List'!$O$4, 'Unit List'!$AO$4, IF('Unit List'!Q986='Unit List'!$O$7, 'Unit List'!Q986 * 'Unit List'!$AO$7, 'Unit List'!Q986)))), IF('Unit List'!Q986='Unit List'!$O$5, 'Unit List'!$AO$5, IF('Unit List'!Q986='Unit List'!$O$4, 'Unit List'!$AO$4, IF('Unit List'!Q986='Unit List'!$O$7, 'Unit List'!Q986 * 'Unit List'!$AO$7, 'Unit List'!Q986)))), IF('Unit List'!AO986='Unit List'!$O$5, 'Unit List'!$AO$5, IF('Unit List'!AO986='Unit List'!$O$4, 'Unit List'!$AO$4, IF('Unit List'!AO986='Unit List'!$O$7, 'Unit List'!AO986 * 'Unit List'!$AO$7, 'Unit List'!AO986)))),",",)</f>
        <v>,</v>
      </c>
      <c r="J1053" t="str">
        <f>CONCATENATE("'",IF(ISBLANK('Unit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List'!R986='Unit List'!$O$5, 'Unit List'!$AP$5, IF('Unit List'!R986='Unit List'!$O$4, 'Unit List'!$AP$4, 'Unit List'!R986))), IF('Unit List'!R986='Unit List'!$O$5, 'Unit List'!$AP$5, IF('Unit List'!R986='Unit List'!$O$4, 'Unit List'!$AP$4, 'Unit List'!R986))), IF('Unit List'!AP986='Unit List'!$O$5, 'Unit List'!$AP$5, IF('Unit List'!AP986='Unit List'!$O$4, 'Unit List'!$AP$4, 'Unit List'!AP986))),"'",)</f>
        <v>'EarlyGreatArtist'</v>
      </c>
      <c r="K1053" t="s">
        <v>2312</v>
      </c>
    </row>
    <row r="1054" spans="1:11" x14ac:dyDescent="0.25">
      <c r="A1054" t="s">
        <v>2311</v>
      </c>
      <c r="B1054" t="str">
        <f>CONCATENATE("'_",'Unit List'!B987,"',",)</f>
        <v>'_SOUTHAM',</v>
      </c>
      <c r="C1054" t="str">
        <f>"'',"</f>
        <v>'',</v>
      </c>
      <c r="D1054" t="str">
        <f>CONCATENATE("'",'Unit List'!D987,"',",)</f>
        <v>'MISSIONARY',</v>
      </c>
      <c r="E1054" t="str">
        <f>CONCATENATE("'",'Unit List'!E987,"',",)</f>
        <v>'MISSIONARY',</v>
      </c>
      <c r="F1054" t="str">
        <f>"'',"</f>
        <v>'',</v>
      </c>
      <c r="G1054" t="str">
        <f>CONCATENATE("'",'Unit List'!G987,"',",)</f>
        <v>'caravan_andes',</v>
      </c>
      <c r="H1054" t="str">
        <f>CONCATENATE(IF(ISBLANK('Unit List'!AN987), IF(ISBLANK('Unit List'!P987), IF(ISBLANK('Unit List'!P987), IF(ISBLANK('Unit List'!AN987), IF(ISBLANK('Unit List'!P987), IF(ISBLANK('Unit List'!P987), IF(ISBLANK('Unit List'!AN987), IF(ISBLANK('Unit List'!P987), IF(ISBLANK('Unit List'!P987),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 IF('Unit List'!P987='Unit List'!$O$5, 'Unit List'!$AN$5, IF('Unit List'!P987='Unit List'!$O$4, 'Unit List'!$AN$4, IF('Unit List'!P987='Unit List'!$O$7, 'Unit List'!P987 * 'Unit List'!$AN$7, 'Unit List'!P987)))), IF('Unit List'!P987='Unit List'!$O$5, 'Unit List'!$AN$5, IF('Unit List'!P987='Unit List'!$O$4, 'Unit List'!$AN$4, IF('Unit List'!P987='Unit List'!$O$7, 'Unit List'!P987 * 'Unit List'!$AN$7, 'Unit List'!P987)))), IF('Unit List'!AN987='Unit List'!$O$5, 'Unit List'!$AN$5, IF('Unit List'!AN987='Unit List'!$O$4, 'Unit List'!$AN$4, IF('Unit List'!AN987='Unit List'!$O$7, 'Unit List'!AN987 * 'Unit List'!$AN$7, 'Unit List'!AN987)))),",",)</f>
        <v>3,</v>
      </c>
      <c r="I1054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 IF('Unit List'!Q987='Unit List'!$O$5, 'Unit List'!$AO$5, IF('Unit List'!Q987='Unit List'!$O$4, 'Unit List'!$AO$4, IF('Unit List'!Q987='Unit List'!$O$7, 'Unit List'!Q987 * 'Unit List'!$AO$7, 'Unit List'!Q987)))), IF('Unit List'!Q987='Unit List'!$O$5, 'Unit List'!$AO$5, IF('Unit List'!Q987='Unit List'!$O$4, 'Unit List'!$AO$4, IF('Unit List'!Q987='Unit List'!$O$7, 'Unit List'!Q987 * 'Unit List'!$AO$7, 'Unit List'!Q987)))), IF('Unit List'!AO987='Unit List'!$O$5, 'Unit List'!$AO$5, IF('Unit List'!AO987='Unit List'!$O$4, 'Unit List'!$AO$4, IF('Unit List'!AO987='Unit List'!$O$7, 'Unit List'!AO987 * 'Unit List'!$AO$7, 'Unit List'!AO987)))),",",)</f>
        <v>,</v>
      </c>
      <c r="J1054" t="str">
        <f>CONCATENATE("'",IF(ISBLANK('Unit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 IF('Unit List'!R987='Unit List'!$O$5, 'Unit List'!$AP$5, IF('Unit List'!R987='Unit List'!$O$4, 'Unit List'!$AP$4, 'Unit List'!R987))), IF('Unit List'!R987='Unit List'!$O$5, 'Unit List'!$AP$5, IF('Unit List'!R987='Unit List'!$O$4, 'Unit List'!$AP$4, 'Unit List'!R987))), IF('Unit List'!AP987='Unit List'!$O$5, 'Unit List'!$AP$5, IF('Unit List'!AP987='Unit List'!$O$4, 'Unit List'!$AP$4, 'Unit List'!AP987))),"'",)</f>
        <v>'EarlyGreatArtist'</v>
      </c>
      <c r="K1054" t="s">
        <v>2312</v>
      </c>
    </row>
    <row r="1055" spans="1:11" x14ac:dyDescent="0.25">
      <c r="A1055" t="s">
        <v>2311</v>
      </c>
      <c r="B1055" t="str">
        <f>CONCATENATE("'_",'Unit List'!B988,"',",)</f>
        <v>'_SOUTHAS',</v>
      </c>
      <c r="C1055" t="str">
        <f>CONCATENATE("'_",'Unit List'!C988,"',",)</f>
        <v>'_ASIA',</v>
      </c>
      <c r="D1055" t="str">
        <f>CONCATENATE("'",'Unit List'!D988,"',",)</f>
        <v>'MISSIONARY',</v>
      </c>
      <c r="E1055" t="str">
        <f>CONCATENATE("'",'Unit List'!E988,"',",)</f>
        <v>'MISSIONARY',</v>
      </c>
      <c r="F1055" t="str">
        <f>"'',"</f>
        <v>'',</v>
      </c>
      <c r="G1055" t="str">
        <f>CONCATENATE("'",'Unit List'!G981,"',",)</f>
        <v>'buddhist_missionary',</v>
      </c>
      <c r="H1055" t="str">
        <f>CONCATENATE(IF(ISBLANK('Unit List'!AN988), IF(ISBLANK('Unit List'!P988), IF(ISBLANK('Unit List'!P988), IF(ISBLANK('Unit List'!AN981), IF(ISBLANK('Unit List'!P981), IF(ISBLANK('Unit List'!P981), IF(ISBLANK('Unit List'!AN981), IF(ISBLANK('Unit List'!P981), IF(ISBLANK('Unit List'!P981), IF(ISBLANK('Unit List'!AN976), IF(ISBLANK('Unit List'!P976), IF(ISBLANK('Unit List'!P976), "1", IF('Unit List'!P976='Unit List'!$O$5, 'Unit List'!$AN$5, IF('Unit List'!P976='Unit List'!$O$4, 'Unit List'!$AN$4, IF('Unit List'!P976='Unit List'!$O$7, 'Unit List'!P976 * 'Unit List'!$AN$7, 'Unit List'!P976)))), IF('Unit List'!P976='Unit List'!$O$5, 'Unit List'!$AN$5, IF('Unit List'!P976='Unit List'!$O$4, 'Unit List'!$AN$4, IF('Unit List'!P976='Unit List'!$O$7, 'Unit List'!P976 * 'Unit List'!$AN$7, 'Unit List'!P976)))), IF('Unit List'!AN976='Unit List'!$O$5, 'Unit List'!$AN$5, IF('Unit List'!AN976='Unit List'!$O$4, 'Unit List'!$AN$4, IF('Unit List'!AN976='Unit List'!$O$7, 'Unit List'!AN976 * 'Unit List'!$AN$7, 'Unit List'!AN976)))),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List'!P981='Unit List'!$O$5, 'Unit List'!$AN$5, IF('Unit List'!P981='Unit List'!$O$4, 'Unit List'!$AN$4, IF('Unit List'!P981='Unit List'!$O$7, 'Unit List'!P981 * 'Unit List'!$AN$7, 'Unit List'!P981)))), IF('Unit List'!P981='Unit List'!$O$5, 'Unit List'!$AN$5, IF('Unit List'!P981='Unit List'!$O$4, 'Unit List'!$AN$4, IF('Unit List'!P981='Unit List'!$O$7, 'Unit List'!P981 * 'Unit List'!$AN$7, 'Unit List'!P981)))), IF('Unit List'!AN981='Unit List'!$O$5, 'Unit List'!$AN$5, IF('Unit List'!AN981='Unit List'!$O$4, 'Unit List'!$AN$4, IF('Unit List'!AN981='Unit List'!$O$7, 'Unit List'!AN981 * 'Unit List'!$AN$7, 'Unit List'!AN981)))),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5" t="str">
        <f>CONCATENATE(IF(ISBLANK('Unit List'!AO988), IF(ISBLANK('Unit List'!Q988), IF(ISBLANK('Unit List'!Q988), IF(ISBLANK('Unit List'!AO981), IF(ISBLANK('Unit List'!Q981), IF(ISBLANK('Unit List'!Q981), IF(ISBLANK('Unit List'!AO981), IF(ISBLANK('Unit List'!Q981), IF(ISBLANK('Unit List'!Q981), IF(ISBLANK('Unit List'!AO976), IF(ISBLANK('Unit List'!Q976), IF(ISBLANK('Unit List'!Q976), 'Unit List'!$AO$4, IF('Unit List'!Q976='Unit List'!$O$5, 'Unit List'!$AO$5, IF('Unit List'!Q976='Unit List'!$O$4, 'Unit List'!$AO$4, IF('Unit List'!Q976='Unit List'!$O$7, 'Unit List'!Q976 * 'Unit List'!$AO$7, 'Unit List'!Q976)))), IF('Unit List'!Q976='Unit List'!$O$5, 'Unit List'!$AO$5, IF('Unit List'!Q976='Unit List'!$O$4, 'Unit List'!$AO$4, IF('Unit List'!Q976='Unit List'!$O$7, 'Unit List'!Q976 * 'Unit List'!$AO$7, 'Unit List'!Q976)))), IF('Unit List'!AO976='Unit List'!$O$5, 'Unit List'!$AO$5, IF('Unit List'!AO976='Unit List'!$O$4, 'Unit List'!$AO$4, IF('Unit List'!AO976='Unit List'!$O$7, 'Unit List'!AO976 * 'Unit List'!$AO$7, 'Unit List'!AO976)))),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List'!Q981='Unit List'!$O$5, 'Unit List'!$AO$5, IF('Unit List'!Q981='Unit List'!$O$4, 'Unit List'!$AO$4, IF('Unit List'!Q981='Unit List'!$O$7, 'Unit List'!Q981 * 'Unit List'!$AO$7, 'Unit List'!Q981)))), IF('Unit List'!Q981='Unit List'!$O$5, 'Unit List'!$AO$5, IF('Unit List'!Q981='Unit List'!$O$4, 'Unit List'!$AO$4, IF('Unit List'!Q981='Unit List'!$O$7, 'Unit List'!Q981 * 'Unit List'!$AO$7, 'Unit List'!Q981)))), IF('Unit List'!AO981='Unit List'!$O$5, 'Unit List'!$AO$5, IF('Unit List'!AO981='Unit List'!$O$4, 'Unit List'!$AO$4, IF('Unit List'!AO981='Unit List'!$O$7, 'Unit List'!AO981 * 'Unit List'!$AO$7, 'Unit List'!AO981)))),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5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5" t="s">
        <v>2312</v>
      </c>
    </row>
    <row r="1056" spans="1:11" x14ac:dyDescent="0.25">
      <c r="A1056" t="s">
        <v>2311</v>
      </c>
      <c r="B1056" t="str">
        <f>CONCATENATE("'_",'Unit List'!B988,"',",)</f>
        <v>'_SOUTHAS',</v>
      </c>
      <c r="C1056" t="str">
        <f>CONCATENATE("'_",'Unit List'!C988,"',",)</f>
        <v>'_ASIA',</v>
      </c>
      <c r="D1056" t="str">
        <f>CONCATENATE("'",'Unit List'!D988,"',",)</f>
        <v>'MISSIONARY',</v>
      </c>
      <c r="E1056" t="str">
        <f>CONCATENATE("'",'Unit List'!E988,"',",)</f>
        <v>'MISSIONARY',</v>
      </c>
      <c r="F1056" t="str">
        <f>CONCATENATE("'_",'Unit List'!F982,"',",)</f>
        <v>'_F1',</v>
      </c>
      <c r="G1056" t="str">
        <f>CONCATENATE("'",'Unit List'!G982,"',",)</f>
        <v>'buddhist_missionary_01',</v>
      </c>
      <c r="H1056" t="str">
        <f>CONCATENATE(IF(ISBLANK('Unit List'!AN988), IF(ISBLANK('Unit List'!P988), IF(ISBLANK('Unit List'!P988), IF(ISBLANK('Unit List'!AN982), IF(ISBLANK('Unit List'!P982), IF(ISBLANK('Unit List'!P982), IF(ISBLANK('Unit List'!AN982), IF(ISBLANK('Unit List'!P982), IF(ISBLANK('Unit List'!P982), IF(ISBLANK('Unit List'!AN977), IF(ISBLANK('Unit List'!P977), IF(ISBLANK('Unit List'!P977), "1", IF('Unit List'!P977='Unit List'!$O$5, 'Unit List'!$AN$5, IF('Unit List'!P977='Unit List'!$O$4, 'Unit List'!$AN$4, IF('Unit List'!P977='Unit List'!$O$7, 'Unit List'!P977 * 'Unit List'!$AN$7, 'Unit List'!P977)))), IF('Unit List'!P977='Unit List'!$O$5, 'Unit List'!$AN$5, IF('Unit List'!P977='Unit List'!$O$4, 'Unit List'!$AN$4, IF('Unit List'!P977='Unit List'!$O$7, 'Unit List'!P977 * 'Unit List'!$AN$7, 'Unit List'!P977)))), IF('Unit List'!AN977='Unit List'!$O$5, 'Unit List'!$AN$5, IF('Unit List'!AN977='Unit List'!$O$4, 'Unit List'!$AN$4, IF('Unit List'!AN977='Unit List'!$O$7, 'Unit List'!AN977 * 'Unit List'!$AN$7, 'Unit List'!AN977)))),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List'!P982='Unit List'!$O$5, 'Unit List'!$AN$5, IF('Unit List'!P982='Unit List'!$O$4, 'Unit List'!$AN$4, IF('Unit List'!P982='Unit List'!$O$7, 'Unit List'!P982 * 'Unit List'!$AN$7, 'Unit List'!P982)))), IF('Unit List'!P982='Unit List'!$O$5, 'Unit List'!$AN$5, IF('Unit List'!P982='Unit List'!$O$4, 'Unit List'!$AN$4, IF('Unit List'!P982='Unit List'!$O$7, 'Unit List'!P982 * 'Unit List'!$AN$7, 'Unit List'!P982)))), IF('Unit List'!AN982='Unit List'!$O$5, 'Unit List'!$AN$5, IF('Unit List'!AN982='Unit List'!$O$4, 'Unit List'!$AN$4, IF('Unit List'!AN982='Unit List'!$O$7, 'Unit List'!AN982 * 'Unit List'!$AN$7, 'Unit List'!AN982)))),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6" t="str">
        <f>CONCATENATE(IF(ISBLANK('Unit List'!AO988), IF(ISBLANK('Unit List'!Q988), IF(ISBLANK('Unit List'!Q988), IF(ISBLANK('Unit List'!AO982), IF(ISBLANK('Unit List'!Q982), IF(ISBLANK('Unit List'!Q982), IF(ISBLANK('Unit List'!AO982), IF(ISBLANK('Unit List'!Q982), IF(ISBLANK('Unit List'!Q982), IF(ISBLANK('Unit List'!AO977), IF(ISBLANK('Unit List'!Q977), IF(ISBLANK('Unit List'!Q977), 'Unit List'!$AO$4, IF('Unit List'!Q977='Unit List'!$O$5, 'Unit List'!$AO$5, IF('Unit List'!Q977='Unit List'!$O$4, 'Unit List'!$AO$4, IF('Unit List'!Q977='Unit List'!$O$7, 'Unit List'!Q977 * 'Unit List'!$AO$7, 'Unit List'!Q977)))), IF('Unit List'!Q977='Unit List'!$O$5, 'Unit List'!$AO$5, IF('Unit List'!Q977='Unit List'!$O$4, 'Unit List'!$AO$4, IF('Unit List'!Q977='Unit List'!$O$7, 'Unit List'!Q977 * 'Unit List'!$AO$7, 'Unit List'!Q977)))), IF('Unit List'!AO977='Unit List'!$O$5, 'Unit List'!$AO$5, IF('Unit List'!AO977='Unit List'!$O$4, 'Unit List'!$AO$4, IF('Unit List'!AO977='Unit List'!$O$7, 'Unit List'!AO977 * 'Unit List'!$AO$7, 'Unit List'!AO977)))),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List'!Q982='Unit List'!$O$5, 'Unit List'!$AO$5, IF('Unit List'!Q982='Unit List'!$O$4, 'Unit List'!$AO$4, IF('Unit List'!Q982='Unit List'!$O$7, 'Unit List'!Q982 * 'Unit List'!$AO$7, 'Unit List'!Q982)))), IF('Unit List'!Q982='Unit List'!$O$5, 'Unit List'!$AO$5, IF('Unit List'!Q982='Unit List'!$O$4, 'Unit List'!$AO$4, IF('Unit List'!Q982='Unit List'!$O$7, 'Unit List'!Q982 * 'Unit List'!$AO$7, 'Unit List'!Q982)))), IF('Unit List'!AO982='Unit List'!$O$5, 'Unit List'!$AO$5, IF('Unit List'!AO982='Unit List'!$O$4, 'Unit List'!$AO$4, IF('Unit List'!AO982='Unit List'!$O$7, 'Unit List'!AO982 * 'Unit List'!$AO$7, 'Unit List'!AO982)))),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6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6" t="s">
        <v>2312</v>
      </c>
    </row>
    <row r="1057" spans="1:11" x14ac:dyDescent="0.25">
      <c r="A1057" t="s">
        <v>2311</v>
      </c>
      <c r="B1057" t="str">
        <f>CONCATENATE("'_",'Unit List'!B988,"',",)</f>
        <v>'_SOUTHAS',</v>
      </c>
      <c r="C1057" t="str">
        <f>CONCATENATE("'_",'Unit List'!C988,"',",)</f>
        <v>'_ASIA',</v>
      </c>
      <c r="D1057" t="str">
        <f>CONCATENATE("'",'Unit List'!D988,"',",)</f>
        <v>'MISSIONARY',</v>
      </c>
      <c r="E1057" t="str">
        <f>CONCATENATE("'",'Unit List'!E988,"',",)</f>
        <v>'MISSIONARY',</v>
      </c>
      <c r="F1057" t="str">
        <f>CONCATENATE("'_",'Unit List'!F983,"',",)</f>
        <v>'_F2',</v>
      </c>
      <c r="G1057" t="str">
        <f>CONCATENATE("'",'Unit List'!G983,"',",)</f>
        <v>'buddhist_missionary_02',</v>
      </c>
      <c r="H1057" t="str">
        <f>CONCATENATE(IF(ISBLANK('Unit List'!AN988), IF(ISBLANK('Unit List'!P988), IF(ISBLANK('Unit List'!P988), IF(ISBLANK('Unit List'!AN983), IF(ISBLANK('Unit List'!P983), IF(ISBLANK('Unit List'!P983), IF(ISBLANK('Unit List'!AN983), IF(ISBLANK('Unit List'!P983), IF(ISBLANK('Unit List'!P983), IF(ISBLANK('Unit List'!AN978), IF(ISBLANK('Unit List'!P978), IF(ISBLANK('Unit List'!P978), "1", IF('Unit List'!P978='Unit List'!$O$5, 'Unit List'!$AN$5, IF('Unit List'!P978='Unit List'!$O$4, 'Unit List'!$AN$4, IF('Unit List'!P978='Unit List'!$O$7, 'Unit List'!P978 * 'Unit List'!$AN$7, 'Unit List'!P978)))), IF('Unit List'!P978='Unit List'!$O$5, 'Unit List'!$AN$5, IF('Unit List'!P978='Unit List'!$O$4, 'Unit List'!$AN$4, IF('Unit List'!P978='Unit List'!$O$7, 'Unit List'!P978 * 'Unit List'!$AN$7, 'Unit List'!P978)))), IF('Unit List'!AN978='Unit List'!$O$5, 'Unit List'!$AN$5, IF('Unit List'!AN978='Unit List'!$O$4, 'Unit List'!$AN$4, IF('Unit List'!AN978='Unit List'!$O$7, 'Unit List'!AN978 * 'Unit List'!$AN$7, 'Unit List'!AN978)))),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List'!P983='Unit List'!$O$5, 'Unit List'!$AN$5, IF('Unit List'!P983='Unit List'!$O$4, 'Unit List'!$AN$4, IF('Unit List'!P983='Unit List'!$O$7, 'Unit List'!P983 * 'Unit List'!$AN$7, 'Unit List'!P983)))), IF('Unit List'!P983='Unit List'!$O$5, 'Unit List'!$AN$5, IF('Unit List'!P983='Unit List'!$O$4, 'Unit List'!$AN$4, IF('Unit List'!P983='Unit List'!$O$7, 'Unit List'!P983 * 'Unit List'!$AN$7, 'Unit List'!P983)))), IF('Unit List'!AN983='Unit List'!$O$5, 'Unit List'!$AN$5, IF('Unit List'!AN983='Unit List'!$O$4, 'Unit List'!$AN$4, IF('Unit List'!AN983='Unit List'!$O$7, 'Unit List'!AN983 * 'Unit List'!$AN$7, 'Unit List'!AN983)))), IF('Unit List'!P988='Unit List'!$O$5, 'Unit List'!$AN$5, IF('Unit List'!P988='Unit List'!$O$4, 'Unit List'!$AN$4, IF('Unit List'!P988='Unit List'!$O$7, 'Unit List'!P988 * 'Unit List'!$AN$7, 'Unit List'!P988)))), IF('Unit List'!P988='Unit List'!$O$5, 'Unit List'!$AN$5, IF('Unit List'!P988='Unit List'!$O$4, 'Unit List'!$AN$4, IF('Unit List'!P988='Unit List'!$O$7, 'Unit List'!P988 * 'Unit List'!$AN$7, 'Unit List'!P988)))), IF('Unit List'!AN988='Unit List'!$O$5, 'Unit List'!$AN$5, IF('Unit List'!AN988='Unit List'!$O$4, 'Unit List'!$AN$4, IF('Unit List'!AN988='Unit List'!$O$7, 'Unit List'!AN988 * 'Unit List'!$AN$7, 'Unit List'!AN988)))),",",)</f>
        <v>1,</v>
      </c>
      <c r="I1057" t="str">
        <f>CONCATENATE(IF(ISBLANK('Unit List'!AO988), IF(ISBLANK('Unit List'!Q988), IF(ISBLANK('Unit List'!Q988), IF(ISBLANK('Unit List'!AO983), IF(ISBLANK('Unit List'!Q983), IF(ISBLANK('Unit List'!Q983), IF(ISBLANK('Unit List'!AO983), IF(ISBLANK('Unit List'!Q983), IF(ISBLANK('Unit List'!Q983), IF(ISBLANK('Unit List'!AO978), IF(ISBLANK('Unit List'!Q978), IF(ISBLANK('Unit List'!Q978), 'Unit List'!$AO$4, IF('Unit List'!Q978='Unit List'!$O$5, 'Unit List'!$AO$5, IF('Unit List'!Q978='Unit List'!$O$4, 'Unit List'!$AO$4, IF('Unit List'!Q978='Unit List'!$O$7, 'Unit List'!Q978 * 'Unit List'!$AO$7, 'Unit List'!Q978)))), IF('Unit List'!Q978='Unit List'!$O$5, 'Unit List'!$AO$5, IF('Unit List'!Q978='Unit List'!$O$4, 'Unit List'!$AO$4, IF('Unit List'!Q978='Unit List'!$O$7, 'Unit List'!Q978 * 'Unit List'!$AO$7, 'Unit List'!Q978)))), IF('Unit List'!AO978='Unit List'!$O$5, 'Unit List'!$AO$5, IF('Unit List'!AO978='Unit List'!$O$4, 'Unit List'!$AO$4, IF('Unit List'!AO978='Unit List'!$O$7, 'Unit List'!AO978 * 'Unit List'!$AO$7, 'Unit List'!AO978)))),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List'!Q983='Unit List'!$O$5, 'Unit List'!$AO$5, IF('Unit List'!Q983='Unit List'!$O$4, 'Unit List'!$AO$4, IF('Unit List'!Q983='Unit List'!$O$7, 'Unit List'!Q983 * 'Unit List'!$AO$7, 'Unit List'!Q983)))), IF('Unit List'!Q983='Unit List'!$O$5, 'Unit List'!$AO$5, IF('Unit List'!Q983='Unit List'!$O$4, 'Unit List'!$AO$4, IF('Unit List'!Q983='Unit List'!$O$7, 'Unit List'!Q983 * 'Unit List'!$AO$7, 'Unit List'!Q983)))), IF('Unit List'!AO983='Unit List'!$O$5, 'Unit List'!$AO$5, IF('Unit List'!AO983='Unit List'!$O$4, 'Unit List'!$AO$4, IF('Unit List'!AO983='Unit List'!$O$7, 'Unit List'!AO983 * 'Unit List'!$AO$7, 'Unit List'!AO983)))), IF('Unit List'!Q988='Unit List'!$O$5, 'Unit List'!$AO$5, IF('Unit List'!Q988='Unit List'!$O$4, 'Unit List'!$AO$4, IF('Unit List'!Q988='Unit List'!$O$7, 'Unit List'!Q988 * 'Unit List'!$AO$7, 'Unit List'!Q988)))), IF('Unit List'!Q988='Unit List'!$O$5, 'Unit List'!$AO$5, IF('Unit List'!Q988='Unit List'!$O$4, 'Unit List'!$AO$4, IF('Unit List'!Q988='Unit List'!$O$7, 'Unit List'!Q988 * 'Unit List'!$AO$7, 'Unit List'!Q988)))), IF('Unit List'!AO988='Unit List'!$O$5, 'Unit List'!$AO$5, IF('Unit List'!AO988='Unit List'!$O$4, 'Unit List'!$AO$4, IF('Unit List'!AO988='Unit List'!$O$7, 'Unit List'!AO988 * 'Unit List'!$AO$7, 'Unit List'!AO988)))),",",)</f>
        <v>,</v>
      </c>
      <c r="J1057" t="str">
        <f>CONCATENATE("'",IF(ISBLANK('Unit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"", IF('Unit List'!R976='Unit List'!$O$5, 'Unit List'!$AP$5, IF('Unit List'!R976='Unit List'!$O$4, 'Unit List'!$AP$4, 'Unit List'!R976))), IF('Unit List'!R976='Unit List'!$O$5, 'Unit List'!$AP$5, IF('Unit List'!R976='Unit List'!$O$4, 'Unit List'!$AP$4, 'Unit List'!R976))), IF('Unit List'!AP976='Unit List'!$O$5, 'Unit List'!$AP$5, IF('Unit List'!AP976='Unit List'!$O$4, 'Unit List'!$AP$4, 'Unit List'!AP976))),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List'!R981='Unit List'!$O$5, 'Unit List'!$AP$5, IF('Unit List'!R981='Unit List'!$O$4, 'Unit List'!$AP$4, 'Unit List'!R981))), IF('Unit List'!R981='Unit List'!$O$5, 'Unit List'!$AP$5, IF('Unit List'!R981='Unit List'!$O$4, 'Unit List'!$AP$4, 'Unit List'!R981))), IF('Unit List'!AP981='Unit List'!$O$5, 'Unit List'!$AP$5, IF('Unit List'!AP981='Unit List'!$O$4, 'Unit List'!$AP$4, 'Unit List'!AP981))), IF('Unit List'!R988='Unit List'!$O$5, 'Unit List'!$AP$5, IF('Unit List'!R988='Unit List'!$O$4, 'Unit List'!$AP$4, 'Unit List'!R988))), IF('Unit List'!R988='Unit List'!$O$5, 'Unit List'!$AP$5, IF('Unit List'!R988='Unit List'!$O$4, 'Unit List'!$AP$4, 'Unit List'!R988))), IF('Unit List'!AP988='Unit List'!$O$5, 'Unit List'!$AP$5, IF('Unit List'!AP988='Unit List'!$O$4, 'Unit List'!$AP$4, 'Unit List'!AP988))),"'",)</f>
        <v>'EarlyGreatArtist'</v>
      </c>
      <c r="K1057" t="s">
        <v>2312</v>
      </c>
    </row>
    <row r="1058" spans="1:11" x14ac:dyDescent="0.25">
      <c r="A1058" t="s">
        <v>2311</v>
      </c>
      <c r="B1058" t="str">
        <f>"'',"</f>
        <v>'',</v>
      </c>
      <c r="C1058" t="str">
        <f>"'',"</f>
        <v>'',</v>
      </c>
      <c r="D1058" t="str">
        <f>CONCATENATE("'",'Unit List'!D989,"',",)</f>
        <v>'MISSIONARY_RENAISSANCE',</v>
      </c>
      <c r="E1058" t="str">
        <f>CONCATENATE("'",'Unit List'!E989,"',",)</f>
        <v>'MISSIONARY_RENAISSANCE',</v>
      </c>
      <c r="F1058" t="str">
        <f>"'',"</f>
        <v>'',</v>
      </c>
      <c r="G1058" t="str">
        <f>CONCATENATE("'",'Unit List'!G989,"',",)</f>
        <v>'Preacher',</v>
      </c>
      <c r="H1058" t="str">
        <f>CONCATENATE(IF(ISBLANK('Unit List'!AN989), IF(ISBLANK('Unit List'!P989), IF(ISBLANK('Unit List'!P989), IF(ISBLANK('Unit List'!AN989), IF(ISBLANK('Unit List'!P989), IF(ISBLANK('Unit List'!P989), IF(ISBLANK('Unit List'!AN989), IF(ISBLANK('Unit List'!P989), IF(ISBLANK('Unit List'!P989),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List'!AN989)))),",",)</f>
        <v>1,</v>
      </c>
      <c r="I1058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List'!AO989)))),",",)</f>
        <v>,</v>
      </c>
      <c r="J1058" t="str">
        <f>CONCATENATE("'",IF(ISBLANK('Unit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List'!AP989))),"'",)</f>
        <v>'EarlyGreatArtist'</v>
      </c>
      <c r="K1058" t="s">
        <v>2312</v>
      </c>
    </row>
    <row r="1059" spans="1:11" x14ac:dyDescent="0.25">
      <c r="A1059" t="s">
        <v>2311</v>
      </c>
      <c r="B1059" t="str">
        <f>"'',"</f>
        <v>'',</v>
      </c>
      <c r="C1059" t="str">
        <f>"'',"</f>
        <v>'',</v>
      </c>
      <c r="D1059" t="str">
        <f>CONCATENATE("'",'Unit List'!D990,"',",)</f>
        <v>'MISSIONARY_RENAISSANCE',</v>
      </c>
      <c r="E1059" t="str">
        <f>CONCATENATE("'",'Unit List'!E990,"',",)</f>
        <v>'MISSIONARY_RENAISSANCE',</v>
      </c>
      <c r="F1059" t="str">
        <f>CONCATENATE("'_",'Unit List'!F990,"',",)</f>
        <v>'_F1',</v>
      </c>
      <c r="G1059" t="str">
        <f>CONCATENATE("'",'Unit List'!G990,"',",)</f>
        <v>'Elder_Statesman',</v>
      </c>
      <c r="H1059" t="str">
        <f>CONCATENATE(IF(ISBLANK('Unit List'!AN990), IF(ISBLANK('Unit List'!P990), IF(ISBLANK('Unit List'!P990), IF(ISBLANK('Unit List'!AN990), IF(ISBLANK('Unit List'!P990), IF(ISBLANK('Unit List'!P990), IF(ISBLANK('Unit List'!AN990), IF(ISBLANK('Unit List'!P990), IF(ISBLANK('Unit List'!P990),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List'!AN990)))),",",)</f>
        <v>1,</v>
      </c>
      <c r="I1059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List'!AO990)))),",",)</f>
        <v>,</v>
      </c>
      <c r="J1059" t="str">
        <f>CONCATENATE("'",IF(ISBLANK('Unit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 IF('Unit List'!R990='Unit List'!$O$5, 'Unit List'!$AP$5, IF('Unit List'!R990='Unit List'!$O$4, 'Unit List'!$AP$4, 'Unit List'!R990))), IF('Unit List'!R990='Unit List'!$O$5, 'Unit List'!$AP$5, IF('Unit List'!R990='Unit List'!$O$4, 'Unit List'!$AP$4, 'Unit List'!R990))), IF('Unit List'!AP990='Unit List'!$O$5, 'Unit List'!$AP$5, IF('Unit List'!AP990='Unit List'!$O$4, 'Unit List'!$AP$4, 'Unit List'!AP990))),"'",)</f>
        <v>'EarlyGreatArtist'</v>
      </c>
      <c r="K1059" t="s">
        <v>2312</v>
      </c>
    </row>
    <row r="1060" spans="1:11" x14ac:dyDescent="0.25">
      <c r="A1060" t="s">
        <v>2311</v>
      </c>
      <c r="B1060" t="str">
        <f>"'',"</f>
        <v>'',</v>
      </c>
      <c r="C1060" t="str">
        <f>"'',"</f>
        <v>'',</v>
      </c>
      <c r="D1060" t="str">
        <f>CONCATENATE("'",'Unit List'!D991,"',",)</f>
        <v>'MISSIONARY_RENAISSANCE',</v>
      </c>
      <c r="E1060" t="str">
        <f>CONCATENATE("'",'Unit List'!E991,"',",)</f>
        <v>'MISSIONARY_RENAISSANCE',</v>
      </c>
      <c r="F1060" t="str">
        <f>CONCATENATE("'_",'Unit List'!F991,"',",)</f>
        <v>'_F2',</v>
      </c>
      <c r="G1060" t="str">
        <f>CONCATENATE("'",'Unit List'!G991,"',",)</f>
        <v>'MasterWeaverNoShears',</v>
      </c>
      <c r="H1060" t="str">
        <f>CONCATENATE(IF(ISBLANK('Unit List'!AN991), IF(ISBLANK('Unit List'!P991), IF(ISBLANK('Unit List'!P991), IF(ISBLANK('Unit List'!AN991), IF(ISBLANK('Unit List'!P991), IF(ISBLANK('Unit List'!P991), IF(ISBLANK('Unit List'!AN991), IF(ISBLANK('Unit List'!P991), IF(ISBLANK('Unit List'!P991),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List'!AN991)))),",",)</f>
        <v>1,</v>
      </c>
      <c r="I1060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List'!AO991)))),",",)</f>
        <v>,</v>
      </c>
      <c r="J1060" t="str">
        <f>CONCATENATE("'",IF(ISBLANK('Unit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 IF('Unit List'!R991='Unit List'!$O$5, 'Unit List'!$AP$5, IF('Unit List'!R991='Unit List'!$O$4, 'Unit List'!$AP$4, 'Unit List'!R991))), IF('Unit List'!R991='Unit List'!$O$5, 'Unit List'!$AP$5, IF('Unit List'!R991='Unit List'!$O$4, 'Unit List'!$AP$4, 'Unit List'!R991))), IF('Unit List'!AP991='Unit List'!$O$5, 'Unit List'!$AP$5, IF('Unit List'!AP991='Unit List'!$O$4, 'Unit List'!$AP$4, 'Unit List'!AP991))),"'",)</f>
        <v>'EarlyGreatArtist'</v>
      </c>
      <c r="K1060" t="s">
        <v>2312</v>
      </c>
    </row>
    <row r="1061" spans="1:11" x14ac:dyDescent="0.25">
      <c r="A1061" t="s">
        <v>2311</v>
      </c>
      <c r="B1061" t="str">
        <f>CONCATENATE("'_",'Unit List'!B992,"',",)</f>
        <v>'_AFRI',</v>
      </c>
      <c r="C1061" t="str">
        <f>"'',"</f>
        <v>'',</v>
      </c>
      <c r="D1061" t="str">
        <f>CONCATENATE("'",'Unit List'!D992,"',",)</f>
        <v>'MISSIONARY_RENAISSANCE',</v>
      </c>
      <c r="E1061" t="str">
        <f>CONCATENATE("'",'Unit List'!E992,"',",)</f>
        <v>'MISSIONARY',</v>
      </c>
      <c r="F1061" t="str">
        <f>"'',"</f>
        <v>'',</v>
      </c>
      <c r="G1061" t="str">
        <f>CONCATENATE("'",'Unit List'!G992,"',",)</f>
        <v>'EthiopianScout',</v>
      </c>
      <c r="H1061" t="str">
        <f>CONCATENATE(IF(ISBLANK('Unit List'!AN992), IF(ISBLANK('Unit List'!P992), IF(ISBLANK('Unit List'!P992), IF(ISBLANK('Unit List'!AN992), IF(ISBLANK('Unit List'!P992), IF(ISBLANK('Unit List'!P992), IF(ISBLANK('Unit List'!AN992), IF(ISBLANK('Unit List'!P992), IF(ISBLANK('Unit List'!P992),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 IF('Unit List'!P992='Unit List'!$O$5, 'Unit List'!$AN$5, IF('Unit List'!P992='Unit List'!$O$4, 'Unit List'!$AN$4, IF('Unit List'!P992='Unit List'!$O$7, 'Unit List'!P992 * 'Unit List'!$AN$7, 'Unit List'!P992)))), IF('Unit List'!P992='Unit List'!$O$5, 'Unit List'!$AN$5, IF('Unit List'!P992='Unit List'!$O$4, 'Unit List'!$AN$4, IF('Unit List'!P992='Unit List'!$O$7, 'Unit List'!P992 * 'Unit List'!$AN$7, 'Unit List'!P992)))), IF('Unit List'!AN992='Unit List'!$O$5, 'Unit List'!$AN$5, IF('Unit List'!AN992='Unit List'!$O$4, 'Unit List'!$AN$4, IF('Unit List'!AN992='Unit List'!$O$7, 'Unit List'!AN992 * 'Unit List'!$AN$7, 'Unit List'!AN992)))),",",)</f>
        <v>3,</v>
      </c>
      <c r="I1061" t="str">
        <f>CONCATENATE(IF(ISBLANK('Unit List'!AO992), IF(ISBLANK('Unit List'!Q992), IF(ISBLANK('Unit List'!Q992), IF(ISBLANK('Unit List'!AO992), IF(ISBLANK('Unit List'!Q992), IF(ISBLANK('Unit List'!Q992), IF(ISBLANK('Unit List'!AO992), IF(ISBLANK('Unit List'!Q992), IF(ISBLANK('Unit List'!Q992),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 IF('Unit List'!Q992='Unit List'!$O$5, 'Unit List'!$AO$5, IF('Unit List'!Q992='Unit List'!$O$4, 'Unit List'!$AO$4, IF('Unit List'!Q992='Unit List'!$O$7, 'Unit List'!Q992 * 'Unit List'!$AO$7, 'Unit List'!Q992)))), IF('Unit List'!Q992='Unit List'!$O$5, 'Unit List'!$AO$5, IF('Unit List'!Q992='Unit List'!$O$4, 'Unit List'!$AO$4, IF('Unit List'!Q992='Unit List'!$O$7, 'Unit List'!Q992 * 'Unit List'!$AO$7, 'Unit List'!Q992)))), IF('Unit List'!AO992='Unit List'!$O$5, 'Unit List'!$AO$5, IF('Unit List'!AO992='Unit List'!$O$4, 'Unit List'!$AO$4, IF('Unit List'!AO992='Unit List'!$O$7, 'Unit List'!AO992 * 'Unit List'!$AO$7, 'Unit List'!AO992)))),",",)</f>
        <v>,</v>
      </c>
      <c r="J1061" t="str">
        <f>CONCATENATE("'",IF(ISBLANK('Unit List'!AP992), IF(ISBLANK('Unit List'!R992), IF(ISBLANK('Unit List'!R992), IF(ISBLANK('Unit List'!AP992), IF(ISBLANK('Unit List'!R992), IF(ISBLANK('Unit List'!R992), IF(ISBLANK('Unit List'!AP992), IF(ISBLANK('Unit List'!R992), IF(ISBLANK('Unit List'!R992),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 IF('Unit List'!R992='Unit List'!$O$5, 'Unit List'!$AP$5, IF('Unit List'!R992='Unit List'!$O$4, 'Unit List'!$AP$4, 'Unit List'!R992))), IF('Unit List'!R992='Unit List'!$O$5, 'Unit List'!$AP$5, IF('Unit List'!R992='Unit List'!$O$4, 'Unit List'!$AP$4, 'Unit List'!R992))), IF('Unit List'!AP992='Unit List'!$O$5, 'Unit List'!$AP$5, IF('Unit List'!AP992='Unit List'!$O$4, 'Unit List'!$AP$4, 'Unit List'!AP992))),"'",)</f>
        <v>'EarlyGreatArtist'</v>
      </c>
      <c r="K1061" t="s">
        <v>2312</v>
      </c>
    </row>
    <row r="1062" spans="1:11" x14ac:dyDescent="0.25">
      <c r="A1062" t="s">
        <v>2311</v>
      </c>
      <c r="B1062" t="str">
        <f>CONCATENATE("'_",'Unit List'!B993,"',",)</f>
        <v>'_AMER',</v>
      </c>
      <c r="C1062" t="str">
        <f>"'',"</f>
        <v>'',</v>
      </c>
      <c r="D1062" t="str">
        <f>CONCATENATE("'",'Unit List'!D993,"',",)</f>
        <v>'MISSIONARY_RENAISSANCE',</v>
      </c>
      <c r="E1062" t="str">
        <f>CONCATENATE("'",'Unit List'!E993,"',",)</f>
        <v>'MISSIONARY',</v>
      </c>
      <c r="F1062" t="str">
        <f>"'',"</f>
        <v>'',</v>
      </c>
      <c r="G1062" t="str">
        <f>CONCATENATE("'",'Unit List'!G993,"',",)</f>
        <v>'u_anishinaabe_medicine_man',</v>
      </c>
      <c r="H1062" t="str">
        <f>CONCATENATE(IF(ISBLANK('Unit List'!AN993), IF(ISBLANK('Unit List'!P993), IF(ISBLANK('Unit List'!P993), IF(ISBLANK('Unit List'!AN993), IF(ISBLANK('Unit List'!P993), IF(ISBLANK('Unit List'!P993), IF(ISBLANK('Unit List'!AN993), IF(ISBLANK('Unit List'!P993), IF(ISBLANK('Unit List'!P993),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 IF('Unit List'!P993='Unit List'!$O$5, 'Unit List'!$AN$5, IF('Unit List'!P993='Unit List'!$O$4, 'Unit List'!$AN$4, IF('Unit List'!P993='Unit List'!$O$7, 'Unit List'!P993 * 'Unit List'!$AN$7, 'Unit List'!P993)))), IF('Unit List'!P993='Unit List'!$O$5, 'Unit List'!$AN$5, IF('Unit List'!P993='Unit List'!$O$4, 'Unit List'!$AN$4, IF('Unit List'!P993='Unit List'!$O$7, 'Unit List'!P993 * 'Unit List'!$AN$7, 'Unit List'!P993)))), IF('Unit List'!AN993='Unit List'!$O$5, 'Unit List'!$AN$5, IF('Unit List'!AN993='Unit List'!$O$4, 'Unit List'!$AN$4, IF('Unit List'!AN993='Unit List'!$O$7, 'Unit List'!AN993 * 'Unit List'!$AN$7, 'Unit List'!AN993)))),",",)</f>
        <v>3,</v>
      </c>
      <c r="I1062" t="str">
        <f>CONCATENATE(IF(ISBLANK('Unit List'!AO993), IF(ISBLANK('Unit List'!Q993), IF(ISBLANK('Unit List'!Q993), IF(ISBLANK('Unit List'!AO993), IF(ISBLANK('Unit List'!Q993), IF(ISBLANK('Unit List'!Q993), IF(ISBLANK('Unit List'!AO993), IF(ISBLANK('Unit List'!Q993), IF(ISBLANK('Unit List'!Q993),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 IF('Unit List'!Q993='Unit List'!$O$5, 'Unit List'!$AO$5, IF('Unit List'!Q993='Unit List'!$O$4, 'Unit List'!$AO$4, IF('Unit List'!Q993='Unit List'!$O$7, 'Unit List'!Q993 * 'Unit List'!$AO$7, 'Unit List'!Q993)))), IF('Unit List'!Q993='Unit List'!$O$5, 'Unit List'!$AO$5, IF('Unit List'!Q993='Unit List'!$O$4, 'Unit List'!$AO$4, IF('Unit List'!Q993='Unit List'!$O$7, 'Unit List'!Q993 * 'Unit List'!$AO$7, 'Unit List'!Q993)))), IF('Unit List'!AO993='Unit List'!$O$5, 'Unit List'!$AO$5, IF('Unit List'!AO993='Unit List'!$O$4, 'Unit List'!$AO$4, IF('Unit List'!AO993='Unit List'!$O$7, 'Unit List'!AO993 * 'Unit List'!$AO$7, 'Unit List'!AO993)))),",",)</f>
        <v>,</v>
      </c>
      <c r="J1062" t="str">
        <f>CONCATENATE("'",IF(ISBLANK('Unit List'!AP993), IF(ISBLANK('Unit List'!R993), IF(ISBLANK('Unit List'!R993), IF(ISBLANK('Unit List'!AP993), IF(ISBLANK('Unit List'!R993), IF(ISBLANK('Unit List'!R993), IF(ISBLANK('Unit List'!AP993), IF(ISBLANK('Unit List'!R993), IF(ISBLANK('Unit List'!R993),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 IF('Unit List'!R993='Unit List'!$O$5, 'Unit List'!$AP$5, IF('Unit List'!R993='Unit List'!$O$4, 'Unit List'!$AP$4, 'Unit List'!R993))), IF('Unit List'!R993='Unit List'!$O$5, 'Unit List'!$AP$5, IF('Unit List'!R993='Unit List'!$O$4, 'Unit List'!$AP$4, 'Unit List'!R993))), IF('Unit List'!AP993='Unit List'!$O$5, 'Unit List'!$AP$5, IF('Unit List'!AP993='Unit List'!$O$4, 'Unit List'!$AP$4, 'Unit List'!AP993))),"'",)</f>
        <v>'EarlyGreatArtist'</v>
      </c>
      <c r="K1062" t="s">
        <v>2312</v>
      </c>
    </row>
    <row r="1063" spans="1:11" x14ac:dyDescent="0.25">
      <c r="A1063" t="s">
        <v>2311</v>
      </c>
      <c r="B1063" t="str">
        <f>CONCATENATE("'_",'Unit List'!B994,"',",)</f>
        <v>'_ASIA',</v>
      </c>
      <c r="C1063" t="str">
        <f>"'',"</f>
        <v>'',</v>
      </c>
      <c r="D1063" t="str">
        <f>CONCATENATE("'",'Unit List'!D994,"',",)</f>
        <v>'MISSIONARY_RENAISSANCE',</v>
      </c>
      <c r="E1063" t="str">
        <f>CONCATENATE("'",'Unit List'!E994,"',",)</f>
        <v>'MISSIONARY',</v>
      </c>
      <c r="F1063" t="str">
        <f>"'',"</f>
        <v>'',</v>
      </c>
      <c r="G1063" t="str">
        <f>CONCATENATE("'",'Unit List'!G994,"',",)</f>
        <v>'buddhist_missionary',</v>
      </c>
      <c r="H1063" t="str">
        <f>CONCATENATE(IF(ISBLANK('Unit List'!AN994), IF(ISBLANK('Unit List'!P994), IF(ISBLANK('Unit List'!P994),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List'!AN994)))),",",)</f>
        <v>1,</v>
      </c>
      <c r="I1063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List'!AO994)))),",",)</f>
        <v>,</v>
      </c>
      <c r="J1063" t="str">
        <f>CONCATENATE("'",IF(ISBLANK('Unit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List'!AP994))),"'",)</f>
        <v>'EarlyGreatArtist'</v>
      </c>
      <c r="K1063" t="s">
        <v>2312</v>
      </c>
    </row>
    <row r="1064" spans="1:11" x14ac:dyDescent="0.25">
      <c r="A1064" t="s">
        <v>2311</v>
      </c>
      <c r="B1064" t="str">
        <f>CONCATENATE("'_",'Unit List'!B995,"',",)</f>
        <v>'_ASIA',</v>
      </c>
      <c r="C1064" t="str">
        <f>"'',"</f>
        <v>'',</v>
      </c>
      <c r="D1064" t="str">
        <f>CONCATENATE("'",'Unit List'!D995,"',",)</f>
        <v>'MISSIONARY_RENAISSANCE',</v>
      </c>
      <c r="E1064" t="str">
        <f>CONCATENATE("'",'Unit List'!E995,"',",)</f>
        <v>'MISSIONARY',</v>
      </c>
      <c r="F1064" t="str">
        <f>CONCATENATE("'_",'Unit List'!F995,"',",)</f>
        <v>'_F1',</v>
      </c>
      <c r="G1064" t="str">
        <f>CONCATENATE("'",'Unit List'!G995,"',",)</f>
        <v>'buddhist_missionary_01',</v>
      </c>
      <c r="H1064" t="str">
        <f>CONCATENATE(IF(ISBLANK('Unit List'!AN995), IF(ISBLANK('Unit List'!P995), IF(ISBLANK('Unit List'!P995), IF(ISBLANK('Unit List'!AN995), IF(ISBLANK('Unit List'!P995), IF(ISBLANK('Unit List'!P995), IF(ISBLANK('Unit List'!AN995), IF(ISBLANK('Unit List'!P995), IF(ISBLANK('Unit List'!P995),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List'!AN995)))),",",)</f>
        <v>1,</v>
      </c>
      <c r="I1064" t="str">
        <f>CONCATENATE(IF(ISBLANK('Unit List'!AO995), IF(ISBLANK('Unit List'!Q995), IF(ISBLANK('Unit List'!Q995), IF(ISBLANK('Unit List'!AO995), IF(ISBLANK('Unit List'!Q995), IF(ISBLANK('Unit List'!Q995), IF(ISBLANK('Unit List'!AO995), IF(ISBLANK('Unit List'!Q995), IF(ISBLANK('Unit List'!Q995),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List'!AO995)))),",",)</f>
        <v>,</v>
      </c>
      <c r="J1064" t="str">
        <f>CONCATENATE("'",IF(ISBLANK('Unit List'!AP995), IF(ISBLANK('Unit List'!R995), IF(ISBLANK('Unit List'!R995), IF(ISBLANK('Unit List'!AP995), IF(ISBLANK('Unit List'!R995), IF(ISBLANK('Unit List'!R995), IF(ISBLANK('Unit List'!AP995), IF(ISBLANK('Unit List'!R995), IF(ISBLANK('Unit List'!R995),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 IF('Unit List'!R995='Unit List'!$O$5, 'Unit List'!$AP$5, IF('Unit List'!R995='Unit List'!$O$4, 'Unit List'!$AP$4, 'Unit List'!R995))), IF('Unit List'!R995='Unit List'!$O$5, 'Unit List'!$AP$5, IF('Unit List'!R995='Unit List'!$O$4, 'Unit List'!$AP$4, 'Unit List'!R995))), IF('Unit List'!AP995='Unit List'!$O$5, 'Unit List'!$AP$5, IF('Unit List'!AP995='Unit List'!$O$4, 'Unit List'!$AP$4, 'Unit List'!AP995))),"'",)</f>
        <v>'EarlyGreatArtist'</v>
      </c>
      <c r="K1064" t="s">
        <v>2312</v>
      </c>
    </row>
    <row r="1065" spans="1:11" x14ac:dyDescent="0.25">
      <c r="A1065" t="s">
        <v>2311</v>
      </c>
      <c r="B1065" t="str">
        <f>CONCATENATE("'_",'Unit List'!B996,"',",)</f>
        <v>'_ASIA',</v>
      </c>
      <c r="C1065" t="str">
        <f>"'',"</f>
        <v>'',</v>
      </c>
      <c r="D1065" t="str">
        <f>CONCATENATE("'",'Unit List'!D996,"',",)</f>
        <v>'MISSIONARY_RENAISSANCE',</v>
      </c>
      <c r="E1065" t="str">
        <f>CONCATENATE("'",'Unit List'!E996,"',",)</f>
        <v>'MISSIONARY',</v>
      </c>
      <c r="F1065" t="str">
        <f>CONCATENATE("'_",'Unit List'!F996,"',",)</f>
        <v>'_F2',</v>
      </c>
      <c r="G1065" t="str">
        <f>CONCATENATE("'",'Unit List'!G996,"',",)</f>
        <v>'buddhist_missionary_02',</v>
      </c>
      <c r="H1065" t="str">
        <f>CONCATENATE(IF(ISBLANK('Unit List'!AN996), IF(ISBLANK('Unit List'!P996), IF(ISBLANK('Unit List'!P996), IF(ISBLANK('Unit List'!AN996), IF(ISBLANK('Unit List'!P996), IF(ISBLANK('Unit List'!P996), IF(ISBLANK('Unit List'!AN996), IF(ISBLANK('Unit List'!P996), IF(ISBLANK('Unit List'!P996),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List'!AN996)))),",",)</f>
        <v>1,</v>
      </c>
      <c r="I1065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List'!AO996)))),",",)</f>
        <v>,</v>
      </c>
      <c r="J1065" t="str">
        <f>CONCATENATE("'",IF(ISBLANK('Unit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 IF('Unit List'!R996='Unit List'!$O$5, 'Unit List'!$AP$5, IF('Unit List'!R996='Unit List'!$O$4, 'Unit List'!$AP$4, 'Unit List'!R996))), IF('Unit List'!R996='Unit List'!$O$5, 'Unit List'!$AP$5, IF('Unit List'!R996='Unit List'!$O$4, 'Unit List'!$AP$4, 'Unit List'!R996))), IF('Unit List'!AP996='Unit List'!$O$5, 'Unit List'!$AP$5, IF('Unit List'!AP996='Unit List'!$O$4, 'Unit List'!$AP$4, 'Unit List'!AP996))),"'",)</f>
        <v>'EarlyGreatArtist'</v>
      </c>
      <c r="K1065" t="s">
        <v>2312</v>
      </c>
    </row>
    <row r="1066" spans="1:11" x14ac:dyDescent="0.25">
      <c r="A1066" t="s">
        <v>2311</v>
      </c>
      <c r="B1066" t="str">
        <f>CONCATENATE("'_",'Unit List'!B997,"',",)</f>
        <v>'_OCEAN',</v>
      </c>
      <c r="C1066" t="str">
        <f>CONCATENATE("'_",'Unit List'!C997,"',",)</f>
        <v>'_SOUTHAM',</v>
      </c>
      <c r="D1066" t="str">
        <f>CONCATENATE("'",'Unit List'!D997,"',",)</f>
        <v>'MISSIONARY_RENAISSANCE',</v>
      </c>
      <c r="E1066" t="str">
        <f>CONCATENATE("'",'Unit List'!E997,"',",)</f>
        <v>'MISSIONARY',</v>
      </c>
      <c r="F1066" t="str">
        <f>"'',"</f>
        <v>'',</v>
      </c>
      <c r="G1066" t="str">
        <f>CONCATENATE("'",'Unit List'!G999,"',",)</f>
        <v>'caravan_andes',</v>
      </c>
      <c r="H1066" t="str">
        <f>CONCATENATE(IF(ISBLANK('Unit List'!AN997), IF(ISBLANK('Unit List'!P997), IF(ISBLANK('Unit List'!P997), IF(ISBLANK('Unit List'!AN999), IF(ISBLANK('Unit List'!P999), IF(ISBLANK('Unit List'!P999), IF(ISBLANK('Unit List'!AN999), IF(ISBLANK('Unit List'!P999), IF(ISBLANK('Unit List'!P999),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List'!P997='Unit List'!$O$5, 'Unit List'!$AN$5, IF('Unit List'!P997='Unit List'!$O$4, 'Unit List'!$AN$4, IF('Unit List'!P997='Unit List'!$O$7, 'Unit List'!P997 * 'Unit List'!$AN$7, 'Unit List'!P997)))), IF('Unit List'!P997='Unit List'!$O$5, 'Unit List'!$AN$5, IF('Unit List'!P997='Unit List'!$O$4, 'Unit List'!$AN$4, IF('Unit List'!P997='Unit List'!$O$7, 'Unit List'!P997 * 'Unit List'!$AN$7, 'Unit List'!P997)))), IF('Unit List'!AN997='Unit List'!$O$5, 'Unit List'!$AN$5, IF('Unit List'!AN997='Unit List'!$O$4, 'Unit List'!$AN$4, IF('Unit List'!AN997='Unit List'!$O$7, 'Unit List'!AN997 * 'Unit List'!$AN$7, 'Unit List'!AN997)))),",",)</f>
        <v>3,</v>
      </c>
      <c r="I1066" t="str">
        <f>CONCATENATE(IF(ISBLANK('Unit List'!AO997), IF(ISBLANK('Unit List'!Q997), IF(ISBLANK('Unit List'!Q997), IF(ISBLANK('Unit List'!AO999), IF(ISBLANK('Unit List'!Q999), IF(ISBLANK('Unit List'!Q999), IF(ISBLANK('Unit List'!AO999), IF(ISBLANK('Unit List'!Q999), IF(ISBLANK('Unit List'!Q999),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List'!Q997='Unit List'!$O$5, 'Unit List'!$AO$5, IF('Unit List'!Q997='Unit List'!$O$4, 'Unit List'!$AO$4, IF('Unit List'!Q997='Unit List'!$O$7, 'Unit List'!Q997 * 'Unit List'!$AO$7, 'Unit List'!Q997)))), IF('Unit List'!Q997='Unit List'!$O$5, 'Unit List'!$AO$5, IF('Unit List'!Q997='Unit List'!$O$4, 'Unit List'!$AO$4, IF('Unit List'!Q997='Unit List'!$O$7, 'Unit List'!Q997 * 'Unit List'!$AO$7, 'Unit List'!Q997)))), IF('Unit List'!AO997='Unit List'!$O$5, 'Unit List'!$AO$5, IF('Unit List'!AO997='Unit List'!$O$4, 'Unit List'!$AO$4, IF('Unit List'!AO997='Unit List'!$O$7, 'Unit List'!AO997 * 'Unit List'!$AO$7, 'Unit List'!AO997)))),",",)</f>
        <v>,</v>
      </c>
      <c r="J1066" t="str">
        <f>CONCATENATE("'",IF(ISBLANK('Unit List'!AP997), IF(ISBLANK('Unit List'!R997), IF(ISBLANK('Unit List'!R997), IF(ISBLANK('Unit List'!AP999), IF(ISBLANK('Unit List'!R999), IF(ISBLANK('Unit List'!R999), IF(ISBLANK('Unit List'!AP999), IF(ISBLANK('Unit List'!R999), IF(ISBLANK('Unit List'!R999),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List'!R997='Unit List'!$O$5, 'Unit List'!$AP$5, IF('Unit List'!R997='Unit List'!$O$4, 'Unit List'!$AP$4, 'Unit List'!R997))), IF('Unit List'!R997='Unit List'!$O$5, 'Unit List'!$AP$5, IF('Unit List'!R997='Unit List'!$O$4, 'Unit List'!$AP$4, 'Unit List'!R997))), IF('Unit List'!AP997='Unit List'!$O$5, 'Unit List'!$AP$5, IF('Unit List'!AP997='Unit List'!$O$4, 'Unit List'!$AP$4, 'Unit List'!AP997))),"'",)</f>
        <v>'EarlyGreatArtist'</v>
      </c>
      <c r="K1066" t="s">
        <v>2312</v>
      </c>
    </row>
    <row r="1067" spans="1:11" x14ac:dyDescent="0.25">
      <c r="A1067" t="s">
        <v>2311</v>
      </c>
      <c r="B1067" t="str">
        <f>CONCATENATE("'_",'Unit List'!B998,"',",)</f>
        <v>'_SEASIA',</v>
      </c>
      <c r="C1067" t="str">
        <f>CONCATENATE("'_",'Unit List'!C998,"',",)</f>
        <v>'_ASIA',</v>
      </c>
      <c r="D1067" t="str">
        <f>CONCATENATE("'",'Unit List'!D998,"',",)</f>
        <v>'MISSIONARY_RENAISSANCE',</v>
      </c>
      <c r="E1067" t="str">
        <f>CONCATENATE("'",'Unit List'!E998,"',",)</f>
        <v>'MISSIONARY',</v>
      </c>
      <c r="F1067" t="str">
        <f>"'',"</f>
        <v>'',</v>
      </c>
      <c r="G1067" t="str">
        <f>CONCATENATE("'",'Unit List'!G994,"',",)</f>
        <v>'buddhist_missionary',</v>
      </c>
      <c r="H1067" t="str">
        <f>CONCATENATE(IF(ISBLANK('Unit List'!AN998), IF(ISBLANK('Unit List'!P998), IF(ISBLANK('Unit List'!P998),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7" t="str">
        <f>CONCATENATE(IF(ISBLANK('Unit List'!AO998), IF(ISBLANK('Unit List'!Q998), IF(ISBLANK('Unit List'!Q998),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7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7" t="s">
        <v>2312</v>
      </c>
    </row>
    <row r="1068" spans="1:11" x14ac:dyDescent="0.25">
      <c r="A1068" t="s">
        <v>2311</v>
      </c>
      <c r="B1068" t="str">
        <f>CONCATENATE("'_",'Unit List'!B998,"',",)</f>
        <v>'_SEASIA',</v>
      </c>
      <c r="C1068" t="str">
        <f>CONCATENATE("'_",'Unit List'!C998,"',",)</f>
        <v>'_ASIA',</v>
      </c>
      <c r="D1068" t="str">
        <f>CONCATENATE("'",'Unit List'!D998,"',",)</f>
        <v>'MISSIONARY_RENAISSANCE',</v>
      </c>
      <c r="E1068" t="str">
        <f>CONCATENATE("'",'Unit List'!E998,"',",)</f>
        <v>'MISSIONARY',</v>
      </c>
      <c r="F1068" t="str">
        <f>CONCATENATE("'_",'Unit List'!F995,"',",)</f>
        <v>'_F1',</v>
      </c>
      <c r="G1068" t="str">
        <f>CONCATENATE("'",'Unit List'!G995,"',",)</f>
        <v>'buddhist_missionary_01',</v>
      </c>
      <c r="H1068" t="str">
        <f>CONCATENATE(IF(ISBLANK('Unit List'!AN998), IF(ISBLANK('Unit List'!P998), IF(ISBLANK('Unit List'!P998),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8" t="str">
        <f>CONCATENATE(IF(ISBLANK('Unit List'!AO998), IF(ISBLANK('Unit List'!Q998), IF(ISBLANK('Unit List'!Q998),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8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8" t="s">
        <v>2312</v>
      </c>
    </row>
    <row r="1069" spans="1:11" x14ac:dyDescent="0.25">
      <c r="A1069" t="s">
        <v>2311</v>
      </c>
      <c r="B1069" t="str">
        <f>CONCATENATE("'_",'Unit List'!B998,"',",)</f>
        <v>'_SEASIA',</v>
      </c>
      <c r="C1069" t="str">
        <f>CONCATENATE("'_",'Unit List'!C998,"',",)</f>
        <v>'_ASIA',</v>
      </c>
      <c r="D1069" t="str">
        <f>CONCATENATE("'",'Unit List'!D998,"',",)</f>
        <v>'MISSIONARY_RENAISSANCE',</v>
      </c>
      <c r="E1069" t="str">
        <f>CONCATENATE("'",'Unit List'!E998,"',",)</f>
        <v>'MISSIONARY',</v>
      </c>
      <c r="F1069" t="str">
        <f>CONCATENATE("'_",'Unit List'!F996,"',",)</f>
        <v>'_F2',</v>
      </c>
      <c r="G1069" t="str">
        <f>CONCATENATE("'",'Unit List'!G996,"',",)</f>
        <v>'buddhist_missionary_02',</v>
      </c>
      <c r="H1069" t="str">
        <f>CONCATENATE(IF(ISBLANK('Unit List'!AN998), IF(ISBLANK('Unit List'!P998), IF(ISBLANK('Unit List'!P998),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List'!P998='Unit List'!$O$5, 'Unit List'!$AN$5, IF('Unit List'!P998='Unit List'!$O$4, 'Unit List'!$AN$4, IF('Unit List'!P998='Unit List'!$O$7, 'Unit List'!P998 * 'Unit List'!$AN$7, 'Unit List'!P998)))), IF('Unit List'!P998='Unit List'!$O$5, 'Unit List'!$AN$5, IF('Unit List'!P998='Unit List'!$O$4, 'Unit List'!$AN$4, IF('Unit List'!P998='Unit List'!$O$7, 'Unit List'!P998 * 'Unit List'!$AN$7, 'Unit List'!P998)))), IF('Unit List'!AN998='Unit List'!$O$5, 'Unit List'!$AN$5, IF('Unit List'!AN998='Unit List'!$O$4, 'Unit List'!$AN$4, IF('Unit List'!AN998='Unit List'!$O$7, 'Unit List'!AN998 * 'Unit List'!$AN$7, 'Unit List'!AN998)))),",",)</f>
        <v>1,</v>
      </c>
      <c r="I1069" t="str">
        <f>CONCATENATE(IF(ISBLANK('Unit List'!AO998), IF(ISBLANK('Unit List'!Q998), IF(ISBLANK('Unit List'!Q998),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List'!Q998='Unit List'!$O$5, 'Unit List'!$AO$5, IF('Unit List'!Q998='Unit List'!$O$4, 'Unit List'!$AO$4, IF('Unit List'!Q998='Unit List'!$O$7, 'Unit List'!Q998 * 'Unit List'!$AO$7, 'Unit List'!Q998)))), IF('Unit List'!Q998='Unit List'!$O$5, 'Unit List'!$AO$5, IF('Unit List'!Q998='Unit List'!$O$4, 'Unit List'!$AO$4, IF('Unit List'!Q998='Unit List'!$O$7, 'Unit List'!Q998 * 'Unit List'!$AO$7, 'Unit List'!Q998)))), IF('Unit List'!AO998='Unit List'!$O$5, 'Unit List'!$AO$5, IF('Unit List'!AO998='Unit List'!$O$4, 'Unit List'!$AO$4, IF('Unit List'!AO998='Unit List'!$O$7, 'Unit List'!AO998 * 'Unit List'!$AO$7, 'Unit List'!AO998)))),",",)</f>
        <v>,</v>
      </c>
      <c r="J1069" t="str">
        <f>CONCATENATE("'",IF(ISBLANK('Unit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List'!R998='Unit List'!$O$5, 'Unit List'!$AP$5, IF('Unit List'!R998='Unit List'!$O$4, 'Unit List'!$AP$4, 'Unit List'!R998))), IF('Unit List'!R998='Unit List'!$O$5, 'Unit List'!$AP$5, IF('Unit List'!R998='Unit List'!$O$4, 'Unit List'!$AP$4, 'Unit List'!R998))), IF('Unit List'!AP998='Unit List'!$O$5, 'Unit List'!$AP$5, IF('Unit List'!AP998='Unit List'!$O$4, 'Unit List'!$AP$4, 'Unit List'!AP998))),"'",)</f>
        <v>'EarlyGreatArtist'</v>
      </c>
      <c r="K1069" t="s">
        <v>2312</v>
      </c>
    </row>
    <row r="1070" spans="1:11" x14ac:dyDescent="0.25">
      <c r="A1070" t="s">
        <v>2311</v>
      </c>
      <c r="B1070" t="str">
        <f>CONCATENATE("'_",'Unit List'!B999,"',",)</f>
        <v>'_SOUTHAM',</v>
      </c>
      <c r="C1070" t="str">
        <f>"'',"</f>
        <v>'',</v>
      </c>
      <c r="D1070" t="str">
        <f>CONCATENATE("'",'Unit List'!D999,"',",)</f>
        <v>'MISSIONARY_RENAISSANCE',</v>
      </c>
      <c r="E1070" t="str">
        <f>CONCATENATE("'",'Unit List'!E999,"',",)</f>
        <v>'MISSIONARY',</v>
      </c>
      <c r="F1070" t="str">
        <f>"'',"</f>
        <v>'',</v>
      </c>
      <c r="G1070" t="str">
        <f>CONCATENATE("'",'Unit List'!G999,"',",)</f>
        <v>'caravan_andes',</v>
      </c>
      <c r="H1070" t="str">
        <f>CONCATENATE(IF(ISBLANK('Unit List'!AN999), IF(ISBLANK('Unit List'!P999), IF(ISBLANK('Unit List'!P999), IF(ISBLANK('Unit List'!AN999), IF(ISBLANK('Unit List'!P999), IF(ISBLANK('Unit List'!P999), IF(ISBLANK('Unit List'!AN999), IF(ISBLANK('Unit List'!P999), IF(ISBLANK('Unit List'!P999),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 IF('Unit List'!P999='Unit List'!$O$5, 'Unit List'!$AN$5, IF('Unit List'!P999='Unit List'!$O$4, 'Unit List'!$AN$4, IF('Unit List'!P999='Unit List'!$O$7, 'Unit List'!P999 * 'Unit List'!$AN$7, 'Unit List'!P999)))), IF('Unit List'!P999='Unit List'!$O$5, 'Unit List'!$AN$5, IF('Unit List'!P999='Unit List'!$O$4, 'Unit List'!$AN$4, IF('Unit List'!P999='Unit List'!$O$7, 'Unit List'!P999 * 'Unit List'!$AN$7, 'Unit List'!P999)))), IF('Unit List'!AN999='Unit List'!$O$5, 'Unit List'!$AN$5, IF('Unit List'!AN999='Unit List'!$O$4, 'Unit List'!$AN$4, IF('Unit List'!AN999='Unit List'!$O$7, 'Unit List'!AN999 * 'Unit List'!$AN$7, 'Unit List'!AN999)))),",",)</f>
        <v>3,</v>
      </c>
      <c r="I1070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 IF('Unit List'!Q999='Unit List'!$O$5, 'Unit List'!$AO$5, IF('Unit List'!Q999='Unit List'!$O$4, 'Unit List'!$AO$4, IF('Unit List'!Q999='Unit List'!$O$7, 'Unit List'!Q999 * 'Unit List'!$AO$7, 'Unit List'!Q999)))), IF('Unit List'!Q999='Unit List'!$O$5, 'Unit List'!$AO$5, IF('Unit List'!Q999='Unit List'!$O$4, 'Unit List'!$AO$4, IF('Unit List'!Q999='Unit List'!$O$7, 'Unit List'!Q999 * 'Unit List'!$AO$7, 'Unit List'!Q999)))), IF('Unit List'!AO999='Unit List'!$O$5, 'Unit List'!$AO$5, IF('Unit List'!AO999='Unit List'!$O$4, 'Unit List'!$AO$4, IF('Unit List'!AO999='Unit List'!$O$7, 'Unit List'!AO999 * 'Unit List'!$AO$7, 'Unit List'!AO999)))),",",)</f>
        <v>,</v>
      </c>
      <c r="J1070" t="str">
        <f>CONCATENATE("'",IF(ISBLANK('Unit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 IF('Unit List'!R999='Unit List'!$O$5, 'Unit List'!$AP$5, IF('Unit List'!R999='Unit List'!$O$4, 'Unit List'!$AP$4, 'Unit List'!R999))), IF('Unit List'!R999='Unit List'!$O$5, 'Unit List'!$AP$5, IF('Unit List'!R999='Unit List'!$O$4, 'Unit List'!$AP$4, 'Unit List'!R999))), IF('Unit List'!AP999='Unit List'!$O$5, 'Unit List'!$AP$5, IF('Unit List'!AP999='Unit List'!$O$4, 'Unit List'!$AP$4, 'Unit List'!AP999))),"'",)</f>
        <v>'EarlyGreatArtist'</v>
      </c>
      <c r="K1070" t="s">
        <v>2312</v>
      </c>
    </row>
    <row r="1071" spans="1:11" x14ac:dyDescent="0.25">
      <c r="A1071" t="s">
        <v>2311</v>
      </c>
      <c r="B1071" t="str">
        <f>CONCATENATE("'_",'Unit List'!B1000,"',",)</f>
        <v>'_SOUTHAS',</v>
      </c>
      <c r="C1071" t="str">
        <f>CONCATENATE("'_",'Unit List'!C1000,"',",)</f>
        <v>'_ASIA',</v>
      </c>
      <c r="D1071" t="str">
        <f>CONCATENATE("'",'Unit List'!D1000,"',",)</f>
        <v>'MISSIONARY_RENAISSANCE',</v>
      </c>
      <c r="E1071" t="str">
        <f>CONCATENATE("'",'Unit List'!E1000,"',",)</f>
        <v>'MISSIONARY',</v>
      </c>
      <c r="F1071" t="str">
        <f>"'',"</f>
        <v>'',</v>
      </c>
      <c r="G1071" t="str">
        <f>CONCATENATE("'",'Unit List'!G994,"',",)</f>
        <v>'buddhist_missionary',</v>
      </c>
      <c r="H1071" t="str">
        <f>CONCATENATE(IF(ISBLANK('Unit List'!AN1000), IF(ISBLANK('Unit List'!P1000), IF(ISBLANK('Unit List'!P1000), IF(ISBLANK('Unit List'!AN994), IF(ISBLANK('Unit List'!P994), IF(ISBLANK('Unit List'!P994), IF(ISBLANK('Unit List'!AN994), IF(ISBLANK('Unit List'!P994), IF(ISBLANK('Unit List'!P994), IF(ISBLANK('Unit List'!AN989), IF(ISBLANK('Unit List'!P989), IF(ISBLANK('Unit List'!P989), "1", IF('Unit List'!P989='Unit List'!$O$5, 'Unit List'!$AN$5, IF('Unit List'!P989='Unit List'!$O$4, 'Unit List'!$AN$4, IF('Unit List'!P989='Unit List'!$O$7, 'Unit List'!P989 * 'Unit List'!$AN$7, 'Unit List'!P989)))), IF('Unit List'!P989='Unit List'!$O$5, 'Unit List'!$AN$5, IF('Unit List'!P989='Unit List'!$O$4, 'Unit List'!$AN$4, IF('Unit List'!P989='Unit List'!$O$7, 'Unit List'!P989 * 'Unit List'!$AN$7, 'Unit List'!P989)))), IF('Unit List'!AN989='Unit List'!$O$5, 'Unit List'!$AN$5, IF('Unit List'!AN989='Unit List'!$O$4, 'Unit List'!$AN$4, IF('Unit List'!AN989='Unit List'!$O$7, 'Unit List'!AN989 * 'Unit List'!$AN$7, 'Unit List'!AN989)))),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List'!P994='Unit List'!$O$5, 'Unit List'!$AN$5, IF('Unit List'!P994='Unit List'!$O$4, 'Unit List'!$AN$4, IF('Unit List'!P994='Unit List'!$O$7, 'Unit List'!P994 * 'Unit List'!$AN$7, 'Unit List'!P994)))), IF('Unit List'!P994='Unit List'!$O$5, 'Unit List'!$AN$5, IF('Unit List'!P994='Unit List'!$O$4, 'Unit List'!$AN$4, IF('Unit List'!P994='Unit List'!$O$7, 'Unit List'!P994 * 'Unit List'!$AN$7, 'Unit List'!P994)))), IF('Unit List'!AN994='Unit List'!$O$5, 'Unit List'!$AN$5, IF('Unit List'!AN994='Unit List'!$O$4, 'Unit List'!$AN$4, IF('Unit List'!AN994='Unit List'!$O$7, 'Unit List'!AN994 * 'Unit List'!$AN$7, 'Unit List'!AN994)))),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1" t="str">
        <f>CONCATENATE(IF(ISBLANK('Unit List'!AO1000), IF(ISBLANK('Unit List'!Q1000), IF(ISBLANK('Unit List'!Q1000), IF(ISBLANK('Unit List'!AO994), IF(ISBLANK('Unit List'!Q994), IF(ISBLANK('Unit List'!Q994), IF(ISBLANK('Unit List'!AO994), IF(ISBLANK('Unit List'!Q994), IF(ISBLANK('Unit List'!Q994), IF(ISBLANK('Unit List'!AO989), IF(ISBLANK('Unit List'!Q989), IF(ISBLANK('Unit List'!Q989), 'Unit List'!$AO$4, IF('Unit List'!Q989='Unit List'!$O$5, 'Unit List'!$AO$5, IF('Unit List'!Q989='Unit List'!$O$4, 'Unit List'!$AO$4, IF('Unit List'!Q989='Unit List'!$O$7, 'Unit List'!Q989 * 'Unit List'!$AO$7, 'Unit List'!Q989)))), IF('Unit List'!Q989='Unit List'!$O$5, 'Unit List'!$AO$5, IF('Unit List'!Q989='Unit List'!$O$4, 'Unit List'!$AO$4, IF('Unit List'!Q989='Unit List'!$O$7, 'Unit List'!Q989 * 'Unit List'!$AO$7, 'Unit List'!Q989)))), IF('Unit List'!AO989='Unit List'!$O$5, 'Unit List'!$AO$5, IF('Unit List'!AO989='Unit List'!$O$4, 'Unit List'!$AO$4, IF('Unit List'!AO989='Unit List'!$O$7, 'Unit List'!AO989 * 'Unit List'!$AO$7, 'Unit List'!AO989)))),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List'!Q994='Unit List'!$O$5, 'Unit List'!$AO$5, IF('Unit List'!Q994='Unit List'!$O$4, 'Unit List'!$AO$4, IF('Unit List'!Q994='Unit List'!$O$7, 'Unit List'!Q994 * 'Unit List'!$AO$7, 'Unit List'!Q994)))), IF('Unit List'!Q994='Unit List'!$O$5, 'Unit List'!$AO$5, IF('Unit List'!Q994='Unit List'!$O$4, 'Unit List'!$AO$4, IF('Unit List'!Q994='Unit List'!$O$7, 'Unit List'!Q994 * 'Unit List'!$AO$7, 'Unit List'!Q994)))), IF('Unit List'!AO994='Unit List'!$O$5, 'Unit List'!$AO$5, IF('Unit List'!AO994='Unit List'!$O$4, 'Unit List'!$AO$4, IF('Unit List'!AO994='Unit List'!$O$7, 'Unit List'!AO994 * 'Unit List'!$AO$7, 'Unit List'!AO994)))),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1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1" t="s">
        <v>2312</v>
      </c>
    </row>
    <row r="1072" spans="1:11" x14ac:dyDescent="0.25">
      <c r="A1072" t="s">
        <v>2311</v>
      </c>
      <c r="B1072" t="str">
        <f>CONCATENATE("'_",'Unit List'!B1000,"',",)</f>
        <v>'_SOUTHAS',</v>
      </c>
      <c r="C1072" t="str">
        <f>CONCATENATE("'_",'Unit List'!C1000,"',",)</f>
        <v>'_ASIA',</v>
      </c>
      <c r="D1072" t="str">
        <f>CONCATENATE("'",'Unit List'!D1000,"',",)</f>
        <v>'MISSIONARY_RENAISSANCE',</v>
      </c>
      <c r="E1072" t="str">
        <f>CONCATENATE("'",'Unit List'!E1000,"',",)</f>
        <v>'MISSIONARY',</v>
      </c>
      <c r="F1072" t="str">
        <f>CONCATENATE("'_",'Unit List'!F995,"',",)</f>
        <v>'_F1',</v>
      </c>
      <c r="G1072" t="str">
        <f>CONCATENATE("'",'Unit List'!G995,"',",)</f>
        <v>'buddhist_missionary_01',</v>
      </c>
      <c r="H1072" t="str">
        <f>CONCATENATE(IF(ISBLANK('Unit List'!AN1000), IF(ISBLANK('Unit List'!P1000), IF(ISBLANK('Unit List'!P1000), IF(ISBLANK('Unit List'!AN995), IF(ISBLANK('Unit List'!P995), IF(ISBLANK('Unit List'!P995), IF(ISBLANK('Unit List'!AN995), IF(ISBLANK('Unit List'!P995), IF(ISBLANK('Unit List'!P995), IF(ISBLANK('Unit List'!AN990), IF(ISBLANK('Unit List'!P990), IF(ISBLANK('Unit List'!P990), "1", IF('Unit List'!P990='Unit List'!$O$5, 'Unit List'!$AN$5, IF('Unit List'!P990='Unit List'!$O$4, 'Unit List'!$AN$4, IF('Unit List'!P990='Unit List'!$O$7, 'Unit List'!P990 * 'Unit List'!$AN$7, 'Unit List'!P990)))), IF('Unit List'!P990='Unit List'!$O$5, 'Unit List'!$AN$5, IF('Unit List'!P990='Unit List'!$O$4, 'Unit List'!$AN$4, IF('Unit List'!P990='Unit List'!$O$7, 'Unit List'!P990 * 'Unit List'!$AN$7, 'Unit List'!P990)))), IF('Unit List'!AN990='Unit List'!$O$5, 'Unit List'!$AN$5, IF('Unit List'!AN990='Unit List'!$O$4, 'Unit List'!$AN$4, IF('Unit List'!AN990='Unit List'!$O$7, 'Unit List'!AN990 * 'Unit List'!$AN$7, 'Unit List'!AN990)))),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List'!P995='Unit List'!$O$5, 'Unit List'!$AN$5, IF('Unit List'!P995='Unit List'!$O$4, 'Unit List'!$AN$4, IF('Unit List'!P995='Unit List'!$O$7, 'Unit List'!P995 * 'Unit List'!$AN$7, 'Unit List'!P995)))), IF('Unit List'!P995='Unit List'!$O$5, 'Unit List'!$AN$5, IF('Unit List'!P995='Unit List'!$O$4, 'Unit List'!$AN$4, IF('Unit List'!P995='Unit List'!$O$7, 'Unit List'!P995 * 'Unit List'!$AN$7, 'Unit List'!P995)))), IF('Unit List'!AN995='Unit List'!$O$5, 'Unit List'!$AN$5, IF('Unit List'!AN995='Unit List'!$O$4, 'Unit List'!$AN$4, IF('Unit List'!AN995='Unit List'!$O$7, 'Unit List'!AN995 * 'Unit List'!$AN$7, 'Unit List'!AN995)))),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2" t="str">
        <f>CONCATENATE(IF(ISBLANK('Unit List'!AO1000), IF(ISBLANK('Unit List'!Q1000), IF(ISBLANK('Unit List'!Q1000), IF(ISBLANK('Unit List'!AO995), IF(ISBLANK('Unit List'!Q995), IF(ISBLANK('Unit List'!Q995), IF(ISBLANK('Unit List'!AO995), IF(ISBLANK('Unit List'!Q995), IF(ISBLANK('Unit List'!Q995), IF(ISBLANK('Unit List'!AO990), IF(ISBLANK('Unit List'!Q990), IF(ISBLANK('Unit List'!Q990), 'Unit List'!$AO$4, IF('Unit List'!Q990='Unit List'!$O$5, 'Unit List'!$AO$5, IF('Unit List'!Q990='Unit List'!$O$4, 'Unit List'!$AO$4, IF('Unit List'!Q990='Unit List'!$O$7, 'Unit List'!Q990 * 'Unit List'!$AO$7, 'Unit List'!Q990)))), IF('Unit List'!Q990='Unit List'!$O$5, 'Unit List'!$AO$5, IF('Unit List'!Q990='Unit List'!$O$4, 'Unit List'!$AO$4, IF('Unit List'!Q990='Unit List'!$O$7, 'Unit List'!Q990 * 'Unit List'!$AO$7, 'Unit List'!Q990)))), IF('Unit List'!AO990='Unit List'!$O$5, 'Unit List'!$AO$5, IF('Unit List'!AO990='Unit List'!$O$4, 'Unit List'!$AO$4, IF('Unit List'!AO990='Unit List'!$O$7, 'Unit List'!AO990 * 'Unit List'!$AO$7, 'Unit List'!AO990)))),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List'!Q995='Unit List'!$O$5, 'Unit List'!$AO$5, IF('Unit List'!Q995='Unit List'!$O$4, 'Unit List'!$AO$4, IF('Unit List'!Q995='Unit List'!$O$7, 'Unit List'!Q995 * 'Unit List'!$AO$7, 'Unit List'!Q995)))), IF('Unit List'!Q995='Unit List'!$O$5, 'Unit List'!$AO$5, IF('Unit List'!Q995='Unit List'!$O$4, 'Unit List'!$AO$4, IF('Unit List'!Q995='Unit List'!$O$7, 'Unit List'!Q995 * 'Unit List'!$AO$7, 'Unit List'!Q995)))), IF('Unit List'!AO995='Unit List'!$O$5, 'Unit List'!$AO$5, IF('Unit List'!AO995='Unit List'!$O$4, 'Unit List'!$AO$4, IF('Unit List'!AO995='Unit List'!$O$7, 'Unit List'!AO995 * 'Unit List'!$AO$7, 'Unit List'!AO995)))),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2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2" t="s">
        <v>2312</v>
      </c>
    </row>
    <row r="1073" spans="1:11" x14ac:dyDescent="0.25">
      <c r="A1073" t="s">
        <v>2311</v>
      </c>
      <c r="B1073" t="str">
        <f>CONCATENATE("'_",'Unit List'!B1000,"',",)</f>
        <v>'_SOUTHAS',</v>
      </c>
      <c r="C1073" t="str">
        <f>CONCATENATE("'_",'Unit List'!C1000,"',",)</f>
        <v>'_ASIA',</v>
      </c>
      <c r="D1073" t="str">
        <f>CONCATENATE("'",'Unit List'!D1000,"',",)</f>
        <v>'MISSIONARY_RENAISSANCE',</v>
      </c>
      <c r="E1073" t="str">
        <f>CONCATENATE("'",'Unit List'!E1000,"',",)</f>
        <v>'MISSIONARY',</v>
      </c>
      <c r="F1073" t="str">
        <f>CONCATENATE("'_",'Unit List'!F996,"',",)</f>
        <v>'_F2',</v>
      </c>
      <c r="G1073" t="str">
        <f>CONCATENATE("'",'Unit List'!G996,"',",)</f>
        <v>'buddhist_missionary_02',</v>
      </c>
      <c r="H1073" t="str">
        <f>CONCATENATE(IF(ISBLANK('Unit List'!AN1000), IF(ISBLANK('Unit List'!P1000), IF(ISBLANK('Unit List'!P1000), IF(ISBLANK('Unit List'!AN996), IF(ISBLANK('Unit List'!P996), IF(ISBLANK('Unit List'!P996), IF(ISBLANK('Unit List'!AN996), IF(ISBLANK('Unit List'!P996), IF(ISBLANK('Unit List'!P996), IF(ISBLANK('Unit List'!AN991), IF(ISBLANK('Unit List'!P991), IF(ISBLANK('Unit List'!P991), "1", IF('Unit List'!P991='Unit List'!$O$5, 'Unit List'!$AN$5, IF('Unit List'!P991='Unit List'!$O$4, 'Unit List'!$AN$4, IF('Unit List'!P991='Unit List'!$O$7, 'Unit List'!P991 * 'Unit List'!$AN$7, 'Unit List'!P991)))), IF('Unit List'!P991='Unit List'!$O$5, 'Unit List'!$AN$5, IF('Unit List'!P991='Unit List'!$O$4, 'Unit List'!$AN$4, IF('Unit List'!P991='Unit List'!$O$7, 'Unit List'!P991 * 'Unit List'!$AN$7, 'Unit List'!P991)))), IF('Unit List'!AN991='Unit List'!$O$5, 'Unit List'!$AN$5, IF('Unit List'!AN991='Unit List'!$O$4, 'Unit List'!$AN$4, IF('Unit List'!AN991='Unit List'!$O$7, 'Unit List'!AN991 * 'Unit List'!$AN$7, 'Unit List'!AN991)))),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List'!P996='Unit List'!$O$5, 'Unit List'!$AN$5, IF('Unit List'!P996='Unit List'!$O$4, 'Unit List'!$AN$4, IF('Unit List'!P996='Unit List'!$O$7, 'Unit List'!P996 * 'Unit List'!$AN$7, 'Unit List'!P996)))), IF('Unit List'!P996='Unit List'!$O$5, 'Unit List'!$AN$5, IF('Unit List'!P996='Unit List'!$O$4, 'Unit List'!$AN$4, IF('Unit List'!P996='Unit List'!$O$7, 'Unit List'!P996 * 'Unit List'!$AN$7, 'Unit List'!P996)))), IF('Unit List'!AN996='Unit List'!$O$5, 'Unit List'!$AN$5, IF('Unit List'!AN996='Unit List'!$O$4, 'Unit List'!$AN$4, IF('Unit List'!AN996='Unit List'!$O$7, 'Unit List'!AN996 * 'Unit List'!$AN$7, 'Unit List'!AN996)))), IF('Unit List'!P1000='Unit List'!$O$5, 'Unit List'!$AN$5, IF('Unit List'!P1000='Unit List'!$O$4, 'Unit List'!$AN$4, IF('Unit List'!P1000='Unit List'!$O$7, 'Unit List'!P1000 * 'Unit List'!$AN$7, 'Unit List'!P1000)))), IF('Unit List'!P1000='Unit List'!$O$5, 'Unit List'!$AN$5, IF('Unit List'!P1000='Unit List'!$O$4, 'Unit List'!$AN$4, IF('Unit List'!P1000='Unit List'!$O$7, 'Unit List'!P1000 * 'Unit List'!$AN$7, 'Unit List'!P1000)))), IF('Unit List'!AN1000='Unit List'!$O$5, 'Unit List'!$AN$5, IF('Unit List'!AN1000='Unit List'!$O$4, 'Unit List'!$AN$4, IF('Unit List'!AN1000='Unit List'!$O$7, 'Unit List'!AN1000 * 'Unit List'!$AN$7, 'Unit List'!AN1000)))),",",)</f>
        <v>1,</v>
      </c>
      <c r="I1073" t="str">
        <f>CONCATENATE(IF(ISBLANK('Unit List'!AO1000), IF(ISBLANK('Unit List'!Q1000), IF(ISBLANK('Unit List'!Q1000), IF(ISBLANK('Unit List'!AO996), IF(ISBLANK('Unit List'!Q996), IF(ISBLANK('Unit List'!Q996), IF(ISBLANK('Unit List'!AO996), IF(ISBLANK('Unit List'!Q996), IF(ISBLANK('Unit List'!Q996), IF(ISBLANK('Unit List'!AO991), IF(ISBLANK('Unit List'!Q991), IF(ISBLANK('Unit List'!Q991), 'Unit List'!$AO$4, IF('Unit List'!Q991='Unit List'!$O$5, 'Unit List'!$AO$5, IF('Unit List'!Q991='Unit List'!$O$4, 'Unit List'!$AO$4, IF('Unit List'!Q991='Unit List'!$O$7, 'Unit List'!Q991 * 'Unit List'!$AO$7, 'Unit List'!Q991)))), IF('Unit List'!Q991='Unit List'!$O$5, 'Unit List'!$AO$5, IF('Unit List'!Q991='Unit List'!$O$4, 'Unit List'!$AO$4, IF('Unit List'!Q991='Unit List'!$O$7, 'Unit List'!Q991 * 'Unit List'!$AO$7, 'Unit List'!Q991)))), IF('Unit List'!AO991='Unit List'!$O$5, 'Unit List'!$AO$5, IF('Unit List'!AO991='Unit List'!$O$4, 'Unit List'!$AO$4, IF('Unit List'!AO991='Unit List'!$O$7, 'Unit List'!AO991 * 'Unit List'!$AO$7, 'Unit List'!AO991)))),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List'!Q996='Unit List'!$O$5, 'Unit List'!$AO$5, IF('Unit List'!Q996='Unit List'!$O$4, 'Unit List'!$AO$4, IF('Unit List'!Q996='Unit List'!$O$7, 'Unit List'!Q996 * 'Unit List'!$AO$7, 'Unit List'!Q996)))), IF('Unit List'!Q996='Unit List'!$O$5, 'Unit List'!$AO$5, IF('Unit List'!Q996='Unit List'!$O$4, 'Unit List'!$AO$4, IF('Unit List'!Q996='Unit List'!$O$7, 'Unit List'!Q996 * 'Unit List'!$AO$7, 'Unit List'!Q996)))), IF('Unit List'!AO996='Unit List'!$O$5, 'Unit List'!$AO$5, IF('Unit List'!AO996='Unit List'!$O$4, 'Unit List'!$AO$4, IF('Unit List'!AO996='Unit List'!$O$7, 'Unit List'!AO996 * 'Unit List'!$AO$7, 'Unit List'!AO996)))), IF('Unit List'!Q1000='Unit List'!$O$5, 'Unit List'!$AO$5, IF('Unit List'!Q1000='Unit List'!$O$4, 'Unit List'!$AO$4, IF('Unit List'!Q1000='Unit List'!$O$7, 'Unit List'!Q1000 * 'Unit List'!$AO$7, 'Unit List'!Q1000)))), IF('Unit List'!Q1000='Unit List'!$O$5, 'Unit List'!$AO$5, IF('Unit List'!Q1000='Unit List'!$O$4, 'Unit List'!$AO$4, IF('Unit List'!Q1000='Unit List'!$O$7, 'Unit List'!Q1000 * 'Unit List'!$AO$7, 'Unit List'!Q1000)))), IF('Unit List'!AO1000='Unit List'!$O$5, 'Unit List'!$AO$5, IF('Unit List'!AO1000='Unit List'!$O$4, 'Unit List'!$AO$4, IF('Unit List'!AO1000='Unit List'!$O$7, 'Unit List'!AO1000 * 'Unit List'!$AO$7, 'Unit List'!AO1000)))),",",)</f>
        <v>,</v>
      </c>
      <c r="J1073" t="str">
        <f>CONCATENATE("'",IF(ISBLANK('Unit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"", IF('Unit List'!R989='Unit List'!$O$5, 'Unit List'!$AP$5, IF('Unit List'!R989='Unit List'!$O$4, 'Unit List'!$AP$4, 'Unit List'!R989))), IF('Unit List'!R989='Unit List'!$O$5, 'Unit List'!$AP$5, IF('Unit List'!R989='Unit List'!$O$4, 'Unit List'!$AP$4, 'Unit List'!R989))), IF('Unit List'!AP989='Unit List'!$O$5, 'Unit List'!$AP$5, IF('Unit List'!AP989='Unit List'!$O$4, 'Unit List'!$AP$4, 'Unit List'!AP989))),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List'!R994='Unit List'!$O$5, 'Unit List'!$AP$5, IF('Unit List'!R994='Unit List'!$O$4, 'Unit List'!$AP$4, 'Unit List'!R994))), IF('Unit List'!R994='Unit List'!$O$5, 'Unit List'!$AP$5, IF('Unit List'!R994='Unit List'!$O$4, 'Unit List'!$AP$4, 'Unit List'!R994))), IF('Unit List'!AP994='Unit List'!$O$5, 'Unit List'!$AP$5, IF('Unit List'!AP994='Unit List'!$O$4, 'Unit List'!$AP$4, 'Unit List'!AP994))), IF('Unit List'!R1000='Unit List'!$O$5, 'Unit List'!$AP$5, IF('Unit List'!R1000='Unit List'!$O$4, 'Unit List'!$AP$4, 'Unit List'!R1000))), IF('Unit List'!R1000='Unit List'!$O$5, 'Unit List'!$AP$5, IF('Unit List'!R1000='Unit List'!$O$4, 'Unit List'!$AP$4, 'Unit List'!R1000))), IF('Unit List'!AP1000='Unit List'!$O$5, 'Unit List'!$AP$5, IF('Unit List'!AP1000='Unit List'!$O$4, 'Unit List'!$AP$4, 'Unit List'!AP1000))),"'",)</f>
        <v>'EarlyGreatArtist'</v>
      </c>
      <c r="K1073" t="s">
        <v>2312</v>
      </c>
    </row>
    <row r="1074" spans="1:11" x14ac:dyDescent="0.25">
      <c r="A1074" t="s">
        <v>2311</v>
      </c>
      <c r="B1074" t="str">
        <f>"'',"</f>
        <v>'',</v>
      </c>
      <c r="C1074" t="str">
        <f>"'',"</f>
        <v>'',</v>
      </c>
      <c r="D1074" t="str">
        <f>CONCATENATE("'",'Unit List'!D1001,"',",)</f>
        <v>'MOBILE_SAM',</v>
      </c>
      <c r="E1074" t="str">
        <f>CONCATENATE("'",'Unit List'!E1001,"',",)</f>
        <v>'MOBILESAM',</v>
      </c>
      <c r="F1074" t="str">
        <f>"'',"</f>
        <v>'',</v>
      </c>
      <c r="G1074" t="str">
        <f>CONCATENATE("'",'Unit List'!G1001,"',",)</f>
        <v>'MobileSAM',</v>
      </c>
      <c r="H1074" t="str">
        <f>CONCATENATE(IF(ISBLANK('Unit List'!AN1001), IF(ISBLANK('Unit List'!P1001), IF(ISBLANK('Unit List'!P1001), IF(ISBLANK('Unit List'!AN1001), IF(ISBLANK('Unit List'!P1001), IF(ISBLANK('Unit List'!P1001), IF(ISBLANK('Unit List'!AN1001), IF(ISBLANK('Unit List'!P1001), IF(ISBLANK('Unit List'!P1001),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List'!AN1001)))),",",)</f>
        <v>3,</v>
      </c>
      <c r="I1074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List'!AO1001)))),",",)</f>
        <v>0.11,</v>
      </c>
      <c r="J1074" t="str">
        <f>CONCATENATE("'",IF(ISBLANK('Unit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List'!AP1001))),"'",)</f>
        <v>'Vehicle'</v>
      </c>
      <c r="K1074" t="s">
        <v>2312</v>
      </c>
    </row>
    <row r="1075" spans="1:11" x14ac:dyDescent="0.25">
      <c r="A1075" t="s">
        <v>2311</v>
      </c>
      <c r="B1075" t="str">
        <f>CONCATENATE("'_",'Unit List'!B1002,"',",)</f>
        <v>'_FRANCE',</v>
      </c>
      <c r="C1075" t="str">
        <f>"'',"</f>
        <v>'',</v>
      </c>
      <c r="D1075" t="str">
        <f>CONCATENATE("'",'Unit List'!D1002,"',",)</f>
        <v>'MOBILE_SAM',</v>
      </c>
      <c r="E1075" t="str">
        <f>CONCATENATE("'",'Unit List'!E1002,"',",)</f>
        <v>'MOBILESAM',</v>
      </c>
      <c r="F1075" t="str">
        <f>"'',"</f>
        <v>'',</v>
      </c>
      <c r="G1075" t="str">
        <f>CONCATENATE("'",'Unit List'!G1002,"',",)</f>
        <v>'RolandFrance',</v>
      </c>
      <c r="H1075" t="str">
        <f>CONCATENATE(IF(ISBLANK('Unit List'!AN1002), IF(ISBLANK('Unit List'!P1002), IF(ISBLANK('Unit List'!P1002), IF(ISBLANK('Unit List'!AN1002), IF(ISBLANK('Unit List'!P1002), IF(ISBLANK('Unit List'!P1002), IF(ISBLANK('Unit List'!AN1002), IF(ISBLANK('Unit List'!P1002), IF(ISBLANK('Unit List'!P1002),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List'!AN1002)))),",",)</f>
        <v>3,</v>
      </c>
      <c r="I1075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List'!AO1002)))),",",)</f>
        <v>0.11,</v>
      </c>
      <c r="J1075" t="str">
        <f>CONCATENATE("'",IF(ISBLANK('Unit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List'!AP1002))),"'",)</f>
        <v>'Vehicle'</v>
      </c>
      <c r="K1075" t="s">
        <v>2312</v>
      </c>
    </row>
    <row r="1076" spans="1:11" x14ac:dyDescent="0.25">
      <c r="A1076" t="s">
        <v>2311</v>
      </c>
      <c r="B1076" t="str">
        <f>CONCATENATE("'_",'Unit List'!B1003,"',",)</f>
        <v>'_GERMANY',</v>
      </c>
      <c r="C1076" t="str">
        <f>CONCATENATE("'_",'Unit List'!C1003,"',",)</f>
        <v>'_FRANCE',</v>
      </c>
      <c r="D1076" t="str">
        <f>CONCATENATE("'",'Unit List'!D1003,"',",)</f>
        <v>'MOBILE_SAM',</v>
      </c>
      <c r="E1076" t="str">
        <f>CONCATENATE("'",'Unit List'!E1003,"',",)</f>
        <v>'MOBILESAM',</v>
      </c>
      <c r="F1076" t="str">
        <f>"'',"</f>
        <v>'',</v>
      </c>
      <c r="G1076" t="str">
        <f>CONCATENATE("'",'Unit List'!G1002,"',",)</f>
        <v>'RolandFrance',</v>
      </c>
      <c r="H1076" t="str">
        <f>CONCATENATE(IF(ISBLANK('Unit List'!AN1003), IF(ISBLANK('Unit List'!P1003), IF(ISBLANK('Unit List'!P1003), IF(ISBLANK('Unit List'!AN1002), IF(ISBLANK('Unit List'!P1002), IF(ISBLANK('Unit List'!P1002), IF(ISBLANK('Unit List'!AN1002), IF(ISBLANK('Unit List'!P1002), IF(ISBLANK('Unit List'!P1002),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List'!P1002='Unit List'!$O$5, 'Unit List'!$AN$5, IF('Unit List'!P1002='Unit List'!$O$4, 'Unit List'!$AN$4, IF('Unit List'!P1002='Unit List'!$O$7, 'Unit List'!P1002 * 'Unit List'!$AN$7, 'Unit List'!P1002)))), IF('Unit List'!P1002='Unit List'!$O$5, 'Unit List'!$AN$5, IF('Unit List'!P1002='Unit List'!$O$4, 'Unit List'!$AN$4, IF('Unit List'!P1002='Unit List'!$O$7, 'Unit List'!P1002 * 'Unit List'!$AN$7, 'Unit List'!P1002)))), IF('Unit List'!AN1002='Unit List'!$O$5, 'Unit List'!$AN$5, IF('Unit List'!AN1002='Unit List'!$O$4, 'Unit List'!$AN$4, IF('Unit List'!AN1002='Unit List'!$O$7, 'Unit List'!AN1002 * 'Unit List'!$AN$7, 'Unit List'!AN1002)))), IF('Unit List'!P1003='Unit List'!$O$5, 'Unit List'!$AN$5, IF('Unit List'!P1003='Unit List'!$O$4, 'Unit List'!$AN$4, IF('Unit List'!P1003='Unit List'!$O$7, 'Unit List'!P1003 * 'Unit List'!$AN$7, 'Unit List'!P1003)))), IF('Unit List'!P1003='Unit List'!$O$5, 'Unit List'!$AN$5, IF('Unit List'!P1003='Unit List'!$O$4, 'Unit List'!$AN$4, IF('Unit List'!P1003='Unit List'!$O$7, 'Unit List'!P1003 * 'Unit List'!$AN$7, 'Unit List'!P1003)))), IF('Unit List'!AN1003='Unit List'!$O$5, 'Unit List'!$AN$5, IF('Unit List'!AN1003='Unit List'!$O$4, 'Unit List'!$AN$4, IF('Unit List'!AN1003='Unit List'!$O$7, 'Unit List'!AN1003 * 'Unit List'!$AN$7, 'Unit List'!AN1003)))),",",)</f>
        <v>3,</v>
      </c>
      <c r="I1076" t="str">
        <f>CONCATENATE(IF(ISBLANK('Unit List'!AO1003), IF(ISBLANK('Unit List'!Q1003), IF(ISBLANK('Unit List'!Q1003),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List'!Q1002='Unit List'!$O$5, 'Unit List'!$AO$5, IF('Unit List'!Q1002='Unit List'!$O$4, 'Unit List'!$AO$4, IF('Unit List'!Q1002='Unit List'!$O$7, 'Unit List'!Q1002 * 'Unit List'!$AO$7, 'Unit List'!Q1002)))), IF('Unit List'!Q1002='Unit List'!$O$5, 'Unit List'!$AO$5, IF('Unit List'!Q1002='Unit List'!$O$4, 'Unit List'!$AO$4, IF('Unit List'!Q1002='Unit List'!$O$7, 'Unit List'!Q1002 * 'Unit List'!$AO$7, 'Unit List'!Q1002)))), IF('Unit List'!AO1002='Unit List'!$O$5, 'Unit List'!$AO$5, IF('Unit List'!AO1002='Unit List'!$O$4, 'Unit List'!$AO$4, IF('Unit List'!AO1002='Unit List'!$O$7, 'Unit List'!AO1002 * 'Unit List'!$AO$7, 'Unit List'!AO1002)))), IF('Unit List'!Q1003='Unit List'!$O$5, 'Unit List'!$AO$5, IF('Unit List'!Q1003='Unit List'!$O$4, 'Unit List'!$AO$4, IF('Unit List'!Q1003='Unit List'!$O$7, 'Unit List'!Q1003 * 'Unit List'!$AO$7, 'Unit List'!Q1003)))), IF('Unit List'!Q1003='Unit List'!$O$5, 'Unit List'!$AO$5, IF('Unit List'!Q1003='Unit List'!$O$4, 'Unit List'!$AO$4, IF('Unit List'!Q1003='Unit List'!$O$7, 'Unit List'!Q1003 * 'Unit List'!$AO$7, 'Unit List'!Q1003)))), IF('Unit List'!AO1003='Unit List'!$O$5, 'Unit List'!$AO$5, IF('Unit List'!AO1003='Unit List'!$O$4, 'Unit List'!$AO$4, IF('Unit List'!AO1003='Unit List'!$O$7, 'Unit List'!AO1003 * 'Unit List'!$AO$7, 'Unit List'!AO1003)))),",",)</f>
        <v>0.11,</v>
      </c>
      <c r="J1076" t="str">
        <f>CONCATENATE("'",IF(ISBLANK('Unit List'!AP1003), IF(ISBLANK('Unit List'!R1003), IF(ISBLANK('Unit List'!R1003),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List'!R1002='Unit List'!$O$5, 'Unit List'!$AP$5, IF('Unit List'!R1002='Unit List'!$O$4, 'Unit List'!$AP$4, 'Unit List'!R1002))), IF('Unit List'!R1002='Unit List'!$O$5, 'Unit List'!$AP$5, IF('Unit List'!R1002='Unit List'!$O$4, 'Unit List'!$AP$4, 'Unit List'!R1002))), IF('Unit List'!AP1002='Unit List'!$O$5, 'Unit List'!$AP$5, IF('Unit List'!AP1002='Unit List'!$O$4, 'Unit List'!$AP$4, 'Unit List'!AP1002))), IF('Unit List'!R1003='Unit List'!$O$5, 'Unit List'!$AP$5, IF('Unit List'!R1003='Unit List'!$O$4, 'Unit List'!$AP$4, 'Unit List'!R1003))), IF('Unit List'!R1003='Unit List'!$O$5, 'Unit List'!$AP$5, IF('Unit List'!R1003='Unit List'!$O$4, 'Unit List'!$AP$4, 'Unit List'!R1003))), IF('Unit List'!AP1003='Unit List'!$O$5, 'Unit List'!$AP$5, IF('Unit List'!AP1003='Unit List'!$O$4, 'Unit List'!$AP$4, 'Unit List'!AP1003))),"'",)</f>
        <v>'Vehicle'</v>
      </c>
      <c r="K1076" t="s">
        <v>2312</v>
      </c>
    </row>
    <row r="1077" spans="1:11" x14ac:dyDescent="0.25">
      <c r="A1077" t="s">
        <v>2311</v>
      </c>
      <c r="B1077" t="str">
        <f>CONCATENATE("'_",'Unit List'!B1004,"',",)</f>
        <v>'_SPAIN',</v>
      </c>
      <c r="C1077" t="str">
        <f>"'',"</f>
        <v>'',</v>
      </c>
      <c r="D1077" t="str">
        <f>CONCATENATE("'",'Unit List'!D1004,"',",)</f>
        <v>'MOBILE_SAM',</v>
      </c>
      <c r="E1077" t="str">
        <f>CONCATENATE("'",'Unit List'!E1004,"',",)</f>
        <v>'MOBILESAM',</v>
      </c>
      <c r="F1077" t="str">
        <f>"'',"</f>
        <v>'',</v>
      </c>
      <c r="G1077" t="str">
        <f>CONCATENATE("'",'Unit List'!G1004,"',",)</f>
        <v>'RolandSpain',</v>
      </c>
      <c r="H1077" t="str">
        <f>CONCATENATE(IF(ISBLANK('Unit List'!AN1004), IF(ISBLANK('Unit List'!P1004), IF(ISBLANK('Unit List'!P1004), IF(ISBLANK('Unit List'!AN1004), IF(ISBLANK('Unit List'!P1004), IF(ISBLANK('Unit List'!P1004), IF(ISBLANK('Unit List'!AN1004), IF(ISBLANK('Unit List'!P1004), IF(ISBLANK('Unit List'!P1004),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List'!AN1004)))),",",)</f>
        <v>3,</v>
      </c>
      <c r="I1077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List'!AO1004)))),",",)</f>
        <v>0.11,</v>
      </c>
      <c r="J1077" t="str">
        <f>CONCATENATE("'",IF(ISBLANK('Unit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List'!AP1004))),"'",)</f>
        <v>'Vehicle'</v>
      </c>
      <c r="K1077" t="s">
        <v>2312</v>
      </c>
    </row>
    <row r="1078" spans="1:11" x14ac:dyDescent="0.25">
      <c r="A1078" t="s">
        <v>2311</v>
      </c>
      <c r="B1078" t="str">
        <f>CONCATENATE("'_",'Unit List'!B1005,"',",)</f>
        <v>'_MIDEAST',</v>
      </c>
      <c r="C1078" t="str">
        <f>"'',"</f>
        <v>'',</v>
      </c>
      <c r="D1078" t="str">
        <f>CONCATENATE("'",'Unit List'!D1005,"',",)</f>
        <v>'MOBILE_SAM',</v>
      </c>
      <c r="E1078" t="str">
        <f>CONCATENATE("'",'Unit List'!E1005,"',",)</f>
        <v>'MOBILESAM',</v>
      </c>
      <c r="F1078" t="str">
        <f>"'',"</f>
        <v>'',</v>
      </c>
      <c r="G1078" t="str">
        <f>CONCATENATE("'",'Unit List'!G1005,"',",)</f>
        <v>'RolandTanTeamColor',</v>
      </c>
      <c r="H1078" t="str">
        <f>CONCATENATE(IF(ISBLANK('Unit List'!AN1005), IF(ISBLANK('Unit List'!P1005), IF(ISBLANK('Unit List'!P1005), IF(ISBLANK('Unit List'!AN1005), IF(ISBLANK('Unit List'!P1005), IF(ISBLANK('Unit List'!P1005), IF(ISBLANK('Unit List'!AN1005), IF(ISBLANK('Unit List'!P1005), IF(ISBLANK('Unit List'!P1005),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 IF('Unit List'!P1005='Unit List'!$O$5, 'Unit List'!$AN$5, IF('Unit List'!P1005='Unit List'!$O$4, 'Unit List'!$AN$4, IF('Unit List'!P1005='Unit List'!$O$7, 'Unit List'!P1005 * 'Unit List'!$AN$7, 'Unit List'!P1005)))), IF('Unit List'!P1005='Unit List'!$O$5, 'Unit List'!$AN$5, IF('Unit List'!P1005='Unit List'!$O$4, 'Unit List'!$AN$4, IF('Unit List'!P1005='Unit List'!$O$7, 'Unit List'!P1005 * 'Unit List'!$AN$7, 'Unit List'!P1005)))), IF('Unit List'!AN1005='Unit List'!$O$5, 'Unit List'!$AN$5, IF('Unit List'!AN1005='Unit List'!$O$4, 'Unit List'!$AN$4, IF('Unit List'!AN1005='Unit List'!$O$7, 'Unit List'!AN1005 * 'Unit List'!$AN$7, 'Unit List'!AN1005)))),",",)</f>
        <v>3,</v>
      </c>
      <c r="I1078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 IF('Unit List'!Q1005='Unit List'!$O$5, 'Unit List'!$AO$5, IF('Unit List'!Q1005='Unit List'!$O$4, 'Unit List'!$AO$4, IF('Unit List'!Q1005='Unit List'!$O$7, 'Unit List'!Q1005 * 'Unit List'!$AO$7, 'Unit List'!Q1005)))), IF('Unit List'!Q1005='Unit List'!$O$5, 'Unit List'!$AO$5, IF('Unit List'!Q1005='Unit List'!$O$4, 'Unit List'!$AO$4, IF('Unit List'!Q1005='Unit List'!$O$7, 'Unit List'!Q1005 * 'Unit List'!$AO$7, 'Unit List'!Q1005)))), IF('Unit List'!AO1005='Unit List'!$O$5, 'Unit List'!$AO$5, IF('Unit List'!AO1005='Unit List'!$O$4, 'Unit List'!$AO$4, IF('Unit List'!AO1005='Unit List'!$O$7, 'Unit List'!AO1005 * 'Unit List'!$AO$7, 'Unit List'!AO1005)))),",",)</f>
        <v>0.11,</v>
      </c>
      <c r="J1078" t="str">
        <f>CONCATENATE("'",IF(ISBLANK('Unit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 IF('Unit List'!R1005='Unit List'!$O$5, 'Unit List'!$AP$5, IF('Unit List'!R1005='Unit List'!$O$4, 'Unit List'!$AP$4, 'Unit List'!R1005))), IF('Unit List'!R1005='Unit List'!$O$5, 'Unit List'!$AP$5, IF('Unit List'!R1005='Unit List'!$O$4, 'Unit List'!$AP$4, 'Unit List'!R1005))), IF('Unit List'!AP1005='Unit List'!$O$5, 'Unit List'!$AP$5, IF('Unit List'!AP1005='Unit List'!$O$4, 'Unit List'!$AP$4, 'Unit List'!AP1005))),"'",)</f>
        <v>'Vehicle'</v>
      </c>
      <c r="K1078" t="s">
        <v>2312</v>
      </c>
    </row>
    <row r="1079" spans="1:11" x14ac:dyDescent="0.25">
      <c r="A1079" t="s">
        <v>2311</v>
      </c>
      <c r="B1079" t="str">
        <f>CONCATENATE("'_",'Unit List'!B1006,"',",)</f>
        <v>'_SOUTHAM',</v>
      </c>
      <c r="C1079" t="str">
        <f>CONCATENATE("'_",'Unit List'!C1006,"',",)</f>
        <v>'_SPAIN',</v>
      </c>
      <c r="D1079" t="str">
        <f>CONCATENATE("'",'Unit List'!D1006,"',",)</f>
        <v>'MOBILE_SAM',</v>
      </c>
      <c r="E1079" t="str">
        <f>CONCATENATE("'",'Unit List'!E1006,"',",)</f>
        <v>'MOBILESAM',</v>
      </c>
      <c r="F1079" t="str">
        <f>"'',"</f>
        <v>'',</v>
      </c>
      <c r="G1079" t="str">
        <f>CONCATENATE("'",'Unit List'!G1004,"',",)</f>
        <v>'RolandSpain',</v>
      </c>
      <c r="H1079" t="str">
        <f>CONCATENATE(IF(ISBLANK('Unit List'!AN1006), IF(ISBLANK('Unit List'!P1006), IF(ISBLANK('Unit List'!P1006), IF(ISBLANK('Unit List'!AN1004), IF(ISBLANK('Unit List'!P1004), IF(ISBLANK('Unit List'!P1004), IF(ISBLANK('Unit List'!AN1004), IF(ISBLANK('Unit List'!P1004), IF(ISBLANK('Unit List'!P1004), IF(ISBLANK('Unit List'!AN1001), IF(ISBLANK('Unit List'!P1001), IF(ISBLANK('Unit List'!P1001), "1", IF('Unit List'!P1001='Unit List'!$O$5, 'Unit List'!$AN$5, IF('Unit List'!P1001='Unit List'!$O$4, 'Unit List'!$AN$4, IF('Unit List'!P1001='Unit List'!$O$7, 'Unit List'!P1001 * 'Unit List'!$AN$7, 'Unit List'!P1001)))), IF('Unit List'!P1001='Unit List'!$O$5, 'Unit List'!$AN$5, IF('Unit List'!P1001='Unit List'!$O$4, 'Unit List'!$AN$4, IF('Unit List'!P1001='Unit List'!$O$7, 'Unit List'!P1001 * 'Unit List'!$AN$7, 'Unit List'!P1001)))), IF('Unit List'!AN1001='Unit List'!$O$5, 'Unit List'!$AN$5, IF('Unit List'!AN1001='Unit List'!$O$4, 'Unit List'!$AN$4, IF('Unit List'!AN1001='Unit List'!$O$7, 'Unit List'!AN1001 * 'Unit List'!$AN$7, 'Unit List'!AN1001)))),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List'!P1004='Unit List'!$O$5, 'Unit List'!$AN$5, IF('Unit List'!P1004='Unit List'!$O$4, 'Unit List'!$AN$4, IF('Unit List'!P1004='Unit List'!$O$7, 'Unit List'!P1004 * 'Unit List'!$AN$7, 'Unit List'!P1004)))), IF('Unit List'!P1004='Unit List'!$O$5, 'Unit List'!$AN$5, IF('Unit List'!P1004='Unit List'!$O$4, 'Unit List'!$AN$4, IF('Unit List'!P1004='Unit List'!$O$7, 'Unit List'!P1004 * 'Unit List'!$AN$7, 'Unit List'!P1004)))), IF('Unit List'!AN1004='Unit List'!$O$5, 'Unit List'!$AN$5, IF('Unit List'!AN1004='Unit List'!$O$4, 'Unit List'!$AN$4, IF('Unit List'!AN1004='Unit List'!$O$7, 'Unit List'!AN1004 * 'Unit List'!$AN$7, 'Unit List'!AN1004)))), IF('Unit List'!P1006='Unit List'!$O$5, 'Unit List'!$AN$5, IF('Unit List'!P1006='Unit List'!$O$4, 'Unit List'!$AN$4, IF('Unit List'!P1006='Unit List'!$O$7, 'Unit List'!P1006 * 'Unit List'!$AN$7, 'Unit List'!P1006)))), IF('Unit List'!P1006='Unit List'!$O$5, 'Unit List'!$AN$5, IF('Unit List'!P1006='Unit List'!$O$4, 'Unit List'!$AN$4, IF('Unit List'!P1006='Unit List'!$O$7, 'Unit List'!P1006 * 'Unit List'!$AN$7, 'Unit List'!P1006)))), IF('Unit List'!AN1006='Unit List'!$O$5, 'Unit List'!$AN$5, IF('Unit List'!AN1006='Unit List'!$O$4, 'Unit List'!$AN$4, IF('Unit List'!AN1006='Unit List'!$O$7, 'Unit List'!AN1006 * 'Unit List'!$AN$7, 'Unit List'!AN1006)))),",",)</f>
        <v>3,</v>
      </c>
      <c r="I1079" t="str">
        <f>CONCATENATE(IF(ISBLANK('Unit List'!AO1006), IF(ISBLANK('Unit List'!Q1006), IF(ISBLANK('Unit List'!Q1006),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'Unit List'!$AO$4, IF('Unit List'!Q1001='Unit List'!$O$5, 'Unit List'!$AO$5, IF('Unit List'!Q1001='Unit List'!$O$4, 'Unit List'!$AO$4, IF('Unit List'!Q1001='Unit List'!$O$7, 'Unit List'!Q1001 * 'Unit List'!$AO$7, 'Unit List'!Q1001)))), IF('Unit List'!Q1001='Unit List'!$O$5, 'Unit List'!$AO$5, IF('Unit List'!Q1001='Unit List'!$O$4, 'Unit List'!$AO$4, IF('Unit List'!Q1001='Unit List'!$O$7, 'Unit List'!Q1001 * 'Unit List'!$AO$7, 'Unit List'!Q1001)))), IF('Unit List'!AO1001='Unit List'!$O$5, 'Unit List'!$AO$5, IF('Unit List'!AO1001='Unit List'!$O$4, 'Unit List'!$AO$4, IF('Unit List'!AO1001='Unit List'!$O$7, 'Unit List'!AO1001 * 'Unit List'!$AO$7, 'Unit List'!AO1001)))),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List'!Q1004='Unit List'!$O$5, 'Unit List'!$AO$5, IF('Unit List'!Q1004='Unit List'!$O$4, 'Unit List'!$AO$4, IF('Unit List'!Q1004='Unit List'!$O$7, 'Unit List'!Q1004 * 'Unit List'!$AO$7, 'Unit List'!Q1004)))), IF('Unit List'!Q1004='Unit List'!$O$5, 'Unit List'!$AO$5, IF('Unit List'!Q1004='Unit List'!$O$4, 'Unit List'!$AO$4, IF('Unit List'!Q1004='Unit List'!$O$7, 'Unit List'!Q1004 * 'Unit List'!$AO$7, 'Unit List'!Q1004)))), IF('Unit List'!AO1004='Unit List'!$O$5, 'Unit List'!$AO$5, IF('Unit List'!AO1004='Unit List'!$O$4, 'Unit List'!$AO$4, IF('Unit List'!AO1004='Unit List'!$O$7, 'Unit List'!AO1004 * 'Unit List'!$AO$7, 'Unit List'!AO1004)))), IF('Unit List'!Q1006='Unit List'!$O$5, 'Unit List'!$AO$5, IF('Unit List'!Q1006='Unit List'!$O$4, 'Unit List'!$AO$4, IF('Unit List'!Q1006='Unit List'!$O$7, 'Unit List'!Q1006 * 'Unit List'!$AO$7, 'Unit List'!Q1006)))), IF('Unit List'!Q1006='Unit List'!$O$5, 'Unit List'!$AO$5, IF('Unit List'!Q1006='Unit List'!$O$4, 'Unit List'!$AO$4, IF('Unit List'!Q1006='Unit List'!$O$7, 'Unit List'!Q1006 * 'Unit List'!$AO$7, 'Unit List'!Q1006)))), IF('Unit List'!AO1006='Unit List'!$O$5, 'Unit List'!$AO$5, IF('Unit List'!AO1006='Unit List'!$O$4, 'Unit List'!$AO$4, IF('Unit List'!AO1006='Unit List'!$O$7, 'Unit List'!AO1006 * 'Unit List'!$AO$7, 'Unit List'!AO1006)))),",",)</f>
        <v>0.11,</v>
      </c>
      <c r="J1079" t="str">
        <f>CONCATENATE("'",IF(ISBLANK('Unit List'!AP1006), IF(ISBLANK('Unit List'!R1006), IF(ISBLANK('Unit List'!R1006),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"", IF('Unit List'!R1001='Unit List'!$O$5, 'Unit List'!$AP$5, IF('Unit List'!R1001='Unit List'!$O$4, 'Unit List'!$AP$4, 'Unit List'!R1001))), IF('Unit List'!R1001='Unit List'!$O$5, 'Unit List'!$AP$5, IF('Unit List'!R1001='Unit List'!$O$4, 'Unit List'!$AP$4, 'Unit List'!R1001))), IF('Unit List'!AP1001='Unit List'!$O$5, 'Unit List'!$AP$5, IF('Unit List'!AP1001='Unit List'!$O$4, 'Unit List'!$AP$4, 'Unit List'!AP1001))),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List'!R1004='Unit List'!$O$5, 'Unit List'!$AP$5, IF('Unit List'!R1004='Unit List'!$O$4, 'Unit List'!$AP$4, 'Unit List'!R1004))), IF('Unit List'!R1004='Unit List'!$O$5, 'Unit List'!$AP$5, IF('Unit List'!R1004='Unit List'!$O$4, 'Unit List'!$AP$4, 'Unit List'!R1004))), IF('Unit List'!AP1004='Unit List'!$O$5, 'Unit List'!$AP$5, IF('Unit List'!AP1004='Unit List'!$O$4, 'Unit List'!$AP$4, 'Unit List'!AP1004))), IF('Unit List'!R1006='Unit List'!$O$5, 'Unit List'!$AP$5, IF('Unit List'!R1006='Unit List'!$O$4, 'Unit List'!$AP$4, 'Unit List'!R1006))), IF('Unit List'!R1006='Unit List'!$O$5, 'Unit List'!$AP$5, IF('Unit List'!R1006='Unit List'!$O$4, 'Unit List'!$AP$4, 'Unit List'!R1006))), IF('Unit List'!AP1006='Unit List'!$O$5, 'Unit List'!$AP$5, IF('Unit List'!AP1006='Unit List'!$O$4, 'Unit List'!$AP$4, 'Unit List'!AP1006))),"'",)</f>
        <v>'Vehicle'</v>
      </c>
      <c r="K1079" t="s">
        <v>2312</v>
      </c>
    </row>
    <row r="1080" spans="1:11" x14ac:dyDescent="0.25">
      <c r="A1080" t="s">
        <v>2311</v>
      </c>
      <c r="B1080" t="str">
        <f>"'',"</f>
        <v>'',</v>
      </c>
      <c r="C1080" t="str">
        <f>"'',"</f>
        <v>'',</v>
      </c>
      <c r="D1080" t="str">
        <f>CONCATENATE("'",'Unit List'!D1007,"',",)</f>
        <v>'MODERN_ARMOR',</v>
      </c>
      <c r="E1080" t="str">
        <f>CONCATENATE("'",'Unit List'!E1007,"',",)</f>
        <v>'MODERNARMOR',</v>
      </c>
      <c r="F1080" t="str">
        <f>"'',"</f>
        <v>'',</v>
      </c>
      <c r="G1080" t="str">
        <f>CONCATENATE("'",'Unit List'!G1007,"',",)</f>
        <v>'ModernArmor',</v>
      </c>
      <c r="H1080" t="str">
        <f>CONCATENATE(IF(ISBLANK('Unit List'!AN1007), IF(ISBLANK('Unit List'!P1007), IF(ISBLANK('Unit List'!P1007), IF(ISBLANK('Unit List'!AN1007), IF(ISBLANK('Unit List'!P1007), IF(ISBLANK('Unit List'!P1007), IF(ISBLANK('Unit List'!AN1007), IF(ISBLANK('Unit List'!P1007), IF(ISBLANK('Unit List'!P1007),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List'!AN1007)))),",",)</f>
        <v>3,</v>
      </c>
      <c r="I1080" t="str">
        <f>CONCATENATE(IF(ISBLANK('Unit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List'!AO1007)))),",",)</f>
        <v>0.1,</v>
      </c>
      <c r="J1080" t="str">
        <f>CONCATENATE("'",IF(ISBLANK('Unit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List'!AP1007))),"'",)</f>
        <v>'Vehicle'</v>
      </c>
      <c r="K1080" t="s">
        <v>2312</v>
      </c>
    </row>
    <row r="1081" spans="1:11" x14ac:dyDescent="0.25">
      <c r="A1081" t="s">
        <v>2311</v>
      </c>
      <c r="B1081" t="str">
        <f>CONCATENATE("'_",'Unit List'!B1008,"',",)</f>
        <v>'_AFRI',</v>
      </c>
      <c r="C1081" t="str">
        <f>"'',"</f>
        <v>'',</v>
      </c>
      <c r="D1081" t="str">
        <f>CONCATENATE("'",'Unit List'!D1008,"',",)</f>
        <v>'MODERN_ARMOR',</v>
      </c>
      <c r="E1081" t="str">
        <f>CONCATENATE("'",'Unit List'!E1008,"',",)</f>
        <v>'MODERNARMOR',</v>
      </c>
      <c r="F1081" t="str">
        <f>"'',"</f>
        <v>'',</v>
      </c>
      <c r="G1081" t="str">
        <f>CONCATENATE("'",'Unit List'!G1008,"',",)</f>
        <v>'T55TanTC',</v>
      </c>
      <c r="H1081" t="str">
        <f>CONCATENATE(IF(ISBLANK('Unit List'!AN1008), IF(ISBLANK('Unit List'!P1008), IF(ISBLANK('Unit List'!P1008),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List'!AN1008)))),",",)</f>
        <v>3,</v>
      </c>
      <c r="I1081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List'!AO1008)))),",",)</f>
        <v>0.1,</v>
      </c>
      <c r="J1081" t="str">
        <f>CONCATENATE("'",IF(ISBLANK('Unit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List'!AP1008))),"'",)</f>
        <v>'Vehicle'</v>
      </c>
      <c r="K1081" t="s">
        <v>2312</v>
      </c>
    </row>
    <row r="1082" spans="1:11" x14ac:dyDescent="0.25">
      <c r="A1082" t="s">
        <v>2311</v>
      </c>
      <c r="B1082" t="str">
        <f>CONCATENATE("'_",'Unit List'!B1009,"',",)</f>
        <v>'_ETHIOPIA',</v>
      </c>
      <c r="C1082" t="str">
        <f>"'',"</f>
        <v>'',</v>
      </c>
      <c r="D1082" t="str">
        <f>CONCATENATE("'",'Unit List'!D1009,"',",)</f>
        <v>'MODERN_ARMOR',</v>
      </c>
      <c r="E1082" t="str">
        <f>CONCATENATE("'",'Unit List'!E1009,"',",)</f>
        <v>'MODERNARMOR',</v>
      </c>
      <c r="F1082" t="str">
        <f>"'',"</f>
        <v>'',</v>
      </c>
      <c r="G1082" t="str">
        <f>CONCATENATE("'",'Unit List'!G1009,"',",)</f>
        <v>'T55Ethiopia',</v>
      </c>
      <c r="H1082" t="str">
        <f>CONCATENATE(IF(ISBLANK('Unit List'!AN1009), IF(ISBLANK('Unit List'!P1009), IF(ISBLANK('Unit List'!P1009),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List'!P1009='Unit List'!$O$5, 'Unit List'!$AN$5, IF('Unit List'!P1009='Unit List'!$O$4, 'Unit List'!$AN$4, IF('Unit List'!P1009='Unit List'!$O$7, 'Unit List'!P1009 * 'Unit List'!$AN$7, 'Unit List'!P1009)))), IF('Unit List'!P1009='Unit List'!$O$5, 'Unit List'!$AN$5, IF('Unit List'!P1009='Unit List'!$O$4, 'Unit List'!$AN$4, IF('Unit List'!P1009='Unit List'!$O$7, 'Unit List'!P1009 * 'Unit List'!$AN$7, 'Unit List'!P1009)))), IF('Unit List'!AN1009='Unit List'!$O$5, 'Unit List'!$AN$5, IF('Unit List'!AN1009='Unit List'!$O$4, 'Unit List'!$AN$4, IF('Unit List'!AN1009='Unit List'!$O$7, 'Unit List'!AN1009 * 'Unit List'!$AN$7, 'Unit List'!AN1009)))),",",)</f>
        <v>3,</v>
      </c>
      <c r="I1082" t="str">
        <f>CONCATENATE(IF(ISBLANK('Unit List'!AO1009), IF(ISBLANK('Unit List'!Q1009), IF(ISBLANK('Unit List'!Q1009),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List'!Q1009='Unit List'!$O$5, 'Unit List'!$AO$5, IF('Unit List'!Q1009='Unit List'!$O$4, 'Unit List'!$AO$4, IF('Unit List'!Q1009='Unit List'!$O$7, 'Unit List'!Q1009 * 'Unit List'!$AO$7, 'Unit List'!Q1009)))), IF('Unit List'!Q1009='Unit List'!$O$5, 'Unit List'!$AO$5, IF('Unit List'!Q1009='Unit List'!$O$4, 'Unit List'!$AO$4, IF('Unit List'!Q1009='Unit List'!$O$7, 'Unit List'!Q1009 * 'Unit List'!$AO$7, 'Unit List'!Q1009)))), IF('Unit List'!AO1009='Unit List'!$O$5, 'Unit List'!$AO$5, IF('Unit List'!AO1009='Unit List'!$O$4, 'Unit List'!$AO$4, IF('Unit List'!AO1009='Unit List'!$O$7, 'Unit List'!AO1009 * 'Unit List'!$AO$7, 'Unit List'!AO1009)))),",",)</f>
        <v>0.1,</v>
      </c>
      <c r="J1082" t="str">
        <f>CONCATENATE("'",IF(ISBLANK('Unit List'!AP1009), IF(ISBLANK('Unit List'!R1009), IF(ISBLANK('Unit List'!R1009),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List'!R1009='Unit List'!$O$5, 'Unit List'!$AP$5, IF('Unit List'!R1009='Unit List'!$O$4, 'Unit List'!$AP$4, 'Unit List'!R1009))), IF('Unit List'!R1009='Unit List'!$O$5, 'Unit List'!$AP$5, IF('Unit List'!R1009='Unit List'!$O$4, 'Unit List'!$AP$4, 'Unit List'!R1009))), IF('Unit List'!AP1009='Unit List'!$O$5, 'Unit List'!$AP$5, IF('Unit List'!AP1009='Unit List'!$O$4, 'Unit List'!$AP$4, 'Unit List'!AP1009))),"'",)</f>
        <v>'Vehicle'</v>
      </c>
      <c r="K1082" t="s">
        <v>2312</v>
      </c>
    </row>
    <row r="1083" spans="1:11" x14ac:dyDescent="0.25">
      <c r="A1083" t="s">
        <v>2311</v>
      </c>
      <c r="B1083" t="str">
        <f>CONCATENATE("'_",'Unit List'!B1010,"',",)</f>
        <v>'_SONGHAI',</v>
      </c>
      <c r="C1083" t="str">
        <f>"'',"</f>
        <v>'',</v>
      </c>
      <c r="D1083" t="str">
        <f>CONCATENATE("'",'Unit List'!D1010,"',",)</f>
        <v>'MODERN_ARMOR',</v>
      </c>
      <c r="E1083" t="str">
        <f>CONCATENATE("'",'Unit List'!E1010,"',",)</f>
        <v>'MODERNARMOR',</v>
      </c>
      <c r="F1083" t="str">
        <f>"'',"</f>
        <v>'',</v>
      </c>
      <c r="G1083" t="str">
        <f>CONCATENATE("'",'Unit List'!G1010,"',",)</f>
        <v>'T55Mali',</v>
      </c>
      <c r="H1083" t="str">
        <f>CONCATENATE(IF(ISBLANK('Unit List'!AN1010), IF(ISBLANK('Unit List'!P1010), IF(ISBLANK('Unit List'!P1010), IF(ISBLANK('Unit List'!AN1008), IF(ISBLANK('Unit List'!P1008), IF(ISBLANK('Unit List'!P1008), IF(ISBLANK('Unit List'!AN1008), IF(ISBLANK('Unit List'!P1008), IF(ISBLANK('Unit List'!P1008),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List'!P1008='Unit List'!$O$5, 'Unit List'!$AN$5, IF('Unit List'!P1008='Unit List'!$O$4, 'Unit List'!$AN$4, IF('Unit List'!P1008='Unit List'!$O$7, 'Unit List'!P1008 * 'Unit List'!$AN$7, 'Unit List'!P1008)))), IF('Unit List'!P1008='Unit List'!$O$5, 'Unit List'!$AN$5, IF('Unit List'!P1008='Unit List'!$O$4, 'Unit List'!$AN$4, IF('Unit List'!P1008='Unit List'!$O$7, 'Unit List'!P1008 * 'Unit List'!$AN$7, 'Unit List'!P1008)))), IF('Unit List'!AN1008='Unit List'!$O$5, 'Unit List'!$AN$5, IF('Unit List'!AN1008='Unit List'!$O$4, 'Unit List'!$AN$4, IF('Unit List'!AN1008='Unit List'!$O$7, 'Unit List'!AN1008 * 'Unit List'!$AN$7, 'Unit List'!AN1008)))), IF('Unit List'!P1010='Unit List'!$O$5, 'Unit List'!$AN$5, IF('Unit List'!P1010='Unit List'!$O$4, 'Unit List'!$AN$4, IF('Unit List'!P1010='Unit List'!$O$7, 'Unit List'!P1010 * 'Unit List'!$AN$7, 'Unit List'!P1010)))), IF('Unit List'!P1010='Unit List'!$O$5, 'Unit List'!$AN$5, IF('Unit List'!P1010='Unit List'!$O$4, 'Unit List'!$AN$4, IF('Unit List'!P1010='Unit List'!$O$7, 'Unit List'!P1010 * 'Unit List'!$AN$7, 'Unit List'!P1010)))), IF('Unit List'!AN1010='Unit List'!$O$5, 'Unit List'!$AN$5, IF('Unit List'!AN1010='Unit List'!$O$4, 'Unit List'!$AN$4, IF('Unit List'!AN1010='Unit List'!$O$7, 'Unit List'!AN1010 * 'Unit List'!$AN$7, 'Unit List'!AN1010)))),",",)</f>
        <v>3,</v>
      </c>
      <c r="I1083" t="str">
        <f>CONCATENATE(IF(ISBLANK('Unit List'!AO1010), IF(ISBLANK('Unit List'!Q1010), IF(ISBLANK('Unit List'!Q1010),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List'!Q1008='Unit List'!$O$5, 'Unit List'!$AO$5, IF('Unit List'!Q1008='Unit List'!$O$4, 'Unit List'!$AO$4, IF('Unit List'!Q1008='Unit List'!$O$7, 'Unit List'!Q1008 * 'Unit List'!$AO$7, 'Unit List'!Q1008)))), IF('Unit List'!Q1008='Unit List'!$O$5, 'Unit List'!$AO$5, IF('Unit List'!Q1008='Unit List'!$O$4, 'Unit List'!$AO$4, IF('Unit List'!Q1008='Unit List'!$O$7, 'Unit List'!Q1008 * 'Unit List'!$AO$7, 'Unit List'!Q1008)))), IF('Unit List'!AO1008='Unit List'!$O$5, 'Unit List'!$AO$5, IF('Unit List'!AO1008='Unit List'!$O$4, 'Unit List'!$AO$4, IF('Unit List'!AO1008='Unit List'!$O$7, 'Unit List'!AO1008 * 'Unit List'!$AO$7, 'Unit List'!AO1008)))), IF('Unit List'!Q1010='Unit List'!$O$5, 'Unit List'!$AO$5, IF('Unit List'!Q1010='Unit List'!$O$4, 'Unit List'!$AO$4, IF('Unit List'!Q1010='Unit List'!$O$7, 'Unit List'!Q1010 * 'Unit List'!$AO$7, 'Unit List'!Q1010)))), IF('Unit List'!Q1010='Unit List'!$O$5, 'Unit List'!$AO$5, IF('Unit List'!Q1010='Unit List'!$O$4, 'Unit List'!$AO$4, IF('Unit List'!Q1010='Unit List'!$O$7, 'Unit List'!Q1010 * 'Unit List'!$AO$7, 'Unit List'!Q1010)))), IF('Unit List'!AO1010='Unit List'!$O$5, 'Unit List'!$AO$5, IF('Unit List'!AO1010='Unit List'!$O$4, 'Unit List'!$AO$4, IF('Unit List'!AO1010='Unit List'!$O$7, 'Unit List'!AO1010 * 'Unit List'!$AO$7, 'Unit List'!AO1010)))),",",)</f>
        <v>0.1,</v>
      </c>
      <c r="J1083" t="str">
        <f>CONCATENATE("'",IF(ISBLANK('Unit List'!AP1010), IF(ISBLANK('Unit List'!R1010), IF(ISBLANK('Unit List'!R1010),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List'!R1008='Unit List'!$O$5, 'Unit List'!$AP$5, IF('Unit List'!R1008='Unit List'!$O$4, 'Unit List'!$AP$4, 'Unit List'!R1008))), IF('Unit List'!R1008='Unit List'!$O$5, 'Unit List'!$AP$5, IF('Unit List'!R1008='Unit List'!$O$4, 'Unit List'!$AP$4, 'Unit List'!R1008))), IF('Unit List'!AP1008='Unit List'!$O$5, 'Unit List'!$AP$5, IF('Unit List'!AP1008='Unit List'!$O$4, 'Unit List'!$AP$4, 'Unit List'!AP1008))), IF('Unit List'!R1010='Unit List'!$O$5, 'Unit List'!$AP$5, IF('Unit List'!R1010='Unit List'!$O$4, 'Unit List'!$AP$4, 'Unit List'!R1010))), IF('Unit List'!R1010='Unit List'!$O$5, 'Unit List'!$AP$5, IF('Unit List'!R1010='Unit List'!$O$4, 'Unit List'!$AP$4, 'Unit List'!R1010))), IF('Unit List'!AP1010='Unit List'!$O$5, 'Unit List'!$AP$5, IF('Unit List'!AP1010='Unit List'!$O$4, 'Unit List'!$AP$4, 'Unit List'!AP1010))),"'",)</f>
        <v>'Vehicle'</v>
      </c>
      <c r="K1083" t="s">
        <v>2312</v>
      </c>
    </row>
    <row r="1084" spans="1:11" x14ac:dyDescent="0.25">
      <c r="A1084" t="s">
        <v>2311</v>
      </c>
      <c r="B1084" t="str">
        <f>CONCATENATE("'_",'Unit List'!B1011,"',",)</f>
        <v>'_AMER',</v>
      </c>
      <c r="C1084" t="str">
        <f>CONCATENATE("'_",'Unit List'!C1011,"',",)</f>
        <v>'_AMERICA',</v>
      </c>
      <c r="D1084" t="str">
        <f>CONCATENATE("'",'Unit List'!D1011,"',",)</f>
        <v>'MODERN_ARMOR',</v>
      </c>
      <c r="E1084" t="str">
        <f>CONCATENATE("'",'Unit List'!E1011,"',",)</f>
        <v>'MODERNARMOR',</v>
      </c>
      <c r="F1084" t="str">
        <f>"'',"</f>
        <v>'',</v>
      </c>
      <c r="G1084" t="str">
        <f>CONCATENATE("'",'Unit List'!G1019,"',",)</f>
        <v>'M1Abrams',</v>
      </c>
      <c r="H1084" t="str">
        <f>CONCATENATE(IF(ISBLANK('Unit List'!AN1011), IF(ISBLANK('Unit List'!P1011), IF(ISBLANK('Unit List'!P1011),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List'!P1011='Unit List'!$O$5, 'Unit List'!$AN$5, IF('Unit List'!P1011='Unit List'!$O$4, 'Unit List'!$AN$4, IF('Unit List'!P1011='Unit List'!$O$7, 'Unit List'!P1011 * 'Unit List'!$AN$7, 'Unit List'!P1011)))), IF('Unit List'!P1011='Unit List'!$O$5, 'Unit List'!$AN$5, IF('Unit List'!P1011='Unit List'!$O$4, 'Unit List'!$AN$4, IF('Unit List'!P1011='Unit List'!$O$7, 'Unit List'!P1011 * 'Unit List'!$AN$7, 'Unit List'!P1011)))), IF('Unit List'!AN1011='Unit List'!$O$5, 'Unit List'!$AN$5, IF('Unit List'!AN1011='Unit List'!$O$4, 'Unit List'!$AN$4, IF('Unit List'!AN1011='Unit List'!$O$7, 'Unit List'!AN1011 * 'Unit List'!$AN$7, 'Unit List'!AN1011)))),",",)</f>
        <v>3,</v>
      </c>
      <c r="I1084" t="str">
        <f>CONCATENATE(IF(ISBLANK('Unit List'!AO1011), IF(ISBLANK('Unit List'!Q1011), IF(ISBLANK('Unit List'!Q1011),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List'!Q1011='Unit List'!$O$5, 'Unit List'!$AO$5, IF('Unit List'!Q1011='Unit List'!$O$4, 'Unit List'!$AO$4, IF('Unit List'!Q1011='Unit List'!$O$7, 'Unit List'!Q1011 * 'Unit List'!$AO$7, 'Unit List'!Q1011)))), IF('Unit List'!Q1011='Unit List'!$O$5, 'Unit List'!$AO$5, IF('Unit List'!Q1011='Unit List'!$O$4, 'Unit List'!$AO$4, IF('Unit List'!Q1011='Unit List'!$O$7, 'Unit List'!Q1011 * 'Unit List'!$AO$7, 'Unit List'!Q1011)))), IF('Unit List'!AO1011='Unit List'!$O$5, 'Unit List'!$AO$5, IF('Unit List'!AO1011='Unit List'!$O$4, 'Unit List'!$AO$4, IF('Unit List'!AO1011='Unit List'!$O$7, 'Unit List'!AO1011 * 'Unit List'!$AO$7, 'Unit List'!AO1011)))),",",)</f>
        <v>0.1,</v>
      </c>
      <c r="J1084" t="str">
        <f>CONCATENATE("'",IF(ISBLANK('Unit List'!AP1011), IF(ISBLANK('Unit List'!R1011), IF(ISBLANK('Unit List'!R1011),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List'!R1011='Unit List'!$O$5, 'Unit List'!$AP$5, IF('Unit List'!R1011='Unit List'!$O$4, 'Unit List'!$AP$4, 'Unit List'!R1011))), IF('Unit List'!R1011='Unit List'!$O$5, 'Unit List'!$AP$5, IF('Unit List'!R1011='Unit List'!$O$4, 'Unit List'!$AP$4, 'Unit List'!R1011))), IF('Unit List'!AP1011='Unit List'!$O$5, 'Unit List'!$AP$5, IF('Unit List'!AP1011='Unit List'!$O$4, 'Unit List'!$AP$4, 'Unit List'!AP1011))),"'",)</f>
        <v>'Vehicle'</v>
      </c>
      <c r="K1084" t="s">
        <v>2312</v>
      </c>
    </row>
    <row r="1085" spans="1:11" x14ac:dyDescent="0.25">
      <c r="A1085" t="s">
        <v>2311</v>
      </c>
      <c r="B1085" t="str">
        <f>CONCATENATE("'_",'Unit List'!B1012,"',",)</f>
        <v>'_ASIA',</v>
      </c>
      <c r="C1085" t="str">
        <f>CONCATENATE("'_",'Unit List'!C1012,"',",)</f>
        <v>'_EASTEU',</v>
      </c>
      <c r="D1085" t="str">
        <f>CONCATENATE("'",'Unit List'!D1012,"',",)</f>
        <v>'MODERN_ARMOR',</v>
      </c>
      <c r="E1085" t="str">
        <f>CONCATENATE("'",'Unit List'!E1012,"',",)</f>
        <v>'MODERNARMOR',</v>
      </c>
      <c r="F1085" t="str">
        <f>"'',"</f>
        <v>'',</v>
      </c>
      <c r="G1085" t="str">
        <f>CONCATENATE("'",'Unit List'!G1017,"',",)</f>
        <v>'T72_USSR',</v>
      </c>
      <c r="H1085" t="str">
        <f>CONCATENATE(IF(ISBLANK('Unit List'!AN1012), IF(ISBLANK('Unit List'!P1012), IF(ISBLANK('Unit List'!P1012),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List'!AN1012)))),",",)</f>
        <v>3,</v>
      </c>
      <c r="I1085" t="str">
        <f>CONCATENATE(IF(ISBLANK('Unit List'!AO1012), IF(ISBLANK('Unit List'!Q1012), IF(ISBLANK('Unit List'!Q1012),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List'!AO1012)))),",",)</f>
        <v>0.1,</v>
      </c>
      <c r="J1085" t="str">
        <f>CONCATENATE("'",IF(ISBLANK('Unit List'!AP1012), IF(ISBLANK('Unit List'!R1012), IF(ISBLANK('Unit List'!R1012),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List'!AP1012))),"'",)</f>
        <v>'Vehicle'</v>
      </c>
      <c r="K1085" t="s">
        <v>2312</v>
      </c>
    </row>
    <row r="1086" spans="1:11" x14ac:dyDescent="0.25">
      <c r="A1086" t="s">
        <v>2311</v>
      </c>
      <c r="B1086" t="str">
        <f>CONCATENATE("'_",'Unit List'!B1013,"',",)</f>
        <v>'_CHINA',</v>
      </c>
      <c r="C1086" t="str">
        <f>"'',"</f>
        <v>'',</v>
      </c>
      <c r="D1086" t="str">
        <f>CONCATENATE("'",'Unit List'!D1013,"',",)</f>
        <v>'MODERN_ARMOR',</v>
      </c>
      <c r="E1086" t="str">
        <f>CONCATENATE("'",'Unit List'!E1013,"',",)</f>
        <v>'MODERNARMOR',</v>
      </c>
      <c r="F1086" t="str">
        <f>"'',"</f>
        <v>'',</v>
      </c>
      <c r="G1086" t="str">
        <f>CONCATENATE("'",'Unit List'!G1013,"',",)</f>
        <v>'T55China',</v>
      </c>
      <c r="H1086" t="str">
        <f>CONCATENATE(IF(ISBLANK('Unit List'!AN1013), IF(ISBLANK('Unit List'!P1013), IF(ISBLANK('Unit List'!P1013), IF(ISBLANK('Unit List'!AN1012), IF(ISBLANK('Unit List'!P1012), IF(ISBLANK('Unit List'!P1012), IF(ISBLANK('Unit List'!AN1012), IF(ISBLANK('Unit List'!P1012), IF(ISBLANK('Unit List'!P1012),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List'!P1013='Unit List'!$O$5, 'Unit List'!$AN$5, IF('Unit List'!P1013='Unit List'!$O$4, 'Unit List'!$AN$4, IF('Unit List'!P1013='Unit List'!$O$7, 'Unit List'!P1013 * 'Unit List'!$AN$7, 'Unit List'!P1013)))), IF('Unit List'!P1013='Unit List'!$O$5, 'Unit List'!$AN$5, IF('Unit List'!P1013='Unit List'!$O$4, 'Unit List'!$AN$4, IF('Unit List'!P1013='Unit List'!$O$7, 'Unit List'!P1013 * 'Unit List'!$AN$7, 'Unit List'!P1013)))), IF('Unit List'!AN1013='Unit List'!$O$5, 'Unit List'!$AN$5, IF('Unit List'!AN1013='Unit List'!$O$4, 'Unit List'!$AN$4, IF('Unit List'!AN1013='Unit List'!$O$7, 'Unit List'!AN1013 * 'Unit List'!$AN$7, 'Unit List'!AN1013)))),",",)</f>
        <v>3,</v>
      </c>
      <c r="I1086" t="str">
        <f>CONCATENATE(IF(ISBLANK('Unit List'!AO1013), IF(ISBLANK('Unit List'!Q1013), IF(ISBLANK('Unit List'!Q1013),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List'!Q1013='Unit List'!$O$5, 'Unit List'!$AO$5, IF('Unit List'!Q1013='Unit List'!$O$4, 'Unit List'!$AO$4, IF('Unit List'!Q1013='Unit List'!$O$7, 'Unit List'!Q1013 * 'Unit List'!$AO$7, 'Unit List'!Q1013)))), IF('Unit List'!Q1013='Unit List'!$O$5, 'Unit List'!$AO$5, IF('Unit List'!Q1013='Unit List'!$O$4, 'Unit List'!$AO$4, IF('Unit List'!Q1013='Unit List'!$O$7, 'Unit List'!Q1013 * 'Unit List'!$AO$7, 'Unit List'!Q1013)))), IF('Unit List'!AO1013='Unit List'!$O$5, 'Unit List'!$AO$5, IF('Unit List'!AO1013='Unit List'!$O$4, 'Unit List'!$AO$4, IF('Unit List'!AO1013='Unit List'!$O$7, 'Unit List'!AO1013 * 'Unit List'!$AO$7, 'Unit List'!AO1013)))),",",)</f>
        <v>0.1,</v>
      </c>
      <c r="J1086" t="str">
        <f>CONCATENATE("'",IF(ISBLANK('Unit List'!AP1013), IF(ISBLANK('Unit List'!R1013), IF(ISBLANK('Unit List'!R1013),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List'!R1013='Unit List'!$O$5, 'Unit List'!$AP$5, IF('Unit List'!R1013='Unit List'!$O$4, 'Unit List'!$AP$4, 'Unit List'!R1013))), IF('Unit List'!R1013='Unit List'!$O$5, 'Unit List'!$AP$5, IF('Unit List'!R1013='Unit List'!$O$4, 'Unit List'!$AP$4, 'Unit List'!R1013))), IF('Unit List'!AP1013='Unit List'!$O$5, 'Unit List'!$AP$5, IF('Unit List'!AP1013='Unit List'!$O$4, 'Unit List'!$AP$4, 'Unit List'!AP1013))),"'",)</f>
        <v>'Vehicle'</v>
      </c>
      <c r="K1086" t="s">
        <v>2312</v>
      </c>
    </row>
    <row r="1087" spans="1:11" x14ac:dyDescent="0.25">
      <c r="A1087" t="s">
        <v>2311</v>
      </c>
      <c r="B1087" t="str">
        <f>CONCATENATE("'_",'Unit List'!B1014,"',",)</f>
        <v>'_MONGOL',</v>
      </c>
      <c r="C1087" t="str">
        <f>"'',"</f>
        <v>'',</v>
      </c>
      <c r="D1087" t="str">
        <f>CONCATENATE("'",'Unit List'!D1014,"',",)</f>
        <v>'MODERN_ARMOR',</v>
      </c>
      <c r="E1087" t="str">
        <f>CONCATENATE("'",'Unit List'!E1014,"',",)</f>
        <v>'MODERNARMOR',</v>
      </c>
      <c r="F1087" t="str">
        <f>"'',"</f>
        <v>'',</v>
      </c>
      <c r="G1087" t="str">
        <f>CONCATENATE("'",'Unit List'!G1014,"',",)</f>
        <v>'T55Mongolia',</v>
      </c>
      <c r="H1087" t="str">
        <f>CONCATENATE(IF(ISBLANK('Unit List'!AN1014), IF(ISBLANK('Unit List'!P1014), IF(ISBLANK('Unit List'!P1014), IF(ISBLANK('Unit List'!AN1012), IF(ISBLANK('Unit List'!P1012), IF(ISBLANK('Unit List'!P1012), IF(ISBLANK('Unit List'!AN1012), IF(ISBLANK('Unit List'!P1012), IF(ISBLANK('Unit List'!P1012),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List'!P1012='Unit List'!$O$5, 'Unit List'!$AN$5, IF('Unit List'!P1012='Unit List'!$O$4, 'Unit List'!$AN$4, IF('Unit List'!P1012='Unit List'!$O$7, 'Unit List'!P1012 * 'Unit List'!$AN$7, 'Unit List'!P1012)))), IF('Unit List'!P1012='Unit List'!$O$5, 'Unit List'!$AN$5, IF('Unit List'!P1012='Unit List'!$O$4, 'Unit List'!$AN$4, IF('Unit List'!P1012='Unit List'!$O$7, 'Unit List'!P1012 * 'Unit List'!$AN$7, 'Unit List'!P1012)))), IF('Unit List'!AN1012='Unit List'!$O$5, 'Unit List'!$AN$5, IF('Unit List'!AN1012='Unit List'!$O$4, 'Unit List'!$AN$4, IF('Unit List'!AN1012='Unit List'!$O$7, 'Unit List'!AN1012 * 'Unit List'!$AN$7, 'Unit List'!AN1012)))), IF('Unit List'!P1014='Unit List'!$O$5, 'Unit List'!$AN$5, IF('Unit List'!P1014='Unit List'!$O$4, 'Unit List'!$AN$4, IF('Unit List'!P1014='Unit List'!$O$7, 'Unit List'!P1014 * 'Unit List'!$AN$7, 'Unit List'!P1014)))), IF('Unit List'!P1014='Unit List'!$O$5, 'Unit List'!$AN$5, IF('Unit List'!P1014='Unit List'!$O$4, 'Unit List'!$AN$4, IF('Unit List'!P1014='Unit List'!$O$7, 'Unit List'!P1014 * 'Unit List'!$AN$7, 'Unit List'!P1014)))), IF('Unit List'!AN1014='Unit List'!$O$5, 'Unit List'!$AN$5, IF('Unit List'!AN1014='Unit List'!$O$4, 'Unit List'!$AN$4, IF('Unit List'!AN1014='Unit List'!$O$7, 'Unit List'!AN1014 * 'Unit List'!$AN$7, 'Unit List'!AN1014)))),",",)</f>
        <v>3,</v>
      </c>
      <c r="I1087" t="str">
        <f>CONCATENATE(IF(ISBLANK('Unit List'!AO1014), IF(ISBLANK('Unit List'!Q1014), IF(ISBLANK('Unit List'!Q1014),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List'!Q1012='Unit List'!$O$5, 'Unit List'!$AO$5, IF('Unit List'!Q1012='Unit List'!$O$4, 'Unit List'!$AO$4, IF('Unit List'!Q1012='Unit List'!$O$7, 'Unit List'!Q1012 * 'Unit List'!$AO$7, 'Unit List'!Q1012)))), IF('Unit List'!Q1012='Unit List'!$O$5, 'Unit List'!$AO$5, IF('Unit List'!Q1012='Unit List'!$O$4, 'Unit List'!$AO$4, IF('Unit List'!Q1012='Unit List'!$O$7, 'Unit List'!Q1012 * 'Unit List'!$AO$7, 'Unit List'!Q1012)))), IF('Unit List'!AO1012='Unit List'!$O$5, 'Unit List'!$AO$5, IF('Unit List'!AO1012='Unit List'!$O$4, 'Unit List'!$AO$4, IF('Unit List'!AO1012='Unit List'!$O$7, 'Unit List'!AO1012 * 'Unit List'!$AO$7, 'Unit List'!AO1012)))), IF('Unit List'!Q1014='Unit List'!$O$5, 'Unit List'!$AO$5, IF('Unit List'!Q1014='Unit List'!$O$4, 'Unit List'!$AO$4, IF('Unit List'!Q1014='Unit List'!$O$7, 'Unit List'!Q1014 * 'Unit List'!$AO$7, 'Unit List'!Q1014)))), IF('Unit List'!Q1014='Unit List'!$O$5, 'Unit List'!$AO$5, IF('Unit List'!Q1014='Unit List'!$O$4, 'Unit List'!$AO$4, IF('Unit List'!Q1014='Unit List'!$O$7, 'Unit List'!Q1014 * 'Unit List'!$AO$7, 'Unit List'!Q1014)))), IF('Unit List'!AO1014='Unit List'!$O$5, 'Unit List'!$AO$5, IF('Unit List'!AO1014='Unit List'!$O$4, 'Unit List'!$AO$4, IF('Unit List'!AO1014='Unit List'!$O$7, 'Unit List'!AO1014 * 'Unit List'!$AO$7, 'Unit List'!AO1014)))),",",)</f>
        <v>0.1,</v>
      </c>
      <c r="J1087" t="str">
        <f>CONCATENATE("'",IF(ISBLANK('Unit List'!AP1014), IF(ISBLANK('Unit List'!R1014), IF(ISBLANK('Unit List'!R1014),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List'!R1012='Unit List'!$O$5, 'Unit List'!$AP$5, IF('Unit List'!R1012='Unit List'!$O$4, 'Unit List'!$AP$4, 'Unit List'!R1012))), IF('Unit List'!R1012='Unit List'!$O$5, 'Unit List'!$AP$5, IF('Unit List'!R1012='Unit List'!$O$4, 'Unit List'!$AP$4, 'Unit List'!R1012))), IF('Unit List'!AP1012='Unit List'!$O$5, 'Unit List'!$AP$5, IF('Unit List'!AP1012='Unit List'!$O$4, 'Unit List'!$AP$4, 'Unit List'!AP1012))), IF('Unit List'!R1014='Unit List'!$O$5, 'Unit List'!$AP$5, IF('Unit List'!R1014='Unit List'!$O$4, 'Unit List'!$AP$4, 'Unit List'!R1014))), IF('Unit List'!R1014='Unit List'!$O$5, 'Unit List'!$AP$5, IF('Unit List'!R1014='Unit List'!$O$4, 'Unit List'!$AP$4, 'Unit List'!R1014))), IF('Unit List'!AP1014='Unit List'!$O$5, 'Unit List'!$AP$5, IF('Unit List'!AP1014='Unit List'!$O$4, 'Unit List'!$AP$4, 'Unit List'!AP1014))),"'",)</f>
        <v>'Vehicle'</v>
      </c>
      <c r="K1087" t="s">
        <v>2312</v>
      </c>
    </row>
    <row r="1088" spans="1:11" x14ac:dyDescent="0.25">
      <c r="A1088" t="s">
        <v>2311</v>
      </c>
      <c r="B1088" t="str">
        <f>CONCATENATE("'_",'Unit List'!B1015,"',",)</f>
        <v>'_CENTAS',</v>
      </c>
      <c r="C1088" t="str">
        <f>CONCATENATE("'_",'Unit List'!C1015,"',",)</f>
        <v>'_EASTEU',</v>
      </c>
      <c r="D1088" t="str">
        <f>CONCATENATE("'",'Unit List'!D1015,"',",)</f>
        <v>'MODERN_ARMOR',</v>
      </c>
      <c r="E1088" t="str">
        <f>CONCATENATE("'",'Unit List'!E1015,"',",)</f>
        <v>'MODERNARMOR',</v>
      </c>
      <c r="F1088" t="str">
        <f>"'',"</f>
        <v>'',</v>
      </c>
      <c r="G1088" t="str">
        <f>CONCATENATE("'",'Unit List'!G1017,"',",)</f>
        <v>'T72_USSR',</v>
      </c>
      <c r="H1088" t="str">
        <f>CONCATENATE(IF(ISBLANK('Unit List'!AN1015), IF(ISBLANK('Unit List'!P1015), IF(ISBLANK('Unit List'!P1015),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List'!AN1015)))),",",)</f>
        <v>3,</v>
      </c>
      <c r="I1088" t="str">
        <f>CONCATENATE(IF(ISBLANK('Unit List'!AO1015), IF(ISBLANK('Unit List'!Q1015), IF(ISBLANK('Unit List'!Q1015),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List'!AO1015)))),",",)</f>
        <v>0.1,</v>
      </c>
      <c r="J1088" t="str">
        <f>CONCATENATE("'",IF(ISBLANK('Unit List'!AP1015), IF(ISBLANK('Unit List'!R1015), IF(ISBLANK('Unit List'!R1015),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List'!AP1015))),"'",)</f>
        <v>'Vehicle'</v>
      </c>
      <c r="K1088" t="s">
        <v>2312</v>
      </c>
    </row>
    <row r="1089" spans="1:11" x14ac:dyDescent="0.25">
      <c r="A1089" t="s">
        <v>2311</v>
      </c>
      <c r="B1089" t="str">
        <f>CONCATENATE("'_",'Unit List'!B1016,"',",)</f>
        <v>'_OTTOMAN',</v>
      </c>
      <c r="C1089" t="str">
        <f>"'',"</f>
        <v>'',</v>
      </c>
      <c r="D1089" t="str">
        <f>CONCATENATE("'",'Unit List'!D1016,"',",)</f>
        <v>'MODERN_ARMOR',</v>
      </c>
      <c r="E1089" t="str">
        <f>CONCATENATE("'",'Unit List'!E1016,"',",)</f>
        <v>'MODERNARMOR',</v>
      </c>
      <c r="F1089" t="str">
        <f>"'',"</f>
        <v>'',</v>
      </c>
      <c r="G1089" t="str">
        <f>CONCATENATE("'",'Unit List'!G1016,"',",)</f>
        <v>'Leopard1_Turkey',</v>
      </c>
      <c r="H1089" t="str">
        <f>CONCATENATE(IF(ISBLANK('Unit List'!AN1016), IF(ISBLANK('Unit List'!P1016), IF(ISBLANK('Unit List'!P1016), IF(ISBLANK('Unit List'!AN1015), IF(ISBLANK('Unit List'!P1015), IF(ISBLANK('Unit List'!P1015), IF(ISBLANK('Unit List'!AN1015), IF(ISBLANK('Unit List'!P1015), IF(ISBLANK('Unit List'!P1015),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 IF('Unit List'!P1015='Unit List'!$O$5, 'Unit List'!$AN$5, IF('Unit List'!P1015='Unit List'!$O$4, 'Unit List'!$AN$4, IF('Unit List'!P1015='Unit List'!$O$7, 'Unit List'!P1015 * 'Unit List'!$AN$7, 'Unit List'!P1015)))), IF('Unit List'!P1015='Unit List'!$O$5, 'Unit List'!$AN$5, IF('Unit List'!P1015='Unit List'!$O$4, 'Unit List'!$AN$4, IF('Unit List'!P1015='Unit List'!$O$7, 'Unit List'!P1015 * 'Unit List'!$AN$7, 'Unit List'!P1015)))), IF('Unit List'!AN1015='Unit List'!$O$5, 'Unit List'!$AN$5, IF('Unit List'!AN1015='Unit List'!$O$4, 'Unit List'!$AN$4, IF('Unit List'!AN1015='Unit List'!$O$7, 'Unit List'!AN1015 * 'Unit List'!$AN$7, 'Unit List'!AN1015)))), IF('Unit List'!P1016='Unit List'!$O$5, 'Unit List'!$AN$5, IF('Unit List'!P1016='Unit List'!$O$4, 'Unit List'!$AN$4, IF('Unit List'!P1016='Unit List'!$O$7, 'Unit List'!P1016 * 'Unit List'!$AN$7, 'Unit List'!P1016)))), IF('Unit List'!P1016='Unit List'!$O$5, 'Unit List'!$AN$5, IF('Unit List'!P1016='Unit List'!$O$4, 'Unit List'!$AN$4, IF('Unit List'!P1016='Unit List'!$O$7, 'Unit List'!P1016 * 'Unit List'!$AN$7, 'Unit List'!P1016)))), IF('Unit List'!AN1016='Unit List'!$O$5, 'Unit List'!$AN$5, IF('Unit List'!AN1016='Unit List'!$O$4, 'Unit List'!$AN$4, IF('Unit List'!AN1016='Unit List'!$O$7, 'Unit List'!AN1016 * 'Unit List'!$AN$7, 'Unit List'!AN1016)))),",",)</f>
        <v>3,</v>
      </c>
      <c r="I1089" t="str">
        <f>CONCATENATE(IF(ISBLANK('Unit List'!AO1016), IF(ISBLANK('Unit List'!Q1016), IF(ISBLANK('Unit List'!Q1016), IF(ISBLANK('Unit List'!AO1015), IF(ISBLANK('Unit List'!Q1015), IF(ISBLANK('Unit List'!Q1015), IF(ISBLANK('Unit List'!AO1015), IF(ISBLANK('Unit List'!Q1015), IF(ISBLANK('Unit List'!Q1015),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 IF('Unit List'!Q1015='Unit List'!$O$5, 'Unit List'!$AO$5, IF('Unit List'!Q1015='Unit List'!$O$4, 'Unit List'!$AO$4, IF('Unit List'!Q1015='Unit List'!$O$7, 'Unit List'!Q1015 * 'Unit List'!$AO$7, 'Unit List'!Q1015)))), IF('Unit List'!Q1015='Unit List'!$O$5, 'Unit List'!$AO$5, IF('Unit List'!Q1015='Unit List'!$O$4, 'Unit List'!$AO$4, IF('Unit List'!Q1015='Unit List'!$O$7, 'Unit List'!Q1015 * 'Unit List'!$AO$7, 'Unit List'!Q1015)))), IF('Unit List'!AO1015='Unit List'!$O$5, 'Unit List'!$AO$5, IF('Unit List'!AO1015='Unit List'!$O$4, 'Unit List'!$AO$4, IF('Unit List'!AO1015='Unit List'!$O$7, 'Unit List'!AO1015 * 'Unit List'!$AO$7, 'Unit List'!AO1015)))), IF('Unit List'!Q1016='Unit List'!$O$5, 'Unit List'!$AO$5, IF('Unit List'!Q1016='Unit List'!$O$4, 'Unit List'!$AO$4, IF('Unit List'!Q1016='Unit List'!$O$7, 'Unit List'!Q1016 * 'Unit List'!$AO$7, 'Unit List'!Q1016)))), IF('Unit List'!Q1016='Unit List'!$O$5, 'Unit List'!$AO$5, IF('Unit List'!Q1016='Unit List'!$O$4, 'Unit List'!$AO$4, IF('Unit List'!Q1016='Unit List'!$O$7, 'Unit List'!Q1016 * 'Unit List'!$AO$7, 'Unit List'!Q1016)))), IF('Unit List'!AO1016='Unit List'!$O$5, 'Unit List'!$AO$5, IF('Unit List'!AO1016='Unit List'!$O$4, 'Unit List'!$AO$4, IF('Unit List'!AO1016='Unit List'!$O$7, 'Unit List'!AO1016 * 'Unit List'!$AO$7, 'Unit List'!AO1016)))),",",)</f>
        <v>0.1,</v>
      </c>
      <c r="J1089" t="str">
        <f>CONCATENATE("'",IF(ISBLANK('Unit List'!AP1016), IF(ISBLANK('Unit List'!R1016), IF(ISBLANK('Unit List'!R1016), IF(ISBLANK('Unit List'!AP1015), IF(ISBLANK('Unit List'!R1015), IF(ISBLANK('Unit List'!R1015), IF(ISBLANK('Unit List'!AP1015), IF(ISBLANK('Unit List'!R1015), IF(ISBLANK('Unit List'!R1015),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 IF('Unit List'!R1015='Unit List'!$O$5, 'Unit List'!$AP$5, IF('Unit List'!R1015='Unit List'!$O$4, 'Unit List'!$AP$4, 'Unit List'!R1015))), IF('Unit List'!R1015='Unit List'!$O$5, 'Unit List'!$AP$5, IF('Unit List'!R1015='Unit List'!$O$4, 'Unit List'!$AP$4, 'Unit List'!R1015))), IF('Unit List'!AP1015='Unit List'!$O$5, 'Unit List'!$AP$5, IF('Unit List'!AP1015='Unit List'!$O$4, 'Unit List'!$AP$4, 'Unit List'!AP1015))), IF('Unit List'!R1016='Unit List'!$O$5, 'Unit List'!$AP$5, IF('Unit List'!R1016='Unit List'!$O$4, 'Unit List'!$AP$4, 'Unit List'!R1016))), IF('Unit List'!R1016='Unit List'!$O$5, 'Unit List'!$AP$5, IF('Unit List'!R1016='Unit List'!$O$4, 'Unit List'!$AP$4, 'Unit List'!R1016))), IF('Unit List'!AP1016='Unit List'!$O$5, 'Unit List'!$AP$5, IF('Unit List'!AP1016='Unit List'!$O$4, 'Unit List'!$AP$4, 'Unit List'!AP1016))),"'",)</f>
        <v>'Vehicle'</v>
      </c>
      <c r="K1089" t="s">
        <v>2312</v>
      </c>
    </row>
    <row r="1090" spans="1:11" x14ac:dyDescent="0.25">
      <c r="A1090" t="s">
        <v>2311</v>
      </c>
      <c r="B1090" t="str">
        <f>CONCATENATE("'_",'Unit List'!B1017,"',",)</f>
        <v>'_EASTEU',</v>
      </c>
      <c r="C1090" t="str">
        <f>"'',"</f>
        <v>'',</v>
      </c>
      <c r="D1090" t="str">
        <f>CONCATENATE("'",'Unit List'!D1017,"',",)</f>
        <v>'MODERN_ARMOR',</v>
      </c>
      <c r="E1090" t="str">
        <f>CONCATENATE("'",'Unit List'!E1017,"',",)</f>
        <v>'MODERNARMOR',</v>
      </c>
      <c r="F1090" t="str">
        <f>"'',"</f>
        <v>'',</v>
      </c>
      <c r="G1090" t="str">
        <f>CONCATENATE("'",'Unit List'!G1017,"',",)</f>
        <v>'T72_USSR',</v>
      </c>
      <c r="H1090" t="str">
        <f>CONCATENATE(IF(ISBLANK('Unit List'!AN1017), IF(ISBLANK('Unit List'!P1017), IF(ISBLANK('Unit List'!P1017),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List'!AN1017)))),",",)</f>
        <v>3,</v>
      </c>
      <c r="I1090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List'!AO1017)))),",",)</f>
        <v>0.1,</v>
      </c>
      <c r="J1090" t="str">
        <f>CONCATENATE("'",IF(ISBLANK('Unit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List'!AP1017))),"'",)</f>
        <v>'Vehicle'</v>
      </c>
      <c r="K1090" t="s">
        <v>2312</v>
      </c>
    </row>
    <row r="1091" spans="1:11" x14ac:dyDescent="0.25">
      <c r="A1091" t="s">
        <v>2311</v>
      </c>
      <c r="B1091" t="str">
        <f>CONCATENATE("'_",'Unit List'!B1018,"',",)</f>
        <v>'_RUSSIA',</v>
      </c>
      <c r="C1091" t="str">
        <f>"'',"</f>
        <v>'',</v>
      </c>
      <c r="D1091" t="str">
        <f>CONCATENATE("'",'Unit List'!D1018,"',",)</f>
        <v>'MODERN_ARMOR',</v>
      </c>
      <c r="E1091" t="str">
        <f>CONCATENATE("'",'Unit List'!E1018,"',",)</f>
        <v>'MODERNARMOR',</v>
      </c>
      <c r="F1091" t="str">
        <f>"'',"</f>
        <v>'',</v>
      </c>
      <c r="G1091" t="str">
        <f>CONCATENATE("'",'Unit List'!G1018,"',",)</f>
        <v>'T90',</v>
      </c>
      <c r="H1091" t="str">
        <f>CONCATENATE(IF(ISBLANK('Unit List'!AN1018), IF(ISBLANK('Unit List'!P1018), IF(ISBLANK('Unit List'!P1018),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List'!P1018='Unit List'!$O$5, 'Unit List'!$AN$5, IF('Unit List'!P1018='Unit List'!$O$4, 'Unit List'!$AN$4, IF('Unit List'!P1018='Unit List'!$O$7, 'Unit List'!P1018 * 'Unit List'!$AN$7, 'Unit List'!P1018)))), IF('Unit List'!P1018='Unit List'!$O$5, 'Unit List'!$AN$5, IF('Unit List'!P1018='Unit List'!$O$4, 'Unit List'!$AN$4, IF('Unit List'!P1018='Unit List'!$O$7, 'Unit List'!P1018 * 'Unit List'!$AN$7, 'Unit List'!P1018)))), IF('Unit List'!AN1018='Unit List'!$O$5, 'Unit List'!$AN$5, IF('Unit List'!AN1018='Unit List'!$O$4, 'Unit List'!$AN$4, IF('Unit List'!AN1018='Unit List'!$O$7, 'Unit List'!AN1018 * 'Unit List'!$AN$7, 'Unit List'!AN1018)))),",",)</f>
        <v>3,</v>
      </c>
      <c r="I1091" t="str">
        <f>CONCATENATE(IF(ISBLANK('Unit List'!AO1018), IF(ISBLANK('Unit List'!Q1018), IF(ISBLANK('Unit List'!Q1018),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List'!Q1018='Unit List'!$O$5, 'Unit List'!$AO$5, IF('Unit List'!Q1018='Unit List'!$O$4, 'Unit List'!$AO$4, IF('Unit List'!Q1018='Unit List'!$O$7, 'Unit List'!Q1018 * 'Unit List'!$AO$7, 'Unit List'!Q1018)))), IF('Unit List'!Q1018='Unit List'!$O$5, 'Unit List'!$AO$5, IF('Unit List'!Q1018='Unit List'!$O$4, 'Unit List'!$AO$4, IF('Unit List'!Q1018='Unit List'!$O$7, 'Unit List'!Q1018 * 'Unit List'!$AO$7, 'Unit List'!Q1018)))), IF('Unit List'!AO1018='Unit List'!$O$5, 'Unit List'!$AO$5, IF('Unit List'!AO1018='Unit List'!$O$4, 'Unit List'!$AO$4, IF('Unit List'!AO1018='Unit List'!$O$7, 'Unit List'!AO1018 * 'Unit List'!$AO$7, 'Unit List'!AO1018)))),",",)</f>
        <v>0.1,</v>
      </c>
      <c r="J1091" t="str">
        <f>CONCATENATE("'",IF(ISBLANK('Unit List'!AP1018), IF(ISBLANK('Unit List'!R1018), IF(ISBLANK('Unit List'!R1018),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List'!R1018='Unit List'!$O$5, 'Unit List'!$AP$5, IF('Unit List'!R1018='Unit List'!$O$4, 'Unit List'!$AP$4, 'Unit List'!R1018))), IF('Unit List'!R1018='Unit List'!$O$5, 'Unit List'!$AP$5, IF('Unit List'!R1018='Unit List'!$O$4, 'Unit List'!$AP$4, 'Unit List'!R1018))), IF('Unit List'!AP1018='Unit List'!$O$5, 'Unit List'!$AP$5, IF('Unit List'!AP1018='Unit List'!$O$4, 'Unit List'!$AP$4, 'Unit List'!AP1018))),"'",)</f>
        <v>'Vehicle'</v>
      </c>
      <c r="K1091" t="s">
        <v>2312</v>
      </c>
    </row>
    <row r="1092" spans="1:11" x14ac:dyDescent="0.25">
      <c r="A1092" t="s">
        <v>2311</v>
      </c>
      <c r="B1092" t="str">
        <f>CONCATENATE("'_",'Unit List'!B1019,"',",)</f>
        <v>'_AMERICA',</v>
      </c>
      <c r="C1092" t="str">
        <f>"'',"</f>
        <v>'',</v>
      </c>
      <c r="D1092" t="str">
        <f>CONCATENATE("'",'Unit List'!D1019,"',",)</f>
        <v>'MODERN_ARMOR',</v>
      </c>
      <c r="E1092" t="str">
        <f>CONCATENATE("'",'Unit List'!E1019,"',",)</f>
        <v>'MODERNARMOR',</v>
      </c>
      <c r="F1092" t="str">
        <f>"'',"</f>
        <v>'',</v>
      </c>
      <c r="G1092" t="str">
        <f>CONCATENATE("'",'Unit List'!G1019,"',",)</f>
        <v>'M1Abrams',</v>
      </c>
      <c r="H1092" t="str">
        <f>CONCATENATE(IF(ISBLANK('Unit List'!AN1019), IF(ISBLANK('Unit List'!P1019), IF(ISBLANK('Unit List'!P1019),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List'!AN1019)))),",",)</f>
        <v>3,</v>
      </c>
      <c r="I1092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List'!AO1019)))),",",)</f>
        <v>0.1,</v>
      </c>
      <c r="J1092" t="str">
        <f>CONCATENATE("'",IF(ISBLANK('Unit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List'!AP1019))),"'",)</f>
        <v>'Vehicle'</v>
      </c>
      <c r="K1092" t="s">
        <v>2312</v>
      </c>
    </row>
    <row r="1093" spans="1:11" x14ac:dyDescent="0.25">
      <c r="A1093" t="s">
        <v>2311</v>
      </c>
      <c r="B1093" t="str">
        <f>CONCATENATE("'_",'Unit List'!B1020,"',",)</f>
        <v>'_AUSTRALIA',</v>
      </c>
      <c r="C1093" t="str">
        <f>CONCATENATE("'_",'Unit List'!C1020,"',",)</f>
        <v>'_ENGLAND',</v>
      </c>
      <c r="D1093" t="str">
        <f>CONCATENATE("'",'Unit List'!D1020,"',",)</f>
        <v>'MODERN_ARMOR',</v>
      </c>
      <c r="E1093" t="str">
        <f>CONCATENATE("'",'Unit List'!E1020,"',",)</f>
        <v>'MODERNARMOR',</v>
      </c>
      <c r="F1093" t="str">
        <f>"'',"</f>
        <v>'',</v>
      </c>
      <c r="G1093" t="str">
        <f>CONCATENATE("'",'Unit List'!G1024,"',",)</f>
        <v>'ChallengerII',</v>
      </c>
      <c r="H1093" t="str">
        <f>CONCATENATE(IF(ISBLANK('Unit List'!AN1020), IF(ISBLANK('Unit List'!P1020), IF(ISBLANK('Unit List'!P1020),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List'!P1020='Unit List'!$O$5, 'Unit List'!$AN$5, IF('Unit List'!P1020='Unit List'!$O$4, 'Unit List'!$AN$4, IF('Unit List'!P1020='Unit List'!$O$7, 'Unit List'!P1020 * 'Unit List'!$AN$7, 'Unit List'!P1020)))), IF('Unit List'!P1020='Unit List'!$O$5, 'Unit List'!$AN$5, IF('Unit List'!P1020='Unit List'!$O$4, 'Unit List'!$AN$4, IF('Unit List'!P1020='Unit List'!$O$7, 'Unit List'!P1020 * 'Unit List'!$AN$7, 'Unit List'!P1020)))), IF('Unit List'!AN1020='Unit List'!$O$5, 'Unit List'!$AN$5, IF('Unit List'!AN1020='Unit List'!$O$4, 'Unit List'!$AN$4, IF('Unit List'!AN1020='Unit List'!$O$7, 'Unit List'!AN1020 * 'Unit List'!$AN$7, 'Unit List'!AN1020)))),",",)</f>
        <v>3,</v>
      </c>
      <c r="I1093" t="str">
        <f>CONCATENATE(IF(ISBLANK('Unit List'!AO1020), IF(ISBLANK('Unit List'!Q1020), IF(ISBLANK('Unit List'!Q1020),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List'!Q1020='Unit List'!$O$5, 'Unit List'!$AO$5, IF('Unit List'!Q1020='Unit List'!$O$4, 'Unit List'!$AO$4, IF('Unit List'!Q1020='Unit List'!$O$7, 'Unit List'!Q1020 * 'Unit List'!$AO$7, 'Unit List'!Q1020)))), IF('Unit List'!Q1020='Unit List'!$O$5, 'Unit List'!$AO$5, IF('Unit List'!Q1020='Unit List'!$O$4, 'Unit List'!$AO$4, IF('Unit List'!Q1020='Unit List'!$O$7, 'Unit List'!Q1020 * 'Unit List'!$AO$7, 'Unit List'!Q1020)))), IF('Unit List'!AO1020='Unit List'!$O$5, 'Unit List'!$AO$5, IF('Unit List'!AO1020='Unit List'!$O$4, 'Unit List'!$AO$4, IF('Unit List'!AO1020='Unit List'!$O$7, 'Unit List'!AO1020 * 'Unit List'!$AO$7, 'Unit List'!AO1020)))),",",)</f>
        <v>0.1,</v>
      </c>
      <c r="J1093" t="str">
        <f>CONCATENATE("'",IF(ISBLANK('Unit List'!AP1020), IF(ISBLANK('Unit List'!R1020), IF(ISBLANK('Unit List'!R1020),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List'!R1020='Unit List'!$O$5, 'Unit List'!$AP$5, IF('Unit List'!R1020='Unit List'!$O$4, 'Unit List'!$AP$4, 'Unit List'!R1020))), IF('Unit List'!R1020='Unit List'!$O$5, 'Unit List'!$AP$5, IF('Unit List'!R1020='Unit List'!$O$4, 'Unit List'!$AP$4, 'Unit List'!R1020))), IF('Unit List'!AP1020='Unit List'!$O$5, 'Unit List'!$AP$5, IF('Unit List'!AP1020='Unit List'!$O$4, 'Unit List'!$AP$4, 'Unit List'!AP1020))),"'",)</f>
        <v>'Vehicle'</v>
      </c>
      <c r="K1093" t="s">
        <v>2312</v>
      </c>
    </row>
    <row r="1094" spans="1:11" x14ac:dyDescent="0.25">
      <c r="A1094" t="s">
        <v>2311</v>
      </c>
      <c r="B1094" t="str">
        <f>CONCATENATE("'_",'Unit List'!B1021,"',",)</f>
        <v>'_AUSTRIA',</v>
      </c>
      <c r="C1094" t="str">
        <f>CONCATENATE("'_",'Unit List'!C1021,"',",)</f>
        <v>'_GERMANY',</v>
      </c>
      <c r="D1094" t="str">
        <f>CONCATENATE("'",'Unit List'!D1021,"',",)</f>
        <v>'MODERN_ARMOR',</v>
      </c>
      <c r="E1094" t="str">
        <f>CONCATENATE("'",'Unit List'!E1021,"',",)</f>
        <v>'MODERNARMOR',</v>
      </c>
      <c r="F1094" t="str">
        <f>"'',"</f>
        <v>'',</v>
      </c>
      <c r="G1094" t="str">
        <f>CONCATENATE("'",'Unit List'!G1026,"',",)</f>
        <v>'Leopard2',</v>
      </c>
      <c r="H1094" t="str">
        <f>CONCATENATE(IF(ISBLANK('Unit List'!AN1021), IF(ISBLANK('Unit List'!P1021), IF(ISBLANK('Unit List'!P1021), IF(ISBLANK('Unit List'!AN1026), IF(ISBLANK('Unit List'!P1026), IF(ISBLANK('Unit List'!P1026), IF(ISBLANK('Unit List'!AN1026), IF(ISBLANK('Unit List'!P1026), IF(ISBLANK('Unit List'!P1026),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List'!P1021='Unit List'!$O$5, 'Unit List'!$AN$5, IF('Unit List'!P1021='Unit List'!$O$4, 'Unit List'!$AN$4, IF('Unit List'!P1021='Unit List'!$O$7, 'Unit List'!P1021 * 'Unit List'!$AN$7, 'Unit List'!P1021)))), IF('Unit List'!P1021='Unit List'!$O$5, 'Unit List'!$AN$5, IF('Unit List'!P1021='Unit List'!$O$4, 'Unit List'!$AN$4, IF('Unit List'!P1021='Unit List'!$O$7, 'Unit List'!P1021 * 'Unit List'!$AN$7, 'Unit List'!P1021)))), IF('Unit List'!AN1021='Unit List'!$O$5, 'Unit List'!$AN$5, IF('Unit List'!AN1021='Unit List'!$O$4, 'Unit List'!$AN$4, IF('Unit List'!AN1021='Unit List'!$O$7, 'Unit List'!AN1021 * 'Unit List'!$AN$7, 'Unit List'!AN1021)))),",",)</f>
        <v>3,</v>
      </c>
      <c r="I1094" t="str">
        <f>CONCATENATE(IF(ISBLANK('Unit List'!AO1021), IF(ISBLANK('Unit List'!Q1021), IF(ISBLANK('Unit List'!Q1021),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List'!Q1021='Unit List'!$O$5, 'Unit List'!$AO$5, IF('Unit List'!Q1021='Unit List'!$O$4, 'Unit List'!$AO$4, IF('Unit List'!Q1021='Unit List'!$O$7, 'Unit List'!Q1021 * 'Unit List'!$AO$7, 'Unit List'!Q1021)))), IF('Unit List'!Q1021='Unit List'!$O$5, 'Unit List'!$AO$5, IF('Unit List'!Q1021='Unit List'!$O$4, 'Unit List'!$AO$4, IF('Unit List'!Q1021='Unit List'!$O$7, 'Unit List'!Q1021 * 'Unit List'!$AO$7, 'Unit List'!Q1021)))), IF('Unit List'!AO1021='Unit List'!$O$5, 'Unit List'!$AO$5, IF('Unit List'!AO1021='Unit List'!$O$4, 'Unit List'!$AO$4, IF('Unit List'!AO1021='Unit List'!$O$7, 'Unit List'!AO1021 * 'Unit List'!$AO$7, 'Unit List'!AO1021)))),",",)</f>
        <v>0.1,</v>
      </c>
      <c r="J1094" t="str">
        <f>CONCATENATE("'",IF(ISBLANK('Unit List'!AP1021), IF(ISBLANK('Unit List'!R1021), IF(ISBLANK('Unit List'!R1021),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List'!R1021='Unit List'!$O$5, 'Unit List'!$AP$5, IF('Unit List'!R1021='Unit List'!$O$4, 'Unit List'!$AP$4, 'Unit List'!R1021))), IF('Unit List'!R1021='Unit List'!$O$5, 'Unit List'!$AP$5, IF('Unit List'!R1021='Unit List'!$O$4, 'Unit List'!$AP$4, 'Unit List'!R1021))), IF('Unit List'!AP1021='Unit List'!$O$5, 'Unit List'!$AP$5, IF('Unit List'!AP1021='Unit List'!$O$4, 'Unit List'!$AP$4, 'Unit List'!AP1021))),"'",)</f>
        <v>'Vehicle'</v>
      </c>
      <c r="K1094" t="s">
        <v>2312</v>
      </c>
    </row>
    <row r="1095" spans="1:11" x14ac:dyDescent="0.25">
      <c r="A1095" t="s">
        <v>2311</v>
      </c>
      <c r="B1095" t="str">
        <f>CONCATENATE("'_",'Unit List'!B1022,"',",)</f>
        <v>'_CANADA',</v>
      </c>
      <c r="C1095" t="str">
        <f>CONCATENATE("'_",'Unit List'!C1022,"',",)</f>
        <v>'_ENGLAND',</v>
      </c>
      <c r="D1095" t="str">
        <f>CONCATENATE("'",'Unit List'!D1022,"',",)</f>
        <v>'MODERN_ARMOR',</v>
      </c>
      <c r="E1095" t="str">
        <f>CONCATENATE("'",'Unit List'!E1022,"',",)</f>
        <v>'MODERNARMOR',</v>
      </c>
      <c r="F1095" t="str">
        <f>"'',"</f>
        <v>'',</v>
      </c>
      <c r="G1095" t="str">
        <f>CONCATENATE("'",'Unit List'!G1024,"',",)</f>
        <v>'ChallengerII',</v>
      </c>
      <c r="H1095" t="str">
        <f>CONCATENATE(IF(ISBLANK('Unit List'!AN1022), IF(ISBLANK('Unit List'!P1022), IF(ISBLANK('Unit List'!P1022),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List'!P1022='Unit List'!$O$5, 'Unit List'!$AN$5, IF('Unit List'!P1022='Unit List'!$O$4, 'Unit List'!$AN$4, IF('Unit List'!P1022='Unit List'!$O$7, 'Unit List'!P1022 * 'Unit List'!$AN$7, 'Unit List'!P1022)))), IF('Unit List'!P1022='Unit List'!$O$5, 'Unit List'!$AN$5, IF('Unit List'!P1022='Unit List'!$O$4, 'Unit List'!$AN$4, IF('Unit List'!P1022='Unit List'!$O$7, 'Unit List'!P1022 * 'Unit List'!$AN$7, 'Unit List'!P1022)))), IF('Unit List'!AN1022='Unit List'!$O$5, 'Unit List'!$AN$5, IF('Unit List'!AN1022='Unit List'!$O$4, 'Unit List'!$AN$4, IF('Unit List'!AN1022='Unit List'!$O$7, 'Unit List'!AN1022 * 'Unit List'!$AN$7, 'Unit List'!AN1022)))),",",)</f>
        <v>3,</v>
      </c>
      <c r="I1095" t="str">
        <f>CONCATENATE(IF(ISBLANK('Unit List'!AO1022), IF(ISBLANK('Unit List'!Q1022), IF(ISBLANK('Unit List'!Q1022),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List'!Q1022='Unit List'!$O$5, 'Unit List'!$AO$5, IF('Unit List'!Q1022='Unit List'!$O$4, 'Unit List'!$AO$4, IF('Unit List'!Q1022='Unit List'!$O$7, 'Unit List'!Q1022 * 'Unit List'!$AO$7, 'Unit List'!Q1022)))), IF('Unit List'!Q1022='Unit List'!$O$5, 'Unit List'!$AO$5, IF('Unit List'!Q1022='Unit List'!$O$4, 'Unit List'!$AO$4, IF('Unit List'!Q1022='Unit List'!$O$7, 'Unit List'!Q1022 * 'Unit List'!$AO$7, 'Unit List'!Q1022)))), IF('Unit List'!AO1022='Unit List'!$O$5, 'Unit List'!$AO$5, IF('Unit List'!AO1022='Unit List'!$O$4, 'Unit List'!$AO$4, IF('Unit List'!AO1022='Unit List'!$O$7, 'Unit List'!AO1022 * 'Unit List'!$AO$7, 'Unit List'!AO1022)))),",",)</f>
        <v>0.1,</v>
      </c>
      <c r="J1095" t="str">
        <f>CONCATENATE("'",IF(ISBLANK('Unit List'!AP1022), IF(ISBLANK('Unit List'!R1022), IF(ISBLANK('Unit List'!R1022),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List'!R1022='Unit List'!$O$5, 'Unit List'!$AP$5, IF('Unit List'!R1022='Unit List'!$O$4, 'Unit List'!$AP$4, 'Unit List'!R1022))), IF('Unit List'!R1022='Unit List'!$O$5, 'Unit List'!$AP$5, IF('Unit List'!R1022='Unit List'!$O$4, 'Unit List'!$AP$4, 'Unit List'!R1022))), IF('Unit List'!AP1022='Unit List'!$O$5, 'Unit List'!$AP$5, IF('Unit List'!AP1022='Unit List'!$O$4, 'Unit List'!$AP$4, 'Unit List'!AP1022))),"'",)</f>
        <v>'Vehicle'</v>
      </c>
      <c r="K1095" t="s">
        <v>2312</v>
      </c>
    </row>
    <row r="1096" spans="1:11" x14ac:dyDescent="0.25">
      <c r="A1096" t="s">
        <v>2311</v>
      </c>
      <c r="B1096" t="str">
        <f>CONCATENATE("'_",'Unit List'!B1023,"',",)</f>
        <v>'_CELTS',</v>
      </c>
      <c r="C1096" t="str">
        <f>CONCATENATE("'_",'Unit List'!C1023,"',",)</f>
        <v>'_ENGLAND',</v>
      </c>
      <c r="D1096" t="str">
        <f>CONCATENATE("'",'Unit List'!D1023,"',",)</f>
        <v>'MODERN_ARMOR',</v>
      </c>
      <c r="E1096" t="str">
        <f>CONCATENATE("'",'Unit List'!E1023,"',",)</f>
        <v>'MODERNARMOR',</v>
      </c>
      <c r="F1096" t="str">
        <f>"'',"</f>
        <v>'',</v>
      </c>
      <c r="G1096" t="str">
        <f>CONCATENATE("'",'Unit List'!G1024,"',",)</f>
        <v>'ChallengerII',</v>
      </c>
      <c r="H1096" t="str">
        <f>CONCATENATE(IF(ISBLANK('Unit List'!AN1023), IF(ISBLANK('Unit List'!P1023), IF(ISBLANK('Unit List'!P1023),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List'!P1023='Unit List'!$O$5, 'Unit List'!$AN$5, IF('Unit List'!P1023='Unit List'!$O$4, 'Unit List'!$AN$4, IF('Unit List'!P1023='Unit List'!$O$7, 'Unit List'!P1023 * 'Unit List'!$AN$7, 'Unit List'!P1023)))), IF('Unit List'!P1023='Unit List'!$O$5, 'Unit List'!$AN$5, IF('Unit List'!P1023='Unit List'!$O$4, 'Unit List'!$AN$4, IF('Unit List'!P1023='Unit List'!$O$7, 'Unit List'!P1023 * 'Unit List'!$AN$7, 'Unit List'!P1023)))), IF('Unit List'!AN1023='Unit List'!$O$5, 'Unit List'!$AN$5, IF('Unit List'!AN1023='Unit List'!$O$4, 'Unit List'!$AN$4, IF('Unit List'!AN1023='Unit List'!$O$7, 'Unit List'!AN1023 * 'Unit List'!$AN$7, 'Unit List'!AN1023)))),",",)</f>
        <v>3,</v>
      </c>
      <c r="I1096" t="str">
        <f>CONCATENATE(IF(ISBLANK('Unit List'!AO1023), IF(ISBLANK('Unit List'!Q1023), IF(ISBLANK('Unit List'!Q1023),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List'!Q1023='Unit List'!$O$5, 'Unit List'!$AO$5, IF('Unit List'!Q1023='Unit List'!$O$4, 'Unit List'!$AO$4, IF('Unit List'!Q1023='Unit List'!$O$7, 'Unit List'!Q1023 * 'Unit List'!$AO$7, 'Unit List'!Q1023)))), IF('Unit List'!Q1023='Unit List'!$O$5, 'Unit List'!$AO$5, IF('Unit List'!Q1023='Unit List'!$O$4, 'Unit List'!$AO$4, IF('Unit List'!Q1023='Unit List'!$O$7, 'Unit List'!Q1023 * 'Unit List'!$AO$7, 'Unit List'!Q1023)))), IF('Unit List'!AO1023='Unit List'!$O$5, 'Unit List'!$AO$5, IF('Unit List'!AO1023='Unit List'!$O$4, 'Unit List'!$AO$4, IF('Unit List'!AO1023='Unit List'!$O$7, 'Unit List'!AO1023 * 'Unit List'!$AO$7, 'Unit List'!AO1023)))),",",)</f>
        <v>0.1,</v>
      </c>
      <c r="J1096" t="str">
        <f>CONCATENATE("'",IF(ISBLANK('Unit List'!AP1023), IF(ISBLANK('Unit List'!R1023), IF(ISBLANK('Unit List'!R1023),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List'!R1023='Unit List'!$O$5, 'Unit List'!$AP$5, IF('Unit List'!R1023='Unit List'!$O$4, 'Unit List'!$AP$4, 'Unit List'!R1023))), IF('Unit List'!R1023='Unit List'!$O$5, 'Unit List'!$AP$5, IF('Unit List'!R1023='Unit List'!$O$4, 'Unit List'!$AP$4, 'Unit List'!R1023))), IF('Unit List'!AP1023='Unit List'!$O$5, 'Unit List'!$AP$5, IF('Unit List'!AP1023='Unit List'!$O$4, 'Unit List'!$AP$4, 'Unit List'!AP1023))),"'",)</f>
        <v>'Vehicle'</v>
      </c>
      <c r="K1096" t="s">
        <v>2312</v>
      </c>
    </row>
    <row r="1097" spans="1:11" x14ac:dyDescent="0.25">
      <c r="A1097" t="s">
        <v>2311</v>
      </c>
      <c r="B1097" t="str">
        <f>CONCATENATE("'_",'Unit List'!B1024,"',",)</f>
        <v>'_ENGLAND',</v>
      </c>
      <c r="C1097" t="str">
        <f>"'',"</f>
        <v>'',</v>
      </c>
      <c r="D1097" t="str">
        <f>CONCATENATE("'",'Unit List'!D1024,"',",)</f>
        <v>'MODERN_ARMOR',</v>
      </c>
      <c r="E1097" t="str">
        <f>CONCATENATE("'",'Unit List'!E1024,"',",)</f>
        <v>'MODERNARMOR',</v>
      </c>
      <c r="F1097" t="str">
        <f>"'',"</f>
        <v>'',</v>
      </c>
      <c r="G1097" t="str">
        <f>CONCATENATE("'",'Unit List'!G1024,"',",)</f>
        <v>'ChallengerII',</v>
      </c>
      <c r="H1097" t="str">
        <f>CONCATENATE(IF(ISBLANK('Unit List'!AN1024), IF(ISBLANK('Unit List'!P1024), IF(ISBLANK('Unit List'!P1024), IF(ISBLANK('Unit List'!AN1024), IF(ISBLANK('Unit List'!P1024), IF(ISBLANK('Unit List'!P1024), IF(ISBLANK('Unit List'!AN1024), IF(ISBLANK('Unit List'!P1024), IF(ISBLANK('Unit List'!P1024),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 IF('Unit List'!P1024='Unit List'!$O$5, 'Unit List'!$AN$5, IF('Unit List'!P1024='Unit List'!$O$4, 'Unit List'!$AN$4, IF('Unit List'!P1024='Unit List'!$O$7, 'Unit List'!P1024 * 'Unit List'!$AN$7, 'Unit List'!P1024)))), IF('Unit List'!P1024='Unit List'!$O$5, 'Unit List'!$AN$5, IF('Unit List'!P1024='Unit List'!$O$4, 'Unit List'!$AN$4, IF('Unit List'!P1024='Unit List'!$O$7, 'Unit List'!P1024 * 'Unit List'!$AN$7, 'Unit List'!P1024)))), IF('Unit List'!AN1024='Unit List'!$O$5, 'Unit List'!$AN$5, IF('Unit List'!AN1024='Unit List'!$O$4, 'Unit List'!$AN$4, IF('Unit List'!AN1024='Unit List'!$O$7, 'Unit List'!AN1024 * 'Unit List'!$AN$7, 'Unit List'!AN1024)))),",",)</f>
        <v>3,</v>
      </c>
      <c r="I1097" t="str">
        <f>CONCATENATE(IF(ISBLANK('Unit List'!AO1024), IF(ISBLANK('Unit List'!Q1024), IF(ISBLANK('Unit List'!Q1024),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 IF('Unit List'!Q1024='Unit List'!$O$5, 'Unit List'!$AO$5, IF('Unit List'!Q1024='Unit List'!$O$4, 'Unit List'!$AO$4, IF('Unit List'!Q1024='Unit List'!$O$7, 'Unit List'!Q1024 * 'Unit List'!$AO$7, 'Unit List'!Q1024)))), IF('Unit List'!Q1024='Unit List'!$O$5, 'Unit List'!$AO$5, IF('Unit List'!Q1024='Unit List'!$O$4, 'Unit List'!$AO$4, IF('Unit List'!Q1024='Unit List'!$O$7, 'Unit List'!Q1024 * 'Unit List'!$AO$7, 'Unit List'!Q1024)))), IF('Unit List'!AO1024='Unit List'!$O$5, 'Unit List'!$AO$5, IF('Unit List'!AO1024='Unit List'!$O$4, 'Unit List'!$AO$4, IF('Unit List'!AO1024='Unit List'!$O$7, 'Unit List'!AO1024 * 'Unit List'!$AO$7, 'Unit List'!AO1024)))),",",)</f>
        <v>0.1,</v>
      </c>
      <c r="J1097" t="str">
        <f>CONCATENATE("'",IF(ISBLANK('Unit List'!AP1024), IF(ISBLANK('Unit List'!R1024), IF(ISBLANK('Unit List'!R1024),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 IF('Unit List'!R1024='Unit List'!$O$5, 'Unit List'!$AP$5, IF('Unit List'!R1024='Unit List'!$O$4, 'Unit List'!$AP$4, 'Unit List'!R1024))), IF('Unit List'!R1024='Unit List'!$O$5, 'Unit List'!$AP$5, IF('Unit List'!R1024='Unit List'!$O$4, 'Unit List'!$AP$4, 'Unit List'!R1024))), IF('Unit List'!AP1024='Unit List'!$O$5, 'Unit List'!$AP$5, IF('Unit List'!AP1024='Unit List'!$O$4, 'Unit List'!$AP$4, 'Unit List'!AP1024))),"'",)</f>
        <v>'Vehicle'</v>
      </c>
      <c r="K1097" t="s">
        <v>2312</v>
      </c>
    </row>
    <row r="1098" spans="1:11" x14ac:dyDescent="0.25">
      <c r="A1098" t="s">
        <v>2311</v>
      </c>
      <c r="B1098" t="str">
        <f>CONCATENATE("'_",'Unit List'!B1025,"',",)</f>
        <v>'_FRANCE',</v>
      </c>
      <c r="C1098" t="str">
        <f>"'',"</f>
        <v>'',</v>
      </c>
      <c r="D1098" t="str">
        <f>CONCATENATE("'",'Unit List'!D1025,"',",)</f>
        <v>'MODERN_ARMOR',</v>
      </c>
      <c r="E1098" t="str">
        <f>CONCATENATE("'",'Unit List'!E1025,"',",)</f>
        <v>'MODERNARMOR',</v>
      </c>
      <c r="F1098" t="str">
        <f>"'',"</f>
        <v>'',</v>
      </c>
      <c r="G1098" t="str">
        <f>CONCATENATE("'",'Unit List'!G1025,"',",)</f>
        <v>'Leclerc',</v>
      </c>
      <c r="H1098" t="str">
        <f>CONCATENATE(IF(ISBLANK('Unit List'!AN1025), IF(ISBLANK('Unit List'!P1025), IF(ISBLANK('Unit List'!P1025), IF(ISBLANK('Unit List'!AN1025), IF(ISBLANK('Unit List'!P1025), IF(ISBLANK('Unit List'!P1025), IF(ISBLANK('Unit List'!AN1025), IF(ISBLANK('Unit List'!P1025), IF(ISBLANK('Unit List'!P1025),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 IF('Unit List'!P1025='Unit List'!$O$5, 'Unit List'!$AN$5, IF('Unit List'!P1025='Unit List'!$O$4, 'Unit List'!$AN$4, IF('Unit List'!P1025='Unit List'!$O$7, 'Unit List'!P1025 * 'Unit List'!$AN$7, 'Unit List'!P1025)))), IF('Unit List'!P1025='Unit List'!$O$5, 'Unit List'!$AN$5, IF('Unit List'!P1025='Unit List'!$O$4, 'Unit List'!$AN$4, IF('Unit List'!P1025='Unit List'!$O$7, 'Unit List'!P1025 * 'Unit List'!$AN$7, 'Unit List'!P1025)))), IF('Unit List'!AN1025='Unit List'!$O$5, 'Unit List'!$AN$5, IF('Unit List'!AN1025='Unit List'!$O$4, 'Unit List'!$AN$4, IF('Unit List'!AN1025='Unit List'!$O$7, 'Unit List'!AN1025 * 'Unit List'!$AN$7, 'Unit List'!AN1025)))),",",)</f>
        <v>3,</v>
      </c>
      <c r="I1098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 IF('Unit List'!Q1025='Unit List'!$O$5, 'Unit List'!$AO$5, IF('Unit List'!Q1025='Unit List'!$O$4, 'Unit List'!$AO$4, IF('Unit List'!Q1025='Unit List'!$O$7, 'Unit List'!Q1025 * 'Unit List'!$AO$7, 'Unit List'!Q1025)))), IF('Unit List'!Q1025='Unit List'!$O$5, 'Unit List'!$AO$5, IF('Unit List'!Q1025='Unit List'!$O$4, 'Unit List'!$AO$4, IF('Unit List'!Q1025='Unit List'!$O$7, 'Unit List'!Q1025 * 'Unit List'!$AO$7, 'Unit List'!Q1025)))), IF('Unit List'!AO1025='Unit List'!$O$5, 'Unit List'!$AO$5, IF('Unit List'!AO1025='Unit List'!$O$4, 'Unit List'!$AO$4, IF('Unit List'!AO1025='Unit List'!$O$7, 'Unit List'!AO1025 * 'Unit List'!$AO$7, 'Unit List'!AO1025)))),",",)</f>
        <v>0.1,</v>
      </c>
      <c r="J1098" t="str">
        <f>CONCATENATE("'",IF(ISBLANK('Unit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 IF('Unit List'!R1025='Unit List'!$O$5, 'Unit List'!$AP$5, IF('Unit List'!R1025='Unit List'!$O$4, 'Unit List'!$AP$4, 'Unit List'!R1025))), IF('Unit List'!R1025='Unit List'!$O$5, 'Unit List'!$AP$5, IF('Unit List'!R1025='Unit List'!$O$4, 'Unit List'!$AP$4, 'Unit List'!R1025))), IF('Unit List'!AP1025='Unit List'!$O$5, 'Unit List'!$AP$5, IF('Unit List'!AP1025='Unit List'!$O$4, 'Unit List'!$AP$4, 'Unit List'!AP1025))),"'",)</f>
        <v>'Vehicle'</v>
      </c>
      <c r="K1098" t="s">
        <v>2312</v>
      </c>
    </row>
    <row r="1099" spans="1:11" x14ac:dyDescent="0.25">
      <c r="A1099" t="s">
        <v>2311</v>
      </c>
      <c r="B1099" t="str">
        <f>CONCATENATE("'_",'Unit List'!B1026,"',",)</f>
        <v>'_GERMANY',</v>
      </c>
      <c r="C1099" t="str">
        <f>"'',"</f>
        <v>'',</v>
      </c>
      <c r="D1099" t="str">
        <f>CONCATENATE("'",'Unit List'!D1026,"',",)</f>
        <v>'MODERN_ARMOR',</v>
      </c>
      <c r="E1099" t="str">
        <f>CONCATENATE("'",'Unit List'!E1026,"',",)</f>
        <v>'MODERNARMOR',</v>
      </c>
      <c r="F1099" t="str">
        <f>"'',"</f>
        <v>'',</v>
      </c>
      <c r="G1099" t="str">
        <f>CONCATENATE("'",'Unit List'!G1026,"',",)</f>
        <v>'Leopard2',</v>
      </c>
      <c r="H1099" t="str">
        <f>CONCATENATE(IF(ISBLANK('Unit List'!AN1026), IF(ISBLANK('Unit List'!P1026), IF(ISBLANK('Unit List'!P1026), IF(ISBLANK('Unit List'!AN1026), IF(ISBLANK('Unit List'!P1026), IF(ISBLANK('Unit List'!P1026), IF(ISBLANK('Unit List'!AN1026), IF(ISBLANK('Unit List'!P1026), IF(ISBLANK('Unit List'!P1026),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 IF('Unit List'!P1026='Unit List'!$O$5, 'Unit List'!$AN$5, IF('Unit List'!P1026='Unit List'!$O$4, 'Unit List'!$AN$4, IF('Unit List'!P1026='Unit List'!$O$7, 'Unit List'!P1026 * 'Unit List'!$AN$7, 'Unit List'!P1026)))), IF('Unit List'!P1026='Unit List'!$O$5, 'Unit List'!$AN$5, IF('Unit List'!P1026='Unit List'!$O$4, 'Unit List'!$AN$4, IF('Unit List'!P1026='Unit List'!$O$7, 'Unit List'!P1026 * 'Unit List'!$AN$7, 'Unit List'!P1026)))), IF('Unit List'!AN1026='Unit List'!$O$5, 'Unit List'!$AN$5, IF('Unit List'!AN1026='Unit List'!$O$4, 'Unit List'!$AN$4, IF('Unit List'!AN1026='Unit List'!$O$7, 'Unit List'!AN1026 * 'Unit List'!$AN$7, 'Unit List'!AN1026)))),",",)</f>
        <v>3,</v>
      </c>
      <c r="I1099" t="str">
        <f>CONCATENATE(IF(ISBLANK('Unit List'!AO1026), IF(ISBLANK('Unit List'!Q1026), IF(ISBLANK('Unit List'!Q1026),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 IF('Unit List'!Q1026='Unit List'!$O$5, 'Unit List'!$AO$5, IF('Unit List'!Q1026='Unit List'!$O$4, 'Unit List'!$AO$4, IF('Unit List'!Q1026='Unit List'!$O$7, 'Unit List'!Q1026 * 'Unit List'!$AO$7, 'Unit List'!Q1026)))), IF('Unit List'!Q1026='Unit List'!$O$5, 'Unit List'!$AO$5, IF('Unit List'!Q1026='Unit List'!$O$4, 'Unit List'!$AO$4, IF('Unit List'!Q1026='Unit List'!$O$7, 'Unit List'!Q1026 * 'Unit List'!$AO$7, 'Unit List'!Q1026)))), IF('Unit List'!AO1026='Unit List'!$O$5, 'Unit List'!$AO$5, IF('Unit List'!AO1026='Unit List'!$O$4, 'Unit List'!$AO$4, IF('Unit List'!AO1026='Unit List'!$O$7, 'Unit List'!AO1026 * 'Unit List'!$AO$7, 'Unit List'!AO1026)))),",",)</f>
        <v>0.1,</v>
      </c>
      <c r="J1099" t="str">
        <f>CONCATENATE("'",IF(ISBLANK('Unit List'!AP1026), IF(ISBLANK('Unit List'!R1026), IF(ISBLANK('Unit List'!R1026),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 IF('Unit List'!R1026='Unit List'!$O$5, 'Unit List'!$AP$5, IF('Unit List'!R1026='Unit List'!$O$4, 'Unit List'!$AP$4, 'Unit List'!R1026))), IF('Unit List'!R1026='Unit List'!$O$5, 'Unit List'!$AP$5, IF('Unit List'!R1026='Unit List'!$O$4, 'Unit List'!$AP$4, 'Unit List'!R1026))), IF('Unit List'!AP1026='Unit List'!$O$5, 'Unit List'!$AP$5, IF('Unit List'!AP1026='Unit List'!$O$4, 'Unit List'!$AP$4, 'Unit List'!AP1026))),"'",)</f>
        <v>'Vehicle'</v>
      </c>
      <c r="K1099" t="s">
        <v>2312</v>
      </c>
    </row>
    <row r="1100" spans="1:11" x14ac:dyDescent="0.25">
      <c r="A1100" t="s">
        <v>2311</v>
      </c>
      <c r="B1100" t="str">
        <f>CONCATENATE("'_",'Unit List'!B1027,"',",)</f>
        <v>'_NETHERLANDS',</v>
      </c>
      <c r="C1100" t="str">
        <f>"'',"</f>
        <v>'',</v>
      </c>
      <c r="D1100" t="str">
        <f>CONCATENATE("'",'Unit List'!D1027,"',",)</f>
        <v>'MODERN_ARMOR',</v>
      </c>
      <c r="E1100" t="str">
        <f>CONCATENATE("'",'Unit List'!E1027,"',",)</f>
        <v>'MODERNARMOR',</v>
      </c>
      <c r="F1100" t="str">
        <f>"'',"</f>
        <v>'',</v>
      </c>
      <c r="G1100" t="str">
        <f>CONCATENATE("'",'Unit List'!G1027,"',",)</f>
        <v>'Leopard1_Netherlands',</v>
      </c>
      <c r="H1100" t="str">
        <f>CONCATENATE(IF(ISBLANK('Unit List'!AN1027), IF(ISBLANK('Unit List'!P1027), IF(ISBLANK('Unit List'!P1027), IF(ISBLANK('Unit List'!AN1027), IF(ISBLANK('Unit List'!P1027), IF(ISBLANK('Unit List'!P1027), IF(ISBLANK('Unit List'!AN1027), IF(ISBLANK('Unit List'!P1027), IF(ISBLANK('Unit List'!P1027),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 IF('Unit List'!P1027='Unit List'!$O$5, 'Unit List'!$AN$5, IF('Unit List'!P1027='Unit List'!$O$4, 'Unit List'!$AN$4, IF('Unit List'!P1027='Unit List'!$O$7, 'Unit List'!P1027 * 'Unit List'!$AN$7, 'Unit List'!P1027)))), IF('Unit List'!P1027='Unit List'!$O$5, 'Unit List'!$AN$5, IF('Unit List'!P1027='Unit List'!$O$4, 'Unit List'!$AN$4, IF('Unit List'!P1027='Unit List'!$O$7, 'Unit List'!P1027 * 'Unit List'!$AN$7, 'Unit List'!P1027)))), IF('Unit List'!AN1027='Unit List'!$O$5, 'Unit List'!$AN$5, IF('Unit List'!AN1027='Unit List'!$O$4, 'Unit List'!$AN$4, IF('Unit List'!AN1027='Unit List'!$O$7, 'Unit List'!AN1027 * 'Unit List'!$AN$7, 'Unit List'!AN1027)))),",",)</f>
        <v>3,</v>
      </c>
      <c r="I1100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 IF('Unit List'!Q1027='Unit List'!$O$5, 'Unit List'!$AO$5, IF('Unit List'!Q1027='Unit List'!$O$4, 'Unit List'!$AO$4, IF('Unit List'!Q1027='Unit List'!$O$7, 'Unit List'!Q1027 * 'Unit List'!$AO$7, 'Unit List'!Q1027)))), IF('Unit List'!Q1027='Unit List'!$O$5, 'Unit List'!$AO$5, IF('Unit List'!Q1027='Unit List'!$O$4, 'Unit List'!$AO$4, IF('Unit List'!Q1027='Unit List'!$O$7, 'Unit List'!Q1027 * 'Unit List'!$AO$7, 'Unit List'!Q1027)))), IF('Unit List'!AO1027='Unit List'!$O$5, 'Unit List'!$AO$5, IF('Unit List'!AO1027='Unit List'!$O$4, 'Unit List'!$AO$4, IF('Unit List'!AO1027='Unit List'!$O$7, 'Unit List'!AO1027 * 'Unit List'!$AO$7, 'Unit List'!AO1027)))),",",)</f>
        <v>0.1,</v>
      </c>
      <c r="J1100" t="str">
        <f>CONCATENATE("'",IF(ISBLANK('Unit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 IF('Unit List'!R1027='Unit List'!$O$5, 'Unit List'!$AP$5, IF('Unit List'!R1027='Unit List'!$O$4, 'Unit List'!$AP$4, 'Unit List'!R1027))), IF('Unit List'!R1027='Unit List'!$O$5, 'Unit List'!$AP$5, IF('Unit List'!R1027='Unit List'!$O$4, 'Unit List'!$AP$4, 'Unit List'!R1027))), IF('Unit List'!AP1027='Unit List'!$O$5, 'Unit List'!$AP$5, IF('Unit List'!AP1027='Unit List'!$O$4, 'Unit List'!$AP$4, 'Unit List'!AP1027))),"'",)</f>
        <v>'Vehicle'</v>
      </c>
      <c r="K1100" t="s">
        <v>2312</v>
      </c>
    </row>
    <row r="1101" spans="1:11" x14ac:dyDescent="0.25">
      <c r="A1101" t="s">
        <v>2311</v>
      </c>
      <c r="B1101" t="str">
        <f>CONCATENATE("'_",'Unit List'!B1028,"',",)</f>
        <v>'_GREECE',</v>
      </c>
      <c r="C1101" t="str">
        <f>"'',"</f>
        <v>'',</v>
      </c>
      <c r="D1101" t="str">
        <f>CONCATENATE("'",'Unit List'!D1028,"',",)</f>
        <v>'MODERN_ARMOR',</v>
      </c>
      <c r="E1101" t="str">
        <f>CONCATENATE("'",'Unit List'!E1028,"',",)</f>
        <v>'MODERNARMOR',</v>
      </c>
      <c r="F1101" t="str">
        <f>"'',"</f>
        <v>'',</v>
      </c>
      <c r="G1101" t="str">
        <f>CONCATENATE("'",'Unit List'!G1028,"',",)</f>
        <v>'Leopard1_Greece',</v>
      </c>
      <c r="H1101" t="str">
        <f>CONCATENATE(IF(ISBLANK('Unit List'!AN1028), IF(ISBLANK('Unit List'!P1028), IF(ISBLANK('Unit List'!P1028), IF(ISBLANK('Unit List'!AN1028), IF(ISBLANK('Unit List'!P1028), IF(ISBLANK('Unit List'!P1028), IF(ISBLANK('Unit List'!AN1028), IF(ISBLANK('Unit List'!P1028), IF(ISBLANK('Unit List'!P1028),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 IF('Unit List'!P1028='Unit List'!$O$5, 'Unit List'!$AN$5, IF('Unit List'!P1028='Unit List'!$O$4, 'Unit List'!$AN$4, IF('Unit List'!P1028='Unit List'!$O$7, 'Unit List'!P1028 * 'Unit List'!$AN$7, 'Unit List'!P1028)))), IF('Unit List'!P1028='Unit List'!$O$5, 'Unit List'!$AN$5, IF('Unit List'!P1028='Unit List'!$O$4, 'Unit List'!$AN$4, IF('Unit List'!P1028='Unit List'!$O$7, 'Unit List'!P1028 * 'Unit List'!$AN$7, 'Unit List'!P1028)))), IF('Unit List'!AN1028='Unit List'!$O$5, 'Unit List'!$AN$5, IF('Unit List'!AN1028='Unit List'!$O$4, 'Unit List'!$AN$4, IF('Unit List'!AN1028='Unit List'!$O$7, 'Unit List'!AN1028 * 'Unit List'!$AN$7, 'Unit List'!AN1028)))),",",)</f>
        <v>3,</v>
      </c>
      <c r="I1101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 IF('Unit List'!Q1028='Unit List'!$O$5, 'Unit List'!$AO$5, IF('Unit List'!Q1028='Unit List'!$O$4, 'Unit List'!$AO$4, IF('Unit List'!Q1028='Unit List'!$O$7, 'Unit List'!Q1028 * 'Unit List'!$AO$7, 'Unit List'!Q1028)))), IF('Unit List'!Q1028='Unit List'!$O$5, 'Unit List'!$AO$5, IF('Unit List'!Q1028='Unit List'!$O$4, 'Unit List'!$AO$4, IF('Unit List'!Q1028='Unit List'!$O$7, 'Unit List'!Q1028 * 'Unit List'!$AO$7, 'Unit List'!Q1028)))), IF('Unit List'!AO1028='Unit List'!$O$5, 'Unit List'!$AO$5, IF('Unit List'!AO1028='Unit List'!$O$4, 'Unit List'!$AO$4, IF('Unit List'!AO1028='Unit List'!$O$7, 'Unit List'!AO1028 * 'Unit List'!$AO$7, 'Unit List'!AO1028)))),",",)</f>
        <v>0.1,</v>
      </c>
      <c r="J1101" t="str">
        <f>CONCATENATE("'",IF(ISBLANK('Unit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 IF('Unit List'!R1028='Unit List'!$O$5, 'Unit List'!$AP$5, IF('Unit List'!R1028='Unit List'!$O$4, 'Unit List'!$AP$4, 'Unit List'!R1028))), IF('Unit List'!R1028='Unit List'!$O$5, 'Unit List'!$AP$5, IF('Unit List'!R1028='Unit List'!$O$4, 'Unit List'!$AP$4, 'Unit List'!R1028))), IF('Unit List'!AP1028='Unit List'!$O$5, 'Unit List'!$AP$5, IF('Unit List'!AP1028='Unit List'!$O$4, 'Unit List'!$AP$4, 'Unit List'!AP1028))),"'",)</f>
        <v>'Vehicle'</v>
      </c>
      <c r="K1101" t="s">
        <v>2312</v>
      </c>
    </row>
    <row r="1102" spans="1:11" x14ac:dyDescent="0.25">
      <c r="A1102" t="s">
        <v>2311</v>
      </c>
      <c r="B1102" t="str">
        <f>CONCATENATE("'_",'Unit List'!B1029,"',",)</f>
        <v>'_ROME',</v>
      </c>
      <c r="C1102" t="str">
        <f>"'',"</f>
        <v>'',</v>
      </c>
      <c r="D1102" t="str">
        <f>CONCATENATE("'",'Unit List'!D1029,"',",)</f>
        <v>'MODERN_ARMOR',</v>
      </c>
      <c r="E1102" t="str">
        <f>CONCATENATE("'",'Unit List'!E1029,"',",)</f>
        <v>'MODERNARMOR',</v>
      </c>
      <c r="F1102" t="str">
        <f>"'',"</f>
        <v>'',</v>
      </c>
      <c r="G1102" t="str">
        <f>CONCATENATE("'",'Unit List'!G1029,"',",)</f>
        <v>'Ariete',</v>
      </c>
      <c r="H1102" t="str">
        <f>CONCATENATE(IF(ISBLANK('Unit List'!AN1029), IF(ISBLANK('Unit List'!P1029), IF(ISBLANK('Unit List'!P1029), IF(ISBLANK('Unit List'!AN1029), IF(ISBLANK('Unit List'!P1029), IF(ISBLANK('Unit List'!P1029), IF(ISBLANK('Unit List'!AN1029), IF(ISBLANK('Unit List'!P1029), IF(ISBLANK('Unit List'!P1029),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 IF('Unit List'!P1029='Unit List'!$O$5, 'Unit List'!$AN$5, IF('Unit List'!P1029='Unit List'!$O$4, 'Unit List'!$AN$4, IF('Unit List'!P1029='Unit List'!$O$7, 'Unit List'!P1029 * 'Unit List'!$AN$7, 'Unit List'!P1029)))), IF('Unit List'!P1029='Unit List'!$O$5, 'Unit List'!$AN$5, IF('Unit List'!P1029='Unit List'!$O$4, 'Unit List'!$AN$4, IF('Unit List'!P1029='Unit List'!$O$7, 'Unit List'!P1029 * 'Unit List'!$AN$7, 'Unit List'!P1029)))), IF('Unit List'!AN1029='Unit List'!$O$5, 'Unit List'!$AN$5, IF('Unit List'!AN1029='Unit List'!$O$4, 'Unit List'!$AN$4, IF('Unit List'!AN1029='Unit List'!$O$7, 'Unit List'!AN1029 * 'Unit List'!$AN$7, 'Unit List'!AN1029)))),",",)</f>
        <v>3,</v>
      </c>
      <c r="I1102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 IF('Unit List'!Q1029='Unit List'!$O$5, 'Unit List'!$AO$5, IF('Unit List'!Q1029='Unit List'!$O$4, 'Unit List'!$AO$4, IF('Unit List'!Q1029='Unit List'!$O$7, 'Unit List'!Q1029 * 'Unit List'!$AO$7, 'Unit List'!Q1029)))), IF('Unit List'!Q1029='Unit List'!$O$5, 'Unit List'!$AO$5, IF('Unit List'!Q1029='Unit List'!$O$4, 'Unit List'!$AO$4, IF('Unit List'!Q1029='Unit List'!$O$7, 'Unit List'!Q1029 * 'Unit List'!$AO$7, 'Unit List'!Q1029)))), IF('Unit List'!AO1029='Unit List'!$O$5, 'Unit List'!$AO$5, IF('Unit List'!AO1029='Unit List'!$O$4, 'Unit List'!$AO$4, IF('Unit List'!AO1029='Unit List'!$O$7, 'Unit List'!AO1029 * 'Unit List'!$AO$7, 'Unit List'!AO1029)))),",",)</f>
        <v>0.1,</v>
      </c>
      <c r="J1102" t="str">
        <f>CONCATENATE("'",IF(ISBLANK('Unit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 IF('Unit List'!R1029='Unit List'!$O$5, 'Unit List'!$AP$5, IF('Unit List'!R1029='Unit List'!$O$4, 'Unit List'!$AP$4, 'Unit List'!R1029))), IF('Unit List'!R1029='Unit List'!$O$5, 'Unit List'!$AP$5, IF('Unit List'!R1029='Unit List'!$O$4, 'Unit List'!$AP$4, 'Unit List'!R1029))), IF('Unit List'!AP1029='Unit List'!$O$5, 'Unit List'!$AP$5, IF('Unit List'!AP1029='Unit List'!$O$4, 'Unit List'!$AP$4, 'Unit List'!AP1029))),"'",)</f>
        <v>'Vehicle'</v>
      </c>
      <c r="K1102" t="s">
        <v>2312</v>
      </c>
    </row>
    <row r="1103" spans="1:11" x14ac:dyDescent="0.25">
      <c r="A1103" t="s">
        <v>2311</v>
      </c>
      <c r="B1103" t="str">
        <f>CONCATENATE("'_",'Unit List'!B1030,"',",)</f>
        <v>'_MIDEAST',</v>
      </c>
      <c r="C1103" t="str">
        <f>"'',"</f>
        <v>'',</v>
      </c>
      <c r="D1103" t="str">
        <f>CONCATENATE("'",'Unit List'!D1030,"',",)</f>
        <v>'MODERN_ARMOR',</v>
      </c>
      <c r="E1103" t="str">
        <f>CONCATENATE("'",'Unit List'!E1030,"',",)</f>
        <v>'MODERNARMOR',</v>
      </c>
      <c r="F1103" t="str">
        <f>"'',"</f>
        <v>'',</v>
      </c>
      <c r="G1103" t="str">
        <f>CONCATENATE("'",'Unit List'!G1030,"',",)</f>
        <v>'T72',</v>
      </c>
      <c r="H1103" t="str">
        <f>CONCATENATE(IF(ISBLANK('Unit List'!AN1030), IF(ISBLANK('Unit List'!P1030), IF(ISBLANK('Unit List'!P1030),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List'!AN1030)))),",",)</f>
        <v>3,</v>
      </c>
      <c r="I1103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List'!AO1030)))),",",)</f>
        <v>0.1,</v>
      </c>
      <c r="J1103" t="str">
        <f>CONCATENATE("'",IF(ISBLANK('Unit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List'!AP1030))),"'",)</f>
        <v>'Vehicle'</v>
      </c>
      <c r="K1103" t="s">
        <v>2312</v>
      </c>
    </row>
    <row r="1104" spans="1:11" x14ac:dyDescent="0.25">
      <c r="A1104" t="s">
        <v>2311</v>
      </c>
      <c r="B1104" t="str">
        <f>CONCATENATE("'_",'Unit List'!B1031,"',",)</f>
        <v>'_ARABIA',</v>
      </c>
      <c r="C1104" t="str">
        <f>"'',"</f>
        <v>'',</v>
      </c>
      <c r="D1104" t="str">
        <f>CONCATENATE("'",'Unit List'!D1031,"',",)</f>
        <v>'MODERN_ARMOR',</v>
      </c>
      <c r="E1104" t="str">
        <f>CONCATENATE("'",'Unit List'!E1031,"',",)</f>
        <v>'MODERNARMOR',</v>
      </c>
      <c r="F1104" t="str">
        <f>"'',"</f>
        <v>'',</v>
      </c>
      <c r="G1104" t="str">
        <f>CONCATENATE("'",'Unit List'!G1031,"',",)</f>
        <v>'ChallengerII_Desert',</v>
      </c>
      <c r="H1104" t="str">
        <f>CONCATENATE(IF(ISBLANK('Unit List'!AN1031), IF(ISBLANK('Unit List'!P1031), IF(ISBLANK('Unit List'!P1031),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List'!P1031='Unit List'!$O$5, 'Unit List'!$AN$5, IF('Unit List'!P1031='Unit List'!$O$4, 'Unit List'!$AN$4, IF('Unit List'!P1031='Unit List'!$O$7, 'Unit List'!P1031 * 'Unit List'!$AN$7, 'Unit List'!P1031)))), IF('Unit List'!P1031='Unit List'!$O$5, 'Unit List'!$AN$5, IF('Unit List'!P1031='Unit List'!$O$4, 'Unit List'!$AN$4, IF('Unit List'!P1031='Unit List'!$O$7, 'Unit List'!P1031 * 'Unit List'!$AN$7, 'Unit List'!P1031)))), IF('Unit List'!AN1031='Unit List'!$O$5, 'Unit List'!$AN$5, IF('Unit List'!AN1031='Unit List'!$O$4, 'Unit List'!$AN$4, IF('Unit List'!AN1031='Unit List'!$O$7, 'Unit List'!AN1031 * 'Unit List'!$AN$7, 'Unit List'!AN1031)))),",",)</f>
        <v>3,</v>
      </c>
      <c r="I1104" t="str">
        <f>CONCATENATE(IF(ISBLANK('Unit List'!AO1031), IF(ISBLANK('Unit List'!Q1031), IF(ISBLANK('Unit List'!Q1031),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List'!Q1031='Unit List'!$O$5, 'Unit List'!$AO$5, IF('Unit List'!Q1031='Unit List'!$O$4, 'Unit List'!$AO$4, IF('Unit List'!Q1031='Unit List'!$O$7, 'Unit List'!Q1031 * 'Unit List'!$AO$7, 'Unit List'!Q1031)))), IF('Unit List'!Q1031='Unit List'!$O$5, 'Unit List'!$AO$5, IF('Unit List'!Q1031='Unit List'!$O$4, 'Unit List'!$AO$4, IF('Unit List'!Q1031='Unit List'!$O$7, 'Unit List'!Q1031 * 'Unit List'!$AO$7, 'Unit List'!Q1031)))), IF('Unit List'!AO1031='Unit List'!$O$5, 'Unit List'!$AO$5, IF('Unit List'!AO1031='Unit List'!$O$4, 'Unit List'!$AO$4, IF('Unit List'!AO1031='Unit List'!$O$7, 'Unit List'!AO1031 * 'Unit List'!$AO$7, 'Unit List'!AO1031)))),",",)</f>
        <v>0.1,</v>
      </c>
      <c r="J1104" t="str">
        <f>CONCATENATE("'",IF(ISBLANK('Unit List'!AP1031), IF(ISBLANK('Unit List'!R1031), IF(ISBLANK('Unit List'!R1031),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List'!R1031='Unit List'!$O$5, 'Unit List'!$AP$5, IF('Unit List'!R1031='Unit List'!$O$4, 'Unit List'!$AP$4, 'Unit List'!R1031))), IF('Unit List'!R1031='Unit List'!$O$5, 'Unit List'!$AP$5, IF('Unit List'!R1031='Unit List'!$O$4, 'Unit List'!$AP$4, 'Unit List'!R1031))), IF('Unit List'!AP1031='Unit List'!$O$5, 'Unit List'!$AP$5, IF('Unit List'!AP1031='Unit List'!$O$4, 'Unit List'!$AP$4, 'Unit List'!AP1031))),"'",)</f>
        <v>'Vehicle'</v>
      </c>
      <c r="K1104" t="s">
        <v>2312</v>
      </c>
    </row>
    <row r="1105" spans="1:11" x14ac:dyDescent="0.25">
      <c r="A1105" t="s">
        <v>2311</v>
      </c>
      <c r="B1105" t="str">
        <f>CONCATENATE("'_",'Unit List'!B1032,"',",)</f>
        <v>'_BABYLON',</v>
      </c>
      <c r="C1105" t="str">
        <f>"'',"</f>
        <v>'',</v>
      </c>
      <c r="D1105" t="str">
        <f>CONCATENATE("'",'Unit List'!D1032,"',",)</f>
        <v>'MODERN_ARMOR',</v>
      </c>
      <c r="E1105" t="str">
        <f>CONCATENATE("'",'Unit List'!E1032,"',",)</f>
        <v>'MODERNARMOR',</v>
      </c>
      <c r="F1105" t="str">
        <f>"'',"</f>
        <v>'',</v>
      </c>
      <c r="G1105" t="str">
        <f>CONCATENATE("'",'Unit List'!G1032,"',",)</f>
        <v>'T72_Iraq',</v>
      </c>
      <c r="H1105" t="str">
        <f>CONCATENATE(IF(ISBLANK('Unit List'!AN1032), IF(ISBLANK('Unit List'!P1032), IF(ISBLANK('Unit List'!P1032),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List'!P1032='Unit List'!$O$5, 'Unit List'!$AN$5, IF('Unit List'!P1032='Unit List'!$O$4, 'Unit List'!$AN$4, IF('Unit List'!P1032='Unit List'!$O$7, 'Unit List'!P1032 * 'Unit List'!$AN$7, 'Unit List'!P1032)))), IF('Unit List'!P1032='Unit List'!$O$5, 'Unit List'!$AN$5, IF('Unit List'!P1032='Unit List'!$O$4, 'Unit List'!$AN$4, IF('Unit List'!P1032='Unit List'!$O$7, 'Unit List'!P1032 * 'Unit List'!$AN$7, 'Unit List'!P1032)))), IF('Unit List'!AN1032='Unit List'!$O$5, 'Unit List'!$AN$5, IF('Unit List'!AN1032='Unit List'!$O$4, 'Unit List'!$AN$4, IF('Unit List'!AN1032='Unit List'!$O$7, 'Unit List'!AN1032 * 'Unit List'!$AN$7, 'Unit List'!AN1032)))),",",)</f>
        <v>3,</v>
      </c>
      <c r="I1105" t="str">
        <f>CONCATENATE(IF(ISBLANK('Unit List'!AO1032), IF(ISBLANK('Unit List'!Q1032), IF(ISBLANK('Unit List'!Q1032),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List'!Q1032='Unit List'!$O$5, 'Unit List'!$AO$5, IF('Unit List'!Q1032='Unit List'!$O$4, 'Unit List'!$AO$4, IF('Unit List'!Q1032='Unit List'!$O$7, 'Unit List'!Q1032 * 'Unit List'!$AO$7, 'Unit List'!Q1032)))), IF('Unit List'!Q1032='Unit List'!$O$5, 'Unit List'!$AO$5, IF('Unit List'!Q1032='Unit List'!$O$4, 'Unit List'!$AO$4, IF('Unit List'!Q1032='Unit List'!$O$7, 'Unit List'!Q1032 * 'Unit List'!$AO$7, 'Unit List'!Q1032)))), IF('Unit List'!AO1032='Unit List'!$O$5, 'Unit List'!$AO$5, IF('Unit List'!AO1032='Unit List'!$O$4, 'Unit List'!$AO$4, IF('Unit List'!AO1032='Unit List'!$O$7, 'Unit List'!AO1032 * 'Unit List'!$AO$7, 'Unit List'!AO1032)))),",",)</f>
        <v>0.1,</v>
      </c>
      <c r="J1105" t="str">
        <f>CONCATENATE("'",IF(ISBLANK('Unit List'!AP1032), IF(ISBLANK('Unit List'!R1032), IF(ISBLANK('Unit List'!R1032),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List'!R1032='Unit List'!$O$5, 'Unit List'!$AP$5, IF('Unit List'!R1032='Unit List'!$O$4, 'Unit List'!$AP$4, 'Unit List'!R1032))), IF('Unit List'!R1032='Unit List'!$O$5, 'Unit List'!$AP$5, IF('Unit List'!R1032='Unit List'!$O$4, 'Unit List'!$AP$4, 'Unit List'!R1032))), IF('Unit List'!AP1032='Unit List'!$O$5, 'Unit List'!$AP$5, IF('Unit List'!AP1032='Unit List'!$O$4, 'Unit List'!$AP$4, 'Unit List'!AP1032))),"'",)</f>
        <v>'Vehicle'</v>
      </c>
      <c r="K1105" t="s">
        <v>2312</v>
      </c>
    </row>
    <row r="1106" spans="1:11" x14ac:dyDescent="0.25">
      <c r="A1106" t="s">
        <v>2311</v>
      </c>
      <c r="B1106" t="str">
        <f>CONCATENATE("'_",'Unit List'!B1033,"',",)</f>
        <v>'_EGYPT',</v>
      </c>
      <c r="C1106" t="str">
        <f>"'',"</f>
        <v>'',</v>
      </c>
      <c r="D1106" t="str">
        <f>CONCATENATE("'",'Unit List'!D1033,"',",)</f>
        <v>'MODERN_ARMOR',</v>
      </c>
      <c r="E1106" t="str">
        <f>CONCATENATE("'",'Unit List'!E1033,"',",)</f>
        <v>'MODERNARMOR',</v>
      </c>
      <c r="F1106" t="str">
        <f>"'',"</f>
        <v>'',</v>
      </c>
      <c r="G1106" t="str">
        <f>CONCATENATE("'",'Unit List'!G1033,"',",)</f>
        <v>'T55Egypt',</v>
      </c>
      <c r="H1106" t="str">
        <f>CONCATENATE(IF(ISBLANK('Unit List'!AN1033), IF(ISBLANK('Unit List'!P1033), IF(ISBLANK('Unit List'!P1033),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List'!P1033='Unit List'!$O$5, 'Unit List'!$AN$5, IF('Unit List'!P1033='Unit List'!$O$4, 'Unit List'!$AN$4, IF('Unit List'!P1033='Unit List'!$O$7, 'Unit List'!P1033 * 'Unit List'!$AN$7, 'Unit List'!P1033)))), IF('Unit List'!P1033='Unit List'!$O$5, 'Unit List'!$AN$5, IF('Unit List'!P1033='Unit List'!$O$4, 'Unit List'!$AN$4, IF('Unit List'!P1033='Unit List'!$O$7, 'Unit List'!P1033 * 'Unit List'!$AN$7, 'Unit List'!P1033)))), IF('Unit List'!AN1033='Unit List'!$O$5, 'Unit List'!$AN$5, IF('Unit List'!AN1033='Unit List'!$O$4, 'Unit List'!$AN$4, IF('Unit List'!AN1033='Unit List'!$O$7, 'Unit List'!AN1033 * 'Unit List'!$AN$7, 'Unit List'!AN1033)))),",",)</f>
        <v>3,</v>
      </c>
      <c r="I1106" t="str">
        <f>CONCATENATE(IF(ISBLANK('Unit List'!AO1033), IF(ISBLANK('Unit List'!Q1033), IF(ISBLANK('Unit List'!Q1033),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List'!Q1033='Unit List'!$O$5, 'Unit List'!$AO$5, IF('Unit List'!Q1033='Unit List'!$O$4, 'Unit List'!$AO$4, IF('Unit List'!Q1033='Unit List'!$O$7, 'Unit List'!Q1033 * 'Unit List'!$AO$7, 'Unit List'!Q1033)))), IF('Unit List'!Q1033='Unit List'!$O$5, 'Unit List'!$AO$5, IF('Unit List'!Q1033='Unit List'!$O$4, 'Unit List'!$AO$4, IF('Unit List'!Q1033='Unit List'!$O$7, 'Unit List'!Q1033 * 'Unit List'!$AO$7, 'Unit List'!Q1033)))), IF('Unit List'!AO1033='Unit List'!$O$5, 'Unit List'!$AO$5, IF('Unit List'!AO1033='Unit List'!$O$4, 'Unit List'!$AO$4, IF('Unit List'!AO1033='Unit List'!$O$7, 'Unit List'!AO1033 * 'Unit List'!$AO$7, 'Unit List'!AO1033)))),",",)</f>
        <v>0.1,</v>
      </c>
      <c r="J1106" t="str">
        <f>CONCATENATE("'",IF(ISBLANK('Unit List'!AP1033), IF(ISBLANK('Unit List'!R1033), IF(ISBLANK('Unit List'!R1033),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List'!R1033='Unit List'!$O$5, 'Unit List'!$AP$5, IF('Unit List'!R1033='Unit List'!$O$4, 'Unit List'!$AP$4, 'Unit List'!R1033))), IF('Unit List'!R1033='Unit List'!$O$5, 'Unit List'!$AP$5, IF('Unit List'!R1033='Unit List'!$O$4, 'Unit List'!$AP$4, 'Unit List'!R1033))), IF('Unit List'!AP1033='Unit List'!$O$5, 'Unit List'!$AP$5, IF('Unit List'!AP1033='Unit List'!$O$4, 'Unit List'!$AP$4, 'Unit List'!AP1033))),"'",)</f>
        <v>'Vehicle'</v>
      </c>
      <c r="K1106" t="s">
        <v>2312</v>
      </c>
    </row>
    <row r="1107" spans="1:11" x14ac:dyDescent="0.25">
      <c r="A1107" t="s">
        <v>2311</v>
      </c>
      <c r="B1107" t="str">
        <f>CONCATENATE("'_",'Unit List'!B1034,"',",)</f>
        <v>'_PERSIA',</v>
      </c>
      <c r="C1107" t="str">
        <f>"'',"</f>
        <v>'',</v>
      </c>
      <c r="D1107" t="str">
        <f>CONCATENATE("'",'Unit List'!D1034,"',",)</f>
        <v>'MODERN_ARMOR',</v>
      </c>
      <c r="E1107" t="str">
        <f>CONCATENATE("'",'Unit List'!E1034,"',",)</f>
        <v>'MODERNARMOR',</v>
      </c>
      <c r="F1107" t="str">
        <f>"'',"</f>
        <v>'',</v>
      </c>
      <c r="G1107" t="str">
        <f>CONCATENATE("'",'Unit List'!G1034,"',",)</f>
        <v>'T72_Iran',</v>
      </c>
      <c r="H1107" t="str">
        <f>CONCATENATE(IF(ISBLANK('Unit List'!AN1034), IF(ISBLANK('Unit List'!P1034), IF(ISBLANK('Unit List'!P1034), IF(ISBLANK('Unit List'!AN1030), IF(ISBLANK('Unit List'!P1030), IF(ISBLANK('Unit List'!P1030), IF(ISBLANK('Unit List'!AN1030), IF(ISBLANK('Unit List'!P1030), IF(ISBLANK('Unit List'!P1030),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List'!P1030='Unit List'!$O$5, 'Unit List'!$AN$5, IF('Unit List'!P1030='Unit List'!$O$4, 'Unit List'!$AN$4, IF('Unit List'!P1030='Unit List'!$O$7, 'Unit List'!P1030 * 'Unit List'!$AN$7, 'Unit List'!P1030)))), IF('Unit List'!P1030='Unit List'!$O$5, 'Unit List'!$AN$5, IF('Unit List'!P1030='Unit List'!$O$4, 'Unit List'!$AN$4, IF('Unit List'!P1030='Unit List'!$O$7, 'Unit List'!P1030 * 'Unit List'!$AN$7, 'Unit List'!P1030)))), IF('Unit List'!AN1030='Unit List'!$O$5, 'Unit List'!$AN$5, IF('Unit List'!AN1030='Unit List'!$O$4, 'Unit List'!$AN$4, IF('Unit List'!AN1030='Unit List'!$O$7, 'Unit List'!AN1030 * 'Unit List'!$AN$7, 'Unit List'!AN1030)))), IF('Unit List'!P1034='Unit List'!$O$5, 'Unit List'!$AN$5, IF('Unit List'!P1034='Unit List'!$O$4, 'Unit List'!$AN$4, IF('Unit List'!P1034='Unit List'!$O$7, 'Unit List'!P1034 * 'Unit List'!$AN$7, 'Unit List'!P1034)))), IF('Unit List'!P1034='Unit List'!$O$5, 'Unit List'!$AN$5, IF('Unit List'!P1034='Unit List'!$O$4, 'Unit List'!$AN$4, IF('Unit List'!P1034='Unit List'!$O$7, 'Unit List'!P1034 * 'Unit List'!$AN$7, 'Unit List'!P1034)))), IF('Unit List'!AN1034='Unit List'!$O$5, 'Unit List'!$AN$5, IF('Unit List'!AN1034='Unit List'!$O$4, 'Unit List'!$AN$4, IF('Unit List'!AN1034='Unit List'!$O$7, 'Unit List'!AN1034 * 'Unit List'!$AN$7, 'Unit List'!AN1034)))),",",)</f>
        <v>3,</v>
      </c>
      <c r="I1107" t="str">
        <f>CONCATENATE(IF(ISBLANK('Unit List'!AO1034), IF(ISBLANK('Unit List'!Q1034), IF(ISBLANK('Unit List'!Q1034),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List'!Q1030='Unit List'!$O$5, 'Unit List'!$AO$5, IF('Unit List'!Q1030='Unit List'!$O$4, 'Unit List'!$AO$4, IF('Unit List'!Q1030='Unit List'!$O$7, 'Unit List'!Q1030 * 'Unit List'!$AO$7, 'Unit List'!Q1030)))), IF('Unit List'!Q1030='Unit List'!$O$5, 'Unit List'!$AO$5, IF('Unit List'!Q1030='Unit List'!$O$4, 'Unit List'!$AO$4, IF('Unit List'!Q1030='Unit List'!$O$7, 'Unit List'!Q1030 * 'Unit List'!$AO$7, 'Unit List'!Q1030)))), IF('Unit List'!AO1030='Unit List'!$O$5, 'Unit List'!$AO$5, IF('Unit List'!AO1030='Unit List'!$O$4, 'Unit List'!$AO$4, IF('Unit List'!AO1030='Unit List'!$O$7, 'Unit List'!AO1030 * 'Unit List'!$AO$7, 'Unit List'!AO1030)))), IF('Unit List'!Q1034='Unit List'!$O$5, 'Unit List'!$AO$5, IF('Unit List'!Q1034='Unit List'!$O$4, 'Unit List'!$AO$4, IF('Unit List'!Q1034='Unit List'!$O$7, 'Unit List'!Q1034 * 'Unit List'!$AO$7, 'Unit List'!Q1034)))), IF('Unit List'!Q1034='Unit List'!$O$5, 'Unit List'!$AO$5, IF('Unit List'!Q1034='Unit List'!$O$4, 'Unit List'!$AO$4, IF('Unit List'!Q1034='Unit List'!$O$7, 'Unit List'!Q1034 * 'Unit List'!$AO$7, 'Unit List'!Q1034)))), IF('Unit List'!AO1034='Unit List'!$O$5, 'Unit List'!$AO$5, IF('Unit List'!AO1034='Unit List'!$O$4, 'Unit List'!$AO$4, IF('Unit List'!AO1034='Unit List'!$O$7, 'Unit List'!AO1034 * 'Unit List'!$AO$7, 'Unit List'!AO1034)))),",",)</f>
        <v>0.1,</v>
      </c>
      <c r="J1107" t="str">
        <f>CONCATENATE("'",IF(ISBLANK('Unit List'!AP1034), IF(ISBLANK('Unit List'!R1034), IF(ISBLANK('Unit List'!R1034),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List'!R1030='Unit List'!$O$5, 'Unit List'!$AP$5, IF('Unit List'!R1030='Unit List'!$O$4, 'Unit List'!$AP$4, 'Unit List'!R1030))), IF('Unit List'!R1030='Unit List'!$O$5, 'Unit List'!$AP$5, IF('Unit List'!R1030='Unit List'!$O$4, 'Unit List'!$AP$4, 'Unit List'!R1030))), IF('Unit List'!AP1030='Unit List'!$O$5, 'Unit List'!$AP$5, IF('Unit List'!AP1030='Unit List'!$O$4, 'Unit List'!$AP$4, 'Unit List'!AP1030))), IF('Unit List'!R1034='Unit List'!$O$5, 'Unit List'!$AP$5, IF('Unit List'!R1034='Unit List'!$O$4, 'Unit List'!$AP$4, 'Unit List'!R1034))), IF('Unit List'!R1034='Unit List'!$O$5, 'Unit List'!$AP$5, IF('Unit List'!R1034='Unit List'!$O$4, 'Unit List'!$AP$4, 'Unit List'!R1034))), IF('Unit List'!AP1034='Unit List'!$O$5, 'Unit List'!$AP$5, IF('Unit List'!AP1034='Unit List'!$O$4, 'Unit List'!$AP$4, 'Unit List'!AP1034))),"'",)</f>
        <v>'Vehicle'</v>
      </c>
      <c r="K1107" t="s">
        <v>2312</v>
      </c>
    </row>
    <row r="1108" spans="1:11" x14ac:dyDescent="0.25">
      <c r="A1108" t="s">
        <v>2311</v>
      </c>
      <c r="B1108" t="str">
        <f>CONCATENATE("'_",'Unit List'!B1035,"',",)</f>
        <v>'_NORTHAF',</v>
      </c>
      <c r="C1108" t="str">
        <f>"'',"</f>
        <v>'',</v>
      </c>
      <c r="D1108" t="str">
        <f>CONCATENATE("'",'Unit List'!D1035,"',",)</f>
        <v>'MODERN_ARMOR',</v>
      </c>
      <c r="E1108" t="str">
        <f>CONCATENATE("'",'Unit List'!E1035,"',",)</f>
        <v>'MODERNARMOR',</v>
      </c>
      <c r="F1108" t="str">
        <f>"'',"</f>
        <v>'',</v>
      </c>
      <c r="G1108" t="str">
        <f>CONCATENATE("'",'Unit List'!G1035,"',",)</f>
        <v>'T72_Algeria',</v>
      </c>
      <c r="H1108" t="str">
        <f>CONCATENATE(IF(ISBLANK('Unit List'!AN1035), IF(ISBLANK('Unit List'!P1035), IF(ISBLANK('Unit List'!P1035), IF(ISBLANK('Unit List'!AN1035), IF(ISBLANK('Unit List'!P1035), IF(ISBLANK('Unit List'!P1035), IF(ISBLANK('Unit List'!AN1035), IF(ISBLANK('Unit List'!P1035), IF(ISBLANK('Unit List'!P1035),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 IF('Unit List'!P1035='Unit List'!$O$5, 'Unit List'!$AN$5, IF('Unit List'!P1035='Unit List'!$O$4, 'Unit List'!$AN$4, IF('Unit List'!P1035='Unit List'!$O$7, 'Unit List'!P1035 * 'Unit List'!$AN$7, 'Unit List'!P1035)))), IF('Unit List'!P1035='Unit List'!$O$5, 'Unit List'!$AN$5, IF('Unit List'!P1035='Unit List'!$O$4, 'Unit List'!$AN$4, IF('Unit List'!P1035='Unit List'!$O$7, 'Unit List'!P1035 * 'Unit List'!$AN$7, 'Unit List'!P1035)))), IF('Unit List'!AN1035='Unit List'!$O$5, 'Unit List'!$AN$5, IF('Unit List'!AN1035='Unit List'!$O$4, 'Unit List'!$AN$4, IF('Unit List'!AN1035='Unit List'!$O$7, 'Unit List'!AN1035 * 'Unit List'!$AN$7, 'Unit List'!AN1035)))),",",)</f>
        <v>3,</v>
      </c>
      <c r="I1108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 IF('Unit List'!Q1035='Unit List'!$O$5, 'Unit List'!$AO$5, IF('Unit List'!Q1035='Unit List'!$O$4, 'Unit List'!$AO$4, IF('Unit List'!Q1035='Unit List'!$O$7, 'Unit List'!Q1035 * 'Unit List'!$AO$7, 'Unit List'!Q1035)))), IF('Unit List'!Q1035='Unit List'!$O$5, 'Unit List'!$AO$5, IF('Unit List'!Q1035='Unit List'!$O$4, 'Unit List'!$AO$4, IF('Unit List'!Q1035='Unit List'!$O$7, 'Unit List'!Q1035 * 'Unit List'!$AO$7, 'Unit List'!Q1035)))), IF('Unit List'!AO1035='Unit List'!$O$5, 'Unit List'!$AO$5, IF('Unit List'!AO1035='Unit List'!$O$4, 'Unit List'!$AO$4, IF('Unit List'!AO1035='Unit List'!$O$7, 'Unit List'!AO1035 * 'Unit List'!$AO$7, 'Unit List'!AO1035)))),",",)</f>
        <v>0.1,</v>
      </c>
      <c r="J1108" t="str">
        <f>CONCATENATE("'",IF(ISBLANK('Unit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 IF('Unit List'!R1035='Unit List'!$O$5, 'Unit List'!$AP$5, IF('Unit List'!R1035='Unit List'!$O$4, 'Unit List'!$AP$4, 'Unit List'!R1035))), IF('Unit List'!R1035='Unit List'!$O$5, 'Unit List'!$AP$5, IF('Unit List'!R1035='Unit List'!$O$4, 'Unit List'!$AP$4, 'Unit List'!R1035))), IF('Unit List'!AP1035='Unit List'!$O$5, 'Unit List'!$AP$5, IF('Unit List'!AP1035='Unit List'!$O$4, 'Unit List'!$AP$4, 'Unit List'!AP1035))),"'",)</f>
        <v>'Vehicle'</v>
      </c>
      <c r="K1108" t="s">
        <v>2312</v>
      </c>
    </row>
    <row r="1109" spans="1:11" x14ac:dyDescent="0.25">
      <c r="A1109" t="s">
        <v>2311</v>
      </c>
      <c r="B1109" t="str">
        <f>CONCATENATE("'_",'Unit List'!B1036,"',",)</f>
        <v>'_OCEAN',</v>
      </c>
      <c r="C1109" t="str">
        <f>CONCATENATE("'_",'Unit List'!C1036,"',",)</f>
        <v>'_AMERICA',</v>
      </c>
      <c r="D1109" t="str">
        <f>CONCATENATE("'",'Unit List'!D1036,"',",)</f>
        <v>'MODERN_ARMOR',</v>
      </c>
      <c r="E1109" t="str">
        <f>CONCATENATE("'",'Unit List'!E1036,"',",)</f>
        <v>'MODERNARMOR',</v>
      </c>
      <c r="F1109" t="str">
        <f>"'',"</f>
        <v>'',</v>
      </c>
      <c r="G1109" t="str">
        <f>CONCATENATE("'",'Unit List'!G1019,"',",)</f>
        <v>'M1Abrams',</v>
      </c>
      <c r="H1109" t="str">
        <f>CONCATENATE(IF(ISBLANK('Unit List'!AN1036), IF(ISBLANK('Unit List'!P1036), IF(ISBLANK('Unit List'!P1036), IF(ISBLANK('Unit List'!AN1019), IF(ISBLANK('Unit List'!P1019), IF(ISBLANK('Unit List'!P1019), IF(ISBLANK('Unit List'!AN1019), IF(ISBLANK('Unit List'!P1019), IF(ISBLANK('Unit List'!P1019),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List'!P1019='Unit List'!$O$5, 'Unit List'!$AN$5, IF('Unit List'!P1019='Unit List'!$O$4, 'Unit List'!$AN$4, IF('Unit List'!P1019='Unit List'!$O$7, 'Unit List'!P1019 * 'Unit List'!$AN$7, 'Unit List'!P1019)))), IF('Unit List'!P1019='Unit List'!$O$5, 'Unit List'!$AN$5, IF('Unit List'!P1019='Unit List'!$O$4, 'Unit List'!$AN$4, IF('Unit List'!P1019='Unit List'!$O$7, 'Unit List'!P1019 * 'Unit List'!$AN$7, 'Unit List'!P1019)))), IF('Unit List'!AN1019='Unit List'!$O$5, 'Unit List'!$AN$5, IF('Unit List'!AN1019='Unit List'!$O$4, 'Unit List'!$AN$4, IF('Unit List'!AN1019='Unit List'!$O$7, 'Unit List'!AN1019 * 'Unit List'!$AN$7, 'Unit List'!AN1019)))), IF('Unit List'!P1036='Unit List'!$O$5, 'Unit List'!$AN$5, IF('Unit List'!P1036='Unit List'!$O$4, 'Unit List'!$AN$4, IF('Unit List'!P1036='Unit List'!$O$7, 'Unit List'!P1036 * 'Unit List'!$AN$7, 'Unit List'!P1036)))), IF('Unit List'!P1036='Unit List'!$O$5, 'Unit List'!$AN$5, IF('Unit List'!P1036='Unit List'!$O$4, 'Unit List'!$AN$4, IF('Unit List'!P1036='Unit List'!$O$7, 'Unit List'!P1036 * 'Unit List'!$AN$7, 'Unit List'!P1036)))), IF('Unit List'!AN1036='Unit List'!$O$5, 'Unit List'!$AN$5, IF('Unit List'!AN1036='Unit List'!$O$4, 'Unit List'!$AN$4, IF('Unit List'!AN1036='Unit List'!$O$7, 'Unit List'!AN1036 * 'Unit List'!$AN$7, 'Unit List'!AN1036)))),",",)</f>
        <v>3,</v>
      </c>
      <c r="I1109" t="str">
        <f>CONCATENATE(IF(ISBLANK('Unit List'!AO1036), IF(ISBLANK('Unit List'!Q1036), IF(ISBLANK('Unit List'!Q1036),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List'!Q1019='Unit List'!$O$5, 'Unit List'!$AO$5, IF('Unit List'!Q1019='Unit List'!$O$4, 'Unit List'!$AO$4, IF('Unit List'!Q1019='Unit List'!$O$7, 'Unit List'!Q1019 * 'Unit List'!$AO$7, 'Unit List'!Q1019)))), IF('Unit List'!Q1019='Unit List'!$O$5, 'Unit List'!$AO$5, IF('Unit List'!Q1019='Unit List'!$O$4, 'Unit List'!$AO$4, IF('Unit List'!Q1019='Unit List'!$O$7, 'Unit List'!Q1019 * 'Unit List'!$AO$7, 'Unit List'!Q1019)))), IF('Unit List'!AO1019='Unit List'!$O$5, 'Unit List'!$AO$5, IF('Unit List'!AO1019='Unit List'!$O$4, 'Unit List'!$AO$4, IF('Unit List'!AO1019='Unit List'!$O$7, 'Unit List'!AO1019 * 'Unit List'!$AO$7, 'Unit List'!AO1019)))), IF('Unit List'!Q1036='Unit List'!$O$5, 'Unit List'!$AO$5, IF('Unit List'!Q1036='Unit List'!$O$4, 'Unit List'!$AO$4, IF('Unit List'!Q1036='Unit List'!$O$7, 'Unit List'!Q1036 * 'Unit List'!$AO$7, 'Unit List'!Q1036)))), IF('Unit List'!Q1036='Unit List'!$O$5, 'Unit List'!$AO$5, IF('Unit List'!Q1036='Unit List'!$O$4, 'Unit List'!$AO$4, IF('Unit List'!Q1036='Unit List'!$O$7, 'Unit List'!Q1036 * 'Unit List'!$AO$7, 'Unit List'!Q1036)))), IF('Unit List'!AO1036='Unit List'!$O$5, 'Unit List'!$AO$5, IF('Unit List'!AO1036='Unit List'!$O$4, 'Unit List'!$AO$4, IF('Unit List'!AO1036='Unit List'!$O$7, 'Unit List'!AO1036 * 'Unit List'!$AO$7, 'Unit List'!AO1036)))),",",)</f>
        <v>0.1,</v>
      </c>
      <c r="J1109" t="str">
        <f>CONCATENATE("'",IF(ISBLANK('Unit List'!AP1036), IF(ISBLANK('Unit List'!R1036), IF(ISBLANK('Unit List'!R1036),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List'!R1019='Unit List'!$O$5, 'Unit List'!$AP$5, IF('Unit List'!R1019='Unit List'!$O$4, 'Unit List'!$AP$4, 'Unit List'!R1019))), IF('Unit List'!R1019='Unit List'!$O$5, 'Unit List'!$AP$5, IF('Unit List'!R1019='Unit List'!$O$4, 'Unit List'!$AP$4, 'Unit List'!R1019))), IF('Unit List'!AP1019='Unit List'!$O$5, 'Unit List'!$AP$5, IF('Unit List'!AP1019='Unit List'!$O$4, 'Unit List'!$AP$4, 'Unit List'!AP1019))), IF('Unit List'!R1036='Unit List'!$O$5, 'Unit List'!$AP$5, IF('Unit List'!R1036='Unit List'!$O$4, 'Unit List'!$AP$4, 'Unit List'!R1036))), IF('Unit List'!R1036='Unit List'!$O$5, 'Unit List'!$AP$5, IF('Unit List'!R1036='Unit List'!$O$4, 'Unit List'!$AP$4, 'Unit List'!R1036))), IF('Unit List'!AP1036='Unit List'!$O$5, 'Unit List'!$AP$5, IF('Unit List'!AP1036='Unit List'!$O$4, 'Unit List'!$AP$4, 'Unit List'!AP1036))),"'",)</f>
        <v>'Vehicle'</v>
      </c>
      <c r="K1109" t="s">
        <v>2312</v>
      </c>
    </row>
    <row r="1110" spans="1:11" x14ac:dyDescent="0.25">
      <c r="A1110" t="s">
        <v>2311</v>
      </c>
      <c r="B1110" t="str">
        <f>CONCATENATE("'_",'Unit List'!B1037,"',",)</f>
        <v>'_SEASIA',</v>
      </c>
      <c r="C1110" t="str">
        <f>CONCATENATE("'_",'Unit List'!C1037,"',",)</f>
        <v>'_EASTEU',</v>
      </c>
      <c r="D1110" t="str">
        <f>CONCATENATE("'",'Unit List'!D1037,"',",)</f>
        <v>'MODERN_ARMOR',</v>
      </c>
      <c r="E1110" t="str">
        <f>CONCATENATE("'",'Unit List'!E1037,"',",)</f>
        <v>'MODERNARMOR',</v>
      </c>
      <c r="F1110" t="str">
        <f>"'',"</f>
        <v>'',</v>
      </c>
      <c r="G1110" t="str">
        <f>CONCATENATE("'",'Unit List'!G1017,"',",)</f>
        <v>'T72_USSR',</v>
      </c>
      <c r="H1110" t="str">
        <f>CONCATENATE(IF(ISBLANK('Unit List'!AN1037), IF(ISBLANK('Unit List'!P1037), IF(ISBLANK('Unit List'!P1037),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List'!AN1037)))),",",)</f>
        <v>3,</v>
      </c>
      <c r="I1110" t="str">
        <f>CONCATENATE(IF(ISBLANK('Unit List'!AO1037), IF(ISBLANK('Unit List'!Q1037), IF(ISBLANK('Unit List'!Q1037),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List'!AO1037)))),",",)</f>
        <v>0.1,</v>
      </c>
      <c r="J1110" t="str">
        <f>CONCATENATE("'",IF(ISBLANK('Unit List'!AP1037), IF(ISBLANK('Unit List'!R1037), IF(ISBLANK('Unit List'!R1037),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List'!AP1037))),"'",)</f>
        <v>'Vehicle'</v>
      </c>
      <c r="K1110" t="s">
        <v>2312</v>
      </c>
    </row>
    <row r="1111" spans="1:11" x14ac:dyDescent="0.25">
      <c r="A1111" t="s">
        <v>2311</v>
      </c>
      <c r="B1111" t="str">
        <f>CONCATENATE("'_",'Unit List'!B1038,"',",)</f>
        <v>'_SIAM',</v>
      </c>
      <c r="C1111" t="str">
        <f>"'',"</f>
        <v>'',</v>
      </c>
      <c r="D1111" t="str">
        <f>CONCATENATE("'",'Unit List'!D1038,"',",)</f>
        <v>'MODERN_ARMOR',</v>
      </c>
      <c r="E1111" t="str">
        <f>CONCATENATE("'",'Unit List'!E1038,"',",)</f>
        <v>'MODERNARMOR',</v>
      </c>
      <c r="F1111" t="str">
        <f>"'',"</f>
        <v>'',</v>
      </c>
      <c r="G1111" t="str">
        <f>CONCATENATE("'",'Unit List'!G1038,"',",)</f>
        <v>'Armor_T-55',</v>
      </c>
      <c r="H1111" t="str">
        <f>CONCATENATE(IF(ISBLANK('Unit List'!AN1038), IF(ISBLANK('Unit List'!P1038), IF(ISBLANK('Unit List'!P1038), IF(ISBLANK('Unit List'!AN1037), IF(ISBLANK('Unit List'!P1037), IF(ISBLANK('Unit List'!P1037), IF(ISBLANK('Unit List'!AN1037), IF(ISBLANK('Unit List'!P1037), IF(ISBLANK('Unit List'!P1037),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 IF('Unit List'!P1037='Unit List'!$O$5, 'Unit List'!$AN$5, IF('Unit List'!P1037='Unit List'!$O$4, 'Unit List'!$AN$4, IF('Unit List'!P1037='Unit List'!$O$7, 'Unit List'!P1037 * 'Unit List'!$AN$7, 'Unit List'!P1037)))), IF('Unit List'!P1037='Unit List'!$O$5, 'Unit List'!$AN$5, IF('Unit List'!P1037='Unit List'!$O$4, 'Unit List'!$AN$4, IF('Unit List'!P1037='Unit List'!$O$7, 'Unit List'!P1037 * 'Unit List'!$AN$7, 'Unit List'!P1037)))), IF('Unit List'!AN1037='Unit List'!$O$5, 'Unit List'!$AN$5, IF('Unit List'!AN1037='Unit List'!$O$4, 'Unit List'!$AN$4, IF('Unit List'!AN1037='Unit List'!$O$7, 'Unit List'!AN1037 * 'Unit List'!$AN$7, 'Unit List'!AN1037)))), IF('Unit List'!P1038='Unit List'!$O$5, 'Unit List'!$AN$5, IF('Unit List'!P1038='Unit List'!$O$4, 'Unit List'!$AN$4, IF('Unit List'!P1038='Unit List'!$O$7, 'Unit List'!P1038 * 'Unit List'!$AN$7, 'Unit List'!P1038)))), IF('Unit List'!P1038='Unit List'!$O$5, 'Unit List'!$AN$5, IF('Unit List'!P1038='Unit List'!$O$4, 'Unit List'!$AN$4, IF('Unit List'!P1038='Unit List'!$O$7, 'Unit List'!P1038 * 'Unit List'!$AN$7, 'Unit List'!P1038)))), IF('Unit List'!AN1038='Unit List'!$O$5, 'Unit List'!$AN$5, IF('Unit List'!AN1038='Unit List'!$O$4, 'Unit List'!$AN$4, IF('Unit List'!AN1038='Unit List'!$O$7, 'Unit List'!AN1038 * 'Unit List'!$AN$7, 'Unit List'!AN1038)))),",",)</f>
        <v>3,</v>
      </c>
      <c r="I1111" t="str">
        <f>CONCATENATE(IF(ISBLANK('Unit List'!AO1038), IF(ISBLANK('Unit List'!Q1038), IF(ISBLANK('Unit List'!Q1038), IF(ISBLANK('Unit List'!AO1037), IF(ISBLANK('Unit List'!Q1037), IF(ISBLANK('Unit List'!Q1037), IF(ISBLANK('Unit List'!AO1037), IF(ISBLANK('Unit List'!Q1037), IF(ISBLANK('Unit List'!Q1037),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 IF('Unit List'!Q1037='Unit List'!$O$5, 'Unit List'!$AO$5, IF('Unit List'!Q1037='Unit List'!$O$4, 'Unit List'!$AO$4, IF('Unit List'!Q1037='Unit List'!$O$7, 'Unit List'!Q1037 * 'Unit List'!$AO$7, 'Unit List'!Q1037)))), IF('Unit List'!Q1037='Unit List'!$O$5, 'Unit List'!$AO$5, IF('Unit List'!Q1037='Unit List'!$O$4, 'Unit List'!$AO$4, IF('Unit List'!Q1037='Unit List'!$O$7, 'Unit List'!Q1037 * 'Unit List'!$AO$7, 'Unit List'!Q1037)))), IF('Unit List'!AO1037='Unit List'!$O$5, 'Unit List'!$AO$5, IF('Unit List'!AO1037='Unit List'!$O$4, 'Unit List'!$AO$4, IF('Unit List'!AO1037='Unit List'!$O$7, 'Unit List'!AO1037 * 'Unit List'!$AO$7, 'Unit List'!AO1037)))), IF('Unit List'!Q1038='Unit List'!$O$5, 'Unit List'!$AO$5, IF('Unit List'!Q1038='Unit List'!$O$4, 'Unit List'!$AO$4, IF('Unit List'!Q1038='Unit List'!$O$7, 'Unit List'!Q1038 * 'Unit List'!$AO$7, 'Unit List'!Q1038)))), IF('Unit List'!Q1038='Unit List'!$O$5, 'Unit List'!$AO$5, IF('Unit List'!Q1038='Unit List'!$O$4, 'Unit List'!$AO$4, IF('Unit List'!Q1038='Unit List'!$O$7, 'Unit List'!Q1038 * 'Unit List'!$AO$7, 'Unit List'!Q1038)))), IF('Unit List'!AO1038='Unit List'!$O$5, 'Unit List'!$AO$5, IF('Unit List'!AO1038='Unit List'!$O$4, 'Unit List'!$AO$4, IF('Unit List'!AO1038='Unit List'!$O$7, 'Unit List'!AO1038 * 'Unit List'!$AO$7, 'Unit List'!AO1038)))),",",)</f>
        <v>0.1,</v>
      </c>
      <c r="J1111" t="str">
        <f>CONCATENATE("'",IF(ISBLANK('Unit List'!AP1038), IF(ISBLANK('Unit List'!R1038), IF(ISBLANK('Unit List'!R1038), IF(ISBLANK('Unit List'!AP1037), IF(ISBLANK('Unit List'!R1037), IF(ISBLANK('Unit List'!R1037), IF(ISBLANK('Unit List'!AP1037), IF(ISBLANK('Unit List'!R1037), IF(ISBLANK('Unit List'!R1037),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 IF('Unit List'!R1037='Unit List'!$O$5, 'Unit List'!$AP$5, IF('Unit List'!R1037='Unit List'!$O$4, 'Unit List'!$AP$4, 'Unit List'!R1037))), IF('Unit List'!R1037='Unit List'!$O$5, 'Unit List'!$AP$5, IF('Unit List'!R1037='Unit List'!$O$4, 'Unit List'!$AP$4, 'Unit List'!R1037))), IF('Unit List'!AP1037='Unit List'!$O$5, 'Unit List'!$AP$5, IF('Unit List'!AP1037='Unit List'!$O$4, 'Unit List'!$AP$4, 'Unit List'!AP1037))), IF('Unit List'!R1038='Unit List'!$O$5, 'Unit List'!$AP$5, IF('Unit List'!R1038='Unit List'!$O$4, 'Unit List'!$AP$4, 'Unit List'!R1038))), IF('Unit List'!R1038='Unit List'!$O$5, 'Unit List'!$AP$5, IF('Unit List'!R1038='Unit List'!$O$4, 'Unit List'!$AP$4, 'Unit List'!R1038))), IF('Unit List'!AP1038='Unit List'!$O$5, 'Unit List'!$AP$5, IF('Unit List'!AP1038='Unit List'!$O$4, 'Unit List'!$AP$4, 'Unit List'!AP1038))),"'",)</f>
        <v>'Vehicle'</v>
      </c>
      <c r="K1111" t="s">
        <v>2312</v>
      </c>
    </row>
    <row r="1112" spans="1:11" x14ac:dyDescent="0.25">
      <c r="A1112" t="s">
        <v>2311</v>
      </c>
      <c r="B1112" t="str">
        <f>CONCATENATE("'_",'Unit List'!B1039,"',",)</f>
        <v>'_INCA',</v>
      </c>
      <c r="C1112" t="str">
        <f>"'',"</f>
        <v>'',</v>
      </c>
      <c r="D1112" t="str">
        <f>CONCATENATE("'",'Unit List'!D1039,"',",)</f>
        <v>'MODERN_ARMOR',</v>
      </c>
      <c r="E1112" t="str">
        <f>CONCATENATE("'",'Unit List'!E1039,"',",)</f>
        <v>'MODERNARMOR',</v>
      </c>
      <c r="F1112" t="str">
        <f>"'',"</f>
        <v>'',</v>
      </c>
      <c r="G1112" t="str">
        <f>CONCATENATE("'",'Unit List'!G1039,"',",)</f>
        <v>'T55Peru',</v>
      </c>
      <c r="H1112" t="str">
        <f>CONCATENATE(IF(ISBLANK('Unit List'!AN1039), IF(ISBLANK('Unit List'!P1039), IF(ISBLANK('Unit List'!P1039), IF(ISBLANK('Unit List'!AN1039), IF(ISBLANK('Unit List'!P1039), IF(ISBLANK('Unit List'!P1039), IF(ISBLANK('Unit List'!AN1039), IF(ISBLANK('Unit List'!P1039), IF(ISBLANK('Unit List'!P1039),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 IF('Unit List'!P1039='Unit List'!$O$5, 'Unit List'!$AN$5, IF('Unit List'!P1039='Unit List'!$O$4, 'Unit List'!$AN$4, IF('Unit List'!P1039='Unit List'!$O$7, 'Unit List'!P1039 * 'Unit List'!$AN$7, 'Unit List'!P1039)))), IF('Unit List'!P1039='Unit List'!$O$5, 'Unit List'!$AN$5, IF('Unit List'!P1039='Unit List'!$O$4, 'Unit List'!$AN$4, IF('Unit List'!P1039='Unit List'!$O$7, 'Unit List'!P1039 * 'Unit List'!$AN$7, 'Unit List'!P1039)))), IF('Unit List'!AN1039='Unit List'!$O$5, 'Unit List'!$AN$5, IF('Unit List'!AN1039='Unit List'!$O$4, 'Unit List'!$AN$4, IF('Unit List'!AN1039='Unit List'!$O$7, 'Unit List'!AN1039 * 'Unit List'!$AN$7, 'Unit List'!AN1039)))),",",)</f>
        <v>3,</v>
      </c>
      <c r="I1112" t="str">
        <f>CONCATENATE(IF(ISBLANK('Unit List'!AO1039), IF(ISBLANK('Unit List'!Q1039), IF(ISBLANK('Unit List'!Q1039), IF(ISBLANK('Unit List'!AO1039), IF(ISBLANK('Unit List'!Q1039), IF(ISBLANK('Unit List'!Q1039), IF(ISBLANK('Unit List'!AO1039), IF(ISBLANK('Unit List'!Q1039), IF(ISBLANK('Unit List'!Q1039),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 IF('Unit List'!Q1039='Unit List'!$O$5, 'Unit List'!$AO$5, IF('Unit List'!Q1039='Unit List'!$O$4, 'Unit List'!$AO$4, IF('Unit List'!Q1039='Unit List'!$O$7, 'Unit List'!Q1039 * 'Unit List'!$AO$7, 'Unit List'!Q1039)))), IF('Unit List'!Q1039='Unit List'!$O$5, 'Unit List'!$AO$5, IF('Unit List'!Q1039='Unit List'!$O$4, 'Unit List'!$AO$4, IF('Unit List'!Q1039='Unit List'!$O$7, 'Unit List'!Q1039 * 'Unit List'!$AO$7, 'Unit List'!Q1039)))), IF('Unit List'!AO1039='Unit List'!$O$5, 'Unit List'!$AO$5, IF('Unit List'!AO1039='Unit List'!$O$4, 'Unit List'!$AO$4, IF('Unit List'!AO1039='Unit List'!$O$7, 'Unit List'!AO1039 * 'Unit List'!$AO$7, 'Unit List'!AO1039)))),",",)</f>
        <v>0.1,</v>
      </c>
      <c r="J1112" t="str">
        <f>CONCATENATE("'",IF(ISBLANK('Unit List'!AP1039), IF(ISBLANK('Unit List'!R1039), IF(ISBLANK('Unit List'!R1039), IF(ISBLANK('Unit List'!AP1039), IF(ISBLANK('Unit List'!R1039), IF(ISBLANK('Unit List'!R1039), IF(ISBLANK('Unit List'!AP1039), IF(ISBLANK('Unit List'!R1039), IF(ISBLANK('Unit List'!R1039),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 IF('Unit List'!R1039='Unit List'!$O$5, 'Unit List'!$AP$5, IF('Unit List'!R1039='Unit List'!$O$4, 'Unit List'!$AP$4, 'Unit List'!R1039))), IF('Unit List'!R1039='Unit List'!$O$5, 'Unit List'!$AP$5, IF('Unit List'!R1039='Unit List'!$O$4, 'Unit List'!$AP$4, 'Unit List'!R1039))), IF('Unit List'!AP1039='Unit List'!$O$5, 'Unit List'!$AP$5, IF('Unit List'!AP1039='Unit List'!$O$4, 'Unit List'!$AP$4, 'Unit List'!AP1039))),"'",)</f>
        <v>'Vehicle'</v>
      </c>
      <c r="K1112" t="s">
        <v>2312</v>
      </c>
    </row>
    <row r="1113" spans="1:11" x14ac:dyDescent="0.25">
      <c r="A1113" t="s">
        <v>2311</v>
      </c>
      <c r="B1113" t="str">
        <f>CONCATENATE("'_",'Unit List'!B1040,"',",)</f>
        <v>'_SOUTHAS',</v>
      </c>
      <c r="C1113" t="str">
        <f>CONCATENATE("'_",'Unit List'!C1040,"',",)</f>
        <v>'_EASTEU',</v>
      </c>
      <c r="D1113" t="str">
        <f>CONCATENATE("'",'Unit List'!D1040,"',",)</f>
        <v>'MODERN_ARMOR',</v>
      </c>
      <c r="E1113" t="str">
        <f>CONCATENATE("'",'Unit List'!E1040,"',",)</f>
        <v>'MODERNARMOR',</v>
      </c>
      <c r="F1113" t="str">
        <f>"'',"</f>
        <v>'',</v>
      </c>
      <c r="G1113" t="str">
        <f>CONCATENATE("'",'Unit List'!G1017,"',",)</f>
        <v>'T72_USSR',</v>
      </c>
      <c r="H1113" t="str">
        <f>CONCATENATE(IF(ISBLANK('Unit List'!AN1040), IF(ISBLANK('Unit List'!P1040), IF(ISBLANK('Unit List'!P1040), IF(ISBLANK('Unit List'!AN1017), IF(ISBLANK('Unit List'!P1017), IF(ISBLANK('Unit List'!P1017), IF(ISBLANK('Unit List'!AN1017), IF(ISBLANK('Unit List'!P1017), IF(ISBLANK('Unit List'!P1017),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List'!P1017='Unit List'!$O$5, 'Unit List'!$AN$5, IF('Unit List'!P1017='Unit List'!$O$4, 'Unit List'!$AN$4, IF('Unit List'!P1017='Unit List'!$O$7, 'Unit List'!P1017 * 'Unit List'!$AN$7, 'Unit List'!P1017)))), IF('Unit List'!P1017='Unit List'!$O$5, 'Unit List'!$AN$5, IF('Unit List'!P1017='Unit List'!$O$4, 'Unit List'!$AN$4, IF('Unit List'!P1017='Unit List'!$O$7, 'Unit List'!P1017 * 'Unit List'!$AN$7, 'Unit List'!P1017)))), IF('Unit List'!AN1017='Unit List'!$O$5, 'Unit List'!$AN$5, IF('Unit List'!AN1017='Unit List'!$O$4, 'Unit List'!$AN$4, IF('Unit List'!AN1017='Unit List'!$O$7, 'Unit List'!AN1017 * 'Unit List'!$AN$7, 'Unit List'!AN1017)))),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List'!AN1040)))),",",)</f>
        <v>3,</v>
      </c>
      <c r="I1113" t="str">
        <f>CONCATENATE(IF(ISBLANK('Unit List'!AO1040), IF(ISBLANK('Unit List'!Q1040), IF(ISBLANK('Unit List'!Q1040),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List'!Q1017='Unit List'!$O$5, 'Unit List'!$AO$5, IF('Unit List'!Q1017='Unit List'!$O$4, 'Unit List'!$AO$4, IF('Unit List'!Q1017='Unit List'!$O$7, 'Unit List'!Q1017 * 'Unit List'!$AO$7, 'Unit List'!Q1017)))), IF('Unit List'!Q1017='Unit List'!$O$5, 'Unit List'!$AO$5, IF('Unit List'!Q1017='Unit List'!$O$4, 'Unit List'!$AO$4, IF('Unit List'!Q1017='Unit List'!$O$7, 'Unit List'!Q1017 * 'Unit List'!$AO$7, 'Unit List'!Q1017)))), IF('Unit List'!AO1017='Unit List'!$O$5, 'Unit List'!$AO$5, IF('Unit List'!AO1017='Unit List'!$O$4, 'Unit List'!$AO$4, IF('Unit List'!AO1017='Unit List'!$O$7, 'Unit List'!AO1017 * 'Unit List'!$AO$7, 'Unit List'!AO1017)))),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List'!AO1040)))),",",)</f>
        <v>0.1,</v>
      </c>
      <c r="J1113" t="str">
        <f>CONCATENATE("'",IF(ISBLANK('Unit List'!AP1040), IF(ISBLANK('Unit List'!R1040), IF(ISBLANK('Unit List'!R1040),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List'!R1017='Unit List'!$O$5, 'Unit List'!$AP$5, IF('Unit List'!R1017='Unit List'!$O$4, 'Unit List'!$AP$4, 'Unit List'!R1017))), IF('Unit List'!R1017='Unit List'!$O$5, 'Unit List'!$AP$5, IF('Unit List'!R1017='Unit List'!$O$4, 'Unit List'!$AP$4, 'Unit List'!R1017))), IF('Unit List'!AP1017='Unit List'!$O$5, 'Unit List'!$AP$5, IF('Unit List'!AP1017='Unit List'!$O$4, 'Unit List'!$AP$4, 'Unit List'!AP1017))),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List'!AP1040))),"'",)</f>
        <v>'Vehicle'</v>
      </c>
      <c r="K1113" t="s">
        <v>2312</v>
      </c>
    </row>
    <row r="1114" spans="1:11" x14ac:dyDescent="0.25">
      <c r="A1114" t="s">
        <v>2311</v>
      </c>
      <c r="B1114" t="str">
        <f>CONCATENATE("'_",'Unit List'!B1041,"',",)</f>
        <v>'_INDIA',</v>
      </c>
      <c r="C1114" t="str">
        <f>"'',"</f>
        <v>'',</v>
      </c>
      <c r="D1114" t="str">
        <f>CONCATENATE("'",'Unit List'!D1041,"',",)</f>
        <v>'MODERN_ARMOR',</v>
      </c>
      <c r="E1114" t="str">
        <f>CONCATENATE("'",'Unit List'!E1041,"',",)</f>
        <v>'MODERNARMOR',</v>
      </c>
      <c r="F1114" t="str">
        <f>"'',"</f>
        <v>'',</v>
      </c>
      <c r="G1114" t="str">
        <f>CONCATENATE("'",'Unit List'!G1041,"',",)</f>
        <v>'T72_India',</v>
      </c>
      <c r="H1114" t="str">
        <f>CONCATENATE(IF(ISBLANK('Unit List'!AN1041), IF(ISBLANK('Unit List'!P1041), IF(ISBLANK('Unit List'!P1041), IF(ISBLANK('Unit List'!AN1040), IF(ISBLANK('Unit List'!P1040), IF(ISBLANK('Unit List'!P1040), IF(ISBLANK('Unit List'!AN1040), IF(ISBLANK('Unit List'!P1040), IF(ISBLANK('Unit List'!P1040), IF(ISBLANK('Unit List'!AN1007), IF(ISBLANK('Unit List'!P1007), IF(ISBLANK('Unit List'!P1007), "1", IF('Unit List'!P1007='Unit List'!$O$5, 'Unit List'!$AN$5, IF('Unit List'!P1007='Unit List'!$O$4, 'Unit List'!$AN$4, IF('Unit List'!P1007='Unit List'!$O$7, 'Unit List'!P1007 * 'Unit List'!$AN$7, 'Unit List'!P1007)))), IF('Unit List'!P1007='Unit List'!$O$5, 'Unit List'!$AN$5, IF('Unit List'!P1007='Unit List'!$O$4, 'Unit List'!$AN$4, IF('Unit List'!P1007='Unit List'!$O$7, 'Unit List'!P1007 * 'Unit List'!$AN$7, 'Unit List'!P1007)))), IF('Unit List'!AN1007='Unit List'!$O$5, 'Unit List'!$AN$5, IF('Unit List'!AN1007='Unit List'!$O$4, 'Unit List'!$AN$4, IF('Unit List'!AN1007='Unit List'!$O$7, 'Unit List'!AN1007 * 'Unit List'!$AN$7, 'Unit List'!AN1007)))),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List'!P1040='Unit List'!$O$5, 'Unit List'!$AN$5, IF('Unit List'!P1040='Unit List'!$O$4, 'Unit List'!$AN$4, IF('Unit List'!P1040='Unit List'!$O$7, 'Unit List'!P1040 * 'Unit List'!$AN$7, 'Unit List'!P1040)))), IF('Unit List'!P1040='Unit List'!$O$5, 'Unit List'!$AN$5, IF('Unit List'!P1040='Unit List'!$O$4, 'Unit List'!$AN$4, IF('Unit List'!P1040='Unit List'!$O$7, 'Unit List'!P1040 * 'Unit List'!$AN$7, 'Unit List'!P1040)))), IF('Unit List'!AN1040='Unit List'!$O$5, 'Unit List'!$AN$5, IF('Unit List'!AN1040='Unit List'!$O$4, 'Unit List'!$AN$4, IF('Unit List'!AN1040='Unit List'!$O$7, 'Unit List'!AN1040 * 'Unit List'!$AN$7, 'Unit List'!AN1040)))), IF('Unit List'!P1041='Unit List'!$O$5, 'Unit List'!$AN$5, IF('Unit List'!P1041='Unit List'!$O$4, 'Unit List'!$AN$4, IF('Unit List'!P1041='Unit List'!$O$7, 'Unit List'!P1041 * 'Unit List'!$AN$7, 'Unit List'!P1041)))), IF('Unit List'!P1041='Unit List'!$O$5, 'Unit List'!$AN$5, IF('Unit List'!P1041='Unit List'!$O$4, 'Unit List'!$AN$4, IF('Unit List'!P1041='Unit List'!$O$7, 'Unit List'!P1041 * 'Unit List'!$AN$7, 'Unit List'!P1041)))), IF('Unit List'!AN1041='Unit List'!$O$5, 'Unit List'!$AN$5, IF('Unit List'!AN1041='Unit List'!$O$4, 'Unit List'!$AN$4, IF('Unit List'!AN1041='Unit List'!$O$7, 'Unit List'!AN1041 * 'Unit List'!$AN$7, 'Unit List'!AN1041)))),",",)</f>
        <v>3,</v>
      </c>
      <c r="I1114" t="str">
        <f>CONCATENATE(IF(ISBLANK('Unit List'!AO1041), IF(ISBLANK('Unit List'!Q1041), IF(ISBLANK('Unit List'!Q1041), IF(ISBLANK('Unit List'!AO1040), IF(ISBLANK('Unit List'!Q1040), IF(ISBLANK('Unit List'!Q1040), IF(ISBLANK('Unit List'!AO1040), IF(ISBLANK('Unit List'!Q1040), IF(ISBLANK('Unit List'!Q1040), IF(ISBLANK('Unit List'!AO1007), IF(ISBLANK('Unit List'!Q1007), IF(ISBLANK('Unit List'!Q1007), 'Unit List'!$AO$4, IF('Unit List'!Q1007='Unit List'!$O$5, 'Unit List'!$AO$5, IF('Unit List'!Q1007='Unit List'!$O$4, 'Unit List'!$AO$4, IF('Unit List'!Q1007='Unit List'!$O$7, 'Unit List'!Q1007 * 'Unit List'!$AO$7, 'Unit List'!Q1007)))), IF('Unit List'!Q1007='Unit List'!$O$5, 'Unit List'!$AO$5, IF('Unit List'!Q1007='Unit List'!$O$4, 'Unit List'!$AO$4, IF('Unit List'!Q1007='Unit List'!$O$7, 'Unit List'!Q1007 * 'Unit List'!$AO$7, 'Unit List'!Q1007)))), IF('Unit List'!AO1007='Unit List'!$O$5, 'Unit List'!$AO$5, IF('Unit List'!AO1007='Unit List'!$O$4, 'Unit List'!$AO$4, IF('Unit List'!AO1007='Unit List'!$O$7, 'Unit List'!AO1007 * 'Unit List'!$AO$7, 'Unit List'!AO1007)))),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List'!Q1040='Unit List'!$O$5, 'Unit List'!$AO$5, IF('Unit List'!Q1040='Unit List'!$O$4, 'Unit List'!$AO$4, IF('Unit List'!Q1040='Unit List'!$O$7, 'Unit List'!Q1040 * 'Unit List'!$AO$7, 'Unit List'!Q1040)))), IF('Unit List'!Q1040='Unit List'!$O$5, 'Unit List'!$AO$5, IF('Unit List'!Q1040='Unit List'!$O$4, 'Unit List'!$AO$4, IF('Unit List'!Q1040='Unit List'!$O$7, 'Unit List'!Q1040 * 'Unit List'!$AO$7, 'Unit List'!Q1040)))), IF('Unit List'!AO1040='Unit List'!$O$5, 'Unit List'!$AO$5, IF('Unit List'!AO1040='Unit List'!$O$4, 'Unit List'!$AO$4, IF('Unit List'!AO1040='Unit List'!$O$7, 'Unit List'!AO1040 * 'Unit List'!$AO$7, 'Unit List'!AO1040)))), IF('Unit List'!Q1041='Unit List'!$O$5, 'Unit List'!$AO$5, IF('Unit List'!Q1041='Unit List'!$O$4, 'Unit List'!$AO$4, IF('Unit List'!Q1041='Unit List'!$O$7, 'Unit List'!Q1041 * 'Unit List'!$AO$7, 'Unit List'!Q1041)))), IF('Unit List'!Q1041='Unit List'!$O$5, 'Unit List'!$AO$5, IF('Unit List'!Q1041='Unit List'!$O$4, 'Unit List'!$AO$4, IF('Unit List'!Q1041='Unit List'!$O$7, 'Unit List'!Q1041 * 'Unit List'!$AO$7, 'Unit List'!Q1041)))), IF('Unit List'!AO1041='Unit List'!$O$5, 'Unit List'!$AO$5, IF('Unit List'!AO1041='Unit List'!$O$4, 'Unit List'!$AO$4, IF('Unit List'!AO1041='Unit List'!$O$7, 'Unit List'!AO1041 * 'Unit List'!$AO$7, 'Unit List'!AO1041)))),",",)</f>
        <v>0.1,</v>
      </c>
      <c r="J1114" t="str">
        <f>CONCATENATE("'",IF(ISBLANK('Unit List'!AP1041), IF(ISBLANK('Unit List'!R1041), IF(ISBLANK('Unit List'!R1041), IF(ISBLANK('Unit List'!AP1040), IF(ISBLANK('Unit List'!R1040), IF(ISBLANK('Unit List'!R1040), IF(ISBLANK('Unit List'!AP1040), IF(ISBLANK('Unit List'!R1040), IF(ISBLANK('Unit List'!R1040), IF(ISBLANK('Unit List'!AP1007), IF(ISBLANK('Unit List'!R1007), IF(ISBLANK('Unit List'!R1007), "", IF('Unit List'!R1007='Unit List'!$O$5, 'Unit List'!$AP$5, IF('Unit List'!R1007='Unit List'!$O$4, 'Unit List'!$AP$4, 'Unit List'!R1007))), IF('Unit List'!R1007='Unit List'!$O$5, 'Unit List'!$AP$5, IF('Unit List'!R1007='Unit List'!$O$4, 'Unit List'!$AP$4, 'Unit List'!R1007))), IF('Unit List'!AP1007='Unit List'!$O$5, 'Unit List'!$AP$5, IF('Unit List'!AP1007='Unit List'!$O$4, 'Unit List'!$AP$4, 'Unit List'!AP1007))),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List'!R1040='Unit List'!$O$5, 'Unit List'!$AP$5, IF('Unit List'!R1040='Unit List'!$O$4, 'Unit List'!$AP$4, 'Unit List'!R1040))), IF('Unit List'!R1040='Unit List'!$O$5, 'Unit List'!$AP$5, IF('Unit List'!R1040='Unit List'!$O$4, 'Unit List'!$AP$4, 'Unit List'!R1040))), IF('Unit List'!AP1040='Unit List'!$O$5, 'Unit List'!$AP$5, IF('Unit List'!AP1040='Unit List'!$O$4, 'Unit List'!$AP$4, 'Unit List'!AP1040))), IF('Unit List'!R1041='Unit List'!$O$5, 'Unit List'!$AP$5, IF('Unit List'!R1041='Unit List'!$O$4, 'Unit List'!$AP$4, 'Unit List'!R1041))), IF('Unit List'!R1041='Unit List'!$O$5, 'Unit List'!$AP$5, IF('Unit List'!R1041='Unit List'!$O$4, 'Unit List'!$AP$4, 'Unit List'!R1041))), IF('Unit List'!AP1041='Unit List'!$O$5, 'Unit List'!$AP$5, IF('Unit List'!AP1041='Unit List'!$O$4, 'Unit List'!$AP$4, 'Unit List'!AP1041))),"'",)</f>
        <v>'Vehicle'</v>
      </c>
      <c r="K1114" t="s">
        <v>2312</v>
      </c>
    </row>
    <row r="1115" spans="1:11" x14ac:dyDescent="0.25">
      <c r="A1115" t="s">
        <v>2311</v>
      </c>
      <c r="B1115" t="str">
        <f>"'',"</f>
        <v>'',</v>
      </c>
      <c r="C1115" t="str">
        <f>"'',"</f>
        <v>'',</v>
      </c>
      <c r="D1115" t="str">
        <f>CONCATENATE("'",'Unit List'!D1042,"',",)</f>
        <v>'MUSKETMAN',</v>
      </c>
      <c r="E1115" t="str">
        <f>CONCATENATE("'",'Unit List'!E1042,"',",)</f>
        <v>'MUSKETMAN',</v>
      </c>
      <c r="F1115" t="str">
        <f>"'',"</f>
        <v>'',</v>
      </c>
      <c r="G1115" t="str">
        <f>CONCATENATE("'",'Unit List'!G1042,"',",)</f>
        <v>'Musketman',</v>
      </c>
      <c r="H1115" t="str">
        <f>CONCATENATE(IF(ISBLANK('Unit List'!AN1042), IF(ISBLANK('Unit List'!P1042), IF(ISBLANK('Unit List'!P1042), IF(ISBLANK('Unit List'!AN1042), IF(ISBLANK('Unit List'!P1042), IF(ISBLANK('Unit List'!P1042), IF(ISBLANK('Unit List'!AN1042), IF(ISBLANK('Unit List'!P1042), IF(ISBLANK('Unit List'!P1042),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List'!AN1042)))),",",)</f>
        <v>14,</v>
      </c>
      <c r="I1115" t="str">
        <f>CONCATENATE(IF(ISBLANK('Unit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List'!AO1042)))),",",)</f>
        <v>,</v>
      </c>
      <c r="J1115" t="str">
        <f>CONCATENATE("'",IF(ISBLANK('Unit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List'!AP1042))),"'",)</f>
        <v>'HonorableGunpowder'</v>
      </c>
      <c r="K1115" t="s">
        <v>2312</v>
      </c>
    </row>
    <row r="1116" spans="1:11" x14ac:dyDescent="0.25">
      <c r="A1116" t="s">
        <v>2311</v>
      </c>
      <c r="B1116" t="str">
        <f>CONCATENATE("'_",'Unit List'!B1043,"',",)</f>
        <v>'_ETHIOPIA',</v>
      </c>
      <c r="C1116" t="str">
        <f>"'',"</f>
        <v>'',</v>
      </c>
      <c r="D1116" t="str">
        <f>CONCATENATE("'",'Unit List'!D1043,"',",)</f>
        <v>'MUSKETMAN',</v>
      </c>
      <c r="E1116" t="str">
        <f>CONCATENATE("'",'Unit List'!E1043,"',",)</f>
        <v>'MUSKETMAN',</v>
      </c>
      <c r="F1116" t="str">
        <f>"'',"</f>
        <v>'',</v>
      </c>
      <c r="G1116" t="str">
        <f>CONCATENATE("'",'Unit List'!G1043,"',",)</f>
        <v>'EthiopianOromo',</v>
      </c>
      <c r="H1116" t="str">
        <f>CONCATENATE(IF(ISBLANK('Unit List'!AN1043), IF(ISBLANK('Unit List'!P1043), IF(ISBLANK('Unit List'!P1043), IF(ISBLANK('Unit List'!AN1043), IF(ISBLANK('Unit List'!P1043), IF(ISBLANK('Unit List'!P1043), IF(ISBLANK('Unit List'!AN1043), IF(ISBLANK('Unit List'!P1043), IF(ISBLANK('Unit List'!P1043),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List'!AN1043)))),",",)</f>
        <v>5,</v>
      </c>
      <c r="I1116" t="str">
        <f>CONCATENATE(IF(ISBLANK('Unit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List'!AO1043)))),",",)</f>
        <v>,</v>
      </c>
      <c r="J1116" t="str">
        <f>CONCATENATE("'",IF(ISBLANK('Unit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 IF('Unit List'!R1043='Unit List'!$O$5, 'Unit List'!$AP$5, IF('Unit List'!R1043='Unit List'!$O$4, 'Unit List'!$AP$4, 'Unit List'!R1043))), IF('Unit List'!R1043='Unit List'!$O$5, 'Unit List'!$AP$5, IF('Unit List'!R1043='Unit List'!$O$4, 'Unit List'!$AP$4, 'Unit List'!R1043))), IF('Unit List'!AP1043='Unit List'!$O$5, 'Unit List'!$AP$5, IF('Unit List'!AP1043='Unit List'!$O$4, 'Unit List'!$AP$4, 'Unit List'!AP1043))),"'",)</f>
        <v>'HonorableGunpowder'</v>
      </c>
      <c r="K1116" t="s">
        <v>2312</v>
      </c>
    </row>
    <row r="1117" spans="1:11" x14ac:dyDescent="0.25">
      <c r="A1117" t="s">
        <v>2311</v>
      </c>
      <c r="B1117" t="str">
        <f>CONCATENATE("'_",'Unit List'!B1044,"',",)</f>
        <v>'_ETHIOPIA',</v>
      </c>
      <c r="C1117" t="str">
        <f>"'',"</f>
        <v>'',</v>
      </c>
      <c r="D1117" t="str">
        <f>CONCATENATE("'",'Unit List'!D1044,"',",)</f>
        <v>'MUSKETMAN',</v>
      </c>
      <c r="E1117" t="str">
        <f>CONCATENATE("'",'Unit List'!E1044,"',",)</f>
        <v>'MUSKETMAN',</v>
      </c>
      <c r="F1117" t="str">
        <f>CONCATENATE("'_",'Unit List'!F1044,"',",)</f>
        <v>'_V2',</v>
      </c>
      <c r="G1117" t="str">
        <f>CONCATENATE("'",'Unit List'!G1044,"',",)</f>
        <v>'EthiopianOromo2',</v>
      </c>
      <c r="H1117" t="str">
        <f>CONCATENATE(IF(ISBLANK('Unit List'!AN1044), IF(ISBLANK('Unit List'!P1044), IF(ISBLANK('Unit List'!P1044), IF(ISBLANK('Unit List'!AN1044), IF(ISBLANK('Unit List'!P1044), IF(ISBLANK('Unit List'!P1044), IF(ISBLANK('Unit List'!AN1044), IF(ISBLANK('Unit List'!P1044), IF(ISBLANK('Unit List'!P1044),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List'!AN1044)))),",",)</f>
        <v>3,</v>
      </c>
      <c r="I1117" t="str">
        <f>CONCATENATE(IF(ISBLANK('Unit List'!AO1044), IF(ISBLANK('Unit List'!Q1044), IF(ISBLANK('Unit List'!Q1044), IF(ISBLANK('Unit List'!AO1044), IF(ISBLANK('Unit List'!Q1044), IF(ISBLANK('Unit List'!Q1044), IF(ISBLANK('Unit List'!AO1044), IF(ISBLANK('Unit List'!Q1044), IF(ISBLANK('Unit List'!Q1044),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List'!AO1044)))),",",)</f>
        <v>,</v>
      </c>
      <c r="J1117" t="str">
        <f>CONCATENATE("'",IF(ISBLANK('Unit List'!AP1044), IF(ISBLANK('Unit List'!R1044), IF(ISBLANK('Unit List'!R1044), IF(ISBLANK('Unit List'!AP1044), IF(ISBLANK('Unit List'!R1044), IF(ISBLANK('Unit List'!R1044), IF(ISBLANK('Unit List'!AP1044), IF(ISBLANK('Unit List'!R1044), IF(ISBLANK('Unit List'!R1044),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 IF('Unit List'!R1044='Unit List'!$O$5, 'Unit List'!$AP$5, IF('Unit List'!R1044='Unit List'!$O$4, 'Unit List'!$AP$4, 'Unit List'!R1044))), IF('Unit List'!R1044='Unit List'!$O$5, 'Unit List'!$AP$5, IF('Unit List'!R1044='Unit List'!$O$4, 'Unit List'!$AP$4, 'Unit List'!R1044))), IF('Unit List'!AP1044='Unit List'!$O$5, 'Unit List'!$AP$5, IF('Unit List'!AP1044='Unit List'!$O$4, 'Unit List'!$AP$4, 'Unit List'!AP1044))),"'",)</f>
        <v>'HonorableGunpowder'</v>
      </c>
      <c r="K1117" t="s">
        <v>2312</v>
      </c>
    </row>
    <row r="1118" spans="1:11" x14ac:dyDescent="0.25">
      <c r="A1118" t="s">
        <v>2311</v>
      </c>
      <c r="B1118" t="str">
        <f>CONCATENATE("'_",'Unit List'!B1045,"',",)</f>
        <v>'_ETHIOPIA',</v>
      </c>
      <c r="C1118" t="str">
        <f>"'',"</f>
        <v>'',</v>
      </c>
      <c r="D1118" t="str">
        <f>CONCATENATE("'",'Unit List'!D1045,"',",)</f>
        <v>'MUSKETMAN',</v>
      </c>
      <c r="E1118" t="str">
        <f>CONCATENATE("'",'Unit List'!E1045,"',",)</f>
        <v>'MUSKETMAN',</v>
      </c>
      <c r="F1118" t="str">
        <f>CONCATENATE("'_",'Unit List'!F1045,"',",)</f>
        <v>'_V3',</v>
      </c>
      <c r="G1118" t="str">
        <f>CONCATENATE("'",'Unit List'!G1045,"',",)</f>
        <v>'EthiopianOromo3',</v>
      </c>
      <c r="H1118" t="str">
        <f>CONCATENATE(IF(ISBLANK('Unit List'!AN1045), IF(ISBLANK('Unit List'!P1045), IF(ISBLANK('Unit List'!P1045), IF(ISBLANK('Unit List'!AN1045), IF(ISBLANK('Unit List'!P1045), IF(ISBLANK('Unit List'!P1045), IF(ISBLANK('Unit List'!AN1045), IF(ISBLANK('Unit List'!P1045), IF(ISBLANK('Unit List'!P1045),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List'!AN1045)))),",",)</f>
        <v>4,</v>
      </c>
      <c r="I1118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List'!AO1045)))),",",)</f>
        <v>,</v>
      </c>
      <c r="J1118" t="str">
        <f>CONCATENATE("'",IF(ISBLANK('Unit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 IF('Unit List'!R1045='Unit List'!$O$5, 'Unit List'!$AP$5, IF('Unit List'!R1045='Unit List'!$O$4, 'Unit List'!$AP$4, 'Unit List'!R1045))), IF('Unit List'!R1045='Unit List'!$O$5, 'Unit List'!$AP$5, IF('Unit List'!R1045='Unit List'!$O$4, 'Unit List'!$AP$4, 'Unit List'!R1045))), IF('Unit List'!AP1045='Unit List'!$O$5, 'Unit List'!$AP$5, IF('Unit List'!AP1045='Unit List'!$O$4, 'Unit List'!$AP$4, 'Unit List'!AP1045))),"'",)</f>
        <v>'HonorableGunpowder'</v>
      </c>
      <c r="K1118" t="s">
        <v>2312</v>
      </c>
    </row>
    <row r="1119" spans="1:11" x14ac:dyDescent="0.25">
      <c r="A1119" t="s">
        <v>2311</v>
      </c>
      <c r="B1119" t="str">
        <f>CONCATENATE("'_",'Unit List'!B1046,"',",)</f>
        <v>'_ETHIOPIA',</v>
      </c>
      <c r="C1119" t="str">
        <f>"'',"</f>
        <v>'',</v>
      </c>
      <c r="D1119" t="str">
        <f>CONCATENATE("'",'Unit List'!D1046,"',",)</f>
        <v>'MUSKETMAN',</v>
      </c>
      <c r="E1119" t="str">
        <f>CONCATENATE("'",'Unit List'!E1046,"',",)</f>
        <v>'MUSKETMAN',</v>
      </c>
      <c r="F1119" t="str">
        <f>"'',"</f>
        <v>'',</v>
      </c>
      <c r="G1119" t="str">
        <f>CONCATENATE("'",'Unit List'!G1046,"',",)</f>
        <v>'EthiopianOromo',</v>
      </c>
      <c r="H1119" t="str">
        <f>CONCATENATE(IF(ISBLANK('Unit List'!AN1046), IF(ISBLANK('Unit List'!P1046), IF(ISBLANK('Unit List'!P1046), IF(ISBLANK('Unit List'!AN1046), IF(ISBLANK('Unit List'!P1046), IF(ISBLANK('Unit List'!P1046), IF(ISBLANK('Unit List'!AN1046), IF(ISBLANK('Unit List'!P1046), IF(ISBLANK('Unit List'!P1046),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List'!AN1046)))),",",)</f>
        <v>0,</v>
      </c>
      <c r="I1119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List'!AO1046)))),",",)</f>
        <v>,</v>
      </c>
      <c r="J1119" t="str">
        <f>CONCATENATE("'",IF(ISBLANK('Unit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 IF('Unit List'!R1046='Unit List'!$O$5, 'Unit List'!$AP$5, IF('Unit List'!R1046='Unit List'!$O$4, 'Unit List'!$AP$4, 'Unit List'!R1046))), IF('Unit List'!R1046='Unit List'!$O$5, 'Unit List'!$AP$5, IF('Unit List'!R1046='Unit List'!$O$4, 'Unit List'!$AP$4, 'Unit List'!R1046))), IF('Unit List'!AP1046='Unit List'!$O$5, 'Unit List'!$AP$5, IF('Unit List'!AP1046='Unit List'!$O$4, 'Unit List'!$AP$4, 'Unit List'!AP1046))),"'",)</f>
        <v>'HonorableGunpowder'</v>
      </c>
      <c r="K1119" t="s">
        <v>2312</v>
      </c>
    </row>
    <row r="1120" spans="1:11" x14ac:dyDescent="0.25">
      <c r="A1120" t="s">
        <v>2311</v>
      </c>
      <c r="B1120" t="str">
        <f>CONCATENATE("'_",'Unit List'!B1047,"',",)</f>
        <v>'_ETHIOPIA',</v>
      </c>
      <c r="C1120" t="str">
        <f>"'',"</f>
        <v>'',</v>
      </c>
      <c r="D1120" t="str">
        <f>CONCATENATE("'",'Unit List'!D1047,"',",)</f>
        <v>'MUSKETMAN',</v>
      </c>
      <c r="E1120" t="str">
        <f>CONCATENATE("'",'Unit List'!E1047,"',",)</f>
        <v>'MUSKETMAN',</v>
      </c>
      <c r="F1120" t="str">
        <f>CONCATENATE("'_",'Unit List'!F1047,"',",)</f>
        <v>'_V2',</v>
      </c>
      <c r="G1120" t="str">
        <f>CONCATENATE("'",'Unit List'!G1047,"',",)</f>
        <v>'EthiopianOromo2',</v>
      </c>
      <c r="H1120" t="str">
        <f>CONCATENATE(IF(ISBLANK('Unit List'!AN1047), IF(ISBLANK('Unit List'!P1047), IF(ISBLANK('Unit List'!P1047), IF(ISBLANK('Unit List'!AN1047), IF(ISBLANK('Unit List'!P1047), IF(ISBLANK('Unit List'!P1047), IF(ISBLANK('Unit List'!AN1047), IF(ISBLANK('Unit List'!P1047), IF(ISBLANK('Unit List'!P1047),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 IF('Unit List'!P1047='Unit List'!$O$5, 'Unit List'!$AN$5, IF('Unit List'!P1047='Unit List'!$O$4, 'Unit List'!$AN$4, IF('Unit List'!P1047='Unit List'!$O$7, 'Unit List'!P1047 * 'Unit List'!$AN$7, 'Unit List'!P1047)))), IF('Unit List'!P1047='Unit List'!$O$5, 'Unit List'!$AN$5, IF('Unit List'!P1047='Unit List'!$O$4, 'Unit List'!$AN$4, IF('Unit List'!P1047='Unit List'!$O$7, 'Unit List'!P1047 * 'Unit List'!$AN$7, 'Unit List'!P1047)))), IF('Unit List'!AN1047='Unit List'!$O$5, 'Unit List'!$AN$5, IF('Unit List'!AN1047='Unit List'!$O$4, 'Unit List'!$AN$4, IF('Unit List'!AN1047='Unit List'!$O$7, 'Unit List'!AN1047 * 'Unit List'!$AN$7, 'Unit List'!AN1047)))),",",)</f>
        <v>2,</v>
      </c>
      <c r="I1120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 IF('Unit List'!Q1047='Unit List'!$O$5, 'Unit List'!$AO$5, IF('Unit List'!Q1047='Unit List'!$O$4, 'Unit List'!$AO$4, IF('Unit List'!Q1047='Unit List'!$O$7, 'Unit List'!Q1047 * 'Unit List'!$AO$7, 'Unit List'!Q1047)))), IF('Unit List'!Q1047='Unit List'!$O$5, 'Unit List'!$AO$5, IF('Unit List'!Q1047='Unit List'!$O$4, 'Unit List'!$AO$4, IF('Unit List'!Q1047='Unit List'!$O$7, 'Unit List'!Q1047 * 'Unit List'!$AO$7, 'Unit List'!Q1047)))), IF('Unit List'!AO1047='Unit List'!$O$5, 'Unit List'!$AO$5, IF('Unit List'!AO1047='Unit List'!$O$4, 'Unit List'!$AO$4, IF('Unit List'!AO1047='Unit List'!$O$7, 'Unit List'!AO1047 * 'Unit List'!$AO$7, 'Unit List'!AO1047)))),",",)</f>
        <v>,</v>
      </c>
      <c r="J1120" t="str">
        <f>CONCATENATE("'",IF(ISBLANK('Unit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 IF('Unit List'!R1047='Unit List'!$O$5, 'Unit List'!$AP$5, IF('Unit List'!R1047='Unit List'!$O$4, 'Unit List'!$AP$4, 'Unit List'!R1047))), IF('Unit List'!R1047='Unit List'!$O$5, 'Unit List'!$AP$5, IF('Unit List'!R1047='Unit List'!$O$4, 'Unit List'!$AP$4, 'Unit List'!R1047))), IF('Unit List'!AP1047='Unit List'!$O$5, 'Unit List'!$AP$5, IF('Unit List'!AP1047='Unit List'!$O$4, 'Unit List'!$AP$4, 'Unit List'!AP1047))),"'",)</f>
        <v>'HonorableGunpowder'</v>
      </c>
      <c r="K1120" t="s">
        <v>2312</v>
      </c>
    </row>
    <row r="1121" spans="1:11" x14ac:dyDescent="0.25">
      <c r="A1121" t="s">
        <v>2311</v>
      </c>
      <c r="B1121" t="str">
        <f>CONCATENATE("'_",'Unit List'!B1048,"',",)</f>
        <v>'_ETHIOPIA',</v>
      </c>
      <c r="C1121" t="str">
        <f>"'',"</f>
        <v>'',</v>
      </c>
      <c r="D1121" t="str">
        <f>CONCATENATE("'",'Unit List'!D1048,"',",)</f>
        <v>'MUSKETMAN',</v>
      </c>
      <c r="E1121" t="str">
        <f>CONCATENATE("'",'Unit List'!E1048,"',",)</f>
        <v>'MUSKETMAN',</v>
      </c>
      <c r="F1121" t="str">
        <f>CONCATENATE("'_",'Unit List'!F1048,"',",)</f>
        <v>'_V3',</v>
      </c>
      <c r="G1121" t="str">
        <f>CONCATENATE("'",'Unit List'!G1048,"',",)</f>
        <v>'EthiopianOromo3',</v>
      </c>
      <c r="H1121" t="str">
        <f>CONCATENATE(IF(ISBLANK('Unit List'!AN1048), IF(ISBLANK('Unit List'!P1048), IF(ISBLANK('Unit List'!P1048), IF(ISBLANK('Unit List'!AN1048), IF(ISBLANK('Unit List'!P1048), IF(ISBLANK('Unit List'!P1048), IF(ISBLANK('Unit List'!AN1048), IF(ISBLANK('Unit List'!P1048), IF(ISBLANK('Unit List'!P1048),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 IF('Unit List'!P1048='Unit List'!$O$5, 'Unit List'!$AN$5, IF('Unit List'!P1048='Unit List'!$O$4, 'Unit List'!$AN$4, IF('Unit List'!P1048='Unit List'!$O$7, 'Unit List'!P1048 * 'Unit List'!$AN$7, 'Unit List'!P1048)))), IF('Unit List'!P1048='Unit List'!$O$5, 'Unit List'!$AN$5, IF('Unit List'!P1048='Unit List'!$O$4, 'Unit List'!$AN$4, IF('Unit List'!P1048='Unit List'!$O$7, 'Unit List'!P1048 * 'Unit List'!$AN$7, 'Unit List'!P1048)))), IF('Unit List'!AN1048='Unit List'!$O$5, 'Unit List'!$AN$5, IF('Unit List'!AN1048='Unit List'!$O$4, 'Unit List'!$AN$4, IF('Unit List'!AN1048='Unit List'!$O$7, 'Unit List'!AN1048 * 'Unit List'!$AN$7, 'Unit List'!AN1048)))),",",)</f>
        <v>0,</v>
      </c>
      <c r="I1121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 IF('Unit List'!Q1048='Unit List'!$O$5, 'Unit List'!$AO$5, IF('Unit List'!Q1048='Unit List'!$O$4, 'Unit List'!$AO$4, IF('Unit List'!Q1048='Unit List'!$O$7, 'Unit List'!Q1048 * 'Unit List'!$AO$7, 'Unit List'!Q1048)))), IF('Unit List'!Q1048='Unit List'!$O$5, 'Unit List'!$AO$5, IF('Unit List'!Q1048='Unit List'!$O$4, 'Unit List'!$AO$4, IF('Unit List'!Q1048='Unit List'!$O$7, 'Unit List'!Q1048 * 'Unit List'!$AO$7, 'Unit List'!Q1048)))), IF('Unit List'!AO1048='Unit List'!$O$5, 'Unit List'!$AO$5, IF('Unit List'!AO1048='Unit List'!$O$4, 'Unit List'!$AO$4, IF('Unit List'!AO1048='Unit List'!$O$7, 'Unit List'!AO1048 * 'Unit List'!$AO$7, 'Unit List'!AO1048)))),",",)</f>
        <v>,</v>
      </c>
      <c r="J1121" t="str">
        <f>CONCATENATE("'",IF(ISBLANK('Unit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 IF('Unit List'!R1048='Unit List'!$O$5, 'Unit List'!$AP$5, IF('Unit List'!R1048='Unit List'!$O$4, 'Unit List'!$AP$4, 'Unit List'!R1048))), IF('Unit List'!R1048='Unit List'!$O$5, 'Unit List'!$AP$5, IF('Unit List'!R1048='Unit List'!$O$4, 'Unit List'!$AP$4, 'Unit List'!R1048))), IF('Unit List'!AP1048='Unit List'!$O$5, 'Unit List'!$AP$5, IF('Unit List'!AP1048='Unit List'!$O$4, 'Unit List'!$AP$4, 'Unit List'!AP1048))),"'",)</f>
        <v>'HonorableGunpowder'</v>
      </c>
      <c r="K1121" t="s">
        <v>2312</v>
      </c>
    </row>
    <row r="1122" spans="1:11" x14ac:dyDescent="0.25">
      <c r="A1122" t="s">
        <v>2311</v>
      </c>
      <c r="B1122" t="str">
        <f>CONCATENATE("'_",'Unit List'!B1049,"',",)</f>
        <v>'_AMER',</v>
      </c>
      <c r="C1122" t="str">
        <f>"'',"</f>
        <v>'',</v>
      </c>
      <c r="D1122" t="str">
        <f>CONCATENATE("'",'Unit List'!D1049,"',",)</f>
        <v>'MUSKETMAN',</v>
      </c>
      <c r="E1122" t="str">
        <f>CONCATENATE("'",'Unit List'!E1049,"',",)</f>
        <v>'MUSKETMAN',</v>
      </c>
      <c r="F1122" t="str">
        <f>"'',"</f>
        <v>'',</v>
      </c>
      <c r="G1122" t="str">
        <f>CONCATENATE("'",'Unit List'!G1049,"',",)</f>
        <v>'CL_Ogichidaa',</v>
      </c>
      <c r="H1122" t="str">
        <f>CONCATENATE(IF(ISBLANK('Unit List'!AN1049), IF(ISBLANK('Unit List'!P1049), IF(ISBLANK('Unit List'!P1049),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List'!AN1049)))),",",)</f>
        <v>14,</v>
      </c>
      <c r="I1122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List'!AO1049)))),",",)</f>
        <v>,</v>
      </c>
      <c r="J1122" t="str">
        <f>CONCATENATE("'",IF(ISBLANK('Unit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List'!AP1049))),"'",)</f>
        <v>'HonorableGunpowder'</v>
      </c>
      <c r="K1122" t="s">
        <v>2312</v>
      </c>
    </row>
    <row r="1123" spans="1:11" x14ac:dyDescent="0.25">
      <c r="A1123" t="s">
        <v>2311</v>
      </c>
      <c r="B1123" t="str">
        <f>CONCATENATE("'_",'Unit List'!B1050,"',",)</f>
        <v>'_IROQUOIS',</v>
      </c>
      <c r="C1123" t="str">
        <f>"'',"</f>
        <v>'',</v>
      </c>
      <c r="D1123" t="str">
        <f>CONCATENATE("'",'Unit List'!D1050,"',",)</f>
        <v>'MUSKETMAN',</v>
      </c>
      <c r="E1123" t="str">
        <f>CONCATENATE("'",'Unit List'!E1050,"',",)</f>
        <v>'MUSKETMAN',</v>
      </c>
      <c r="F1123" t="str">
        <f>"'',"</f>
        <v>'',</v>
      </c>
      <c r="G1123" t="str">
        <f>CONCATENATE("'",'Unit List'!G1050,"',",)</f>
        <v>'civ5_iromu1',</v>
      </c>
      <c r="H1123" t="str">
        <f>CONCATENATE(IF(ISBLANK('Unit List'!AN1050), IF(ISBLANK('Unit List'!P1050), IF(ISBLANK('Unit List'!P1050),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List'!P1050='Unit List'!$O$5, 'Unit List'!$AN$5, IF('Unit List'!P1050='Unit List'!$O$4, 'Unit List'!$AN$4, IF('Unit List'!P1050='Unit List'!$O$7, 'Unit List'!P1050 * 'Unit List'!$AN$7, 'Unit List'!P1050)))), IF('Unit List'!P1050='Unit List'!$O$5, 'Unit List'!$AN$5, IF('Unit List'!P1050='Unit List'!$O$4, 'Unit List'!$AN$4, IF('Unit List'!P1050='Unit List'!$O$7, 'Unit List'!P1050 * 'Unit List'!$AN$7, 'Unit List'!P1050)))), IF('Unit List'!AN1050='Unit List'!$O$5, 'Unit List'!$AN$5, IF('Unit List'!AN1050='Unit List'!$O$4, 'Unit List'!$AN$4, IF('Unit List'!AN1050='Unit List'!$O$7, 'Unit List'!AN1050 * 'Unit List'!$AN$7, 'Unit List'!AN1050)))),",",)</f>
        <v>3,</v>
      </c>
      <c r="I1123" t="str">
        <f>CONCATENATE(IF(ISBLANK('Unit List'!AO1050), IF(ISBLANK('Unit List'!Q1050), IF(ISBLANK('Unit List'!Q1050),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List'!Q1050='Unit List'!$O$5, 'Unit List'!$AO$5, IF('Unit List'!Q1050='Unit List'!$O$4, 'Unit List'!$AO$4, IF('Unit List'!Q1050='Unit List'!$O$7, 'Unit List'!Q1050 * 'Unit List'!$AO$7, 'Unit List'!Q1050)))), IF('Unit List'!Q1050='Unit List'!$O$5, 'Unit List'!$AO$5, IF('Unit List'!Q1050='Unit List'!$O$4, 'Unit List'!$AO$4, IF('Unit List'!Q1050='Unit List'!$O$7, 'Unit List'!Q1050 * 'Unit List'!$AO$7, 'Unit List'!Q1050)))), IF('Unit List'!AO1050='Unit List'!$O$5, 'Unit List'!$AO$5, IF('Unit List'!AO1050='Unit List'!$O$4, 'Unit List'!$AO$4, IF('Unit List'!AO1050='Unit List'!$O$7, 'Unit List'!AO1050 * 'Unit List'!$AO$7, 'Unit List'!AO1050)))),",",)</f>
        <v>,</v>
      </c>
      <c r="J1123" t="str">
        <f>CONCATENATE("'",IF(ISBLANK('Unit List'!AP1050), IF(ISBLANK('Unit List'!R1050), IF(ISBLANK('Unit List'!R1050),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List'!R1050='Unit List'!$O$5, 'Unit List'!$AP$5, IF('Unit List'!R1050='Unit List'!$O$4, 'Unit List'!$AP$4, 'Unit List'!R1050))), IF('Unit List'!R1050='Unit List'!$O$5, 'Unit List'!$AP$5, IF('Unit List'!R1050='Unit List'!$O$4, 'Unit List'!$AP$4, 'Unit List'!R1050))), IF('Unit List'!AP1050='Unit List'!$O$5, 'Unit List'!$AP$5, IF('Unit List'!AP1050='Unit List'!$O$4, 'Unit List'!$AP$4, 'Unit List'!AP1050))),"'",)</f>
        <v>'HonorableGunpowder'</v>
      </c>
      <c r="K1123" t="s">
        <v>2312</v>
      </c>
    </row>
    <row r="1124" spans="1:11" x14ac:dyDescent="0.25">
      <c r="A1124" t="s">
        <v>2311</v>
      </c>
      <c r="B1124" t="str">
        <f>CONCATENATE("'_",'Unit List'!B1051,"',",)</f>
        <v>'_IROQUOIS',</v>
      </c>
      <c r="C1124" t="str">
        <f>"'',"</f>
        <v>'',</v>
      </c>
      <c r="D1124" t="str">
        <f>CONCATENATE("'",'Unit List'!D1051,"',",)</f>
        <v>'MUSKETMAN',</v>
      </c>
      <c r="E1124" t="str">
        <f>CONCATENATE("'",'Unit List'!E1051,"',",)</f>
        <v>'MUSKETMAN',</v>
      </c>
      <c r="F1124" t="str">
        <f>CONCATENATE("'_",'Unit List'!F1051,"',",)</f>
        <v>'_V2',</v>
      </c>
      <c r="G1124" t="str">
        <f>CONCATENATE("'",'Unit List'!G1051,"',",)</f>
        <v>'civ5_iromu2',</v>
      </c>
      <c r="H1124" t="str">
        <f>CONCATENATE(IF(ISBLANK('Unit List'!AN1051), IF(ISBLANK('Unit List'!P1051), IF(ISBLANK('Unit List'!P1051),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List'!P1051='Unit List'!$O$5, 'Unit List'!$AN$5, IF('Unit List'!P1051='Unit List'!$O$4, 'Unit List'!$AN$4, IF('Unit List'!P1051='Unit List'!$O$7, 'Unit List'!P1051 * 'Unit List'!$AN$7, 'Unit List'!P1051)))), IF('Unit List'!P1051='Unit List'!$O$5, 'Unit List'!$AN$5, IF('Unit List'!P1051='Unit List'!$O$4, 'Unit List'!$AN$4, IF('Unit List'!P1051='Unit List'!$O$7, 'Unit List'!P1051 * 'Unit List'!$AN$7, 'Unit List'!P1051)))), IF('Unit List'!AN1051='Unit List'!$O$5, 'Unit List'!$AN$5, IF('Unit List'!AN1051='Unit List'!$O$4, 'Unit List'!$AN$4, IF('Unit List'!AN1051='Unit List'!$O$7, 'Unit List'!AN1051 * 'Unit List'!$AN$7, 'Unit List'!AN1051)))),",",)</f>
        <v>4,</v>
      </c>
      <c r="I1124" t="str">
        <f>CONCATENATE(IF(ISBLANK('Unit List'!AO1051), IF(ISBLANK('Unit List'!Q1051), IF(ISBLANK('Unit List'!Q1051),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List'!Q1051='Unit List'!$O$5, 'Unit List'!$AO$5, IF('Unit List'!Q1051='Unit List'!$O$4, 'Unit List'!$AO$4, IF('Unit List'!Q1051='Unit List'!$O$7, 'Unit List'!Q1051 * 'Unit List'!$AO$7, 'Unit List'!Q1051)))), IF('Unit List'!Q1051='Unit List'!$O$5, 'Unit List'!$AO$5, IF('Unit List'!Q1051='Unit List'!$O$4, 'Unit List'!$AO$4, IF('Unit List'!Q1051='Unit List'!$O$7, 'Unit List'!Q1051 * 'Unit List'!$AO$7, 'Unit List'!Q1051)))), IF('Unit List'!AO1051='Unit List'!$O$5, 'Unit List'!$AO$5, IF('Unit List'!AO1051='Unit List'!$O$4, 'Unit List'!$AO$4, IF('Unit List'!AO1051='Unit List'!$O$7, 'Unit List'!AO1051 * 'Unit List'!$AO$7, 'Unit List'!AO1051)))),",",)</f>
        <v>,</v>
      </c>
      <c r="J1124" t="str">
        <f>CONCATENATE("'",IF(ISBLANK('Unit List'!AP1051), IF(ISBLANK('Unit List'!R1051), IF(ISBLANK('Unit List'!R1051),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List'!R1051='Unit List'!$O$5, 'Unit List'!$AP$5, IF('Unit List'!R1051='Unit List'!$O$4, 'Unit List'!$AP$4, 'Unit List'!R1051))), IF('Unit List'!R1051='Unit List'!$O$5, 'Unit List'!$AP$5, IF('Unit List'!R1051='Unit List'!$O$4, 'Unit List'!$AP$4, 'Unit List'!R1051))), IF('Unit List'!AP1051='Unit List'!$O$5, 'Unit List'!$AP$5, IF('Unit List'!AP1051='Unit List'!$O$4, 'Unit List'!$AP$4, 'Unit List'!AP1051))),"'",)</f>
        <v>'HonorableGunpowder'</v>
      </c>
      <c r="K1124" t="s">
        <v>2312</v>
      </c>
    </row>
    <row r="1125" spans="1:11" x14ac:dyDescent="0.25">
      <c r="A1125" t="s">
        <v>2311</v>
      </c>
      <c r="B1125" t="str">
        <f>CONCATENATE("'_",'Unit List'!B1052,"',",)</f>
        <v>'_IROQUOIS',</v>
      </c>
      <c r="C1125" t="str">
        <f>"'',"</f>
        <v>'',</v>
      </c>
      <c r="D1125" t="str">
        <f>CONCATENATE("'",'Unit List'!D1052,"',",)</f>
        <v>'MUSKETMAN',</v>
      </c>
      <c r="E1125" t="str">
        <f>CONCATENATE("'",'Unit List'!E1052,"',",)</f>
        <v>'MUSKETMAN',</v>
      </c>
      <c r="F1125" t="str">
        <f>"'',"</f>
        <v>'',</v>
      </c>
      <c r="G1125" t="str">
        <f>CONCATENATE("'",'Unit List'!G1052,"',",)</f>
        <v>'civ5_iromu1',</v>
      </c>
      <c r="H1125" t="str">
        <f>CONCATENATE(IF(ISBLANK('Unit List'!AN1052), IF(ISBLANK('Unit List'!P1052), IF(ISBLANK('Unit List'!P1052),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List'!P1052='Unit List'!$O$5, 'Unit List'!$AN$5, IF('Unit List'!P1052='Unit List'!$O$4, 'Unit List'!$AN$4, IF('Unit List'!P1052='Unit List'!$O$7, 'Unit List'!P1052 * 'Unit List'!$AN$7, 'Unit List'!P1052)))), IF('Unit List'!P1052='Unit List'!$O$5, 'Unit List'!$AN$5, IF('Unit List'!P1052='Unit List'!$O$4, 'Unit List'!$AN$4, IF('Unit List'!P1052='Unit List'!$O$7, 'Unit List'!P1052 * 'Unit List'!$AN$7, 'Unit List'!P1052)))), IF('Unit List'!AN1052='Unit List'!$O$5, 'Unit List'!$AN$5, IF('Unit List'!AN1052='Unit List'!$O$4, 'Unit List'!$AN$4, IF('Unit List'!AN1052='Unit List'!$O$7, 'Unit List'!AN1052 * 'Unit List'!$AN$7, 'Unit List'!AN1052)))),",",)</f>
        <v>3,</v>
      </c>
      <c r="I1125" t="str">
        <f>CONCATENATE(IF(ISBLANK('Unit List'!AO1052), IF(ISBLANK('Unit List'!Q1052), IF(ISBLANK('Unit List'!Q1052),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List'!Q1052='Unit List'!$O$5, 'Unit List'!$AO$5, IF('Unit List'!Q1052='Unit List'!$O$4, 'Unit List'!$AO$4, IF('Unit List'!Q1052='Unit List'!$O$7, 'Unit List'!Q1052 * 'Unit List'!$AO$7, 'Unit List'!Q1052)))), IF('Unit List'!Q1052='Unit List'!$O$5, 'Unit List'!$AO$5, IF('Unit List'!Q1052='Unit List'!$O$4, 'Unit List'!$AO$4, IF('Unit List'!Q1052='Unit List'!$O$7, 'Unit List'!Q1052 * 'Unit List'!$AO$7, 'Unit List'!Q1052)))), IF('Unit List'!AO1052='Unit List'!$O$5, 'Unit List'!$AO$5, IF('Unit List'!AO1052='Unit List'!$O$4, 'Unit List'!$AO$4, IF('Unit List'!AO1052='Unit List'!$O$7, 'Unit List'!AO1052 * 'Unit List'!$AO$7, 'Unit List'!AO1052)))),",",)</f>
        <v>,</v>
      </c>
      <c r="J1125" t="str">
        <f>CONCATENATE("'",IF(ISBLANK('Unit List'!AP1052), IF(ISBLANK('Unit List'!R1052), IF(ISBLANK('Unit List'!R1052),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List'!R1052='Unit List'!$O$5, 'Unit List'!$AP$5, IF('Unit List'!R1052='Unit List'!$O$4, 'Unit List'!$AP$4, 'Unit List'!R1052))), IF('Unit List'!R1052='Unit List'!$O$5, 'Unit List'!$AP$5, IF('Unit List'!R1052='Unit List'!$O$4, 'Unit List'!$AP$4, 'Unit List'!R1052))), IF('Unit List'!AP1052='Unit List'!$O$5, 'Unit List'!$AP$5, IF('Unit List'!AP1052='Unit List'!$O$4, 'Unit List'!$AP$4, 'Unit List'!AP1052))),"'",)</f>
        <v>'HonorableGunpowder'</v>
      </c>
      <c r="K1125" t="s">
        <v>2312</v>
      </c>
    </row>
    <row r="1126" spans="1:11" x14ac:dyDescent="0.25">
      <c r="A1126" t="s">
        <v>2311</v>
      </c>
      <c r="B1126" t="str">
        <f>CONCATENATE("'_",'Unit List'!B1053,"',",)</f>
        <v>'_IROQUOIS',</v>
      </c>
      <c r="C1126" t="str">
        <f>"'',"</f>
        <v>'',</v>
      </c>
      <c r="D1126" t="str">
        <f>CONCATENATE("'",'Unit List'!D1053,"',",)</f>
        <v>'MUSKETMAN',</v>
      </c>
      <c r="E1126" t="str">
        <f>CONCATENATE("'",'Unit List'!E1053,"',",)</f>
        <v>'MUSKETMAN',</v>
      </c>
      <c r="F1126" t="str">
        <f>CONCATENATE("'_",'Unit List'!F1053,"',",)</f>
        <v>'_V2',</v>
      </c>
      <c r="G1126" t="str">
        <f>CONCATENATE("'",'Unit List'!G1053,"',",)</f>
        <v>'civ5_iromu2',</v>
      </c>
      <c r="H1126" t="str">
        <f>CONCATENATE(IF(ISBLANK('Unit List'!AN1053), IF(ISBLANK('Unit List'!P1053), IF(ISBLANK('Unit List'!P1053),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List'!P1053='Unit List'!$O$5, 'Unit List'!$AN$5, IF('Unit List'!P1053='Unit List'!$O$4, 'Unit List'!$AN$4, IF('Unit List'!P1053='Unit List'!$O$7, 'Unit List'!P1053 * 'Unit List'!$AN$7, 'Unit List'!P1053)))), IF('Unit List'!P1053='Unit List'!$O$5, 'Unit List'!$AN$5, IF('Unit List'!P1053='Unit List'!$O$4, 'Unit List'!$AN$4, IF('Unit List'!P1053='Unit List'!$O$7, 'Unit List'!P1053 * 'Unit List'!$AN$7, 'Unit List'!P1053)))), IF('Unit List'!AN1053='Unit List'!$O$5, 'Unit List'!$AN$5, IF('Unit List'!AN1053='Unit List'!$O$4, 'Unit List'!$AN$4, IF('Unit List'!AN1053='Unit List'!$O$7, 'Unit List'!AN1053 * 'Unit List'!$AN$7, 'Unit List'!AN1053)))),",",)</f>
        <v>4,</v>
      </c>
      <c r="I1126" t="str">
        <f>CONCATENATE(IF(ISBLANK('Unit List'!AO1053), IF(ISBLANK('Unit List'!Q1053), IF(ISBLANK('Unit List'!Q1053),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List'!Q1053='Unit List'!$O$5, 'Unit List'!$AO$5, IF('Unit List'!Q1053='Unit List'!$O$4, 'Unit List'!$AO$4, IF('Unit List'!Q1053='Unit List'!$O$7, 'Unit List'!Q1053 * 'Unit List'!$AO$7, 'Unit List'!Q1053)))), IF('Unit List'!Q1053='Unit List'!$O$5, 'Unit List'!$AO$5, IF('Unit List'!Q1053='Unit List'!$O$4, 'Unit List'!$AO$4, IF('Unit List'!Q1053='Unit List'!$O$7, 'Unit List'!Q1053 * 'Unit List'!$AO$7, 'Unit List'!Q1053)))), IF('Unit List'!AO1053='Unit List'!$O$5, 'Unit List'!$AO$5, IF('Unit List'!AO1053='Unit List'!$O$4, 'Unit List'!$AO$4, IF('Unit List'!AO1053='Unit List'!$O$7, 'Unit List'!AO1053 * 'Unit List'!$AO$7, 'Unit List'!AO1053)))),",",)</f>
        <v>,</v>
      </c>
      <c r="J1126" t="str">
        <f>CONCATENATE("'",IF(ISBLANK('Unit List'!AP1053), IF(ISBLANK('Unit List'!R1053), IF(ISBLANK('Unit List'!R1053),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List'!R1053='Unit List'!$O$5, 'Unit List'!$AP$5, IF('Unit List'!R1053='Unit List'!$O$4, 'Unit List'!$AP$4, 'Unit List'!R1053))), IF('Unit List'!R1053='Unit List'!$O$5, 'Unit List'!$AP$5, IF('Unit List'!R1053='Unit List'!$O$4, 'Unit List'!$AP$4, 'Unit List'!R1053))), IF('Unit List'!AP1053='Unit List'!$O$5, 'Unit List'!$AP$5, IF('Unit List'!AP1053='Unit List'!$O$4, 'Unit List'!$AP$4, 'Unit List'!AP1053))),"'",)</f>
        <v>'HonorableGunpowder'</v>
      </c>
      <c r="K1126" t="s">
        <v>2312</v>
      </c>
    </row>
    <row r="1127" spans="1:11" x14ac:dyDescent="0.25">
      <c r="A1127" t="s">
        <v>2311</v>
      </c>
      <c r="B1127" t="str">
        <f>CONCATENATE("'_",'Unit List'!B1054,"',",)</f>
        <v>'_IROQUOIS',</v>
      </c>
      <c r="C1127" t="str">
        <f>"'',"</f>
        <v>'',</v>
      </c>
      <c r="D1127" t="str">
        <f>CONCATENATE("'",'Unit List'!D1054,"',",)</f>
        <v>'MUSKETMAN',</v>
      </c>
      <c r="E1127" t="str">
        <f>CONCATENATE("'",'Unit List'!E1054,"',",)</f>
        <v>'MUSKETMAN',</v>
      </c>
      <c r="F1127" t="str">
        <f>"'',"</f>
        <v>'',</v>
      </c>
      <c r="G1127" t="str">
        <f>CONCATENATE("'",'Unit List'!G1054,"',",)</f>
        <v>'civ5_iromu1',</v>
      </c>
      <c r="H1127" t="str">
        <f>CONCATENATE(IF(ISBLANK('Unit List'!AN1054), IF(ISBLANK('Unit List'!P1054), IF(ISBLANK('Unit List'!P1054),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List'!P1054='Unit List'!$O$5, 'Unit List'!$AN$5, IF('Unit List'!P1054='Unit List'!$O$4, 'Unit List'!$AN$4, IF('Unit List'!P1054='Unit List'!$O$7, 'Unit List'!P1054 * 'Unit List'!$AN$7, 'Unit List'!P1054)))), IF('Unit List'!P1054='Unit List'!$O$5, 'Unit List'!$AN$5, IF('Unit List'!P1054='Unit List'!$O$4, 'Unit List'!$AN$4, IF('Unit List'!P1054='Unit List'!$O$7, 'Unit List'!P1054 * 'Unit List'!$AN$7, 'Unit List'!P1054)))), IF('Unit List'!AN1054='Unit List'!$O$5, 'Unit List'!$AN$5, IF('Unit List'!AN1054='Unit List'!$O$4, 'Unit List'!$AN$4, IF('Unit List'!AN1054='Unit List'!$O$7, 'Unit List'!AN1054 * 'Unit List'!$AN$7, 'Unit List'!AN1054)))),",",)</f>
        <v>0,</v>
      </c>
      <c r="I1127" t="str">
        <f>CONCATENATE(IF(ISBLANK('Unit List'!AO1054), IF(ISBLANK('Unit List'!Q1054), IF(ISBLANK('Unit List'!Q1054),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List'!Q1054='Unit List'!$O$5, 'Unit List'!$AO$5, IF('Unit List'!Q1054='Unit List'!$O$4, 'Unit List'!$AO$4, IF('Unit List'!Q1054='Unit List'!$O$7, 'Unit List'!Q1054 * 'Unit List'!$AO$7, 'Unit List'!Q1054)))), IF('Unit List'!Q1054='Unit List'!$O$5, 'Unit List'!$AO$5, IF('Unit List'!Q1054='Unit List'!$O$4, 'Unit List'!$AO$4, IF('Unit List'!Q1054='Unit List'!$O$7, 'Unit List'!Q1054 * 'Unit List'!$AO$7, 'Unit List'!Q1054)))), IF('Unit List'!AO1054='Unit List'!$O$5, 'Unit List'!$AO$5, IF('Unit List'!AO1054='Unit List'!$O$4, 'Unit List'!$AO$4, IF('Unit List'!AO1054='Unit List'!$O$7, 'Unit List'!AO1054 * 'Unit List'!$AO$7, 'Unit List'!AO1054)))),",",)</f>
        <v>,</v>
      </c>
      <c r="J1127" t="str">
        <f>CONCATENATE("'",IF(ISBLANK('Unit List'!AP1054), IF(ISBLANK('Unit List'!R1054), IF(ISBLANK('Unit List'!R1054),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List'!R1054='Unit List'!$O$5, 'Unit List'!$AP$5, IF('Unit List'!R1054='Unit List'!$O$4, 'Unit List'!$AP$4, 'Unit List'!R1054))), IF('Unit List'!R1054='Unit List'!$O$5, 'Unit List'!$AP$5, IF('Unit List'!R1054='Unit List'!$O$4, 'Unit List'!$AP$4, 'Unit List'!R1054))), IF('Unit List'!AP1054='Unit List'!$O$5, 'Unit List'!$AP$5, IF('Unit List'!AP1054='Unit List'!$O$4, 'Unit List'!$AP$4, 'Unit List'!AP1054))),"'",)</f>
        <v>'HonorableGunpowder'</v>
      </c>
      <c r="K1127" t="s">
        <v>2312</v>
      </c>
    </row>
    <row r="1128" spans="1:11" x14ac:dyDescent="0.25">
      <c r="A1128" t="s">
        <v>2311</v>
      </c>
      <c r="B1128" t="str">
        <f>CONCATENATE("'_",'Unit List'!B1055,"',",)</f>
        <v>'_IROQUOIS',</v>
      </c>
      <c r="C1128" t="str">
        <f>"'',"</f>
        <v>'',</v>
      </c>
      <c r="D1128" t="str">
        <f>CONCATENATE("'",'Unit List'!D1055,"',",)</f>
        <v>'MUSKETMAN',</v>
      </c>
      <c r="E1128" t="str">
        <f>CONCATENATE("'",'Unit List'!E1055,"',",)</f>
        <v>'MUSKETMAN',</v>
      </c>
      <c r="F1128" t="str">
        <f>CONCATENATE("'_",'Unit List'!F1055,"',",)</f>
        <v>'_V2',</v>
      </c>
      <c r="G1128" t="str">
        <f>CONCATENATE("'",'Unit List'!G1055,"',",)</f>
        <v>'civ5_iromu2',</v>
      </c>
      <c r="H1128" t="str">
        <f>CONCATENATE(IF(ISBLANK('Unit List'!AN1055), IF(ISBLANK('Unit List'!P1055), IF(ISBLANK('Unit List'!P1055),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List'!P1055='Unit List'!$O$5, 'Unit List'!$AN$5, IF('Unit List'!P1055='Unit List'!$O$4, 'Unit List'!$AN$4, IF('Unit List'!P1055='Unit List'!$O$7, 'Unit List'!P1055 * 'Unit List'!$AN$7, 'Unit List'!P1055)))), IF('Unit List'!P1055='Unit List'!$O$5, 'Unit List'!$AN$5, IF('Unit List'!P1055='Unit List'!$O$4, 'Unit List'!$AN$4, IF('Unit List'!P1055='Unit List'!$O$7, 'Unit List'!P1055 * 'Unit List'!$AN$7, 'Unit List'!P1055)))), IF('Unit List'!AN1055='Unit List'!$O$5, 'Unit List'!$AN$5, IF('Unit List'!AN1055='Unit List'!$O$4, 'Unit List'!$AN$4, IF('Unit List'!AN1055='Unit List'!$O$7, 'Unit List'!AN1055 * 'Unit List'!$AN$7, 'Unit List'!AN1055)))),",",)</f>
        <v>0,</v>
      </c>
      <c r="I1128" t="str">
        <f>CONCATENATE(IF(ISBLANK('Unit List'!AO1055), IF(ISBLANK('Unit List'!Q1055), IF(ISBLANK('Unit List'!Q1055),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List'!Q1055='Unit List'!$O$5, 'Unit List'!$AO$5, IF('Unit List'!Q1055='Unit List'!$O$4, 'Unit List'!$AO$4, IF('Unit List'!Q1055='Unit List'!$O$7, 'Unit List'!Q1055 * 'Unit List'!$AO$7, 'Unit List'!Q1055)))), IF('Unit List'!Q1055='Unit List'!$O$5, 'Unit List'!$AO$5, IF('Unit List'!Q1055='Unit List'!$O$4, 'Unit List'!$AO$4, IF('Unit List'!Q1055='Unit List'!$O$7, 'Unit List'!Q1055 * 'Unit List'!$AO$7, 'Unit List'!Q1055)))), IF('Unit List'!AO1055='Unit List'!$O$5, 'Unit List'!$AO$5, IF('Unit List'!AO1055='Unit List'!$O$4, 'Unit List'!$AO$4, IF('Unit List'!AO1055='Unit List'!$O$7, 'Unit List'!AO1055 * 'Unit List'!$AO$7, 'Unit List'!AO1055)))),",",)</f>
        <v>,</v>
      </c>
      <c r="J1128" t="str">
        <f>CONCATENATE("'",IF(ISBLANK('Unit List'!AP1055), IF(ISBLANK('Unit List'!R1055), IF(ISBLANK('Unit List'!R1055),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List'!R1055='Unit List'!$O$5, 'Unit List'!$AP$5, IF('Unit List'!R1055='Unit List'!$O$4, 'Unit List'!$AP$4, 'Unit List'!R1055))), IF('Unit List'!R1055='Unit List'!$O$5, 'Unit List'!$AP$5, IF('Unit List'!R1055='Unit List'!$O$4, 'Unit List'!$AP$4, 'Unit List'!R1055))), IF('Unit List'!AP1055='Unit List'!$O$5, 'Unit List'!$AP$5, IF('Unit List'!AP1055='Unit List'!$O$4, 'Unit List'!$AP$4, 'Unit List'!AP1055))),"'",)</f>
        <v>'HonorableGunpowder'</v>
      </c>
      <c r="K1128" t="s">
        <v>2312</v>
      </c>
    </row>
    <row r="1129" spans="1:11" x14ac:dyDescent="0.25">
      <c r="A1129" t="s">
        <v>2311</v>
      </c>
      <c r="B1129" t="str">
        <f>CONCATENATE("'_",'Unit List'!B1056,"',",)</f>
        <v>'_SHOSHONE',</v>
      </c>
      <c r="C1129" t="str">
        <f>"'',"</f>
        <v>'',</v>
      </c>
      <c r="D1129" t="str">
        <f>CONCATENATE("'",'Unit List'!D1056,"',",)</f>
        <v>'MUSKETMAN',</v>
      </c>
      <c r="E1129" t="str">
        <f>CONCATENATE("'",'Unit List'!E1056,"',",)</f>
        <v>'MUSKETMAN',</v>
      </c>
      <c r="F1129" t="str">
        <f>"'',"</f>
        <v>'',</v>
      </c>
      <c r="G1129" t="str">
        <f>CONCATENATE("'",'Unit List'!G1056,"',",)</f>
        <v>'native_rifleman',</v>
      </c>
      <c r="H1129" t="str">
        <f>CONCATENATE(IF(ISBLANK('Unit List'!AN1056), IF(ISBLANK('Unit List'!P1056), IF(ISBLANK('Unit List'!P1056), IF(ISBLANK('Unit List'!AN1049), IF(ISBLANK('Unit List'!P1049), IF(ISBLANK('Unit List'!P1049), IF(ISBLANK('Unit List'!AN1049), IF(ISBLANK('Unit List'!P1049), IF(ISBLANK('Unit List'!P1049),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List'!P1049='Unit List'!$O$5, 'Unit List'!$AN$5, IF('Unit List'!P1049='Unit List'!$O$4, 'Unit List'!$AN$4, IF('Unit List'!P1049='Unit List'!$O$7, 'Unit List'!P1049 * 'Unit List'!$AN$7, 'Unit List'!P1049)))), IF('Unit List'!P1049='Unit List'!$O$5, 'Unit List'!$AN$5, IF('Unit List'!P1049='Unit List'!$O$4, 'Unit List'!$AN$4, IF('Unit List'!P1049='Unit List'!$O$7, 'Unit List'!P1049 * 'Unit List'!$AN$7, 'Unit List'!P1049)))), IF('Unit List'!AN1049='Unit List'!$O$5, 'Unit List'!$AN$5, IF('Unit List'!AN1049='Unit List'!$O$4, 'Unit List'!$AN$4, IF('Unit List'!AN1049='Unit List'!$O$7, 'Unit List'!AN1049 * 'Unit List'!$AN$7, 'Unit List'!AN1049)))), IF('Unit List'!P1056='Unit List'!$O$5, 'Unit List'!$AN$5, IF('Unit List'!P1056='Unit List'!$O$4, 'Unit List'!$AN$4, IF('Unit List'!P1056='Unit List'!$O$7, 'Unit List'!P1056 * 'Unit List'!$AN$7, 'Unit List'!P1056)))), IF('Unit List'!P1056='Unit List'!$O$5, 'Unit List'!$AN$5, IF('Unit List'!P1056='Unit List'!$O$4, 'Unit List'!$AN$4, IF('Unit List'!P1056='Unit List'!$O$7, 'Unit List'!P1056 * 'Unit List'!$AN$7, 'Unit List'!P1056)))), IF('Unit List'!AN1056='Unit List'!$O$5, 'Unit List'!$AN$5, IF('Unit List'!AN1056='Unit List'!$O$4, 'Unit List'!$AN$4, IF('Unit List'!AN1056='Unit List'!$O$7, 'Unit List'!AN1056 * 'Unit List'!$AN$7, 'Unit List'!AN1056)))),",",)</f>
        <v>14,</v>
      </c>
      <c r="I1129" t="str">
        <f>CONCATENATE(IF(ISBLANK('Unit List'!AO1056), IF(ISBLANK('Unit List'!Q1056), IF(ISBLANK('Unit List'!Q1056),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List'!Q1049='Unit List'!$O$5, 'Unit List'!$AO$5, IF('Unit List'!Q1049='Unit List'!$O$4, 'Unit List'!$AO$4, IF('Unit List'!Q1049='Unit List'!$O$7, 'Unit List'!Q1049 * 'Unit List'!$AO$7, 'Unit List'!Q1049)))), IF('Unit List'!Q1049='Unit List'!$O$5, 'Unit List'!$AO$5, IF('Unit List'!Q1049='Unit List'!$O$4, 'Unit List'!$AO$4, IF('Unit List'!Q1049='Unit List'!$O$7, 'Unit List'!Q1049 * 'Unit List'!$AO$7, 'Unit List'!Q1049)))), IF('Unit List'!AO1049='Unit List'!$O$5, 'Unit List'!$AO$5, IF('Unit List'!AO1049='Unit List'!$O$4, 'Unit List'!$AO$4, IF('Unit List'!AO1049='Unit List'!$O$7, 'Unit List'!AO1049 * 'Unit List'!$AO$7, 'Unit List'!AO1049)))), IF('Unit List'!Q1056='Unit List'!$O$5, 'Unit List'!$AO$5, IF('Unit List'!Q1056='Unit List'!$O$4, 'Unit List'!$AO$4, IF('Unit List'!Q1056='Unit List'!$O$7, 'Unit List'!Q1056 * 'Unit List'!$AO$7, 'Unit List'!Q1056)))), IF('Unit List'!Q1056='Unit List'!$O$5, 'Unit List'!$AO$5, IF('Unit List'!Q1056='Unit List'!$O$4, 'Unit List'!$AO$4, IF('Unit List'!Q1056='Unit List'!$O$7, 'Unit List'!Q1056 * 'Unit List'!$AO$7, 'Unit List'!Q1056)))), IF('Unit List'!AO1056='Unit List'!$O$5, 'Unit List'!$AO$5, IF('Unit List'!AO1056='Unit List'!$O$4, 'Unit List'!$AO$4, IF('Unit List'!AO1056='Unit List'!$O$7, 'Unit List'!AO1056 * 'Unit List'!$AO$7, 'Unit List'!AO1056)))),",",)</f>
        <v>,</v>
      </c>
      <c r="J1129" t="str">
        <f>CONCATENATE("'",IF(ISBLANK('Unit List'!AP1056), IF(ISBLANK('Unit List'!R1056), IF(ISBLANK('Unit List'!R1056),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List'!R1049='Unit List'!$O$5, 'Unit List'!$AP$5, IF('Unit List'!R1049='Unit List'!$O$4, 'Unit List'!$AP$4, 'Unit List'!R1049))), IF('Unit List'!R1049='Unit List'!$O$5, 'Unit List'!$AP$5, IF('Unit List'!R1049='Unit List'!$O$4, 'Unit List'!$AP$4, 'Unit List'!R1049))), IF('Unit List'!AP1049='Unit List'!$O$5, 'Unit List'!$AP$5, IF('Unit List'!AP1049='Unit List'!$O$4, 'Unit List'!$AP$4, 'Unit List'!AP1049))), IF('Unit List'!R1056='Unit List'!$O$5, 'Unit List'!$AP$5, IF('Unit List'!R1056='Unit List'!$O$4, 'Unit List'!$AP$4, 'Unit List'!R1056))), IF('Unit List'!R1056='Unit List'!$O$5, 'Unit List'!$AP$5, IF('Unit List'!R1056='Unit List'!$O$4, 'Unit List'!$AP$4, 'Unit List'!R1056))), IF('Unit List'!AP1056='Unit List'!$O$5, 'Unit List'!$AP$5, IF('Unit List'!AP1056='Unit List'!$O$4, 'Unit List'!$AP$4, 'Unit List'!AP1056))),"'",)</f>
        <v>'HonorableGunpowder'</v>
      </c>
      <c r="K1129" t="s">
        <v>2312</v>
      </c>
    </row>
    <row r="1130" spans="1:11" x14ac:dyDescent="0.25">
      <c r="A1130" t="s">
        <v>2311</v>
      </c>
      <c r="B1130" t="str">
        <f>CONCATENATE("'_",'Unit List'!B1057,"',",)</f>
        <v>'_EASTEU',</v>
      </c>
      <c r="C1130" t="str">
        <f>CONCATENATE("'_",'Unit List'!C1057,"',",)</f>
        <v>'_NETHERLANDS',</v>
      </c>
      <c r="D1130" t="str">
        <f>CONCATENATE("'",'Unit List'!D1057,"',",)</f>
        <v>'MUSKETMAN',</v>
      </c>
      <c r="E1130" t="str">
        <f>CONCATENATE("'",'Unit List'!E1057,"',",)</f>
        <v>'MUSKETMAN',</v>
      </c>
      <c r="F1130" t="str">
        <f>"'',"</f>
        <v>'',</v>
      </c>
      <c r="G1130" t="str">
        <f>CONCATENATE("'",'Unit List'!G1075,"',",)</f>
        <v>'Arquebusier',</v>
      </c>
      <c r="H1130" t="str">
        <f>CONCATENATE(IF(ISBLANK('Unit List'!AN1057), IF(ISBLANK('Unit List'!P1057), IF(ISBLANK('Unit List'!P1057),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List'!AN1057)))),",",)</f>
        <v>14,</v>
      </c>
      <c r="I1130" t="str">
        <f>CONCATENATE(IF(ISBLANK('Unit List'!AO1057), IF(ISBLANK('Unit List'!Q1057), IF(ISBLANK('Unit List'!Q1057),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List'!AO1057)))),",",)</f>
        <v>,</v>
      </c>
      <c r="J1130" t="str">
        <f>CONCATENATE("'",IF(ISBLANK('Unit List'!AP1057), IF(ISBLANK('Unit List'!R1057), IF(ISBLANK('Unit List'!R1057),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List'!AP1057))),"'",)</f>
        <v>'HonorableGunpowder'</v>
      </c>
      <c r="K1130" t="s">
        <v>2312</v>
      </c>
    </row>
    <row r="1131" spans="1:11" x14ac:dyDescent="0.25">
      <c r="A1131" t="s">
        <v>2311</v>
      </c>
      <c r="B1131" t="str">
        <f>CONCATENATE("'_",'Unit List'!B1058,"',",)</f>
        <v>'_KIEV',</v>
      </c>
      <c r="C1131" t="str">
        <f>CONCATENATE("'_",'Unit List'!C1058,"',",)</f>
        <v>'_RUSSIA',</v>
      </c>
      <c r="D1131" t="str">
        <f>CONCATENATE("'",'Unit List'!D1058,"',",)</f>
        <v>'MUSKETMAN',</v>
      </c>
      <c r="E1131" t="str">
        <f>CONCATENATE("'",'Unit List'!E1058,"',",)</f>
        <v>'MUSKETMAN',</v>
      </c>
      <c r="F1131" t="str">
        <f>"'',"</f>
        <v>'',</v>
      </c>
      <c r="G1131" t="str">
        <f>CONCATENATE("'",'Unit List'!G1060,"',",)</f>
        <v>'Streltsy_Black_Coat',</v>
      </c>
      <c r="H1131" t="str">
        <f>CONCATENATE(IF(ISBLANK('Unit List'!AN1058), IF(ISBLANK('Unit List'!P1058), IF(ISBLANK('Unit List'!P1058), IF(ISBLANK('Unit List'!AN1060), IF(ISBLANK('Unit List'!P1060), IF(ISBLANK('Unit List'!P1060), IF(ISBLANK('Unit List'!AN1060), IF(ISBLANK('Unit List'!P1060), IF(ISBLANK('Unit List'!P1060),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1,</v>
      </c>
      <c r="I1131" t="str">
        <f>CONCATENATE(IF(ISBLANK('Unit List'!AO1058), IF(ISBLANK('Unit List'!Q1058), IF(ISBLANK('Unit List'!Q1058), IF(ISBLANK('Unit List'!AO1060), IF(ISBLANK('Unit List'!Q1060), IF(ISBLANK('Unit List'!Q1060), IF(ISBLANK('Unit List'!AO1060), IF(ISBLANK('Unit List'!Q1060), IF(ISBLANK('Unit List'!Q1060),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1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1" t="s">
        <v>2312</v>
      </c>
    </row>
    <row r="1132" spans="1:11" x14ac:dyDescent="0.25">
      <c r="A1132" t="s">
        <v>2311</v>
      </c>
      <c r="B1132" t="str">
        <f>CONCATENATE("'_",'Unit List'!B1058,"',",)</f>
        <v>'_KIEV',</v>
      </c>
      <c r="C1132" t="str">
        <f>CONCATENATE("'_",'Unit List'!C1058,"',",)</f>
        <v>'_RUSSIA',</v>
      </c>
      <c r="D1132" t="str">
        <f>CONCATENATE("'",'Unit List'!D1058,"',",)</f>
        <v>'MUSKETMAN',</v>
      </c>
      <c r="E1132" t="str">
        <f>CONCATENATE("'",'Unit List'!E1058,"',",)</f>
        <v>'MUSKETMAN',</v>
      </c>
      <c r="F1132" t="str">
        <f>CONCATENATE("'_",'Unit List'!F1061,"',",)</f>
        <v>'_V2',</v>
      </c>
      <c r="G1132" t="str">
        <f>CONCATENATE("'",'Unit List'!G1061,"',",)</f>
        <v>'Streltsy_blue_cap',</v>
      </c>
      <c r="H1132" t="str">
        <f>CONCATENATE(IF(ISBLANK('Unit List'!AN1058), IF(ISBLANK('Unit List'!P1058), IF(ISBLANK('Unit List'!P1058), IF(ISBLANK('Unit List'!AN1061), IF(ISBLANK('Unit List'!P1061), IF(ISBLANK('Unit List'!P1061), IF(ISBLANK('Unit List'!AN1061), IF(ISBLANK('Unit List'!P1061), IF(ISBLANK('Unit List'!P1061), IF(ISBLANK('Unit List'!AN1043), IF(ISBLANK('Unit List'!P1043), IF(ISBLANK('Unit List'!P1043), "1", IF('Unit List'!P1043='Unit List'!$O$5, 'Unit List'!$AN$5, IF('Unit List'!P1043='Unit List'!$O$4, 'Unit List'!$AN$4, IF('Unit List'!P1043='Unit List'!$O$7, 'Unit List'!P1043 * 'Unit List'!$AN$7, 'Unit List'!P1043)))), IF('Unit List'!P1043='Unit List'!$O$5, 'Unit List'!$AN$5, IF('Unit List'!P1043='Unit List'!$O$4, 'Unit List'!$AN$4, IF('Unit List'!P1043='Unit List'!$O$7, 'Unit List'!P1043 * 'Unit List'!$AN$7, 'Unit List'!P1043)))), IF('Unit List'!AN1043='Unit List'!$O$5, 'Unit List'!$AN$5, IF('Unit List'!AN1043='Unit List'!$O$4, 'Unit List'!$AN$4, IF('Unit List'!AN1043='Unit List'!$O$7, 'Unit List'!AN1043 * 'Unit List'!$AN$7, 'Unit List'!AN1043)))),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2,</v>
      </c>
      <c r="I1132" t="str">
        <f>CONCATENATE(IF(ISBLANK('Unit List'!AO1058), IF(ISBLANK('Unit List'!Q1058), IF(ISBLANK('Unit List'!Q1058), IF(ISBLANK('Unit List'!AO1061), IF(ISBLANK('Unit List'!Q1061), IF(ISBLANK('Unit List'!Q1061), IF(ISBLANK('Unit List'!AO1061), IF(ISBLANK('Unit List'!Q1061), IF(ISBLANK('Unit List'!Q1061), IF(ISBLANK('Unit List'!AO1043), IF(ISBLANK('Unit List'!Q1043), IF(ISBLANK('Unit List'!Q1043), 'Unit List'!$AO$4, IF('Unit List'!Q1043='Unit List'!$O$5, 'Unit List'!$AO$5, IF('Unit List'!Q1043='Unit List'!$O$4, 'Unit List'!$AO$4, IF('Unit List'!Q1043='Unit List'!$O$7, 'Unit List'!Q1043 * 'Unit List'!$AO$7, 'Unit List'!Q1043)))), IF('Unit List'!Q1043='Unit List'!$O$5, 'Unit List'!$AO$5, IF('Unit List'!Q1043='Unit List'!$O$4, 'Unit List'!$AO$4, IF('Unit List'!Q1043='Unit List'!$O$7, 'Unit List'!Q1043 * 'Unit List'!$AO$7, 'Unit List'!Q1043)))), IF('Unit List'!AO1043='Unit List'!$O$5, 'Unit List'!$AO$5, IF('Unit List'!AO1043='Unit List'!$O$4, 'Unit List'!$AO$4, IF('Unit List'!AO1043='Unit List'!$O$7, 'Unit List'!AO1043 * 'Unit List'!$AO$7, 'Unit List'!AO1043)))),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2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2" t="s">
        <v>2312</v>
      </c>
    </row>
    <row r="1133" spans="1:11" x14ac:dyDescent="0.25">
      <c r="A1133" t="s">
        <v>2311</v>
      </c>
      <c r="B1133" t="str">
        <f>CONCATENATE("'_",'Unit List'!B1058,"',",)</f>
        <v>'_KIEV',</v>
      </c>
      <c r="C1133" t="str">
        <f>CONCATENATE("'_",'Unit List'!C1058,"',",)</f>
        <v>'_RUSSIA',</v>
      </c>
      <c r="D1133" t="str">
        <f>CONCATENATE("'",'Unit List'!D1058,"',",)</f>
        <v>'MUSKETMAN',</v>
      </c>
      <c r="E1133" t="str">
        <f>CONCATENATE("'",'Unit List'!E1058,"',",)</f>
        <v>'MUSKETMAN',</v>
      </c>
      <c r="F1133" t="str">
        <f>CONCATENATE("'_",'Unit List'!F1062,"',",)</f>
        <v>'_V3',</v>
      </c>
      <c r="G1133" t="str">
        <f>CONCATENATE("'",'Unit List'!G1062,"',",)</f>
        <v>'Streltsy_Black_Cap',</v>
      </c>
      <c r="H1133" t="str">
        <f>CONCATENATE(IF(ISBLANK('Unit List'!AN1058), IF(ISBLANK('Unit List'!P1058), IF(ISBLANK('Unit List'!P1058), IF(ISBLANK('Unit List'!AN1062), IF(ISBLANK('Unit List'!P1062), IF(ISBLANK('Unit List'!P1062), IF(ISBLANK('Unit List'!AN1062), IF(ISBLANK('Unit List'!P1062), IF(ISBLANK('Unit List'!P1062), IF(ISBLANK('Unit List'!AN1044), IF(ISBLANK('Unit List'!P1044), IF(ISBLANK('Unit List'!P1044), "1", IF('Unit List'!P1044='Unit List'!$O$5, 'Unit List'!$AN$5, IF('Unit List'!P1044='Unit List'!$O$4, 'Unit List'!$AN$4, IF('Unit List'!P1044='Unit List'!$O$7, 'Unit List'!P1044 * 'Unit List'!$AN$7, 'Unit List'!P1044)))), IF('Unit List'!P1044='Unit List'!$O$5, 'Unit List'!$AN$5, IF('Unit List'!P1044='Unit List'!$O$4, 'Unit List'!$AN$4, IF('Unit List'!P1044='Unit List'!$O$7, 'Unit List'!P1044 * 'Unit List'!$AN$7, 'Unit List'!P1044)))), IF('Unit List'!AN1044='Unit List'!$O$5, 'Unit List'!$AN$5, IF('Unit List'!AN1044='Unit List'!$O$4, 'Unit List'!$AN$4, IF('Unit List'!AN1044='Unit List'!$O$7, 'Unit List'!AN1044 * 'Unit List'!$AN$7, 'Unit List'!AN1044)))),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4,</v>
      </c>
      <c r="I1133" t="str">
        <f>CONCATENATE(IF(ISBLANK('Unit List'!AO1058), IF(ISBLANK('Unit List'!Q1058), IF(ISBLANK('Unit List'!Q1058), IF(ISBLANK('Unit List'!AO1062), IF(ISBLANK('Unit List'!Q1062), IF(ISBLANK('Unit List'!Q1062), IF(ISBLANK('Unit List'!AO1062), IF(ISBLANK('Unit List'!Q1062), IF(ISBLANK('Unit List'!Q1062), IF(ISBLANK('Unit List'!AO1044), IF(ISBLANK('Unit List'!Q1044), IF(ISBLANK('Unit List'!Q1044), 'Unit List'!$AO$4, IF('Unit List'!Q1044='Unit List'!$O$5, 'Unit List'!$AO$5, IF('Unit List'!Q1044='Unit List'!$O$4, 'Unit List'!$AO$4, IF('Unit List'!Q1044='Unit List'!$O$7, 'Unit List'!Q1044 * 'Unit List'!$AO$7, 'Unit List'!Q1044)))), IF('Unit List'!Q1044='Unit List'!$O$5, 'Unit List'!$AO$5, IF('Unit List'!Q1044='Unit List'!$O$4, 'Unit List'!$AO$4, IF('Unit List'!Q1044='Unit List'!$O$7, 'Unit List'!Q1044 * 'Unit List'!$AO$7, 'Unit List'!Q1044)))), IF('Unit List'!AO1044='Unit List'!$O$5, 'Unit List'!$AO$5, IF('Unit List'!AO1044='Unit List'!$O$4, 'Unit List'!$AO$4, IF('Unit List'!AO1044='Unit List'!$O$7, 'Unit List'!AO1044 * 'Unit List'!$AO$7, 'Unit List'!AO1044)))),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3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3" t="s">
        <v>2312</v>
      </c>
    </row>
    <row r="1134" spans="1:11" x14ac:dyDescent="0.25">
      <c r="A1134" t="s">
        <v>2311</v>
      </c>
      <c r="B1134" t="str">
        <f>CONCATENATE("'_",'Unit List'!B1058,"',",)</f>
        <v>'_KIEV',</v>
      </c>
      <c r="C1134" t="str">
        <f>CONCATENATE("'_",'Unit List'!C1058,"',",)</f>
        <v>'_RUSSIA',</v>
      </c>
      <c r="D1134" t="str">
        <f>CONCATENATE("'",'Unit List'!D1058,"',",)</f>
        <v>'MUSKETMAN',</v>
      </c>
      <c r="E1134" t="str">
        <f>CONCATENATE("'",'Unit List'!E1058,"',",)</f>
        <v>'MUSKETMAN',</v>
      </c>
      <c r="F1134" t="str">
        <f>CONCATENATE("'_",'Unit List'!F1063,"',",)</f>
        <v>'_V4',</v>
      </c>
      <c r="G1134" t="str">
        <f>CONCATENATE("'",'Unit List'!G1063,"',",)</f>
        <v>'Streltsy_Green_Coat',</v>
      </c>
      <c r="H1134" t="str">
        <f>CONCATENATE(IF(ISBLANK('Unit List'!AN1058), IF(ISBLANK('Unit List'!P1058), IF(ISBLANK('Unit List'!P1058), IF(ISBLANK('Unit List'!AN1063), IF(ISBLANK('Unit List'!P1063), IF(ISBLANK('Unit List'!P1063), IF(ISBLANK('Unit List'!AN1063), IF(ISBLANK('Unit List'!P1063), IF(ISBLANK('Unit List'!P1063), IF(ISBLANK('Unit List'!AN1045), IF(ISBLANK('Unit List'!P1045), IF(ISBLANK('Unit List'!P1045), "1", IF('Unit List'!P1045='Unit List'!$O$5, 'Unit List'!$AN$5, IF('Unit List'!P1045='Unit List'!$O$4, 'Unit List'!$AN$4, IF('Unit List'!P1045='Unit List'!$O$7, 'Unit List'!P1045 * 'Unit List'!$AN$7, 'Unit List'!P1045)))), IF('Unit List'!P1045='Unit List'!$O$5, 'Unit List'!$AN$5, IF('Unit List'!P1045='Unit List'!$O$4, 'Unit List'!$AN$4, IF('Unit List'!P1045='Unit List'!$O$7, 'Unit List'!P1045 * 'Unit List'!$AN$7, 'Unit List'!P1045)))), IF('Unit List'!AN1045='Unit List'!$O$5, 'Unit List'!$AN$5, IF('Unit List'!AN1045='Unit List'!$O$4, 'Unit List'!$AN$4, IF('Unit List'!AN1045='Unit List'!$O$7, 'Unit List'!AN1045 * 'Unit List'!$AN$7, 'Unit List'!AN1045)))),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4,</v>
      </c>
      <c r="I1134" t="str">
        <f>CONCATENATE(IF(ISBLANK('Unit List'!AO1058), IF(ISBLANK('Unit List'!Q1058), IF(ISBLANK('Unit List'!Q1058), IF(ISBLANK('Unit List'!AO1063), IF(ISBLANK('Unit List'!Q1063), IF(ISBLANK('Unit List'!Q1063), IF(ISBLANK('Unit List'!AO1063), IF(ISBLANK('Unit List'!Q1063), IF(ISBLANK('Unit List'!Q1063), IF(ISBLANK('Unit List'!AO1045), IF(ISBLANK('Unit List'!Q1045), IF(ISBLANK('Unit List'!Q1045), 'Unit List'!$AO$4, IF('Unit List'!Q1045='Unit List'!$O$5, 'Unit List'!$AO$5, IF('Unit List'!Q1045='Unit List'!$O$4, 'Unit List'!$AO$4, IF('Unit List'!Q1045='Unit List'!$O$7, 'Unit List'!Q1045 * 'Unit List'!$AO$7, 'Unit List'!Q1045)))), IF('Unit List'!Q1045='Unit List'!$O$5, 'Unit List'!$AO$5, IF('Unit List'!Q1045='Unit List'!$O$4, 'Unit List'!$AO$4, IF('Unit List'!Q1045='Unit List'!$O$7, 'Unit List'!Q1045 * 'Unit List'!$AO$7, 'Unit List'!Q1045)))), IF('Unit List'!AO1045='Unit List'!$O$5, 'Unit List'!$AO$5, IF('Unit List'!AO1045='Unit List'!$O$4, 'Unit List'!$AO$4, IF('Unit List'!AO1045='Unit List'!$O$7, 'Unit List'!AO1045 * 'Unit List'!$AO$7, 'Unit List'!AO1045)))),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4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4" t="s">
        <v>2312</v>
      </c>
    </row>
    <row r="1135" spans="1:11" x14ac:dyDescent="0.25">
      <c r="A1135" t="s">
        <v>2311</v>
      </c>
      <c r="B1135" t="str">
        <f>CONCATENATE("'_",'Unit List'!B1058,"',",)</f>
        <v>'_KIEV',</v>
      </c>
      <c r="C1135" t="str">
        <f>CONCATENATE("'_",'Unit List'!C1058,"',",)</f>
        <v>'_RUSSIA',</v>
      </c>
      <c r="D1135" t="str">
        <f>CONCATENATE("'",'Unit List'!D1058,"',",)</f>
        <v>'MUSKETMAN',</v>
      </c>
      <c r="E1135" t="str">
        <f>CONCATENATE("'",'Unit List'!E1058,"',",)</f>
        <v>'MUSKETMAN',</v>
      </c>
      <c r="F1135" t="str">
        <f>CONCATENATE("'_",'Unit List'!F1064,"',",)</f>
        <v>'_V5',</v>
      </c>
      <c r="G1135" t="str">
        <f>CONCATENATE("'",'Unit List'!G1064,"',",)</f>
        <v>'Streltsy_green_cap',</v>
      </c>
      <c r="H1135" t="str">
        <f>CONCATENATE(IF(ISBLANK('Unit List'!AN1058), IF(ISBLANK('Unit List'!P1058), IF(ISBLANK('Unit List'!P1058), IF(ISBLANK('Unit List'!AN1064), IF(ISBLANK('Unit List'!P1064), IF(ISBLANK('Unit List'!P1064), IF(ISBLANK('Unit List'!AN1064), IF(ISBLANK('Unit List'!P1064), IF(ISBLANK('Unit List'!P1064), IF(ISBLANK('Unit List'!AN1046), IF(ISBLANK('Unit List'!P1046), IF(ISBLANK('Unit List'!P1046), "1", IF('Unit List'!P1046='Unit List'!$O$5, 'Unit List'!$AN$5, IF('Unit List'!P1046='Unit List'!$O$4, 'Unit List'!$AN$4, IF('Unit List'!P1046='Unit List'!$O$7, 'Unit List'!P1046 * 'Unit List'!$AN$7, 'Unit List'!P1046)))), IF('Unit List'!P1046='Unit List'!$O$5, 'Unit List'!$AN$5, IF('Unit List'!P1046='Unit List'!$O$4, 'Unit List'!$AN$4, IF('Unit List'!P1046='Unit List'!$O$7, 'Unit List'!P1046 * 'Unit List'!$AN$7, 'Unit List'!P1046)))), IF('Unit List'!AN1046='Unit List'!$O$5, 'Unit List'!$AN$5, IF('Unit List'!AN1046='Unit List'!$O$4, 'Unit List'!$AN$4, IF('Unit List'!AN1046='Unit List'!$O$7, 'Unit List'!AN1046 * 'Unit List'!$AN$7, 'Unit List'!AN1046)))),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 IF('Unit List'!P1058='Unit List'!$O$5, 'Unit List'!$AN$5, IF('Unit List'!P1058='Unit List'!$O$4, 'Unit List'!$AN$4, IF('Unit List'!P1058='Unit List'!$O$7, 'Unit List'!P1058 * 'Unit List'!$AN$7, 'Unit List'!P1058)))), IF('Unit List'!P1058='Unit List'!$O$5, 'Unit List'!$AN$5, IF('Unit List'!P1058='Unit List'!$O$4, 'Unit List'!$AN$4, IF('Unit List'!P1058='Unit List'!$O$7, 'Unit List'!P1058 * 'Unit List'!$AN$7, 'Unit List'!P1058)))), IF('Unit List'!AN1058='Unit List'!$O$5, 'Unit List'!$AN$5, IF('Unit List'!AN1058='Unit List'!$O$4, 'Unit List'!$AN$4, IF('Unit List'!AN1058='Unit List'!$O$7, 'Unit List'!AN1058 * 'Unit List'!$AN$7, 'Unit List'!AN1058)))),",",)</f>
        <v>3,</v>
      </c>
      <c r="I1135" t="str">
        <f>CONCATENATE(IF(ISBLANK('Unit List'!AO1058), IF(ISBLANK('Unit List'!Q1058), IF(ISBLANK('Unit List'!Q1058), IF(ISBLANK('Unit List'!AO1064), IF(ISBLANK('Unit List'!Q1064), IF(ISBLANK('Unit List'!Q1064), IF(ISBLANK('Unit List'!AO1064), IF(ISBLANK('Unit List'!Q1064), IF(ISBLANK('Unit List'!Q1064), IF(ISBLANK('Unit List'!AO1046), IF(ISBLANK('Unit List'!Q1046), IF(ISBLANK('Unit List'!Q1046), 'Unit List'!$AO$4, IF('Unit List'!Q1046='Unit List'!$O$5, 'Unit List'!$AO$5, IF('Unit List'!Q1046='Unit List'!$O$4, 'Unit List'!$AO$4, IF('Unit List'!Q1046='Unit List'!$O$7, 'Unit List'!Q1046 * 'Unit List'!$AO$7, 'Unit List'!Q1046)))), IF('Unit List'!Q1046='Unit List'!$O$5, 'Unit List'!$AO$5, IF('Unit List'!Q1046='Unit List'!$O$4, 'Unit List'!$AO$4, IF('Unit List'!Q1046='Unit List'!$O$7, 'Unit List'!Q1046 * 'Unit List'!$AO$7, 'Unit List'!Q1046)))), IF('Unit List'!AO1046='Unit List'!$O$5, 'Unit List'!$AO$5, IF('Unit List'!AO1046='Unit List'!$O$4, 'Unit List'!$AO$4, IF('Unit List'!AO1046='Unit List'!$O$7, 'Unit List'!AO1046 * 'Unit List'!$AO$7, 'Unit List'!AO1046)))),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 IF('Unit List'!Q1058='Unit List'!$O$5, 'Unit List'!$AO$5, IF('Unit List'!Q1058='Unit List'!$O$4, 'Unit List'!$AO$4, IF('Unit List'!Q1058='Unit List'!$O$7, 'Unit List'!Q1058 * 'Unit List'!$AO$7, 'Unit List'!Q1058)))), IF('Unit List'!Q1058='Unit List'!$O$5, 'Unit List'!$AO$5, IF('Unit List'!Q1058='Unit List'!$O$4, 'Unit List'!$AO$4, IF('Unit List'!Q1058='Unit List'!$O$7, 'Unit List'!Q1058 * 'Unit List'!$AO$7, 'Unit List'!Q1058)))), IF('Unit List'!AO1058='Unit List'!$O$5, 'Unit List'!$AO$5, IF('Unit List'!AO1058='Unit List'!$O$4, 'Unit List'!$AO$4, IF('Unit List'!AO1058='Unit List'!$O$7, 'Unit List'!AO1058 * 'Unit List'!$AO$7, 'Unit List'!AO1058)))),",",)</f>
        <v>,</v>
      </c>
      <c r="J1135" t="str">
        <f>CONCATENATE("'",IF(ISBLANK('Unit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 IF('Unit List'!R1058='Unit List'!$O$5, 'Unit List'!$AP$5, IF('Unit List'!R1058='Unit List'!$O$4, 'Unit List'!$AP$4, 'Unit List'!R1058))), IF('Unit List'!R1058='Unit List'!$O$5, 'Unit List'!$AP$5, IF('Unit List'!R1058='Unit List'!$O$4, 'Unit List'!$AP$4, 'Unit List'!R1058))), IF('Unit List'!AP1058='Unit List'!$O$5, 'Unit List'!$AP$5, IF('Unit List'!AP1058='Unit List'!$O$4, 'Unit List'!$AP$4, 'Unit List'!AP1058))),"'",)</f>
        <v>'HonorableGunpowder'</v>
      </c>
      <c r="K1135" t="s">
        <v>2312</v>
      </c>
    </row>
    <row r="1136" spans="1:11" x14ac:dyDescent="0.25">
      <c r="A1136" t="s">
        <v>2311</v>
      </c>
      <c r="B1136" t="str">
        <f>CONCATENATE("'_",'Unit List'!B1059,"',",)</f>
        <v>'_POLAND',</v>
      </c>
      <c r="C1136" t="str">
        <f>"'',"</f>
        <v>'',</v>
      </c>
      <c r="D1136" t="str">
        <f>CONCATENATE("'",'Unit List'!D1059,"',",)</f>
        <v>'MUSKETMAN',</v>
      </c>
      <c r="E1136" t="str">
        <f>CONCATENATE("'",'Unit List'!E1059,"',",)</f>
        <v>'MUSKETMAN',</v>
      </c>
      <c r="F1136" t="str">
        <f>"'',"</f>
        <v>'',</v>
      </c>
      <c r="G1136" t="str">
        <f>CONCATENATE("'",'Unit List'!G1059,"',",)</f>
        <v>'Polish_Chosen',</v>
      </c>
      <c r="H1136" t="str">
        <f>CONCATENATE(IF(ISBLANK('Unit List'!AN1059), IF(ISBLANK('Unit List'!P1059), IF(ISBLANK('Unit List'!P1059),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List'!P1059='Unit List'!$O$5, 'Unit List'!$AN$5, IF('Unit List'!P1059='Unit List'!$O$4, 'Unit List'!$AN$4, IF('Unit List'!P1059='Unit List'!$O$7, 'Unit List'!P1059 * 'Unit List'!$AN$7, 'Unit List'!P1059)))), IF('Unit List'!P1059='Unit List'!$O$5, 'Unit List'!$AN$5, IF('Unit List'!P1059='Unit List'!$O$4, 'Unit List'!$AN$4, IF('Unit List'!P1059='Unit List'!$O$7, 'Unit List'!P1059 * 'Unit List'!$AN$7, 'Unit List'!P1059)))), IF('Unit List'!AN1059='Unit List'!$O$5, 'Unit List'!$AN$5, IF('Unit List'!AN1059='Unit List'!$O$4, 'Unit List'!$AN$4, IF('Unit List'!AN1059='Unit List'!$O$7, 'Unit List'!AN1059 * 'Unit List'!$AN$7, 'Unit List'!AN1059)))),",",)</f>
        <v>14,</v>
      </c>
      <c r="I1136" t="str">
        <f>CONCATENATE(IF(ISBLANK('Unit List'!AO1059), IF(ISBLANK('Unit List'!Q1059), IF(ISBLANK('Unit List'!Q1059),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List'!Q1059='Unit List'!$O$5, 'Unit List'!$AO$5, IF('Unit List'!Q1059='Unit List'!$O$4, 'Unit List'!$AO$4, IF('Unit List'!Q1059='Unit List'!$O$7, 'Unit List'!Q1059 * 'Unit List'!$AO$7, 'Unit List'!Q1059)))), IF('Unit List'!Q1059='Unit List'!$O$5, 'Unit List'!$AO$5, IF('Unit List'!Q1059='Unit List'!$O$4, 'Unit List'!$AO$4, IF('Unit List'!Q1059='Unit List'!$O$7, 'Unit List'!Q1059 * 'Unit List'!$AO$7, 'Unit List'!Q1059)))), IF('Unit List'!AO1059='Unit List'!$O$5, 'Unit List'!$AO$5, IF('Unit List'!AO1059='Unit List'!$O$4, 'Unit List'!$AO$4, IF('Unit List'!AO1059='Unit List'!$O$7, 'Unit List'!AO1059 * 'Unit List'!$AO$7, 'Unit List'!AO1059)))),",",)</f>
        <v>,</v>
      </c>
      <c r="J1136" t="str">
        <f>CONCATENATE("'",IF(ISBLANK('Unit List'!AP1059), IF(ISBLANK('Unit List'!R1059), IF(ISBLANK('Unit List'!R1059),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List'!R1059='Unit List'!$O$5, 'Unit List'!$AP$5, IF('Unit List'!R1059='Unit List'!$O$4, 'Unit List'!$AP$4, 'Unit List'!R1059))), IF('Unit List'!R1059='Unit List'!$O$5, 'Unit List'!$AP$5, IF('Unit List'!R1059='Unit List'!$O$4, 'Unit List'!$AP$4, 'Unit List'!R1059))), IF('Unit List'!AP1059='Unit List'!$O$5, 'Unit List'!$AP$5, IF('Unit List'!AP1059='Unit List'!$O$4, 'Unit List'!$AP$4, 'Unit List'!AP1059))),"'",)</f>
        <v>'HonorableGunpowder'</v>
      </c>
      <c r="K1136" t="s">
        <v>2312</v>
      </c>
    </row>
    <row r="1137" spans="1:11" x14ac:dyDescent="0.25">
      <c r="A1137" t="s">
        <v>2311</v>
      </c>
      <c r="B1137" t="str">
        <f>CONCATENATE("'_",'Unit List'!B1060,"',",)</f>
        <v>'_RUSSIA',</v>
      </c>
      <c r="C1137" t="str">
        <f>"'',"</f>
        <v>'',</v>
      </c>
      <c r="D1137" t="str">
        <f>CONCATENATE("'",'Unit List'!D1060,"',",)</f>
        <v>'MUSKETMAN',</v>
      </c>
      <c r="E1137" t="str">
        <f>CONCATENATE("'",'Unit List'!E1060,"',",)</f>
        <v>'MUSKETMAN',</v>
      </c>
      <c r="F1137" t="str">
        <f>"'',"</f>
        <v>'',</v>
      </c>
      <c r="G1137" t="str">
        <f>CONCATENATE("'",'Unit List'!G1060,"',",)</f>
        <v>'Streltsy_Black_Coat',</v>
      </c>
      <c r="H1137" t="str">
        <f>CONCATENATE(IF(ISBLANK('Unit List'!AN1060), IF(ISBLANK('Unit List'!P1060), IF(ISBLANK('Unit List'!P1060),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List'!P1060='Unit List'!$O$5, 'Unit List'!$AN$5, IF('Unit List'!P1060='Unit List'!$O$4, 'Unit List'!$AN$4, IF('Unit List'!P1060='Unit List'!$O$7, 'Unit List'!P1060 * 'Unit List'!$AN$7, 'Unit List'!P1060)))), IF('Unit List'!P1060='Unit List'!$O$5, 'Unit List'!$AN$5, IF('Unit List'!P1060='Unit List'!$O$4, 'Unit List'!$AN$4, IF('Unit List'!P1060='Unit List'!$O$7, 'Unit List'!P1060 * 'Unit List'!$AN$7, 'Unit List'!P1060)))), IF('Unit List'!AN1060='Unit List'!$O$5, 'Unit List'!$AN$5, IF('Unit List'!AN1060='Unit List'!$O$4, 'Unit List'!$AN$4, IF('Unit List'!AN1060='Unit List'!$O$7, 'Unit List'!AN1060 * 'Unit List'!$AN$7, 'Unit List'!AN1060)))),",",)</f>
        <v>1,</v>
      </c>
      <c r="I1137" t="str">
        <f>CONCATENATE(IF(ISBLANK('Unit List'!AO1060), IF(ISBLANK('Unit List'!Q1060), IF(ISBLANK('Unit List'!Q1060),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List'!Q1060='Unit List'!$O$5, 'Unit List'!$AO$5, IF('Unit List'!Q1060='Unit List'!$O$4, 'Unit List'!$AO$4, IF('Unit List'!Q1060='Unit List'!$O$7, 'Unit List'!Q1060 * 'Unit List'!$AO$7, 'Unit List'!Q1060)))), IF('Unit List'!Q1060='Unit List'!$O$5, 'Unit List'!$AO$5, IF('Unit List'!Q1060='Unit List'!$O$4, 'Unit List'!$AO$4, IF('Unit List'!Q1060='Unit List'!$O$7, 'Unit List'!Q1060 * 'Unit List'!$AO$7, 'Unit List'!Q1060)))), IF('Unit List'!AO1060='Unit List'!$O$5, 'Unit List'!$AO$5, IF('Unit List'!AO1060='Unit List'!$O$4, 'Unit List'!$AO$4, IF('Unit List'!AO1060='Unit List'!$O$7, 'Unit List'!AO1060 * 'Unit List'!$AO$7, 'Unit List'!AO1060)))),",",)</f>
        <v>,</v>
      </c>
      <c r="J1137" t="str">
        <f>CONCATENATE("'",IF(ISBLANK('Unit List'!AP1060), IF(ISBLANK('Unit List'!R1060), IF(ISBLANK('Unit List'!R1060),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List'!R1060='Unit List'!$O$5, 'Unit List'!$AP$5, IF('Unit List'!R1060='Unit List'!$O$4, 'Unit List'!$AP$4, 'Unit List'!R1060))), IF('Unit List'!R1060='Unit List'!$O$5, 'Unit List'!$AP$5, IF('Unit List'!R1060='Unit List'!$O$4, 'Unit List'!$AP$4, 'Unit List'!R1060))), IF('Unit List'!AP1060='Unit List'!$O$5, 'Unit List'!$AP$5, IF('Unit List'!AP1060='Unit List'!$O$4, 'Unit List'!$AP$4, 'Unit List'!AP1060))),"'",)</f>
        <v>'HonorableGunpowder'</v>
      </c>
      <c r="K1137" t="s">
        <v>2312</v>
      </c>
    </row>
    <row r="1138" spans="1:11" x14ac:dyDescent="0.25">
      <c r="A1138" t="s">
        <v>2311</v>
      </c>
      <c r="B1138" t="str">
        <f>CONCATENATE("'_",'Unit List'!B1061,"',",)</f>
        <v>'_RUSSIA',</v>
      </c>
      <c r="C1138" t="str">
        <f>"'',"</f>
        <v>'',</v>
      </c>
      <c r="D1138" t="str">
        <f>CONCATENATE("'",'Unit List'!D1061,"',",)</f>
        <v>'MUSKETMAN',</v>
      </c>
      <c r="E1138" t="str">
        <f>CONCATENATE("'",'Unit List'!E1061,"',",)</f>
        <v>'MUSKETMAN',</v>
      </c>
      <c r="F1138" t="str">
        <f>CONCATENATE("'_",'Unit List'!F1061,"',",)</f>
        <v>'_V2',</v>
      </c>
      <c r="G1138" t="str">
        <f>CONCATENATE("'",'Unit List'!G1061,"',",)</f>
        <v>'Streltsy_blue_cap',</v>
      </c>
      <c r="H1138" t="str">
        <f>CONCATENATE(IF(ISBLANK('Unit List'!AN1061), IF(ISBLANK('Unit List'!P1061), IF(ISBLANK('Unit List'!P1061),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List'!P1061='Unit List'!$O$5, 'Unit List'!$AN$5, IF('Unit List'!P1061='Unit List'!$O$4, 'Unit List'!$AN$4, IF('Unit List'!P1061='Unit List'!$O$7, 'Unit List'!P1061 * 'Unit List'!$AN$7, 'Unit List'!P1061)))), IF('Unit List'!P1061='Unit List'!$O$5, 'Unit List'!$AN$5, IF('Unit List'!P1061='Unit List'!$O$4, 'Unit List'!$AN$4, IF('Unit List'!P1061='Unit List'!$O$7, 'Unit List'!P1061 * 'Unit List'!$AN$7, 'Unit List'!P1061)))), IF('Unit List'!AN1061='Unit List'!$O$5, 'Unit List'!$AN$5, IF('Unit List'!AN1061='Unit List'!$O$4, 'Unit List'!$AN$4, IF('Unit List'!AN1061='Unit List'!$O$7, 'Unit List'!AN1061 * 'Unit List'!$AN$7, 'Unit List'!AN1061)))),",",)</f>
        <v>2,</v>
      </c>
      <c r="I1138" t="str">
        <f>CONCATENATE(IF(ISBLANK('Unit List'!AO1061), IF(ISBLANK('Unit List'!Q1061), IF(ISBLANK('Unit List'!Q1061),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List'!Q1061='Unit List'!$O$5, 'Unit List'!$AO$5, IF('Unit List'!Q1061='Unit List'!$O$4, 'Unit List'!$AO$4, IF('Unit List'!Q1061='Unit List'!$O$7, 'Unit List'!Q1061 * 'Unit List'!$AO$7, 'Unit List'!Q1061)))), IF('Unit List'!Q1061='Unit List'!$O$5, 'Unit List'!$AO$5, IF('Unit List'!Q1061='Unit List'!$O$4, 'Unit List'!$AO$4, IF('Unit List'!Q1061='Unit List'!$O$7, 'Unit List'!Q1061 * 'Unit List'!$AO$7, 'Unit List'!Q1061)))), IF('Unit List'!AO1061='Unit List'!$O$5, 'Unit List'!$AO$5, IF('Unit List'!AO1061='Unit List'!$O$4, 'Unit List'!$AO$4, IF('Unit List'!AO1061='Unit List'!$O$7, 'Unit List'!AO1061 * 'Unit List'!$AO$7, 'Unit List'!AO1061)))),",",)</f>
        <v>,</v>
      </c>
      <c r="J1138" t="str">
        <f>CONCATENATE("'",IF(ISBLANK('Unit List'!AP1061), IF(ISBLANK('Unit List'!R1061), IF(ISBLANK('Unit List'!R1061),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List'!R1061='Unit List'!$O$5, 'Unit List'!$AP$5, IF('Unit List'!R1061='Unit List'!$O$4, 'Unit List'!$AP$4, 'Unit List'!R1061))), IF('Unit List'!R1061='Unit List'!$O$5, 'Unit List'!$AP$5, IF('Unit List'!R1061='Unit List'!$O$4, 'Unit List'!$AP$4, 'Unit List'!R1061))), IF('Unit List'!AP1061='Unit List'!$O$5, 'Unit List'!$AP$5, IF('Unit List'!AP1061='Unit List'!$O$4, 'Unit List'!$AP$4, 'Unit List'!AP1061))),"'",)</f>
        <v>'HonorableGunpowder'</v>
      </c>
      <c r="K1138" t="s">
        <v>2312</v>
      </c>
    </row>
    <row r="1139" spans="1:11" x14ac:dyDescent="0.25">
      <c r="A1139" t="s">
        <v>2311</v>
      </c>
      <c r="B1139" t="str">
        <f>CONCATENATE("'_",'Unit List'!B1062,"',",)</f>
        <v>'_RUSSIA',</v>
      </c>
      <c r="C1139" t="str">
        <f>"'',"</f>
        <v>'',</v>
      </c>
      <c r="D1139" t="str">
        <f>CONCATENATE("'",'Unit List'!D1062,"',",)</f>
        <v>'MUSKETMAN',</v>
      </c>
      <c r="E1139" t="str">
        <f>CONCATENATE("'",'Unit List'!E1062,"',",)</f>
        <v>'MUSKETMAN',</v>
      </c>
      <c r="F1139" t="str">
        <f>CONCATENATE("'_",'Unit List'!F1062,"',",)</f>
        <v>'_V3',</v>
      </c>
      <c r="G1139" t="str">
        <f>CONCATENATE("'",'Unit List'!G1062,"',",)</f>
        <v>'Streltsy_Black_Cap',</v>
      </c>
      <c r="H1139" t="str">
        <f>CONCATENATE(IF(ISBLANK('Unit List'!AN1062), IF(ISBLANK('Unit List'!P1062), IF(ISBLANK('Unit List'!P1062),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List'!P1062='Unit List'!$O$5, 'Unit List'!$AN$5, IF('Unit List'!P1062='Unit List'!$O$4, 'Unit List'!$AN$4, IF('Unit List'!P1062='Unit List'!$O$7, 'Unit List'!P1062 * 'Unit List'!$AN$7, 'Unit List'!P1062)))), IF('Unit List'!P1062='Unit List'!$O$5, 'Unit List'!$AN$5, IF('Unit List'!P1062='Unit List'!$O$4, 'Unit List'!$AN$4, IF('Unit List'!P1062='Unit List'!$O$7, 'Unit List'!P1062 * 'Unit List'!$AN$7, 'Unit List'!P1062)))), IF('Unit List'!AN1062='Unit List'!$O$5, 'Unit List'!$AN$5, IF('Unit List'!AN1062='Unit List'!$O$4, 'Unit List'!$AN$4, IF('Unit List'!AN1062='Unit List'!$O$7, 'Unit List'!AN1062 * 'Unit List'!$AN$7, 'Unit List'!AN1062)))),",",)</f>
        <v>4,</v>
      </c>
      <c r="I1139" t="str">
        <f>CONCATENATE(IF(ISBLANK('Unit List'!AO1062), IF(ISBLANK('Unit List'!Q1062), IF(ISBLANK('Unit List'!Q1062),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List'!Q1062='Unit List'!$O$5, 'Unit List'!$AO$5, IF('Unit List'!Q1062='Unit List'!$O$4, 'Unit List'!$AO$4, IF('Unit List'!Q1062='Unit List'!$O$7, 'Unit List'!Q1062 * 'Unit List'!$AO$7, 'Unit List'!Q1062)))), IF('Unit List'!Q1062='Unit List'!$O$5, 'Unit List'!$AO$5, IF('Unit List'!Q1062='Unit List'!$O$4, 'Unit List'!$AO$4, IF('Unit List'!Q1062='Unit List'!$O$7, 'Unit List'!Q1062 * 'Unit List'!$AO$7, 'Unit List'!Q1062)))), IF('Unit List'!AO1062='Unit List'!$O$5, 'Unit List'!$AO$5, IF('Unit List'!AO1062='Unit List'!$O$4, 'Unit List'!$AO$4, IF('Unit List'!AO1062='Unit List'!$O$7, 'Unit List'!AO1062 * 'Unit List'!$AO$7, 'Unit List'!AO1062)))),",",)</f>
        <v>,</v>
      </c>
      <c r="J1139" t="str">
        <f>CONCATENATE("'",IF(ISBLANK('Unit List'!AP1062), IF(ISBLANK('Unit List'!R1062), IF(ISBLANK('Unit List'!R1062),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List'!R1062='Unit List'!$O$5, 'Unit List'!$AP$5, IF('Unit List'!R1062='Unit List'!$O$4, 'Unit List'!$AP$4, 'Unit List'!R1062))), IF('Unit List'!R1062='Unit List'!$O$5, 'Unit List'!$AP$5, IF('Unit List'!R1062='Unit List'!$O$4, 'Unit List'!$AP$4, 'Unit List'!R1062))), IF('Unit List'!AP1062='Unit List'!$O$5, 'Unit List'!$AP$5, IF('Unit List'!AP1062='Unit List'!$O$4, 'Unit List'!$AP$4, 'Unit List'!AP1062))),"'",)</f>
        <v>'HonorableGunpowder'</v>
      </c>
      <c r="K1139" t="s">
        <v>2312</v>
      </c>
    </row>
    <row r="1140" spans="1:11" x14ac:dyDescent="0.25">
      <c r="A1140" t="s">
        <v>2311</v>
      </c>
      <c r="B1140" t="str">
        <f>CONCATENATE("'_",'Unit List'!B1063,"',",)</f>
        <v>'_RUSSIA',</v>
      </c>
      <c r="C1140" t="str">
        <f>"'',"</f>
        <v>'',</v>
      </c>
      <c r="D1140" t="str">
        <f>CONCATENATE("'",'Unit List'!D1063,"',",)</f>
        <v>'MUSKETMAN',</v>
      </c>
      <c r="E1140" t="str">
        <f>CONCATENATE("'",'Unit List'!E1063,"',",)</f>
        <v>'MUSKETMAN',</v>
      </c>
      <c r="F1140" t="str">
        <f>CONCATENATE("'_",'Unit List'!F1063,"',",)</f>
        <v>'_V4',</v>
      </c>
      <c r="G1140" t="str">
        <f>CONCATENATE("'",'Unit List'!G1063,"',",)</f>
        <v>'Streltsy_Green_Coat',</v>
      </c>
      <c r="H1140" t="str">
        <f>CONCATENATE(IF(ISBLANK('Unit List'!AN1063), IF(ISBLANK('Unit List'!P1063), IF(ISBLANK('Unit List'!P1063),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List'!P1063='Unit List'!$O$5, 'Unit List'!$AN$5, IF('Unit List'!P1063='Unit List'!$O$4, 'Unit List'!$AN$4, IF('Unit List'!P1063='Unit List'!$O$7, 'Unit List'!P1063 * 'Unit List'!$AN$7, 'Unit List'!P1063)))), IF('Unit List'!P1063='Unit List'!$O$5, 'Unit List'!$AN$5, IF('Unit List'!P1063='Unit List'!$O$4, 'Unit List'!$AN$4, IF('Unit List'!P1063='Unit List'!$O$7, 'Unit List'!P1063 * 'Unit List'!$AN$7, 'Unit List'!P1063)))), IF('Unit List'!AN1063='Unit List'!$O$5, 'Unit List'!$AN$5, IF('Unit List'!AN1063='Unit List'!$O$4, 'Unit List'!$AN$4, IF('Unit List'!AN1063='Unit List'!$O$7, 'Unit List'!AN1063 * 'Unit List'!$AN$7, 'Unit List'!AN1063)))),",",)</f>
        <v>4,</v>
      </c>
      <c r="I1140" t="str">
        <f>CONCATENATE(IF(ISBLANK('Unit List'!AO1063), IF(ISBLANK('Unit List'!Q1063), IF(ISBLANK('Unit List'!Q1063),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List'!Q1063='Unit List'!$O$5, 'Unit List'!$AO$5, IF('Unit List'!Q1063='Unit List'!$O$4, 'Unit List'!$AO$4, IF('Unit List'!Q1063='Unit List'!$O$7, 'Unit List'!Q1063 * 'Unit List'!$AO$7, 'Unit List'!Q1063)))), IF('Unit List'!Q1063='Unit List'!$O$5, 'Unit List'!$AO$5, IF('Unit List'!Q1063='Unit List'!$O$4, 'Unit List'!$AO$4, IF('Unit List'!Q1063='Unit List'!$O$7, 'Unit List'!Q1063 * 'Unit List'!$AO$7, 'Unit List'!Q1063)))), IF('Unit List'!AO1063='Unit List'!$O$5, 'Unit List'!$AO$5, IF('Unit List'!AO1063='Unit List'!$O$4, 'Unit List'!$AO$4, IF('Unit List'!AO1063='Unit List'!$O$7, 'Unit List'!AO1063 * 'Unit List'!$AO$7, 'Unit List'!AO1063)))),",",)</f>
        <v>,</v>
      </c>
      <c r="J1140" t="str">
        <f>CONCATENATE("'",IF(ISBLANK('Unit List'!AP1063), IF(ISBLANK('Unit List'!R1063), IF(ISBLANK('Unit List'!R1063),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List'!R1063='Unit List'!$O$5, 'Unit List'!$AP$5, IF('Unit List'!R1063='Unit List'!$O$4, 'Unit List'!$AP$4, 'Unit List'!R1063))), IF('Unit List'!R1063='Unit List'!$O$5, 'Unit List'!$AP$5, IF('Unit List'!R1063='Unit List'!$O$4, 'Unit List'!$AP$4, 'Unit List'!R1063))), IF('Unit List'!AP1063='Unit List'!$O$5, 'Unit List'!$AP$5, IF('Unit List'!AP1063='Unit List'!$O$4, 'Unit List'!$AP$4, 'Unit List'!AP1063))),"'",)</f>
        <v>'HonorableGunpowder'</v>
      </c>
      <c r="K1140" t="s">
        <v>2312</v>
      </c>
    </row>
    <row r="1141" spans="1:11" x14ac:dyDescent="0.25">
      <c r="A1141" t="s">
        <v>2311</v>
      </c>
      <c r="B1141" t="str">
        <f>CONCATENATE("'_",'Unit List'!B1064,"',",)</f>
        <v>'_RUSSIA',</v>
      </c>
      <c r="C1141" t="str">
        <f>"'',"</f>
        <v>'',</v>
      </c>
      <c r="D1141" t="str">
        <f>CONCATENATE("'",'Unit List'!D1064,"',",)</f>
        <v>'MUSKETMAN',</v>
      </c>
      <c r="E1141" t="str">
        <f>CONCATENATE("'",'Unit List'!E1064,"',",)</f>
        <v>'MUSKETMAN',</v>
      </c>
      <c r="F1141" t="str">
        <f>CONCATENATE("'_",'Unit List'!F1064,"',",)</f>
        <v>'_V5',</v>
      </c>
      <c r="G1141" t="str">
        <f>CONCATENATE("'",'Unit List'!G1064,"',",)</f>
        <v>'Streltsy_green_cap',</v>
      </c>
      <c r="H1141" t="str">
        <f>CONCATENATE(IF(ISBLANK('Unit List'!AN1064), IF(ISBLANK('Unit List'!P1064), IF(ISBLANK('Unit List'!P1064), IF(ISBLANK('Unit List'!AN1057), IF(ISBLANK('Unit List'!P1057), IF(ISBLANK('Unit List'!P1057), IF(ISBLANK('Unit List'!AN1057), IF(ISBLANK('Unit List'!P1057), IF(ISBLANK('Unit List'!P1057),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List'!P1057='Unit List'!$O$5, 'Unit List'!$AN$5, IF('Unit List'!P1057='Unit List'!$O$4, 'Unit List'!$AN$4, IF('Unit List'!P1057='Unit List'!$O$7, 'Unit List'!P1057 * 'Unit List'!$AN$7, 'Unit List'!P1057)))), IF('Unit List'!P1057='Unit List'!$O$5, 'Unit List'!$AN$5, IF('Unit List'!P1057='Unit List'!$O$4, 'Unit List'!$AN$4, IF('Unit List'!P1057='Unit List'!$O$7, 'Unit List'!P1057 * 'Unit List'!$AN$7, 'Unit List'!P1057)))), IF('Unit List'!AN1057='Unit List'!$O$5, 'Unit List'!$AN$5, IF('Unit List'!AN1057='Unit List'!$O$4, 'Unit List'!$AN$4, IF('Unit List'!AN1057='Unit List'!$O$7, 'Unit List'!AN1057 * 'Unit List'!$AN$7, 'Unit List'!AN1057)))), IF('Unit List'!P1064='Unit List'!$O$5, 'Unit List'!$AN$5, IF('Unit List'!P1064='Unit List'!$O$4, 'Unit List'!$AN$4, IF('Unit List'!P1064='Unit List'!$O$7, 'Unit List'!P1064 * 'Unit List'!$AN$7, 'Unit List'!P1064)))), IF('Unit List'!P1064='Unit List'!$O$5, 'Unit List'!$AN$5, IF('Unit List'!P1064='Unit List'!$O$4, 'Unit List'!$AN$4, IF('Unit List'!P1064='Unit List'!$O$7, 'Unit List'!P1064 * 'Unit List'!$AN$7, 'Unit List'!P1064)))), IF('Unit List'!AN1064='Unit List'!$O$5, 'Unit List'!$AN$5, IF('Unit List'!AN1064='Unit List'!$O$4, 'Unit List'!$AN$4, IF('Unit List'!AN1064='Unit List'!$O$7, 'Unit List'!AN1064 * 'Unit List'!$AN$7, 'Unit List'!AN1064)))),",",)</f>
        <v>3,</v>
      </c>
      <c r="I1141" t="str">
        <f>CONCATENATE(IF(ISBLANK('Unit List'!AO1064), IF(ISBLANK('Unit List'!Q1064), IF(ISBLANK('Unit List'!Q1064),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List'!Q1057='Unit List'!$O$5, 'Unit List'!$AO$5, IF('Unit List'!Q1057='Unit List'!$O$4, 'Unit List'!$AO$4, IF('Unit List'!Q1057='Unit List'!$O$7, 'Unit List'!Q1057 * 'Unit List'!$AO$7, 'Unit List'!Q1057)))), IF('Unit List'!Q1057='Unit List'!$O$5, 'Unit List'!$AO$5, IF('Unit List'!Q1057='Unit List'!$O$4, 'Unit List'!$AO$4, IF('Unit List'!Q1057='Unit List'!$O$7, 'Unit List'!Q1057 * 'Unit List'!$AO$7, 'Unit List'!Q1057)))), IF('Unit List'!AO1057='Unit List'!$O$5, 'Unit List'!$AO$5, IF('Unit List'!AO1057='Unit List'!$O$4, 'Unit List'!$AO$4, IF('Unit List'!AO1057='Unit List'!$O$7, 'Unit List'!AO1057 * 'Unit List'!$AO$7, 'Unit List'!AO1057)))), IF('Unit List'!Q1064='Unit List'!$O$5, 'Unit List'!$AO$5, IF('Unit List'!Q1064='Unit List'!$O$4, 'Unit List'!$AO$4, IF('Unit List'!Q1064='Unit List'!$O$7, 'Unit List'!Q1064 * 'Unit List'!$AO$7, 'Unit List'!Q1064)))), IF('Unit List'!Q1064='Unit List'!$O$5, 'Unit List'!$AO$5, IF('Unit List'!Q1064='Unit List'!$O$4, 'Unit List'!$AO$4, IF('Unit List'!Q1064='Unit List'!$O$7, 'Unit List'!Q1064 * 'Unit List'!$AO$7, 'Unit List'!Q1064)))), IF('Unit List'!AO1064='Unit List'!$O$5, 'Unit List'!$AO$5, IF('Unit List'!AO1064='Unit List'!$O$4, 'Unit List'!$AO$4, IF('Unit List'!AO1064='Unit List'!$O$7, 'Unit List'!AO1064 * 'Unit List'!$AO$7, 'Unit List'!AO1064)))),",",)</f>
        <v>,</v>
      </c>
      <c r="J1141" t="str">
        <f>CONCATENATE("'",IF(ISBLANK('Unit List'!AP1064), IF(ISBLANK('Unit List'!R1064), IF(ISBLANK('Unit List'!R1064),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List'!R1057='Unit List'!$O$5, 'Unit List'!$AP$5, IF('Unit List'!R1057='Unit List'!$O$4, 'Unit List'!$AP$4, 'Unit List'!R1057))), IF('Unit List'!R1057='Unit List'!$O$5, 'Unit List'!$AP$5, IF('Unit List'!R1057='Unit List'!$O$4, 'Unit List'!$AP$4, 'Unit List'!R1057))), IF('Unit List'!AP1057='Unit List'!$O$5, 'Unit List'!$AP$5, IF('Unit List'!AP1057='Unit List'!$O$4, 'Unit List'!$AP$4, 'Unit List'!AP1057))), IF('Unit List'!R1064='Unit List'!$O$5, 'Unit List'!$AP$5, IF('Unit List'!R1064='Unit List'!$O$4, 'Unit List'!$AP$4, 'Unit List'!R1064))), IF('Unit List'!R1064='Unit List'!$O$5, 'Unit List'!$AP$5, IF('Unit List'!R1064='Unit List'!$O$4, 'Unit List'!$AP$4, 'Unit List'!R1064))), IF('Unit List'!AP1064='Unit List'!$O$5, 'Unit List'!$AP$5, IF('Unit List'!AP1064='Unit List'!$O$4, 'Unit List'!$AP$4, 'Unit List'!AP1064))),"'",)</f>
        <v>'HonorableGunpowder'</v>
      </c>
      <c r="K1141" t="s">
        <v>2312</v>
      </c>
    </row>
    <row r="1142" spans="1:11" x14ac:dyDescent="0.25">
      <c r="A1142" t="s">
        <v>2311</v>
      </c>
      <c r="B1142" t="str">
        <f>CONCATENATE("'_",'Unit List'!B1065,"',",)</f>
        <v>'_AMERICA',</v>
      </c>
      <c r="C1142" t="str">
        <f>"'',"</f>
        <v>'',</v>
      </c>
      <c r="D1142" t="str">
        <f>CONCATENATE("'",'Unit List'!D1065,"',",)</f>
        <v>'MUSKETMAN',</v>
      </c>
      <c r="E1142" t="str">
        <f>CONCATENATE("'",'Unit List'!E1065,"',",)</f>
        <v>'MUSKETMAN',</v>
      </c>
      <c r="F1142" t="str">
        <f>"'',"</f>
        <v>'',</v>
      </c>
      <c r="G1142" t="str">
        <f>CONCATENATE("'",'Unit List'!G1065,"',",)</f>
        <v>'continental_inf',</v>
      </c>
      <c r="H1142" t="str">
        <f>CONCATENATE(IF(ISBLANK('Unit List'!AN1065), IF(ISBLANK('Unit List'!P1065), IF(ISBLANK('Unit List'!P1065), IF(ISBLANK('Unit List'!AN1065), IF(ISBLANK('Unit List'!P1065), IF(ISBLANK('Unit List'!P1065), IF(ISBLANK('Unit List'!AN1065), IF(ISBLANK('Unit List'!P1065), IF(ISBLANK('Unit List'!P1065),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 IF('Unit List'!P1065='Unit List'!$O$5, 'Unit List'!$AN$5, IF('Unit List'!P1065='Unit List'!$O$4, 'Unit List'!$AN$4, IF('Unit List'!P1065='Unit List'!$O$7, 'Unit List'!P1065 * 'Unit List'!$AN$7, 'Unit List'!P1065)))), IF('Unit List'!P1065='Unit List'!$O$5, 'Unit List'!$AN$5, IF('Unit List'!P1065='Unit List'!$O$4, 'Unit List'!$AN$4, IF('Unit List'!P1065='Unit List'!$O$7, 'Unit List'!P1065 * 'Unit List'!$AN$7, 'Unit List'!P1065)))), IF('Unit List'!AN1065='Unit List'!$O$5, 'Unit List'!$AN$5, IF('Unit List'!AN1065='Unit List'!$O$4, 'Unit List'!$AN$4, IF('Unit List'!AN1065='Unit List'!$O$7, 'Unit List'!AN1065 * 'Unit List'!$AN$7, 'Unit List'!AN1065)))),",",)</f>
        <v>14,</v>
      </c>
      <c r="I1142" t="str">
        <f>CONCATENATE(IF(ISBLANK('Unit List'!AO1065), IF(ISBLANK('Unit List'!Q1065), IF(ISBLANK('Unit List'!Q1065), IF(ISBLANK('Unit List'!AO1065), IF(ISBLANK('Unit List'!Q1065), IF(ISBLANK('Unit List'!Q1065), IF(ISBLANK('Unit List'!AO1065), IF(ISBLANK('Unit List'!Q1065), IF(ISBLANK('Unit List'!Q1065),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 IF('Unit List'!Q1065='Unit List'!$O$5, 'Unit List'!$AO$5, IF('Unit List'!Q1065='Unit List'!$O$4, 'Unit List'!$AO$4, IF('Unit List'!Q1065='Unit List'!$O$7, 'Unit List'!Q1065 * 'Unit List'!$AO$7, 'Unit List'!Q1065)))), IF('Unit List'!Q1065='Unit List'!$O$5, 'Unit List'!$AO$5, IF('Unit List'!Q1065='Unit List'!$O$4, 'Unit List'!$AO$4, IF('Unit List'!Q1065='Unit List'!$O$7, 'Unit List'!Q1065 * 'Unit List'!$AO$7, 'Unit List'!Q1065)))), IF('Unit List'!AO1065='Unit List'!$O$5, 'Unit List'!$AO$5, IF('Unit List'!AO1065='Unit List'!$O$4, 'Unit List'!$AO$4, IF('Unit List'!AO1065='Unit List'!$O$7, 'Unit List'!AO1065 * 'Unit List'!$AO$7, 'Unit List'!AO1065)))),",",)</f>
        <v>0.15,</v>
      </c>
      <c r="J1142" t="str">
        <f>CONCATENATE("'",IF(ISBLANK('Unit List'!AP1065), IF(ISBLANK('Unit List'!R1065), IF(ISBLANK('Unit List'!R1065), IF(ISBLANK('Unit List'!AP1065), IF(ISBLANK('Unit List'!R1065), IF(ISBLANK('Unit List'!R1065), IF(ISBLANK('Unit List'!AP1065), IF(ISBLANK('Unit List'!R1065), IF(ISBLANK('Unit List'!R1065),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 IF('Unit List'!R1065='Unit List'!$O$5, 'Unit List'!$AP$5, IF('Unit List'!R1065='Unit List'!$O$4, 'Unit List'!$AP$4, 'Unit List'!R1065))), IF('Unit List'!R1065='Unit List'!$O$5, 'Unit List'!$AP$5, IF('Unit List'!R1065='Unit List'!$O$4, 'Unit List'!$AP$4, 'Unit List'!R1065))), IF('Unit List'!AP1065='Unit List'!$O$5, 'Unit List'!$AP$5, IF('Unit List'!AP1065='Unit List'!$O$4, 'Unit List'!$AP$4, 'Unit List'!AP1065))),"'",)</f>
        <v>'HonorableGunpowder'</v>
      </c>
      <c r="K1142" t="s">
        <v>2312</v>
      </c>
    </row>
    <row r="1143" spans="1:11" x14ac:dyDescent="0.25">
      <c r="A1143" t="s">
        <v>2311</v>
      </c>
      <c r="B1143" t="str">
        <f>CONCATENATE("'_",'Unit List'!B1066,"',",)</f>
        <v>'_AUSTRIA',</v>
      </c>
      <c r="C1143" t="str">
        <f>CONCATENATE("'_",'Unit List'!C1066,"',",)</f>
        <v>'_NETHERLANDS',</v>
      </c>
      <c r="D1143" t="str">
        <f>CONCATENATE("'",'Unit List'!D1066,"',",)</f>
        <v>'MUSKETMAN',</v>
      </c>
      <c r="E1143" t="str">
        <f>CONCATENATE("'",'Unit List'!E1066,"',",)</f>
        <v>'MUSKETMAN',</v>
      </c>
      <c r="F1143" t="str">
        <f>"'',"</f>
        <v>'',</v>
      </c>
      <c r="G1143" t="str">
        <f>CONCATENATE("'",'Unit List'!G1075,"',",)</f>
        <v>'Arquebusier',</v>
      </c>
      <c r="H1143" t="str">
        <f>CONCATENATE(IF(ISBLANK('Unit List'!AN1066), IF(ISBLANK('Unit List'!P1066), IF(ISBLANK('Unit List'!P1066),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List'!P1066='Unit List'!$O$5, 'Unit List'!$AN$5, IF('Unit List'!P1066='Unit List'!$O$4, 'Unit List'!$AN$4, IF('Unit List'!P1066='Unit List'!$O$7, 'Unit List'!P1066 * 'Unit List'!$AN$7, 'Unit List'!P1066)))), IF('Unit List'!P1066='Unit List'!$O$5, 'Unit List'!$AN$5, IF('Unit List'!P1066='Unit List'!$O$4, 'Unit List'!$AN$4, IF('Unit List'!P1066='Unit List'!$O$7, 'Unit List'!P1066 * 'Unit List'!$AN$7, 'Unit List'!P1066)))), IF('Unit List'!AN1066='Unit List'!$O$5, 'Unit List'!$AN$5, IF('Unit List'!AN1066='Unit List'!$O$4, 'Unit List'!$AN$4, IF('Unit List'!AN1066='Unit List'!$O$7, 'Unit List'!AN1066 * 'Unit List'!$AN$7, 'Unit List'!AN1066)))),",",)</f>
        <v>14,</v>
      </c>
      <c r="I1143" t="str">
        <f>CONCATENATE(IF(ISBLANK('Unit List'!AO1066), IF(ISBLANK('Unit List'!Q1066), IF(ISBLANK('Unit List'!Q1066),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List'!Q1066='Unit List'!$O$5, 'Unit List'!$AO$5, IF('Unit List'!Q1066='Unit List'!$O$4, 'Unit List'!$AO$4, IF('Unit List'!Q1066='Unit List'!$O$7, 'Unit List'!Q1066 * 'Unit List'!$AO$7, 'Unit List'!Q1066)))), IF('Unit List'!Q1066='Unit List'!$O$5, 'Unit List'!$AO$5, IF('Unit List'!Q1066='Unit List'!$O$4, 'Unit List'!$AO$4, IF('Unit List'!Q1066='Unit List'!$O$7, 'Unit List'!Q1066 * 'Unit List'!$AO$7, 'Unit List'!Q1066)))), IF('Unit List'!AO1066='Unit List'!$O$5, 'Unit List'!$AO$5, IF('Unit List'!AO1066='Unit List'!$O$4, 'Unit List'!$AO$4, IF('Unit List'!AO1066='Unit List'!$O$7, 'Unit List'!AO1066 * 'Unit List'!$AO$7, 'Unit List'!AO1066)))),",",)</f>
        <v>,</v>
      </c>
      <c r="J1143" t="str">
        <f>CONCATENATE("'",IF(ISBLANK('Unit List'!AP1066), IF(ISBLANK('Unit List'!R1066), IF(ISBLANK('Unit List'!R1066),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List'!R1066='Unit List'!$O$5, 'Unit List'!$AP$5, IF('Unit List'!R1066='Unit List'!$O$4, 'Unit List'!$AP$4, 'Unit List'!R1066))), IF('Unit List'!R1066='Unit List'!$O$5, 'Unit List'!$AP$5, IF('Unit List'!R1066='Unit List'!$O$4, 'Unit List'!$AP$4, 'Unit List'!R1066))), IF('Unit List'!AP1066='Unit List'!$O$5, 'Unit List'!$AP$5, IF('Unit List'!AP1066='Unit List'!$O$4, 'Unit List'!$AP$4, 'Unit List'!AP1066))),"'",)</f>
        <v>'HonorableGunpowder'</v>
      </c>
      <c r="K1143" t="s">
        <v>2312</v>
      </c>
    </row>
    <row r="1144" spans="1:11" x14ac:dyDescent="0.25">
      <c r="A1144" t="s">
        <v>2311</v>
      </c>
      <c r="B1144" t="str">
        <f>CONCATENATE("'_",'Unit List'!B1067,"',",)</f>
        <v>'_BELGIUM',</v>
      </c>
      <c r="C1144" t="str">
        <f>CONCATENATE("'_",'Unit List'!C1067,"',",)</f>
        <v>'_NETHERLANDS',</v>
      </c>
      <c r="D1144" t="str">
        <f>CONCATENATE("'",'Unit List'!D1067,"',",)</f>
        <v>'MUSKETMAN',</v>
      </c>
      <c r="E1144" t="str">
        <f>CONCATENATE("'",'Unit List'!E1067,"',",)</f>
        <v>'MUSKETMAN',</v>
      </c>
      <c r="F1144" t="str">
        <f>"'',"</f>
        <v>'',</v>
      </c>
      <c r="G1144" t="str">
        <f>CONCATENATE("'",'Unit List'!G1075,"',",)</f>
        <v>'Arquebusier',</v>
      </c>
      <c r="H1144" t="str">
        <f>CONCATENATE(IF(ISBLANK('Unit List'!AN1067), IF(ISBLANK('Unit List'!P1067), IF(ISBLANK('Unit List'!P1067),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List'!P1067='Unit List'!$O$5, 'Unit List'!$AN$5, IF('Unit List'!P1067='Unit List'!$O$4, 'Unit List'!$AN$4, IF('Unit List'!P1067='Unit List'!$O$7, 'Unit List'!P1067 * 'Unit List'!$AN$7, 'Unit List'!P1067)))), IF('Unit List'!P1067='Unit List'!$O$5, 'Unit List'!$AN$5, IF('Unit List'!P1067='Unit List'!$O$4, 'Unit List'!$AN$4, IF('Unit List'!P1067='Unit List'!$O$7, 'Unit List'!P1067 * 'Unit List'!$AN$7, 'Unit List'!P1067)))), IF('Unit List'!AN1067='Unit List'!$O$5, 'Unit List'!$AN$5, IF('Unit List'!AN1067='Unit List'!$O$4, 'Unit List'!$AN$4, IF('Unit List'!AN1067='Unit List'!$O$7, 'Unit List'!AN1067 * 'Unit List'!$AN$7, 'Unit List'!AN1067)))),",",)</f>
        <v>14,</v>
      </c>
      <c r="I1144" t="str">
        <f>CONCATENATE(IF(ISBLANK('Unit List'!AO1067), IF(ISBLANK('Unit List'!Q1067), IF(ISBLANK('Unit List'!Q1067),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List'!Q1067='Unit List'!$O$5, 'Unit List'!$AO$5, IF('Unit List'!Q1067='Unit List'!$O$4, 'Unit List'!$AO$4, IF('Unit List'!Q1067='Unit List'!$O$7, 'Unit List'!Q1067 * 'Unit List'!$AO$7, 'Unit List'!Q1067)))), IF('Unit List'!Q1067='Unit List'!$O$5, 'Unit List'!$AO$5, IF('Unit List'!Q1067='Unit List'!$O$4, 'Unit List'!$AO$4, IF('Unit List'!Q1067='Unit List'!$O$7, 'Unit List'!Q1067 * 'Unit List'!$AO$7, 'Unit List'!Q1067)))), IF('Unit List'!AO1067='Unit List'!$O$5, 'Unit List'!$AO$5, IF('Unit List'!AO1067='Unit List'!$O$4, 'Unit List'!$AO$4, IF('Unit List'!AO1067='Unit List'!$O$7, 'Unit List'!AO1067 * 'Unit List'!$AO$7, 'Unit List'!AO1067)))),",",)</f>
        <v>,</v>
      </c>
      <c r="J1144" t="str">
        <f>CONCATENATE("'",IF(ISBLANK('Unit List'!AP1067), IF(ISBLANK('Unit List'!R1067), IF(ISBLANK('Unit List'!R1067),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List'!R1067='Unit List'!$O$5, 'Unit List'!$AP$5, IF('Unit List'!R1067='Unit List'!$O$4, 'Unit List'!$AP$4, 'Unit List'!R1067))), IF('Unit List'!R1067='Unit List'!$O$5, 'Unit List'!$AP$5, IF('Unit List'!R1067='Unit List'!$O$4, 'Unit List'!$AP$4, 'Unit List'!R1067))), IF('Unit List'!AP1067='Unit List'!$O$5, 'Unit List'!$AP$5, IF('Unit List'!AP1067='Unit List'!$O$4, 'Unit List'!$AP$4, 'Unit List'!AP1067))),"'",)</f>
        <v>'HonorableGunpowder'</v>
      </c>
      <c r="K1144" t="s">
        <v>2312</v>
      </c>
    </row>
    <row r="1145" spans="1:11" x14ac:dyDescent="0.25">
      <c r="A1145" t="s">
        <v>2311</v>
      </c>
      <c r="B1145" t="str">
        <f>CONCATENATE("'_",'Unit List'!B1068,"',",)</f>
        <v>'_ENGLAND',</v>
      </c>
      <c r="C1145" t="str">
        <f>"'',"</f>
        <v>'',</v>
      </c>
      <c r="D1145" t="str">
        <f>CONCATENATE("'",'Unit List'!D1068,"',",)</f>
        <v>'MUSKETMAN',</v>
      </c>
      <c r="E1145" t="str">
        <f>CONCATENATE("'",'Unit List'!E1068,"',",)</f>
        <v>'MUSKETMAN',</v>
      </c>
      <c r="F1145" t="str">
        <f>"'',"</f>
        <v>'',</v>
      </c>
      <c r="G1145" t="str">
        <f>CONCATENATE("'",'Unit List'!G1068,"',",)</f>
        <v>'redcoat',</v>
      </c>
      <c r="H1145" t="str">
        <f>CONCATENATE(IF(ISBLANK('Unit List'!AN1068), IF(ISBLANK('Unit List'!P1068), IF(ISBLANK('Unit List'!P1068), IF(ISBLANK('Unit List'!AN1068), IF(ISBLANK('Unit List'!P1068), IF(ISBLANK('Unit List'!P1068), IF(ISBLANK('Unit List'!AN1068), IF(ISBLANK('Unit List'!P1068), IF(ISBLANK('Unit List'!P1068),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 IF('Unit List'!P1068='Unit List'!$O$5, 'Unit List'!$AN$5, IF('Unit List'!P1068='Unit List'!$O$4, 'Unit List'!$AN$4, IF('Unit List'!P1068='Unit List'!$O$7, 'Unit List'!P1068 * 'Unit List'!$AN$7, 'Unit List'!P1068)))), IF('Unit List'!P1068='Unit List'!$O$5, 'Unit List'!$AN$5, IF('Unit List'!P1068='Unit List'!$O$4, 'Unit List'!$AN$4, IF('Unit List'!P1068='Unit List'!$O$7, 'Unit List'!P1068 * 'Unit List'!$AN$7, 'Unit List'!P1068)))), IF('Unit List'!AN1068='Unit List'!$O$5, 'Unit List'!$AN$5, IF('Unit List'!AN1068='Unit List'!$O$4, 'Unit List'!$AN$4, IF('Unit List'!AN1068='Unit List'!$O$7, 'Unit List'!AN1068 * 'Unit List'!$AN$7, 'Unit List'!AN1068)))),",",)</f>
        <v>14,</v>
      </c>
      <c r="I1145" t="str">
        <f>CONCATENATE(IF(ISBLANK('Unit List'!AO1068), IF(ISBLANK('Unit List'!Q1068), IF(ISBLANK('Unit List'!Q1068), IF(ISBLANK('Unit List'!AO1068), IF(ISBLANK('Unit List'!Q1068), IF(ISBLANK('Unit List'!Q1068), IF(ISBLANK('Unit List'!AO1068), IF(ISBLANK('Unit List'!Q1068), IF(ISBLANK('Unit List'!Q1068),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 IF('Unit List'!Q1068='Unit List'!$O$5, 'Unit List'!$AO$5, IF('Unit List'!Q1068='Unit List'!$O$4, 'Unit List'!$AO$4, IF('Unit List'!Q1068='Unit List'!$O$7, 'Unit List'!Q1068 * 'Unit List'!$AO$7, 'Unit List'!Q1068)))), IF('Unit List'!Q1068='Unit List'!$O$5, 'Unit List'!$AO$5, IF('Unit List'!Q1068='Unit List'!$O$4, 'Unit List'!$AO$4, IF('Unit List'!Q1068='Unit List'!$O$7, 'Unit List'!Q1068 * 'Unit List'!$AO$7, 'Unit List'!Q1068)))), IF('Unit List'!AO1068='Unit List'!$O$5, 'Unit List'!$AO$5, IF('Unit List'!AO1068='Unit List'!$O$4, 'Unit List'!$AO$4, IF('Unit List'!AO1068='Unit List'!$O$7, 'Unit List'!AO1068 * 'Unit List'!$AO$7, 'Unit List'!AO1068)))),",",)</f>
        <v>,</v>
      </c>
      <c r="J1145" t="str">
        <f>CONCATENATE("'",IF(ISBLANK('Unit List'!AP1068), IF(ISBLANK('Unit List'!R1068), IF(ISBLANK('Unit List'!R1068), IF(ISBLANK('Unit List'!AP1068), IF(ISBLANK('Unit List'!R1068), IF(ISBLANK('Unit List'!R1068), IF(ISBLANK('Unit List'!AP1068), IF(ISBLANK('Unit List'!R1068), IF(ISBLANK('Unit List'!R1068),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 IF('Unit List'!R1068='Unit List'!$O$5, 'Unit List'!$AP$5, IF('Unit List'!R1068='Unit List'!$O$4, 'Unit List'!$AP$4, 'Unit List'!R1068))), IF('Unit List'!R1068='Unit List'!$O$5, 'Unit List'!$AP$5, IF('Unit List'!R1068='Unit List'!$O$4, 'Unit List'!$AP$4, 'Unit List'!R1068))), IF('Unit List'!AP1068='Unit List'!$O$5, 'Unit List'!$AP$5, IF('Unit List'!AP1068='Unit List'!$O$4, 'Unit List'!$AP$4, 'Unit List'!AP1068))),"'",)</f>
        <v>'HonorableGunpowder'</v>
      </c>
      <c r="K1145" t="s">
        <v>2312</v>
      </c>
    </row>
    <row r="1146" spans="1:11" x14ac:dyDescent="0.25">
      <c r="A1146" t="s">
        <v>2311</v>
      </c>
      <c r="B1146" t="str">
        <f>CONCATENATE("'_",'Unit List'!B1069,"',",)</f>
        <v>'_GERMANY',</v>
      </c>
      <c r="C1146" t="str">
        <f>"'',"</f>
        <v>'',</v>
      </c>
      <c r="D1146" t="str">
        <f>CONCATENATE("'",'Unit List'!D1069,"',",)</f>
        <v>'MUSKETMAN',</v>
      </c>
      <c r="E1146" t="str">
        <f>CONCATENATE("'",'Unit List'!E1069,"',",)</f>
        <v>'MUSKETMAN',</v>
      </c>
      <c r="F1146" t="str">
        <f>"'',"</f>
        <v>'',</v>
      </c>
      <c r="G1146" t="str">
        <f>CONCATENATE("'",'Unit List'!G1069,"',",)</f>
        <v>'musketman_ger',</v>
      </c>
      <c r="H1146" t="str">
        <f>CONCATENATE(IF(ISBLANK('Unit List'!AN1069), IF(ISBLANK('Unit List'!P1069), IF(ISBLANK('Unit List'!P1069), IF(ISBLANK('Unit List'!AN1069), IF(ISBLANK('Unit List'!P1069), IF(ISBLANK('Unit List'!P1069), IF(ISBLANK('Unit List'!AN1069), IF(ISBLANK('Unit List'!P1069), IF(ISBLANK('Unit List'!P1069),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 IF('Unit List'!P1069='Unit List'!$O$5, 'Unit List'!$AN$5, IF('Unit List'!P1069='Unit List'!$O$4, 'Unit List'!$AN$4, IF('Unit List'!P1069='Unit List'!$O$7, 'Unit List'!P1069 * 'Unit List'!$AN$7, 'Unit List'!P1069)))), IF('Unit List'!P1069='Unit List'!$O$5, 'Unit List'!$AN$5, IF('Unit List'!P1069='Unit List'!$O$4, 'Unit List'!$AN$4, IF('Unit List'!P1069='Unit List'!$O$7, 'Unit List'!P1069 * 'Unit List'!$AN$7, 'Unit List'!P1069)))), IF('Unit List'!AN1069='Unit List'!$O$5, 'Unit List'!$AN$5, IF('Unit List'!AN1069='Unit List'!$O$4, 'Unit List'!$AN$4, IF('Unit List'!AN1069='Unit List'!$O$7, 'Unit List'!AN1069 * 'Unit List'!$AN$7, 'Unit List'!AN1069)))),",",)</f>
        <v>3,</v>
      </c>
      <c r="I1146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 IF('Unit List'!Q1069='Unit List'!$O$5, 'Unit List'!$AO$5, IF('Unit List'!Q1069='Unit List'!$O$4, 'Unit List'!$AO$4, IF('Unit List'!Q1069='Unit List'!$O$7, 'Unit List'!Q1069 * 'Unit List'!$AO$7, 'Unit List'!Q1069)))), IF('Unit List'!Q1069='Unit List'!$O$5, 'Unit List'!$AO$5, IF('Unit List'!Q1069='Unit List'!$O$4, 'Unit List'!$AO$4, IF('Unit List'!Q1069='Unit List'!$O$7, 'Unit List'!Q1069 * 'Unit List'!$AO$7, 'Unit List'!Q1069)))), IF('Unit List'!AO1069='Unit List'!$O$5, 'Unit List'!$AO$5, IF('Unit List'!AO1069='Unit List'!$O$4, 'Unit List'!$AO$4, IF('Unit List'!AO1069='Unit List'!$O$7, 'Unit List'!AO1069 * 'Unit List'!$AO$7, 'Unit List'!AO1069)))),",",)</f>
        <v>,</v>
      </c>
      <c r="J1146" t="str">
        <f>CONCATENATE("'",IF(ISBLANK('Unit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 IF('Unit List'!R1069='Unit List'!$O$5, 'Unit List'!$AP$5, IF('Unit List'!R1069='Unit List'!$O$4, 'Unit List'!$AP$4, 'Unit List'!R1069))), IF('Unit List'!R1069='Unit List'!$O$5, 'Unit List'!$AP$5, IF('Unit List'!R1069='Unit List'!$O$4, 'Unit List'!$AP$4, 'Unit List'!R1069))), IF('Unit List'!AP1069='Unit List'!$O$5, 'Unit List'!$AP$5, IF('Unit List'!AP1069='Unit List'!$O$4, 'Unit List'!$AP$4, 'Unit List'!AP1069))),"'",)</f>
        <v>'HonorableGunpowder'</v>
      </c>
      <c r="K1146" t="s">
        <v>2312</v>
      </c>
    </row>
    <row r="1147" spans="1:11" x14ac:dyDescent="0.25">
      <c r="A1147" t="s">
        <v>2311</v>
      </c>
      <c r="B1147" t="str">
        <f>CONCATENATE("'_",'Unit List'!B1070,"',",)</f>
        <v>'_GERMANY',</v>
      </c>
      <c r="C1147" t="str">
        <f>"'',"</f>
        <v>'',</v>
      </c>
      <c r="D1147" t="str">
        <f>CONCATENATE("'",'Unit List'!D1070,"',",)</f>
        <v>'MUSKETMAN',</v>
      </c>
      <c r="E1147" t="str">
        <f>CONCATENATE("'",'Unit List'!E1070,"',",)</f>
        <v>'MUSKETMAN',</v>
      </c>
      <c r="F1147" t="str">
        <f>CONCATENATE("'_",'Unit List'!F1070,"',",)</f>
        <v>'_V2',</v>
      </c>
      <c r="G1147" t="str">
        <f>CONCATENATE("'",'Unit List'!G1070,"',",)</f>
        <v>'musketman_ger1',</v>
      </c>
      <c r="H1147" t="str">
        <f>CONCATENATE(IF(ISBLANK('Unit List'!AN1070), IF(ISBLANK('Unit List'!P1070), IF(ISBLANK('Unit List'!P1070), IF(ISBLANK('Unit List'!AN1070), IF(ISBLANK('Unit List'!P1070), IF(ISBLANK('Unit List'!P1070), IF(ISBLANK('Unit List'!AN1070), IF(ISBLANK('Unit List'!P1070), IF(ISBLANK('Unit List'!P1070),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 IF('Unit List'!P1070='Unit List'!$O$5, 'Unit List'!$AN$5, IF('Unit List'!P1070='Unit List'!$O$4, 'Unit List'!$AN$4, IF('Unit List'!P1070='Unit List'!$O$7, 'Unit List'!P1070 * 'Unit List'!$AN$7, 'Unit List'!P1070)))), IF('Unit List'!P1070='Unit List'!$O$5, 'Unit List'!$AN$5, IF('Unit List'!P1070='Unit List'!$O$4, 'Unit List'!$AN$4, IF('Unit List'!P1070='Unit List'!$O$7, 'Unit List'!P1070 * 'Unit List'!$AN$7, 'Unit List'!P1070)))), IF('Unit List'!AN1070='Unit List'!$O$5, 'Unit List'!$AN$5, IF('Unit List'!AN1070='Unit List'!$O$4, 'Unit List'!$AN$4, IF('Unit List'!AN1070='Unit List'!$O$7, 'Unit List'!AN1070 * 'Unit List'!$AN$7, 'Unit List'!AN1070)))),",",)</f>
        <v>2,</v>
      </c>
      <c r="I1147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 IF('Unit List'!Q1070='Unit List'!$O$5, 'Unit List'!$AO$5, IF('Unit List'!Q1070='Unit List'!$O$4, 'Unit List'!$AO$4, IF('Unit List'!Q1070='Unit List'!$O$7, 'Unit List'!Q1070 * 'Unit List'!$AO$7, 'Unit List'!Q1070)))), IF('Unit List'!Q1070='Unit List'!$O$5, 'Unit List'!$AO$5, IF('Unit List'!Q1070='Unit List'!$O$4, 'Unit List'!$AO$4, IF('Unit List'!Q1070='Unit List'!$O$7, 'Unit List'!Q1070 * 'Unit List'!$AO$7, 'Unit List'!Q1070)))), IF('Unit List'!AO1070='Unit List'!$O$5, 'Unit List'!$AO$5, IF('Unit List'!AO1070='Unit List'!$O$4, 'Unit List'!$AO$4, IF('Unit List'!AO1070='Unit List'!$O$7, 'Unit List'!AO1070 * 'Unit List'!$AO$7, 'Unit List'!AO1070)))),",",)</f>
        <v>,</v>
      </c>
      <c r="J1147" t="str">
        <f>CONCATENATE("'",IF(ISBLANK('Unit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 IF('Unit List'!R1070='Unit List'!$O$5, 'Unit List'!$AP$5, IF('Unit List'!R1070='Unit List'!$O$4, 'Unit List'!$AP$4, 'Unit List'!R1070))), IF('Unit List'!R1070='Unit List'!$O$5, 'Unit List'!$AP$5, IF('Unit List'!R1070='Unit List'!$O$4, 'Unit List'!$AP$4, 'Unit List'!R1070))), IF('Unit List'!AP1070='Unit List'!$O$5, 'Unit List'!$AP$5, IF('Unit List'!AP1070='Unit List'!$O$4, 'Unit List'!$AP$4, 'Unit List'!AP1070))),"'",)</f>
        <v>'HonorableGunpowder'</v>
      </c>
      <c r="K1147" t="s">
        <v>2312</v>
      </c>
    </row>
    <row r="1148" spans="1:11" x14ac:dyDescent="0.25">
      <c r="A1148" t="s">
        <v>2311</v>
      </c>
      <c r="B1148" t="str">
        <f>CONCATENATE("'_",'Unit List'!B1071,"',",)</f>
        <v>'_GERMANY',</v>
      </c>
      <c r="C1148" t="str">
        <f>"'',"</f>
        <v>'',</v>
      </c>
      <c r="D1148" t="str">
        <f>CONCATENATE("'",'Unit List'!D1071,"',",)</f>
        <v>'MUSKETMAN',</v>
      </c>
      <c r="E1148" t="str">
        <f>CONCATENATE("'",'Unit List'!E1071,"',",)</f>
        <v>'MUSKETMAN',</v>
      </c>
      <c r="F1148" t="str">
        <f>CONCATENATE("'_",'Unit List'!F1071,"',",)</f>
        <v>'_V3',</v>
      </c>
      <c r="G1148" t="str">
        <f>CONCATENATE("'",'Unit List'!G1071,"',",)</f>
        <v>'musketman_ger2',</v>
      </c>
      <c r="H1148" t="str">
        <f>CONCATENATE(IF(ISBLANK('Unit List'!AN1071), IF(ISBLANK('Unit List'!P1071), IF(ISBLANK('Unit List'!P1071), IF(ISBLANK('Unit List'!AN1071), IF(ISBLANK('Unit List'!P1071), IF(ISBLANK('Unit List'!P1071), IF(ISBLANK('Unit List'!AN1071), IF(ISBLANK('Unit List'!P1071), IF(ISBLANK('Unit List'!P1071),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 IF('Unit List'!P1071='Unit List'!$O$5, 'Unit List'!$AN$5, IF('Unit List'!P1071='Unit List'!$O$4, 'Unit List'!$AN$4, IF('Unit List'!P1071='Unit List'!$O$7, 'Unit List'!P1071 * 'Unit List'!$AN$7, 'Unit List'!P1071)))), IF('Unit List'!P1071='Unit List'!$O$5, 'Unit List'!$AN$5, IF('Unit List'!P1071='Unit List'!$O$4, 'Unit List'!$AN$4, IF('Unit List'!P1071='Unit List'!$O$7, 'Unit List'!P1071 * 'Unit List'!$AN$7, 'Unit List'!P1071)))), IF('Unit List'!AN1071='Unit List'!$O$5, 'Unit List'!$AN$5, IF('Unit List'!AN1071='Unit List'!$O$4, 'Unit List'!$AN$4, IF('Unit List'!AN1071='Unit List'!$O$7, 'Unit List'!AN1071 * 'Unit List'!$AN$7, 'Unit List'!AN1071)))),",",)</f>
        <v>3,</v>
      </c>
      <c r="I1148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 IF('Unit List'!Q1071='Unit List'!$O$5, 'Unit List'!$AO$5, IF('Unit List'!Q1071='Unit List'!$O$4, 'Unit List'!$AO$4, IF('Unit List'!Q1071='Unit List'!$O$7, 'Unit List'!Q1071 * 'Unit List'!$AO$7, 'Unit List'!Q1071)))), IF('Unit List'!Q1071='Unit List'!$O$5, 'Unit List'!$AO$5, IF('Unit List'!Q1071='Unit List'!$O$4, 'Unit List'!$AO$4, IF('Unit List'!Q1071='Unit List'!$O$7, 'Unit List'!Q1071 * 'Unit List'!$AO$7, 'Unit List'!Q1071)))), IF('Unit List'!AO1071='Unit List'!$O$5, 'Unit List'!$AO$5, IF('Unit List'!AO1071='Unit List'!$O$4, 'Unit List'!$AO$4, IF('Unit List'!AO1071='Unit List'!$O$7, 'Unit List'!AO1071 * 'Unit List'!$AO$7, 'Unit List'!AO1071)))),",",)</f>
        <v>,</v>
      </c>
      <c r="J1148" t="str">
        <f>CONCATENATE("'",IF(ISBLANK('Unit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 IF('Unit List'!R1071='Unit List'!$O$5, 'Unit List'!$AP$5, IF('Unit List'!R1071='Unit List'!$O$4, 'Unit List'!$AP$4, 'Unit List'!R1071))), IF('Unit List'!R1071='Unit List'!$O$5, 'Unit List'!$AP$5, IF('Unit List'!R1071='Unit List'!$O$4, 'Unit List'!$AP$4, 'Unit List'!R1071))), IF('Unit List'!AP1071='Unit List'!$O$5, 'Unit List'!$AP$5, IF('Unit List'!AP1071='Unit List'!$O$4, 'Unit List'!$AP$4, 'Unit List'!AP1071))),"'",)</f>
        <v>'HonorableGunpowder'</v>
      </c>
      <c r="K1148" t="s">
        <v>2312</v>
      </c>
    </row>
    <row r="1149" spans="1:11" x14ac:dyDescent="0.25">
      <c r="A1149" t="s">
        <v>2311</v>
      </c>
      <c r="B1149" t="str">
        <f>CONCATENATE("'_",'Unit List'!B1072,"',",)</f>
        <v>'_GERMANY',</v>
      </c>
      <c r="C1149" t="str">
        <f>"'',"</f>
        <v>'',</v>
      </c>
      <c r="D1149" t="str">
        <f>CONCATENATE("'",'Unit List'!D1072,"',",)</f>
        <v>'MUSKETMAN',</v>
      </c>
      <c r="E1149" t="str">
        <f>CONCATENATE("'",'Unit List'!E1072,"',",)</f>
        <v>'MUSKETMAN',</v>
      </c>
      <c r="F1149" t="str">
        <f>"'',"</f>
        <v>'',</v>
      </c>
      <c r="G1149" t="str">
        <f>CONCATENATE("'",'Unit List'!G1072,"',",)</f>
        <v>'musketman_ger',</v>
      </c>
      <c r="H1149" t="str">
        <f>CONCATENATE(IF(ISBLANK('Unit List'!AN1072), IF(ISBLANK('Unit List'!P1072), IF(ISBLANK('Unit List'!P1072), IF(ISBLANK('Unit List'!AN1072), IF(ISBLANK('Unit List'!P1072), IF(ISBLANK('Unit List'!P1072), IF(ISBLANK('Unit List'!AN1072), IF(ISBLANK('Unit List'!P1072), IF(ISBLANK('Unit List'!P1072),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 IF('Unit List'!P1072='Unit List'!$O$5, 'Unit List'!$AN$5, IF('Unit List'!P1072='Unit List'!$O$4, 'Unit List'!$AN$4, IF('Unit List'!P1072='Unit List'!$O$7, 'Unit List'!P1072 * 'Unit List'!$AN$7, 'Unit List'!P1072)))), IF('Unit List'!P1072='Unit List'!$O$5, 'Unit List'!$AN$5, IF('Unit List'!P1072='Unit List'!$O$4, 'Unit List'!$AN$4, IF('Unit List'!P1072='Unit List'!$O$7, 'Unit List'!P1072 * 'Unit List'!$AN$7, 'Unit List'!P1072)))), IF('Unit List'!AN1072='Unit List'!$O$5, 'Unit List'!$AN$5, IF('Unit List'!AN1072='Unit List'!$O$4, 'Unit List'!$AN$4, IF('Unit List'!AN1072='Unit List'!$O$7, 'Unit List'!AN1072 * 'Unit List'!$AN$7, 'Unit List'!AN1072)))),",",)</f>
        <v>2,</v>
      </c>
      <c r="I1149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 IF('Unit List'!Q1072='Unit List'!$O$5, 'Unit List'!$AO$5, IF('Unit List'!Q1072='Unit List'!$O$4, 'Unit List'!$AO$4, IF('Unit List'!Q1072='Unit List'!$O$7, 'Unit List'!Q1072 * 'Unit List'!$AO$7, 'Unit List'!Q1072)))), IF('Unit List'!Q1072='Unit List'!$O$5, 'Unit List'!$AO$5, IF('Unit List'!Q1072='Unit List'!$O$4, 'Unit List'!$AO$4, IF('Unit List'!Q1072='Unit List'!$O$7, 'Unit List'!Q1072 * 'Unit List'!$AO$7, 'Unit List'!Q1072)))), IF('Unit List'!AO1072='Unit List'!$O$5, 'Unit List'!$AO$5, IF('Unit List'!AO1072='Unit List'!$O$4, 'Unit List'!$AO$4, IF('Unit List'!AO1072='Unit List'!$O$7, 'Unit List'!AO1072 * 'Unit List'!$AO$7, 'Unit List'!AO1072)))),",",)</f>
        <v>,</v>
      </c>
      <c r="J1149" t="str">
        <f>CONCATENATE("'",IF(ISBLANK('Unit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 IF('Unit List'!R1072='Unit List'!$O$5, 'Unit List'!$AP$5, IF('Unit List'!R1072='Unit List'!$O$4, 'Unit List'!$AP$4, 'Unit List'!R1072))), IF('Unit List'!R1072='Unit List'!$O$5, 'Unit List'!$AP$5, IF('Unit List'!R1072='Unit List'!$O$4, 'Unit List'!$AP$4, 'Unit List'!R1072))), IF('Unit List'!AP1072='Unit List'!$O$5, 'Unit List'!$AP$5, IF('Unit List'!AP1072='Unit List'!$O$4, 'Unit List'!$AP$4, 'Unit List'!AP1072))),"'",)</f>
        <v>'HonorableGunpowder'</v>
      </c>
      <c r="K1149" t="s">
        <v>2312</v>
      </c>
    </row>
    <row r="1150" spans="1:11" x14ac:dyDescent="0.25">
      <c r="A1150" t="s">
        <v>2311</v>
      </c>
      <c r="B1150" t="str">
        <f>CONCATENATE("'_",'Unit List'!B1073,"',",)</f>
        <v>'_GERMANY',</v>
      </c>
      <c r="C1150" t="str">
        <f>"'',"</f>
        <v>'',</v>
      </c>
      <c r="D1150" t="str">
        <f>CONCATENATE("'",'Unit List'!D1073,"',",)</f>
        <v>'MUSKETMAN',</v>
      </c>
      <c r="E1150" t="str">
        <f>CONCATENATE("'",'Unit List'!E1073,"',",)</f>
        <v>'MUSKETMAN',</v>
      </c>
      <c r="F1150" t="str">
        <f>CONCATENATE("'_",'Unit List'!F1073,"',",)</f>
        <v>'_V2',</v>
      </c>
      <c r="G1150" t="str">
        <f>CONCATENATE("'",'Unit List'!G1073,"',",)</f>
        <v>'musketman_ger1',</v>
      </c>
      <c r="H1150" t="str">
        <f>CONCATENATE(IF(ISBLANK('Unit List'!AN1073), IF(ISBLANK('Unit List'!P1073), IF(ISBLANK('Unit List'!P1073), IF(ISBLANK('Unit List'!AN1073), IF(ISBLANK('Unit List'!P1073), IF(ISBLANK('Unit List'!P1073), IF(ISBLANK('Unit List'!AN1073), IF(ISBLANK('Unit List'!P1073), IF(ISBLANK('Unit List'!P1073),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 IF('Unit List'!P1073='Unit List'!$O$5, 'Unit List'!$AN$5, IF('Unit List'!P1073='Unit List'!$O$4, 'Unit List'!$AN$4, IF('Unit List'!P1073='Unit List'!$O$7, 'Unit List'!P1073 * 'Unit List'!$AN$7, 'Unit List'!P1073)))), IF('Unit List'!P1073='Unit List'!$O$5, 'Unit List'!$AN$5, IF('Unit List'!P1073='Unit List'!$O$4, 'Unit List'!$AN$4, IF('Unit List'!P1073='Unit List'!$O$7, 'Unit List'!P1073 * 'Unit List'!$AN$7, 'Unit List'!P1073)))), IF('Unit List'!AN1073='Unit List'!$O$5, 'Unit List'!$AN$5, IF('Unit List'!AN1073='Unit List'!$O$4, 'Unit List'!$AN$4, IF('Unit List'!AN1073='Unit List'!$O$7, 'Unit List'!AN1073 * 'Unit List'!$AN$7, 'Unit List'!AN1073)))),",",)</f>
        <v>3,</v>
      </c>
      <c r="I1150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 IF('Unit List'!Q1073='Unit List'!$O$5, 'Unit List'!$AO$5, IF('Unit List'!Q1073='Unit List'!$O$4, 'Unit List'!$AO$4, IF('Unit List'!Q1073='Unit List'!$O$7, 'Unit List'!Q1073 * 'Unit List'!$AO$7, 'Unit List'!Q1073)))), IF('Unit List'!Q1073='Unit List'!$O$5, 'Unit List'!$AO$5, IF('Unit List'!Q1073='Unit List'!$O$4, 'Unit List'!$AO$4, IF('Unit List'!Q1073='Unit List'!$O$7, 'Unit List'!Q1073 * 'Unit List'!$AO$7, 'Unit List'!Q1073)))), IF('Unit List'!AO1073='Unit List'!$O$5, 'Unit List'!$AO$5, IF('Unit List'!AO1073='Unit List'!$O$4, 'Unit List'!$AO$4, IF('Unit List'!AO1073='Unit List'!$O$7, 'Unit List'!AO1073 * 'Unit List'!$AO$7, 'Unit List'!AO1073)))),",",)</f>
        <v>,</v>
      </c>
      <c r="J1150" t="str">
        <f>CONCATENATE("'",IF(ISBLANK('Unit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 IF('Unit List'!R1073='Unit List'!$O$5, 'Unit List'!$AP$5, IF('Unit List'!R1073='Unit List'!$O$4, 'Unit List'!$AP$4, 'Unit List'!R1073))), IF('Unit List'!R1073='Unit List'!$O$5, 'Unit List'!$AP$5, IF('Unit List'!R1073='Unit List'!$O$4, 'Unit List'!$AP$4, 'Unit List'!R1073))), IF('Unit List'!AP1073='Unit List'!$O$5, 'Unit List'!$AP$5, IF('Unit List'!AP1073='Unit List'!$O$4, 'Unit List'!$AP$4, 'Unit List'!AP1073))),"'",)</f>
        <v>'HonorableGunpowder'</v>
      </c>
      <c r="K1150" t="s">
        <v>2312</v>
      </c>
    </row>
    <row r="1151" spans="1:11" x14ac:dyDescent="0.25">
      <c r="A1151" t="s">
        <v>2311</v>
      </c>
      <c r="B1151" t="str">
        <f>CONCATENATE("'_",'Unit List'!B1074,"',",)</f>
        <v>'_GERMANY',</v>
      </c>
      <c r="C1151" t="str">
        <f>"'',"</f>
        <v>'',</v>
      </c>
      <c r="D1151" t="str">
        <f>CONCATENATE("'",'Unit List'!D1074,"',",)</f>
        <v>'MUSKETMAN',</v>
      </c>
      <c r="E1151" t="str">
        <f>CONCATENATE("'",'Unit List'!E1074,"',",)</f>
        <v>'MUSKETMAN',</v>
      </c>
      <c r="F1151" t="str">
        <f>CONCATENATE("'_",'Unit List'!F1074,"',",)</f>
        <v>'_V3',</v>
      </c>
      <c r="G1151" t="str">
        <f>CONCATENATE("'",'Unit List'!G1074,"',",)</f>
        <v>'musketman_ger2',</v>
      </c>
      <c r="H1151" t="str">
        <f>CONCATENATE(IF(ISBLANK('Unit List'!AN1074), IF(ISBLANK('Unit List'!P1074), IF(ISBLANK('Unit List'!P1074), IF(ISBLANK('Unit List'!AN1074), IF(ISBLANK('Unit List'!P1074), IF(ISBLANK('Unit List'!P1074), IF(ISBLANK('Unit List'!AN1074), IF(ISBLANK('Unit List'!P1074), IF(ISBLANK('Unit List'!P1074),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 IF('Unit List'!P1074='Unit List'!$O$5, 'Unit List'!$AN$5, IF('Unit List'!P1074='Unit List'!$O$4, 'Unit List'!$AN$4, IF('Unit List'!P1074='Unit List'!$O$7, 'Unit List'!P1074 * 'Unit List'!$AN$7, 'Unit List'!P1074)))), IF('Unit List'!P1074='Unit List'!$O$5, 'Unit List'!$AN$5, IF('Unit List'!P1074='Unit List'!$O$4, 'Unit List'!$AN$4, IF('Unit List'!P1074='Unit List'!$O$7, 'Unit List'!P1074 * 'Unit List'!$AN$7, 'Unit List'!P1074)))), IF('Unit List'!AN1074='Unit List'!$O$5, 'Unit List'!$AN$5, IF('Unit List'!AN1074='Unit List'!$O$4, 'Unit List'!$AN$4, IF('Unit List'!AN1074='Unit List'!$O$7, 'Unit List'!AN1074 * 'Unit List'!$AN$7, 'Unit List'!AN1074)))),",",)</f>
        <v>1,</v>
      </c>
      <c r="I1151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 IF('Unit List'!Q1074='Unit List'!$O$5, 'Unit List'!$AO$5, IF('Unit List'!Q1074='Unit List'!$O$4, 'Unit List'!$AO$4, IF('Unit List'!Q1074='Unit List'!$O$7, 'Unit List'!Q1074 * 'Unit List'!$AO$7, 'Unit List'!Q1074)))), IF('Unit List'!Q1074='Unit List'!$O$5, 'Unit List'!$AO$5, IF('Unit List'!Q1074='Unit List'!$O$4, 'Unit List'!$AO$4, IF('Unit List'!Q1074='Unit List'!$O$7, 'Unit List'!Q1074 * 'Unit List'!$AO$7, 'Unit List'!Q1074)))), IF('Unit List'!AO1074='Unit List'!$O$5, 'Unit List'!$AO$5, IF('Unit List'!AO1074='Unit List'!$O$4, 'Unit List'!$AO$4, IF('Unit List'!AO1074='Unit List'!$O$7, 'Unit List'!AO1074 * 'Unit List'!$AO$7, 'Unit List'!AO1074)))),",",)</f>
        <v>,</v>
      </c>
      <c r="J1151" t="str">
        <f>CONCATENATE("'",IF(ISBLANK('Unit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 IF('Unit List'!R1074='Unit List'!$O$5, 'Unit List'!$AP$5, IF('Unit List'!R1074='Unit List'!$O$4, 'Unit List'!$AP$4, 'Unit List'!R1074))), IF('Unit List'!R1074='Unit List'!$O$5, 'Unit List'!$AP$5, IF('Unit List'!R1074='Unit List'!$O$4, 'Unit List'!$AP$4, 'Unit List'!R1074))), IF('Unit List'!AP1074='Unit List'!$O$5, 'Unit List'!$AP$5, IF('Unit List'!AP1074='Unit List'!$O$4, 'Unit List'!$AP$4, 'Unit List'!AP1074))),"'",)</f>
        <v>'HonorableGunpowder'</v>
      </c>
      <c r="K1151" t="s">
        <v>2312</v>
      </c>
    </row>
    <row r="1152" spans="1:11" x14ac:dyDescent="0.25">
      <c r="A1152" t="s">
        <v>2311</v>
      </c>
      <c r="B1152" t="str">
        <f>CONCATENATE("'_",'Unit List'!B1075,"',",)</f>
        <v>'_NETHERLANDS',</v>
      </c>
      <c r="C1152" t="str">
        <f>"'',"</f>
        <v>'',</v>
      </c>
      <c r="D1152" t="str">
        <f>CONCATENATE("'",'Unit List'!D1075,"',",)</f>
        <v>'MUSKETMAN',</v>
      </c>
      <c r="E1152" t="str">
        <f>CONCATENATE("'",'Unit List'!E1075,"',",)</f>
        <v>'MUSKETMAN',</v>
      </c>
      <c r="F1152" t="str">
        <f>"'',"</f>
        <v>'',</v>
      </c>
      <c r="G1152" t="str">
        <f>CONCATENATE("'",'Unit List'!G1075,"',",)</f>
        <v>'Arquebusier',</v>
      </c>
      <c r="H1152" t="str">
        <f>CONCATENATE(IF(ISBLANK('Unit List'!AN1075), IF(ISBLANK('Unit List'!P1075), IF(ISBLANK('Unit List'!P1075),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List'!AN1075)))),",",)</f>
        <v>14,</v>
      </c>
      <c r="I1152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List'!AO1075)))),",",)</f>
        <v>,</v>
      </c>
      <c r="J1152" t="str">
        <f>CONCATENATE("'",IF(ISBLANK('Unit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List'!AP1075))),"'",)</f>
        <v>'HonorableGunpowder'</v>
      </c>
      <c r="K1152" t="s">
        <v>2312</v>
      </c>
    </row>
    <row r="1153" spans="1:11" x14ac:dyDescent="0.25">
      <c r="A1153" t="s">
        <v>2311</v>
      </c>
      <c r="B1153" t="str">
        <f>CONCATENATE("'_",'Unit List'!B1076,"',",)</f>
        <v>'_SWISS',</v>
      </c>
      <c r="C1153" t="str">
        <f>CONCATENATE("'_",'Unit List'!C1076,"',",)</f>
        <v>'_NETHERLANDS',</v>
      </c>
      <c r="D1153" t="str">
        <f>CONCATENATE("'",'Unit List'!D1076,"',",)</f>
        <v>'MUSKETMAN',</v>
      </c>
      <c r="E1153" t="str">
        <f>CONCATENATE("'",'Unit List'!E1076,"',",)</f>
        <v>'MUSKETMAN',</v>
      </c>
      <c r="F1153" t="str">
        <f>"'',"</f>
        <v>'',</v>
      </c>
      <c r="G1153" t="str">
        <f>CONCATENATE("'",'Unit List'!G1075,"',",)</f>
        <v>'Arquebusier',</v>
      </c>
      <c r="H1153" t="str">
        <f>CONCATENATE(IF(ISBLANK('Unit List'!AN1076), IF(ISBLANK('Unit List'!P1076), IF(ISBLANK('Unit List'!P1076), IF(ISBLANK('Unit List'!AN1075), IF(ISBLANK('Unit List'!P1075), IF(ISBLANK('Unit List'!P1075), IF(ISBLANK('Unit List'!AN1075), IF(ISBLANK('Unit List'!P1075), IF(ISBLANK('Unit List'!P1075),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List'!P1075='Unit List'!$O$5, 'Unit List'!$AN$5, IF('Unit List'!P1075='Unit List'!$O$4, 'Unit List'!$AN$4, IF('Unit List'!P1075='Unit List'!$O$7, 'Unit List'!P1075 * 'Unit List'!$AN$7, 'Unit List'!P1075)))), IF('Unit List'!P1075='Unit List'!$O$5, 'Unit List'!$AN$5, IF('Unit List'!P1075='Unit List'!$O$4, 'Unit List'!$AN$4, IF('Unit List'!P1075='Unit List'!$O$7, 'Unit List'!P1075 * 'Unit List'!$AN$7, 'Unit List'!P1075)))), IF('Unit List'!AN1075='Unit List'!$O$5, 'Unit List'!$AN$5, IF('Unit List'!AN1075='Unit List'!$O$4, 'Unit List'!$AN$4, IF('Unit List'!AN1075='Unit List'!$O$7, 'Unit List'!AN1075 * 'Unit List'!$AN$7, 'Unit List'!AN1075)))), IF('Unit List'!P1076='Unit List'!$O$5, 'Unit List'!$AN$5, IF('Unit List'!P1076='Unit List'!$O$4, 'Unit List'!$AN$4, IF('Unit List'!P1076='Unit List'!$O$7, 'Unit List'!P1076 * 'Unit List'!$AN$7, 'Unit List'!P1076)))), IF('Unit List'!P1076='Unit List'!$O$5, 'Unit List'!$AN$5, IF('Unit List'!P1076='Unit List'!$O$4, 'Unit List'!$AN$4, IF('Unit List'!P1076='Unit List'!$O$7, 'Unit List'!P1076 * 'Unit List'!$AN$7, 'Unit List'!P1076)))), IF('Unit List'!AN1076='Unit List'!$O$5, 'Unit List'!$AN$5, IF('Unit List'!AN1076='Unit List'!$O$4, 'Unit List'!$AN$4, IF('Unit List'!AN1076='Unit List'!$O$7, 'Unit List'!AN1076 * 'Unit List'!$AN$7, 'Unit List'!AN1076)))),",",)</f>
        <v>14,</v>
      </c>
      <c r="I1153" t="str">
        <f>CONCATENATE(IF(ISBLANK('Unit List'!AO1076), IF(ISBLANK('Unit List'!Q1076), IF(ISBLANK('Unit List'!Q1076),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List'!Q1075='Unit List'!$O$5, 'Unit List'!$AO$5, IF('Unit List'!Q1075='Unit List'!$O$4, 'Unit List'!$AO$4, IF('Unit List'!Q1075='Unit List'!$O$7, 'Unit List'!Q1075 * 'Unit List'!$AO$7, 'Unit List'!Q1075)))), IF('Unit List'!Q1075='Unit List'!$O$5, 'Unit List'!$AO$5, IF('Unit List'!Q1075='Unit List'!$O$4, 'Unit List'!$AO$4, IF('Unit List'!Q1075='Unit List'!$O$7, 'Unit List'!Q1075 * 'Unit List'!$AO$7, 'Unit List'!Q1075)))), IF('Unit List'!AO1075='Unit List'!$O$5, 'Unit List'!$AO$5, IF('Unit List'!AO1075='Unit List'!$O$4, 'Unit List'!$AO$4, IF('Unit List'!AO1075='Unit List'!$O$7, 'Unit List'!AO1075 * 'Unit List'!$AO$7, 'Unit List'!AO1075)))), IF('Unit List'!Q1076='Unit List'!$O$5, 'Unit List'!$AO$5, IF('Unit List'!Q1076='Unit List'!$O$4, 'Unit List'!$AO$4, IF('Unit List'!Q1076='Unit List'!$O$7, 'Unit List'!Q1076 * 'Unit List'!$AO$7, 'Unit List'!Q1076)))), IF('Unit List'!Q1076='Unit List'!$O$5, 'Unit List'!$AO$5, IF('Unit List'!Q1076='Unit List'!$O$4, 'Unit List'!$AO$4, IF('Unit List'!Q1076='Unit List'!$O$7, 'Unit List'!Q1076 * 'Unit List'!$AO$7, 'Unit List'!Q1076)))), IF('Unit List'!AO1076='Unit List'!$O$5, 'Unit List'!$AO$5, IF('Unit List'!AO1076='Unit List'!$O$4, 'Unit List'!$AO$4, IF('Unit List'!AO1076='Unit List'!$O$7, 'Unit List'!AO1076 * 'Unit List'!$AO$7, 'Unit List'!AO1076)))),",",)</f>
        <v>,</v>
      </c>
      <c r="J1153" t="str">
        <f>CONCATENATE("'",IF(ISBLANK('Unit List'!AP1076), IF(ISBLANK('Unit List'!R1076), IF(ISBLANK('Unit List'!R1076),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List'!R1075='Unit List'!$O$5, 'Unit List'!$AP$5, IF('Unit List'!R1075='Unit List'!$O$4, 'Unit List'!$AP$4, 'Unit List'!R1075))), IF('Unit List'!R1075='Unit List'!$O$5, 'Unit List'!$AP$5, IF('Unit List'!R1075='Unit List'!$O$4, 'Unit List'!$AP$4, 'Unit List'!R1075))), IF('Unit List'!AP1075='Unit List'!$O$5, 'Unit List'!$AP$5, IF('Unit List'!AP1075='Unit List'!$O$4, 'Unit List'!$AP$4, 'Unit List'!AP1075))), IF('Unit List'!R1076='Unit List'!$O$5, 'Unit List'!$AP$5, IF('Unit List'!R1076='Unit List'!$O$4, 'Unit List'!$AP$4, 'Unit List'!R1076))), IF('Unit List'!R1076='Unit List'!$O$5, 'Unit List'!$AP$5, IF('Unit List'!R1076='Unit List'!$O$4, 'Unit List'!$AP$4, 'Unit List'!R1076))), IF('Unit List'!AP1076='Unit List'!$O$5, 'Unit List'!$AP$5, IF('Unit List'!AP1076='Unit List'!$O$4, 'Unit List'!$AP$4, 'Unit List'!AP1076))),"'",)</f>
        <v>'HonorableGunpowder'</v>
      </c>
      <c r="K1153" t="s">
        <v>2312</v>
      </c>
    </row>
    <row r="1154" spans="1:11" x14ac:dyDescent="0.25">
      <c r="A1154" t="s">
        <v>2311</v>
      </c>
      <c r="B1154" t="str">
        <f>CONCATENATE("'_",'Unit List'!B1077,"',",)</f>
        <v>'_BRAZIL',</v>
      </c>
      <c r="C1154" t="str">
        <f>"'',"</f>
        <v>'',</v>
      </c>
      <c r="D1154" t="str">
        <f>CONCATENATE("'",'Unit List'!D1077,"',",)</f>
        <v>'MUSKETMAN',</v>
      </c>
      <c r="E1154" t="str">
        <f>CONCATENATE("'",'Unit List'!E1077,"',",)</f>
        <v>'MUSKETMAN',</v>
      </c>
      <c r="F1154" t="str">
        <f>"'',"</f>
        <v>'',</v>
      </c>
      <c r="G1154" t="str">
        <f>CONCATENATE("'",'Unit List'!G1077,"',",)</f>
        <v>'BrazilPretosForros',</v>
      </c>
      <c r="H1154" t="str">
        <f>CONCATENATE(IF(ISBLANK('Unit List'!AN1077), IF(ISBLANK('Unit List'!P1077), IF(ISBLANK('Unit List'!P1077), IF(ISBLANK('Unit List'!AN1077), IF(ISBLANK('Unit List'!P1077), IF(ISBLANK('Unit List'!P1077), IF(ISBLANK('Unit List'!AN1077), IF(ISBLANK('Unit List'!P1077), IF(ISBLANK('Unit List'!P1077), IF(ISBLANK('Unit List'!AN1042), IF(ISBLANK('Unit List'!P1042), IF(ISBLANK('Unit List'!P1042), "1", IF('Unit List'!P1042='Unit List'!$O$5, 'Unit List'!$AN$5, IF('Unit List'!P1042='Unit List'!$O$4, 'Unit List'!$AN$4, IF('Unit List'!P1042='Unit List'!$O$7, 'Unit List'!P1042 * 'Unit List'!$AN$7, 'Unit List'!P1042)))), IF('Unit List'!P1042='Unit List'!$O$5, 'Unit List'!$AN$5, IF('Unit List'!P1042='Unit List'!$O$4, 'Unit List'!$AN$4, IF('Unit List'!P1042='Unit List'!$O$7, 'Unit List'!P1042 * 'Unit List'!$AN$7, 'Unit List'!P1042)))), IF('Unit List'!AN1042='Unit List'!$O$5, 'Unit List'!$AN$5, IF('Unit List'!AN1042='Unit List'!$O$4, 'Unit List'!$AN$4, IF('Unit List'!AN1042='Unit List'!$O$7, 'Unit List'!AN1042 * 'Unit List'!$AN$7, 'Unit List'!AN1042)))),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 IF('Unit List'!P1077='Unit List'!$O$5, 'Unit List'!$AN$5, IF('Unit List'!P1077='Unit List'!$O$4, 'Unit List'!$AN$4, IF('Unit List'!P1077='Unit List'!$O$7, 'Unit List'!P1077 * 'Unit List'!$AN$7, 'Unit List'!P1077)))), IF('Unit List'!P1077='Unit List'!$O$5, 'Unit List'!$AN$5, IF('Unit List'!P1077='Unit List'!$O$4, 'Unit List'!$AN$4, IF('Unit List'!P1077='Unit List'!$O$7, 'Unit List'!P1077 * 'Unit List'!$AN$7, 'Unit List'!P1077)))), IF('Unit List'!AN1077='Unit List'!$O$5, 'Unit List'!$AN$5, IF('Unit List'!AN1077='Unit List'!$O$4, 'Unit List'!$AN$4, IF('Unit List'!AN1077='Unit List'!$O$7, 'Unit List'!AN1077 * 'Unit List'!$AN$7, 'Unit List'!AN1077)))),",",)</f>
        <v>14,</v>
      </c>
      <c r="I1154" t="str">
        <f>CONCATENATE(IF(ISBLANK('Unit List'!AO1077), IF(ISBLANK('Unit List'!Q1077), IF(ISBLANK('Unit List'!Q1077), IF(ISBLANK('Unit List'!AO1077), IF(ISBLANK('Unit List'!Q1077), IF(ISBLANK('Unit List'!Q1077), IF(ISBLANK('Unit List'!AO1077), IF(ISBLANK('Unit List'!Q1077), IF(ISBLANK('Unit List'!Q1077), IF(ISBLANK('Unit List'!AO1042), IF(ISBLANK('Unit List'!Q1042), IF(ISBLANK('Unit List'!Q1042), 'Unit List'!$AO$4, IF('Unit List'!Q1042='Unit List'!$O$5, 'Unit List'!$AO$5, IF('Unit List'!Q1042='Unit List'!$O$4, 'Unit List'!$AO$4, IF('Unit List'!Q1042='Unit List'!$O$7, 'Unit List'!Q1042 * 'Unit List'!$AO$7, 'Unit List'!Q1042)))), IF('Unit List'!Q1042='Unit List'!$O$5, 'Unit List'!$AO$5, IF('Unit List'!Q1042='Unit List'!$O$4, 'Unit List'!$AO$4, IF('Unit List'!Q1042='Unit List'!$O$7, 'Unit List'!Q1042 * 'Unit List'!$AO$7, 'Unit List'!Q1042)))), IF('Unit List'!AO1042='Unit List'!$O$5, 'Unit List'!$AO$5, IF('Unit List'!AO1042='Unit List'!$O$4, 'Unit List'!$AO$4, IF('Unit List'!AO1042='Unit List'!$O$7, 'Unit List'!AO1042 * 'Unit List'!$AO$7, 'Unit List'!AO1042)))),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 IF('Unit List'!Q1077='Unit List'!$O$5, 'Unit List'!$AO$5, IF('Unit List'!Q1077='Unit List'!$O$4, 'Unit List'!$AO$4, IF('Unit List'!Q1077='Unit List'!$O$7, 'Unit List'!Q1077 * 'Unit List'!$AO$7, 'Unit List'!Q1077)))), IF('Unit List'!Q1077='Unit List'!$O$5, 'Unit List'!$AO$5, IF('Unit List'!Q1077='Unit List'!$O$4, 'Unit List'!$AO$4, IF('Unit List'!Q1077='Unit List'!$O$7, 'Unit List'!Q1077 * 'Unit List'!$AO$7, 'Unit List'!Q1077)))), IF('Unit List'!AO1077='Unit List'!$O$5, 'Unit List'!$AO$5, IF('Unit List'!AO1077='Unit List'!$O$4, 'Unit List'!$AO$4, IF('Unit List'!AO1077='Unit List'!$O$7, 'Unit List'!AO1077 * 'Unit List'!$AO$7, 'Unit List'!AO1077)))),",",)</f>
        <v>,</v>
      </c>
      <c r="J1154" t="str">
        <f>CONCATENATE("'",IF(ISBLANK('Unit List'!AP1077), IF(ISBLANK('Unit List'!R1077), IF(ISBLANK('Unit List'!R1077), IF(ISBLANK('Unit List'!AP1077), IF(ISBLANK('Unit List'!R1077), IF(ISBLANK('Unit List'!R1077), IF(ISBLANK('Unit List'!AP1077), IF(ISBLANK('Unit List'!R1077), IF(ISBLANK('Unit List'!R1077), IF(ISBLANK('Unit List'!AP1042), IF(ISBLANK('Unit List'!R1042), IF(ISBLANK('Unit List'!R1042), "", IF('Unit List'!R1042='Unit List'!$O$5, 'Unit List'!$AP$5, IF('Unit List'!R1042='Unit List'!$O$4, 'Unit List'!$AP$4, 'Unit List'!R1042))), IF('Unit List'!R1042='Unit List'!$O$5, 'Unit List'!$AP$5, IF('Unit List'!R1042='Unit List'!$O$4, 'Unit List'!$AP$4, 'Unit List'!R1042))), IF('Unit List'!AP1042='Unit List'!$O$5, 'Unit List'!$AP$5, IF('Unit List'!AP1042='Unit List'!$O$4, 'Unit List'!$AP$4, 'Unit List'!AP1042))),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 IF('Unit List'!R1077='Unit List'!$O$5, 'Unit List'!$AP$5, IF('Unit List'!R1077='Unit List'!$O$4, 'Unit List'!$AP$4, 'Unit List'!R1077))), IF('Unit List'!R1077='Unit List'!$O$5, 'Unit List'!$AP$5, IF('Unit List'!R1077='Unit List'!$O$4, 'Unit List'!$AP$4, 'Unit List'!R1077))), IF('Unit List'!AP1077='Unit List'!$O$5, 'Unit List'!$AP$5, IF('Unit List'!AP1077='Unit List'!$O$4, 'Unit List'!$AP$4, 'Unit List'!AP1077))),"'",)</f>
        <v>'HonorableGunpowder'</v>
      </c>
      <c r="K1154" t="s">
        <v>2312</v>
      </c>
    </row>
    <row r="1155" spans="1:11" x14ac:dyDescent="0.25">
      <c r="A1155" t="s">
        <v>2311</v>
      </c>
      <c r="B1155" t="str">
        <f>"'',"</f>
        <v>'',</v>
      </c>
      <c r="C1155" t="str">
        <f>"'',"</f>
        <v>'',</v>
      </c>
      <c r="D1155" t="str">
        <f>CONCATENATE("'",'Unit List'!D1078,"',",)</f>
        <v>'NUCLEAR_MISSILE',</v>
      </c>
      <c r="E1155" t="str">
        <f>CONCATENATE("'",'Unit List'!E1078,"',",)</f>
        <v>'NUCLEARMISSILE',</v>
      </c>
      <c r="F1155" t="str">
        <f>"'',"</f>
        <v>'',</v>
      </c>
      <c r="G1155" t="str">
        <f>CONCATENATE("'",'Unit List'!G1078,"',",)</f>
        <v>'NuclearMissile',</v>
      </c>
      <c r="H1155" t="str">
        <f>CONCATENATE(IF(ISBLANK('Unit List'!AN1078), IF(ISBLANK('Unit List'!P1078), IF(ISBLANK('Unit List'!P1078), IF(ISBLANK('Unit List'!AN1078), IF(ISBLANK('Unit List'!P1078), IF(ISBLANK('Unit List'!P1078), IF(ISBLANK('Unit List'!AN1078), IF(ISBLANK('Unit List'!P1078), IF(ISBLANK('Unit List'!P1078), IF(ISBLANK('Unit List'!AN1078), IF(ISBLANK('Unit List'!P1078), IF(ISBLANK('Unit List'!P1078), "1",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 IF('Unit List'!P1078='Unit List'!$O$5, 'Unit List'!$AN$5, IF('Unit List'!P1078='Unit List'!$O$4, 'Unit List'!$AN$4, IF('Unit List'!P1078='Unit List'!$O$7, 'Unit List'!P1078 * 'Unit List'!$AN$7, 'Unit List'!P1078)))), IF('Unit List'!P1078='Unit List'!$O$5, 'Unit List'!$AN$5, IF('Unit List'!P1078='Unit List'!$O$4, 'Unit List'!$AN$4, IF('Unit List'!P1078='Unit List'!$O$7, 'Unit List'!P1078 * 'Unit List'!$AN$7, 'Unit List'!P1078)))), IF('Unit List'!AN1078='Unit List'!$O$5, 'Unit List'!$AN$5, IF('Unit List'!AN1078='Unit List'!$O$4, 'Unit List'!$AN$4, IF('Unit List'!AN1078='Unit List'!$O$7, 'Unit List'!AN1078 * 'Unit List'!$AN$7, 'Unit List'!AN1078)))),",",)</f>
        <v>1,</v>
      </c>
      <c r="I1155" t="str">
        <f>CONCATENATE(IF(ISBLANK('Unit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'Unit List'!$AO$4,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 IF('Unit List'!Q1078='Unit List'!$O$5, 'Unit List'!$AO$5, IF('Unit List'!Q1078='Unit List'!$O$4, 'Unit List'!$AO$4, IF('Unit List'!Q1078='Unit List'!$O$7, 'Unit List'!Q1078 * 'Unit List'!$AO$7, 'Unit List'!Q1078)))), IF('Unit List'!Q1078='Unit List'!$O$5, 'Unit List'!$AO$5, IF('Unit List'!Q1078='Unit List'!$O$4, 'Unit List'!$AO$4, IF('Unit List'!Q1078='Unit List'!$O$7, 'Unit List'!Q1078 * 'Unit List'!$AO$7, 'Unit List'!Q1078)))), IF('Unit List'!AO1078='Unit List'!$O$5, 'Unit List'!$AO$5, IF('Unit List'!AO1078='Unit List'!$O$4, 'Unit List'!$AO$4, IF('Unit List'!AO1078='Unit List'!$O$7, 'Unit List'!AO1078 * 'Unit List'!$AO$7, 'Unit List'!AO1078)))),",",)</f>
        <v>,</v>
      </c>
      <c r="J1155" t="str">
        <f>CONCATENATE("'",IF(ISBLANK('Unit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"",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 IF('Unit List'!R1078='Unit List'!$O$5, 'Unit List'!$AP$5, IF('Unit List'!R1078='Unit List'!$O$4, 'Unit List'!$AP$4, 'Unit List'!R1078))), IF('Unit List'!R1078='Unit List'!$O$5, 'Unit List'!$AP$5, IF('Unit List'!R1078='Unit List'!$O$4, 'Unit List'!$AP$4, 'Unit List'!R1078))), IF('Unit List'!AP1078='Unit List'!$O$5, 'Unit List'!$AP$5, IF('Unit List'!AP1078='Unit List'!$O$4, 'Unit List'!$AP$4, 'Unit List'!AP1078))),"'",)</f>
        <v>''</v>
      </c>
      <c r="K1155" t="s">
        <v>2312</v>
      </c>
    </row>
    <row r="1156" spans="1:11" x14ac:dyDescent="0.25">
      <c r="A1156" t="s">
        <v>2311</v>
      </c>
      <c r="B1156" t="str">
        <f>"'',"</f>
        <v>'',</v>
      </c>
      <c r="C1156" t="str">
        <f>"'',"</f>
        <v>'',</v>
      </c>
      <c r="D1156" t="str">
        <f>CONCATENATE("'",'Unit List'!D1079,"',",)</f>
        <v>'NUCLEAR_SUBMARINE',</v>
      </c>
      <c r="E1156" t="str">
        <f>CONCATENATE("'",'Unit List'!E1079,"',",)</f>
        <v>'NUCLEARSUBMARINE',</v>
      </c>
      <c r="F1156" t="str">
        <f>"'',"</f>
        <v>'',</v>
      </c>
      <c r="G1156" t="str">
        <f>CONCATENATE("'",'Unit List'!G1079,"',",)</f>
        <v>'NuclearSubmarine',</v>
      </c>
      <c r="H1156" t="str">
        <f>CONCATENATE(IF(ISBLANK('Unit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List'!AN1079)))),",",)</f>
        <v>1,</v>
      </c>
      <c r="I1156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List'!AO1079)))),",",)</f>
        <v>0.1,</v>
      </c>
      <c r="J1156" t="str">
        <f>CONCATENATE("'",IF(ISBLANK('Unit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List'!AP1079))),"'",)</f>
        <v>''</v>
      </c>
      <c r="K1156" t="s">
        <v>2312</v>
      </c>
    </row>
    <row r="1157" spans="1:11" x14ac:dyDescent="0.25">
      <c r="A1157" t="s">
        <v>2311</v>
      </c>
      <c r="B1157" t="str">
        <f>CONCATENATE("'_",'Unit List'!B1080,"',",)</f>
        <v>'_AMER',</v>
      </c>
      <c r="C1157" t="str">
        <f>CONCATENATE("'_",'Unit List'!C1080,"',",)</f>
        <v>'_AMERICA',</v>
      </c>
      <c r="D1157" t="str">
        <f>CONCATENATE("'",'Unit List'!D1080,"',",)</f>
        <v>'NUCLEAR_SUBMARINE',</v>
      </c>
      <c r="E1157" t="str">
        <f>CONCATENATE("'",'Unit List'!E1080,"',",)</f>
        <v>'NUCLEARSUBMARINE',</v>
      </c>
      <c r="F1157" t="str">
        <f>"'',"</f>
        <v>'',</v>
      </c>
      <c r="G1157" t="str">
        <f>CONCATENATE("'",'Unit List'!G1084,"',",)</f>
        <v>'losangeles',</v>
      </c>
      <c r="H1157" t="str">
        <f>CONCATENATE(IF(ISBLANK('Unit List'!AN1080), IF(ISBLANK('Unit List'!P1080), IF(ISBLANK('Unit List'!P1080),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List'!P1080='Unit List'!$O$5, 'Unit List'!$AN$5, IF('Unit List'!P1080='Unit List'!$O$4, 'Unit List'!$AN$4, IF('Unit List'!P1080='Unit List'!$O$7, 'Unit List'!P1080 * 'Unit List'!$AN$7, 'Unit List'!P1080)))), IF('Unit List'!P1080='Unit List'!$O$5, 'Unit List'!$AN$5, IF('Unit List'!P1080='Unit List'!$O$4, 'Unit List'!$AN$4, IF('Unit List'!P1080='Unit List'!$O$7, 'Unit List'!P1080 * 'Unit List'!$AN$7, 'Unit List'!P1080)))), IF('Unit List'!AN1080='Unit List'!$O$5, 'Unit List'!$AN$5, IF('Unit List'!AN1080='Unit List'!$O$4, 'Unit List'!$AN$4, IF('Unit List'!AN1080='Unit List'!$O$7, 'Unit List'!AN1080 * 'Unit List'!$AN$7, 'Unit List'!AN1080)))),",",)</f>
        <v>1,</v>
      </c>
      <c r="I1157" t="str">
        <f>CONCATENATE(IF(ISBLANK('Unit List'!AO1080), IF(ISBLANK('Unit List'!Q1080), IF(ISBLANK('Unit List'!Q1080),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List'!Q1080='Unit List'!$O$5, 'Unit List'!$AO$5, IF('Unit List'!Q1080='Unit List'!$O$4, 'Unit List'!$AO$4, IF('Unit List'!Q1080='Unit List'!$O$7, 'Unit List'!Q1080 * 'Unit List'!$AO$7, 'Unit List'!Q1080)))), IF('Unit List'!Q1080='Unit List'!$O$5, 'Unit List'!$AO$5, IF('Unit List'!Q1080='Unit List'!$O$4, 'Unit List'!$AO$4, IF('Unit List'!Q1080='Unit List'!$O$7, 'Unit List'!Q1080 * 'Unit List'!$AO$7, 'Unit List'!Q1080)))), IF('Unit List'!AO1080='Unit List'!$O$5, 'Unit List'!$AO$5, IF('Unit List'!AO1080='Unit List'!$O$4, 'Unit List'!$AO$4, IF('Unit List'!AO1080='Unit List'!$O$7, 'Unit List'!AO1080 * 'Unit List'!$AO$7, 'Unit List'!AO1080)))),",",)</f>
        <v>0.1,</v>
      </c>
      <c r="J1157" t="str">
        <f>CONCATENATE("'",IF(ISBLANK('Unit List'!AP1080), IF(ISBLANK('Unit List'!R1080), IF(ISBLANK('Unit List'!R1080),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List'!R1080='Unit List'!$O$5, 'Unit List'!$AP$5, IF('Unit List'!R1080='Unit List'!$O$4, 'Unit List'!$AP$4, 'Unit List'!R1080))), IF('Unit List'!R1080='Unit List'!$O$5, 'Unit List'!$AP$5, IF('Unit List'!R1080='Unit List'!$O$4, 'Unit List'!$AP$4, 'Unit List'!R1080))), IF('Unit List'!AP1080='Unit List'!$O$5, 'Unit List'!$AP$5, IF('Unit List'!AP1080='Unit List'!$O$4, 'Unit List'!$AP$4, 'Unit List'!AP1080))),"'",)</f>
        <v>''</v>
      </c>
      <c r="K1157" t="s">
        <v>2312</v>
      </c>
    </row>
    <row r="1158" spans="1:11" x14ac:dyDescent="0.25">
      <c r="A1158" t="s">
        <v>2311</v>
      </c>
      <c r="B1158" t="str">
        <f>CONCATENATE("'_",'Unit List'!B1081,"',",)</f>
        <v>'_ASIA',</v>
      </c>
      <c r="C1158" t="str">
        <f>CONCATENATE("'_",'Unit List'!C1081,"',",)</f>
        <v>'_EASTEU',</v>
      </c>
      <c r="D1158" t="str">
        <f>CONCATENATE("'",'Unit List'!D1081,"',",)</f>
        <v>'NUCLEAR_SUBMARINE',</v>
      </c>
      <c r="E1158" t="str">
        <f>CONCATENATE("'",'Unit List'!E1081,"',",)</f>
        <v>'NUCLEARSUBMARINE',</v>
      </c>
      <c r="F1158" t="str">
        <f>"'',"</f>
        <v>'',</v>
      </c>
      <c r="G1158" t="str">
        <f>CONCATENATE("'",'Unit List'!G1082,"',",)</f>
        <v>'akula',</v>
      </c>
      <c r="H1158" t="str">
        <f>CONCATENATE(IF(ISBLANK('Unit List'!AN1081), IF(ISBLANK('Unit List'!P1081), IF(ISBLANK('Unit List'!P1081),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List'!P1081='Unit List'!$O$5, 'Unit List'!$AN$5, IF('Unit List'!P1081='Unit List'!$O$4, 'Unit List'!$AN$4, IF('Unit List'!P1081='Unit List'!$O$7, 'Unit List'!P1081 * 'Unit List'!$AN$7, 'Unit List'!P1081)))), IF('Unit List'!P1081='Unit List'!$O$5, 'Unit List'!$AN$5, IF('Unit List'!P1081='Unit List'!$O$4, 'Unit List'!$AN$4, IF('Unit List'!P1081='Unit List'!$O$7, 'Unit List'!P1081 * 'Unit List'!$AN$7, 'Unit List'!P1081)))), IF('Unit List'!AN1081='Unit List'!$O$5, 'Unit List'!$AN$5, IF('Unit List'!AN1081='Unit List'!$O$4, 'Unit List'!$AN$4, IF('Unit List'!AN1081='Unit List'!$O$7, 'Unit List'!AN1081 * 'Unit List'!$AN$7, 'Unit List'!AN1081)))),",",)</f>
        <v>1,</v>
      </c>
      <c r="I1158" t="str">
        <f>CONCATENATE(IF(ISBLANK('Unit List'!AO1081), IF(ISBLANK('Unit List'!Q1081), IF(ISBLANK('Unit List'!Q1081),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List'!Q1081='Unit List'!$O$5, 'Unit List'!$AO$5, IF('Unit List'!Q1081='Unit List'!$O$4, 'Unit List'!$AO$4, IF('Unit List'!Q1081='Unit List'!$O$7, 'Unit List'!Q1081 * 'Unit List'!$AO$7, 'Unit List'!Q1081)))), IF('Unit List'!Q1081='Unit List'!$O$5, 'Unit List'!$AO$5, IF('Unit List'!Q1081='Unit List'!$O$4, 'Unit List'!$AO$4, IF('Unit List'!Q1081='Unit List'!$O$7, 'Unit List'!Q1081 * 'Unit List'!$AO$7, 'Unit List'!Q1081)))), IF('Unit List'!AO1081='Unit List'!$O$5, 'Unit List'!$AO$5, IF('Unit List'!AO1081='Unit List'!$O$4, 'Unit List'!$AO$4, IF('Unit List'!AO1081='Unit List'!$O$7, 'Unit List'!AO1081 * 'Unit List'!$AO$7, 'Unit List'!AO1081)))),",",)</f>
        <v>0.1,</v>
      </c>
      <c r="J1158" t="str">
        <f>CONCATENATE("'",IF(ISBLANK('Unit List'!AP1081), IF(ISBLANK('Unit List'!R1081), IF(ISBLANK('Unit List'!R1081),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List'!R1081='Unit List'!$O$5, 'Unit List'!$AP$5, IF('Unit List'!R1081='Unit List'!$O$4, 'Unit List'!$AP$4, 'Unit List'!R1081))), IF('Unit List'!R1081='Unit List'!$O$5, 'Unit List'!$AP$5, IF('Unit List'!R1081='Unit List'!$O$4, 'Unit List'!$AP$4, 'Unit List'!R1081))), IF('Unit List'!AP1081='Unit List'!$O$5, 'Unit List'!$AP$5, IF('Unit List'!AP1081='Unit List'!$O$4, 'Unit List'!$AP$4, 'Unit List'!AP1081))),"'",)</f>
        <v>''</v>
      </c>
      <c r="K1158" t="s">
        <v>2312</v>
      </c>
    </row>
    <row r="1159" spans="1:11" x14ac:dyDescent="0.25">
      <c r="A1159" t="s">
        <v>2311</v>
      </c>
      <c r="B1159" t="str">
        <f>CONCATENATE("'_",'Unit List'!B1082,"',",)</f>
        <v>'_EASTEU',</v>
      </c>
      <c r="C1159" t="str">
        <f>"'',"</f>
        <v>'',</v>
      </c>
      <c r="D1159" t="str">
        <f>CONCATENATE("'",'Unit List'!D1082,"',",)</f>
        <v>'NUCLEAR_SUBMARINE',</v>
      </c>
      <c r="E1159" t="str">
        <f>CONCATENATE("'",'Unit List'!E1082,"',",)</f>
        <v>'NUCLEARSUBMARINE',</v>
      </c>
      <c r="F1159" t="str">
        <f>"'',"</f>
        <v>'',</v>
      </c>
      <c r="G1159" t="str">
        <f>CONCATENATE("'",'Unit List'!G1082,"',",)</f>
        <v>'akula',</v>
      </c>
      <c r="H1159" t="str">
        <f>CONCATENATE(IF(ISBLANK('Unit List'!AN1082), IF(ISBLANK('Unit List'!P1082), IF(ISBLANK('Unit List'!P1082),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List'!AN1082)))),",",)</f>
        <v>1,</v>
      </c>
      <c r="I1159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List'!AO1082)))),",",)</f>
        <v>0.1,</v>
      </c>
      <c r="J1159" t="str">
        <f>CONCATENATE("'",IF(ISBLANK('Unit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List'!AP1082))),"'",)</f>
        <v>''</v>
      </c>
      <c r="K1159" t="s">
        <v>2312</v>
      </c>
    </row>
    <row r="1160" spans="1:11" x14ac:dyDescent="0.25">
      <c r="A1160" t="s">
        <v>2311</v>
      </c>
      <c r="B1160" t="str">
        <f>CONCATENATE("'_",'Unit List'!B1083,"',",)</f>
        <v>'_RUSSIA',</v>
      </c>
      <c r="C1160" t="str">
        <f>CONCATENATE("'_",'Unit List'!C1083,"',",)</f>
        <v>'_EASTEU',</v>
      </c>
      <c r="D1160" t="str">
        <f>CONCATENATE("'",'Unit List'!D1083,"',",)</f>
        <v>'NUCLEAR_SUBMARINE',</v>
      </c>
      <c r="E1160" t="str">
        <f>CONCATENATE("'",'Unit List'!E1083,"',",)</f>
        <v>'NUCLEARSUBMARINE',</v>
      </c>
      <c r="F1160" t="str">
        <f>"'',"</f>
        <v>'',</v>
      </c>
      <c r="G1160" t="str">
        <f>CONCATENATE("'",'Unit List'!G1082,"',",)</f>
        <v>'akula',</v>
      </c>
      <c r="H1160" t="str">
        <f>CONCATENATE(IF(ISBLANK('Unit List'!AN1083), IF(ISBLANK('Unit List'!P1083), IF(ISBLANK('Unit List'!P1083), IF(ISBLANK('Unit List'!AN1082), IF(ISBLANK('Unit List'!P1082), IF(ISBLANK('Unit List'!P1082), IF(ISBLANK('Unit List'!AN1082), IF(ISBLANK('Unit List'!P1082), IF(ISBLANK('Unit List'!P1082),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List'!P1082='Unit List'!$O$5, 'Unit List'!$AN$5, IF('Unit List'!P1082='Unit List'!$O$4, 'Unit List'!$AN$4, IF('Unit List'!P1082='Unit List'!$O$7, 'Unit List'!P1082 * 'Unit List'!$AN$7, 'Unit List'!P1082)))), IF('Unit List'!P1082='Unit List'!$O$5, 'Unit List'!$AN$5, IF('Unit List'!P1082='Unit List'!$O$4, 'Unit List'!$AN$4, IF('Unit List'!P1082='Unit List'!$O$7, 'Unit List'!P1082 * 'Unit List'!$AN$7, 'Unit List'!P1082)))), IF('Unit List'!AN1082='Unit List'!$O$5, 'Unit List'!$AN$5, IF('Unit List'!AN1082='Unit List'!$O$4, 'Unit List'!$AN$4, IF('Unit List'!AN1082='Unit List'!$O$7, 'Unit List'!AN1082 * 'Unit List'!$AN$7, 'Unit List'!AN1082)))), IF('Unit List'!P1083='Unit List'!$O$5, 'Unit List'!$AN$5, IF('Unit List'!P1083='Unit List'!$O$4, 'Unit List'!$AN$4, IF('Unit List'!P1083='Unit List'!$O$7, 'Unit List'!P1083 * 'Unit List'!$AN$7, 'Unit List'!P1083)))), IF('Unit List'!P1083='Unit List'!$O$5, 'Unit List'!$AN$5, IF('Unit List'!P1083='Unit List'!$O$4, 'Unit List'!$AN$4, IF('Unit List'!P1083='Unit List'!$O$7, 'Unit List'!P1083 * 'Unit List'!$AN$7, 'Unit List'!P1083)))), IF('Unit List'!AN1083='Unit List'!$O$5, 'Unit List'!$AN$5, IF('Unit List'!AN1083='Unit List'!$O$4, 'Unit List'!$AN$4, IF('Unit List'!AN1083='Unit List'!$O$7, 'Unit List'!AN1083 * 'Unit List'!$AN$7, 'Unit List'!AN1083)))),",",)</f>
        <v>1,</v>
      </c>
      <c r="I1160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List'!Q1082='Unit List'!$O$5, 'Unit List'!$AO$5, IF('Unit List'!Q1082='Unit List'!$O$4, 'Unit List'!$AO$4, IF('Unit List'!Q1082='Unit List'!$O$7, 'Unit List'!Q1082 * 'Unit List'!$AO$7, 'Unit List'!Q1082)))), IF('Unit List'!Q1082='Unit List'!$O$5, 'Unit List'!$AO$5, IF('Unit List'!Q1082='Unit List'!$O$4, 'Unit List'!$AO$4, IF('Unit List'!Q1082='Unit List'!$O$7, 'Unit List'!Q1082 * 'Unit List'!$AO$7, 'Unit List'!Q1082)))), IF('Unit List'!AO1082='Unit List'!$O$5, 'Unit List'!$AO$5, IF('Unit List'!AO1082='Unit List'!$O$4, 'Unit List'!$AO$4, IF('Unit List'!AO1082='Unit List'!$O$7, 'Unit List'!AO1082 * 'Unit List'!$AO$7, 'Unit List'!AO1082)))), IF('Unit List'!Q1083='Unit List'!$O$5, 'Unit List'!$AO$5, IF('Unit List'!Q1083='Unit List'!$O$4, 'Unit List'!$AO$4, IF('Unit List'!Q1083='Unit List'!$O$7, 'Unit List'!Q1083 * 'Unit List'!$AO$7, 'Unit List'!Q1083)))), IF('Unit List'!Q1083='Unit List'!$O$5, 'Unit List'!$AO$5, IF('Unit List'!Q1083='Unit List'!$O$4, 'Unit List'!$AO$4, IF('Unit List'!Q1083='Unit List'!$O$7, 'Unit List'!Q1083 * 'Unit List'!$AO$7, 'Unit List'!Q1083)))), IF('Unit List'!AO1083='Unit List'!$O$5, 'Unit List'!$AO$5, IF('Unit List'!AO1083='Unit List'!$O$4, 'Unit List'!$AO$4, IF('Unit List'!AO1083='Unit List'!$O$7, 'Unit List'!AO1083 * 'Unit List'!$AO$7, 'Unit List'!AO1083)))),",",)</f>
        <v>0.1,</v>
      </c>
      <c r="J1160" t="str">
        <f>CONCATENATE("'",IF(ISBLANK('Unit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List'!R1082='Unit List'!$O$5, 'Unit List'!$AP$5, IF('Unit List'!R1082='Unit List'!$O$4, 'Unit List'!$AP$4, 'Unit List'!R1082))), IF('Unit List'!R1082='Unit List'!$O$5, 'Unit List'!$AP$5, IF('Unit List'!R1082='Unit List'!$O$4, 'Unit List'!$AP$4, 'Unit List'!R1082))), IF('Unit List'!AP1082='Unit List'!$O$5, 'Unit List'!$AP$5, IF('Unit List'!AP1082='Unit List'!$O$4, 'Unit List'!$AP$4, 'Unit List'!AP1082))), IF('Unit List'!R1083='Unit List'!$O$5, 'Unit List'!$AP$5, IF('Unit List'!R1083='Unit List'!$O$4, 'Unit List'!$AP$4, 'Unit List'!R1083))), IF('Unit List'!R1083='Unit List'!$O$5, 'Unit List'!$AP$5, IF('Unit List'!R1083='Unit List'!$O$4, 'Unit List'!$AP$4, 'Unit List'!R1083))), IF('Unit List'!AP1083='Unit List'!$O$5, 'Unit List'!$AP$5, IF('Unit List'!AP1083='Unit List'!$O$4, 'Unit List'!$AP$4, 'Unit List'!AP1083))),"'",)</f>
        <v>''</v>
      </c>
      <c r="K1160" t="s">
        <v>2312</v>
      </c>
    </row>
    <row r="1161" spans="1:11" x14ac:dyDescent="0.25">
      <c r="A1161" t="s">
        <v>2311</v>
      </c>
      <c r="B1161" t="str">
        <f>CONCATENATE("'_",'Unit List'!B1084,"',",)</f>
        <v>'_AMERICA',</v>
      </c>
      <c r="C1161" t="str">
        <f>"'',"</f>
        <v>'',</v>
      </c>
      <c r="D1161" t="str">
        <f>CONCATENATE("'",'Unit List'!D1084,"',",)</f>
        <v>'NUCLEAR_SUBMARINE',</v>
      </c>
      <c r="E1161" t="str">
        <f>CONCATENATE("'",'Unit List'!E1084,"',",)</f>
        <v>'NUCLEARSUBMARINE',</v>
      </c>
      <c r="F1161" t="str">
        <f>"'',"</f>
        <v>'',</v>
      </c>
      <c r="G1161" t="str">
        <f>CONCATENATE("'",'Unit List'!G1084,"',",)</f>
        <v>'losangeles',</v>
      </c>
      <c r="H1161" t="str">
        <f>CONCATENATE(IF(ISBLANK('Unit List'!AN1084), IF(ISBLANK('Unit List'!P1084), IF(ISBLANK('Unit List'!P1084),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List'!AN1084)))),",",)</f>
        <v>1,</v>
      </c>
      <c r="I1161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List'!AO1084)))),",",)</f>
        <v>0.1,</v>
      </c>
      <c r="J1161" t="str">
        <f>CONCATENATE("'",IF(ISBLANK('Unit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List'!AP1084))),"'",)</f>
        <v>''</v>
      </c>
      <c r="K1161" t="s">
        <v>2312</v>
      </c>
    </row>
    <row r="1162" spans="1:11" x14ac:dyDescent="0.25">
      <c r="A1162" t="s">
        <v>2311</v>
      </c>
      <c r="B1162" t="str">
        <f>CONCATENATE("'_",'Unit List'!B1085,"',",)</f>
        <v>'_AUSTRALIA',</v>
      </c>
      <c r="C1162" t="str">
        <f>CONCATENATE("'_",'Unit List'!C1085,"',",)</f>
        <v>'_ENGLAND',</v>
      </c>
      <c r="D1162" t="str">
        <f>CONCATENATE("'",'Unit List'!D1085,"',",)</f>
        <v>'NUCLEAR_SUBMARINE',</v>
      </c>
      <c r="E1162" t="str">
        <f>CONCATENATE("'",'Unit List'!E1085,"',",)</f>
        <v>'NUCLEARSUBMARINE',</v>
      </c>
      <c r="F1162" t="str">
        <f>"'',"</f>
        <v>'',</v>
      </c>
      <c r="G1162" t="str">
        <f>CONCATENATE("'",'Unit List'!G1088,"',",)</f>
        <v>'astute',</v>
      </c>
      <c r="H1162" t="str">
        <f>CONCATENATE(IF(ISBLANK('Unit List'!AN1085), IF(ISBLANK('Unit List'!P1085), IF(ISBLANK('Unit List'!P1085),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List'!P1085='Unit List'!$O$5, 'Unit List'!$AN$5, IF('Unit List'!P1085='Unit List'!$O$4, 'Unit List'!$AN$4, IF('Unit List'!P1085='Unit List'!$O$7, 'Unit List'!P1085 * 'Unit List'!$AN$7, 'Unit List'!P1085)))), IF('Unit List'!P1085='Unit List'!$O$5, 'Unit List'!$AN$5, IF('Unit List'!P1085='Unit List'!$O$4, 'Unit List'!$AN$4, IF('Unit List'!P1085='Unit List'!$O$7, 'Unit List'!P1085 * 'Unit List'!$AN$7, 'Unit List'!P1085)))), IF('Unit List'!AN1085='Unit List'!$O$5, 'Unit List'!$AN$5, IF('Unit List'!AN1085='Unit List'!$O$4, 'Unit List'!$AN$4, IF('Unit List'!AN1085='Unit List'!$O$7, 'Unit List'!AN1085 * 'Unit List'!$AN$7, 'Unit List'!AN1085)))),",",)</f>
        <v>1,</v>
      </c>
      <c r="I1162" t="str">
        <f>CONCATENATE(IF(ISBLANK('Unit List'!AO1085), IF(ISBLANK('Unit List'!Q1085), IF(ISBLANK('Unit List'!Q1085),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List'!Q1085='Unit List'!$O$5, 'Unit List'!$AO$5, IF('Unit List'!Q1085='Unit List'!$O$4, 'Unit List'!$AO$4, IF('Unit List'!Q1085='Unit List'!$O$7, 'Unit List'!Q1085 * 'Unit List'!$AO$7, 'Unit List'!Q1085)))), IF('Unit List'!Q1085='Unit List'!$O$5, 'Unit List'!$AO$5, IF('Unit List'!Q1085='Unit List'!$O$4, 'Unit List'!$AO$4, IF('Unit List'!Q1085='Unit List'!$O$7, 'Unit List'!Q1085 * 'Unit List'!$AO$7, 'Unit List'!Q1085)))), IF('Unit List'!AO1085='Unit List'!$O$5, 'Unit List'!$AO$5, IF('Unit List'!AO1085='Unit List'!$O$4, 'Unit List'!$AO$4, IF('Unit List'!AO1085='Unit List'!$O$7, 'Unit List'!AO1085 * 'Unit List'!$AO$7, 'Unit List'!AO1085)))),",",)</f>
        <v>0.1,</v>
      </c>
      <c r="J1162" t="str">
        <f>CONCATENATE("'",IF(ISBLANK('Unit List'!AP1085), IF(ISBLANK('Unit List'!R1085), IF(ISBLANK('Unit List'!R1085),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List'!R1085='Unit List'!$O$5, 'Unit List'!$AP$5, IF('Unit List'!R1085='Unit List'!$O$4, 'Unit List'!$AP$4, 'Unit List'!R1085))), IF('Unit List'!R1085='Unit List'!$O$5, 'Unit List'!$AP$5, IF('Unit List'!R1085='Unit List'!$O$4, 'Unit List'!$AP$4, 'Unit List'!R1085))), IF('Unit List'!AP1085='Unit List'!$O$5, 'Unit List'!$AP$5, IF('Unit List'!AP1085='Unit List'!$O$4, 'Unit List'!$AP$4, 'Unit List'!AP1085))),"'",)</f>
        <v>''</v>
      </c>
      <c r="K1162" t="s">
        <v>2312</v>
      </c>
    </row>
    <row r="1163" spans="1:11" x14ac:dyDescent="0.25">
      <c r="A1163" t="s">
        <v>2311</v>
      </c>
      <c r="B1163" t="str">
        <f>CONCATENATE("'_",'Unit List'!B1086,"',",)</f>
        <v>'_CANADA',</v>
      </c>
      <c r="C1163" t="str">
        <f>CONCATENATE("'_",'Unit List'!C1086,"',",)</f>
        <v>'_ENGLAND',</v>
      </c>
      <c r="D1163" t="str">
        <f>CONCATENATE("'",'Unit List'!D1086,"',",)</f>
        <v>'NUCLEAR_SUBMARINE',</v>
      </c>
      <c r="E1163" t="str">
        <f>CONCATENATE("'",'Unit List'!E1086,"',",)</f>
        <v>'NUCLEARSUBMARINE',</v>
      </c>
      <c r="F1163" t="str">
        <f>"'',"</f>
        <v>'',</v>
      </c>
      <c r="G1163" t="str">
        <f>CONCATENATE("'",'Unit List'!G1088,"',",)</f>
        <v>'astute',</v>
      </c>
      <c r="H1163" t="str">
        <f>CONCATENATE(IF(ISBLANK('Unit List'!AN1086), IF(ISBLANK('Unit List'!P1086), IF(ISBLANK('Unit List'!P1086),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List'!P1086='Unit List'!$O$5, 'Unit List'!$AN$5, IF('Unit List'!P1086='Unit List'!$O$4, 'Unit List'!$AN$4, IF('Unit List'!P1086='Unit List'!$O$7, 'Unit List'!P1086 * 'Unit List'!$AN$7, 'Unit List'!P1086)))), IF('Unit List'!P1086='Unit List'!$O$5, 'Unit List'!$AN$5, IF('Unit List'!P1086='Unit List'!$O$4, 'Unit List'!$AN$4, IF('Unit List'!P1086='Unit List'!$O$7, 'Unit List'!P1086 * 'Unit List'!$AN$7, 'Unit List'!P1086)))), IF('Unit List'!AN1086='Unit List'!$O$5, 'Unit List'!$AN$5, IF('Unit List'!AN1086='Unit List'!$O$4, 'Unit List'!$AN$4, IF('Unit List'!AN1086='Unit List'!$O$7, 'Unit List'!AN1086 * 'Unit List'!$AN$7, 'Unit List'!AN1086)))),",",)</f>
        <v>1,</v>
      </c>
      <c r="I1163" t="str">
        <f>CONCATENATE(IF(ISBLANK('Unit List'!AO1086), IF(ISBLANK('Unit List'!Q1086), IF(ISBLANK('Unit List'!Q1086),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List'!Q1086='Unit List'!$O$5, 'Unit List'!$AO$5, IF('Unit List'!Q1086='Unit List'!$O$4, 'Unit List'!$AO$4, IF('Unit List'!Q1086='Unit List'!$O$7, 'Unit List'!Q1086 * 'Unit List'!$AO$7, 'Unit List'!Q1086)))), IF('Unit List'!Q1086='Unit List'!$O$5, 'Unit List'!$AO$5, IF('Unit List'!Q1086='Unit List'!$O$4, 'Unit List'!$AO$4, IF('Unit List'!Q1086='Unit List'!$O$7, 'Unit List'!Q1086 * 'Unit List'!$AO$7, 'Unit List'!Q1086)))), IF('Unit List'!AO1086='Unit List'!$O$5, 'Unit List'!$AO$5, IF('Unit List'!AO1086='Unit List'!$O$4, 'Unit List'!$AO$4, IF('Unit List'!AO1086='Unit List'!$O$7, 'Unit List'!AO1086 * 'Unit List'!$AO$7, 'Unit List'!AO1086)))),",",)</f>
        <v>0.1,</v>
      </c>
      <c r="J1163" t="str">
        <f>CONCATENATE("'",IF(ISBLANK('Unit List'!AP1086), IF(ISBLANK('Unit List'!R1086), IF(ISBLANK('Unit List'!R1086),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List'!R1086='Unit List'!$O$5, 'Unit List'!$AP$5, IF('Unit List'!R1086='Unit List'!$O$4, 'Unit List'!$AP$4, 'Unit List'!R1086))), IF('Unit List'!R1086='Unit List'!$O$5, 'Unit List'!$AP$5, IF('Unit List'!R1086='Unit List'!$O$4, 'Unit List'!$AP$4, 'Unit List'!R1086))), IF('Unit List'!AP1086='Unit List'!$O$5, 'Unit List'!$AP$5, IF('Unit List'!AP1086='Unit List'!$O$4, 'Unit List'!$AP$4, 'Unit List'!AP1086))),"'",)</f>
        <v>''</v>
      </c>
      <c r="K1163" t="s">
        <v>2312</v>
      </c>
    </row>
    <row r="1164" spans="1:11" x14ac:dyDescent="0.25">
      <c r="A1164" t="s">
        <v>2311</v>
      </c>
      <c r="B1164" t="str">
        <f>CONCATENATE("'_",'Unit List'!B1087,"',",)</f>
        <v>'_CELTS',</v>
      </c>
      <c r="C1164" t="str">
        <f>CONCATENATE("'_",'Unit List'!C1087,"',",)</f>
        <v>'_ENGLAND',</v>
      </c>
      <c r="D1164" t="str">
        <f>CONCATENATE("'",'Unit List'!D1087,"',",)</f>
        <v>'NUCLEAR_SUBMARINE',</v>
      </c>
      <c r="E1164" t="str">
        <f>CONCATENATE("'",'Unit List'!E1087,"',",)</f>
        <v>'NUCLEARSUBMARINE',</v>
      </c>
      <c r="F1164" t="str">
        <f>"'',"</f>
        <v>'',</v>
      </c>
      <c r="G1164" t="str">
        <f>CONCATENATE("'",'Unit List'!G1088,"',",)</f>
        <v>'astute',</v>
      </c>
      <c r="H1164" t="str">
        <f>CONCATENATE(IF(ISBLANK('Unit List'!AN1087), IF(ISBLANK('Unit List'!P1087), IF(ISBLANK('Unit List'!P1087),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List'!P1087='Unit List'!$O$5, 'Unit List'!$AN$5, IF('Unit List'!P1087='Unit List'!$O$4, 'Unit List'!$AN$4, IF('Unit List'!P1087='Unit List'!$O$7, 'Unit List'!P1087 * 'Unit List'!$AN$7, 'Unit List'!P1087)))), IF('Unit List'!P1087='Unit List'!$O$5, 'Unit List'!$AN$5, IF('Unit List'!P1087='Unit List'!$O$4, 'Unit List'!$AN$4, IF('Unit List'!P1087='Unit List'!$O$7, 'Unit List'!P1087 * 'Unit List'!$AN$7, 'Unit List'!P1087)))), IF('Unit List'!AN1087='Unit List'!$O$5, 'Unit List'!$AN$5, IF('Unit List'!AN1087='Unit List'!$O$4, 'Unit List'!$AN$4, IF('Unit List'!AN1087='Unit List'!$O$7, 'Unit List'!AN1087 * 'Unit List'!$AN$7, 'Unit List'!AN1087)))),",",)</f>
        <v>1,</v>
      </c>
      <c r="I1164" t="str">
        <f>CONCATENATE(IF(ISBLANK('Unit List'!AO1087), IF(ISBLANK('Unit List'!Q1087), IF(ISBLANK('Unit List'!Q1087),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List'!Q1087='Unit List'!$O$5, 'Unit List'!$AO$5, IF('Unit List'!Q1087='Unit List'!$O$4, 'Unit List'!$AO$4, IF('Unit List'!Q1087='Unit List'!$O$7, 'Unit List'!Q1087 * 'Unit List'!$AO$7, 'Unit List'!Q1087)))), IF('Unit List'!Q1087='Unit List'!$O$5, 'Unit List'!$AO$5, IF('Unit List'!Q1087='Unit List'!$O$4, 'Unit List'!$AO$4, IF('Unit List'!Q1087='Unit List'!$O$7, 'Unit List'!Q1087 * 'Unit List'!$AO$7, 'Unit List'!Q1087)))), IF('Unit List'!AO1087='Unit List'!$O$5, 'Unit List'!$AO$5, IF('Unit List'!AO1087='Unit List'!$O$4, 'Unit List'!$AO$4, IF('Unit List'!AO1087='Unit List'!$O$7, 'Unit List'!AO1087 * 'Unit List'!$AO$7, 'Unit List'!AO1087)))),",",)</f>
        <v>0.1,</v>
      </c>
      <c r="J1164" t="str">
        <f>CONCATENATE("'",IF(ISBLANK('Unit List'!AP1087), IF(ISBLANK('Unit List'!R1087), IF(ISBLANK('Unit List'!R1087),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List'!R1087='Unit List'!$O$5, 'Unit List'!$AP$5, IF('Unit List'!R1087='Unit List'!$O$4, 'Unit List'!$AP$4, 'Unit List'!R1087))), IF('Unit List'!R1087='Unit List'!$O$5, 'Unit List'!$AP$5, IF('Unit List'!R1087='Unit List'!$O$4, 'Unit List'!$AP$4, 'Unit List'!R1087))), IF('Unit List'!AP1087='Unit List'!$O$5, 'Unit List'!$AP$5, IF('Unit List'!AP1087='Unit List'!$O$4, 'Unit List'!$AP$4, 'Unit List'!AP1087))),"'",)</f>
        <v>''</v>
      </c>
      <c r="K1164" t="s">
        <v>2312</v>
      </c>
    </row>
    <row r="1165" spans="1:11" x14ac:dyDescent="0.25">
      <c r="A1165" t="s">
        <v>2311</v>
      </c>
      <c r="B1165" t="str">
        <f>CONCATENATE("'_",'Unit List'!B1088,"',",)</f>
        <v>'_ENGLAND',</v>
      </c>
      <c r="C1165" t="str">
        <f>"'',"</f>
        <v>'',</v>
      </c>
      <c r="D1165" t="str">
        <f>CONCATENATE("'",'Unit List'!D1088,"',",)</f>
        <v>'NUCLEAR_SUBMARINE',</v>
      </c>
      <c r="E1165" t="str">
        <f>CONCATENATE("'",'Unit List'!E1088,"',",)</f>
        <v>'NUCLEARSUBMARINE',</v>
      </c>
      <c r="F1165" t="str">
        <f>"'',"</f>
        <v>'',</v>
      </c>
      <c r="G1165" t="str">
        <f>CONCATENATE("'",'Unit List'!G1088,"',",)</f>
        <v>'astute',</v>
      </c>
      <c r="H1165" t="str">
        <f>CONCATENATE(IF(ISBLANK('Unit List'!AN1088), IF(ISBLANK('Unit List'!P1088), IF(ISBLANK('Unit List'!P1088), IF(ISBLANK('Unit List'!AN1088), IF(ISBLANK('Unit List'!P1088), IF(ISBLANK('Unit List'!P1088), IF(ISBLANK('Unit List'!AN1088), IF(ISBLANK('Unit List'!P1088), IF(ISBLANK('Unit List'!P1088),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 IF('Unit List'!P1088='Unit List'!$O$5, 'Unit List'!$AN$5, IF('Unit List'!P1088='Unit List'!$O$4, 'Unit List'!$AN$4, IF('Unit List'!P1088='Unit List'!$O$7, 'Unit List'!P1088 * 'Unit List'!$AN$7, 'Unit List'!P1088)))), IF('Unit List'!P1088='Unit List'!$O$5, 'Unit List'!$AN$5, IF('Unit List'!P1088='Unit List'!$O$4, 'Unit List'!$AN$4, IF('Unit List'!P1088='Unit List'!$O$7, 'Unit List'!P1088 * 'Unit List'!$AN$7, 'Unit List'!P1088)))), IF('Unit List'!AN1088='Unit List'!$O$5, 'Unit List'!$AN$5, IF('Unit List'!AN1088='Unit List'!$O$4, 'Unit List'!$AN$4, IF('Unit List'!AN1088='Unit List'!$O$7, 'Unit List'!AN1088 * 'Unit List'!$AN$7, 'Unit List'!AN1088)))),",",)</f>
        <v>1,</v>
      </c>
      <c r="I1165" t="str">
        <f>CONCATENATE(IF(ISBLANK('Unit List'!AO1088), IF(ISBLANK('Unit List'!Q1088), IF(ISBLANK('Unit List'!Q1088),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 IF('Unit List'!Q1088='Unit List'!$O$5, 'Unit List'!$AO$5, IF('Unit List'!Q1088='Unit List'!$O$4, 'Unit List'!$AO$4, IF('Unit List'!Q1088='Unit List'!$O$7, 'Unit List'!Q1088 * 'Unit List'!$AO$7, 'Unit List'!Q1088)))), IF('Unit List'!Q1088='Unit List'!$O$5, 'Unit List'!$AO$5, IF('Unit List'!Q1088='Unit List'!$O$4, 'Unit List'!$AO$4, IF('Unit List'!Q1088='Unit List'!$O$7, 'Unit List'!Q1088 * 'Unit List'!$AO$7, 'Unit List'!Q1088)))), IF('Unit List'!AO1088='Unit List'!$O$5, 'Unit List'!$AO$5, IF('Unit List'!AO1088='Unit List'!$O$4, 'Unit List'!$AO$4, IF('Unit List'!AO1088='Unit List'!$O$7, 'Unit List'!AO1088 * 'Unit List'!$AO$7, 'Unit List'!AO1088)))),",",)</f>
        <v>0.1,</v>
      </c>
      <c r="J1165" t="str">
        <f>CONCATENATE("'",IF(ISBLANK('Unit List'!AP1088), IF(ISBLANK('Unit List'!R1088), IF(ISBLANK('Unit List'!R1088),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 IF('Unit List'!R1088='Unit List'!$O$5, 'Unit List'!$AP$5, IF('Unit List'!R1088='Unit List'!$O$4, 'Unit List'!$AP$4, 'Unit List'!R1088))), IF('Unit List'!R1088='Unit List'!$O$5, 'Unit List'!$AP$5, IF('Unit List'!R1088='Unit List'!$O$4, 'Unit List'!$AP$4, 'Unit List'!R1088))), IF('Unit List'!AP1088='Unit List'!$O$5, 'Unit List'!$AP$5, IF('Unit List'!AP1088='Unit List'!$O$4, 'Unit List'!$AP$4, 'Unit List'!AP1088))),"'",)</f>
        <v>''</v>
      </c>
      <c r="K1165" t="s">
        <v>2312</v>
      </c>
    </row>
    <row r="1166" spans="1:11" x14ac:dyDescent="0.25">
      <c r="A1166" t="s">
        <v>2311</v>
      </c>
      <c r="B1166" t="str">
        <f>CONCATENATE("'_",'Unit List'!B1089,"',",)</f>
        <v>'_OCEAN',</v>
      </c>
      <c r="C1166" t="str">
        <f>CONCATENATE("'_",'Unit List'!C1089,"',",)</f>
        <v>'_AMERICA',</v>
      </c>
      <c r="D1166" t="str">
        <f>CONCATENATE("'",'Unit List'!D1089,"',",)</f>
        <v>'NUCLEAR_SUBMARINE',</v>
      </c>
      <c r="E1166" t="str">
        <f>CONCATENATE("'",'Unit List'!E1089,"',",)</f>
        <v>'NUCLEARSUBMARINE',</v>
      </c>
      <c r="F1166" t="str">
        <f>"'',"</f>
        <v>'',</v>
      </c>
      <c r="G1166" t="str">
        <f>CONCATENATE("'",'Unit List'!G1084,"',",)</f>
        <v>'losangeles',</v>
      </c>
      <c r="H1166" t="str">
        <f>CONCATENATE(IF(ISBLANK('Unit List'!AN1089), IF(ISBLANK('Unit List'!P1089), IF(ISBLANK('Unit List'!P1089), IF(ISBLANK('Unit List'!AN1084), IF(ISBLANK('Unit List'!P1084), IF(ISBLANK('Unit List'!P1084), IF(ISBLANK('Unit List'!AN1084), IF(ISBLANK('Unit List'!P1084), IF(ISBLANK('Unit List'!P1084), IF(ISBLANK('Unit List'!AN1079), IF(ISBLANK('Unit List'!P1079), IF(ISBLANK('Unit List'!P1079), "1", IF('Unit List'!P1079='Unit List'!$O$5, 'Unit List'!$AN$5, IF('Unit List'!P1079='Unit List'!$O$4, 'Unit List'!$AN$4, IF('Unit List'!P1079='Unit List'!$O$7, 'Unit List'!P1079 * 'Unit List'!$AN$7, 'Unit List'!P1079)))), IF('Unit List'!P1079='Unit List'!$O$5, 'Unit List'!$AN$5, IF('Unit List'!P1079='Unit List'!$O$4, 'Unit List'!$AN$4, IF('Unit List'!P1079='Unit List'!$O$7, 'Unit List'!P1079 * 'Unit List'!$AN$7, 'Unit List'!P1079)))), IF('Unit List'!AN1079='Unit List'!$O$5, 'Unit List'!$AN$5, IF('Unit List'!AN1079='Unit List'!$O$4, 'Unit List'!$AN$4, IF('Unit List'!AN1079='Unit List'!$O$7, 'Unit List'!AN1079 * 'Unit List'!$AN$7, 'Unit List'!AN1079)))),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List'!P1084='Unit List'!$O$5, 'Unit List'!$AN$5, IF('Unit List'!P1084='Unit List'!$O$4, 'Unit List'!$AN$4, IF('Unit List'!P1084='Unit List'!$O$7, 'Unit List'!P1084 * 'Unit List'!$AN$7, 'Unit List'!P1084)))), IF('Unit List'!P1084='Unit List'!$O$5, 'Unit List'!$AN$5, IF('Unit List'!P1084='Unit List'!$O$4, 'Unit List'!$AN$4, IF('Unit List'!P1084='Unit List'!$O$7, 'Unit List'!P1084 * 'Unit List'!$AN$7, 'Unit List'!P1084)))), IF('Unit List'!AN1084='Unit List'!$O$5, 'Unit List'!$AN$5, IF('Unit List'!AN1084='Unit List'!$O$4, 'Unit List'!$AN$4, IF('Unit List'!AN1084='Unit List'!$O$7, 'Unit List'!AN1084 * 'Unit List'!$AN$7, 'Unit List'!AN1084)))), IF('Unit List'!P1089='Unit List'!$O$5, 'Unit List'!$AN$5, IF('Unit List'!P1089='Unit List'!$O$4, 'Unit List'!$AN$4, IF('Unit List'!P1089='Unit List'!$O$7, 'Unit List'!P1089 * 'Unit List'!$AN$7, 'Unit List'!P1089)))), IF('Unit List'!P1089='Unit List'!$O$5, 'Unit List'!$AN$5, IF('Unit List'!P1089='Unit List'!$O$4, 'Unit List'!$AN$4, IF('Unit List'!P1089='Unit List'!$O$7, 'Unit List'!P1089 * 'Unit List'!$AN$7, 'Unit List'!P1089)))), IF('Unit List'!AN1089='Unit List'!$O$5, 'Unit List'!$AN$5, IF('Unit List'!AN1089='Unit List'!$O$4, 'Unit List'!$AN$4, IF('Unit List'!AN1089='Unit List'!$O$7, 'Unit List'!AN1089 * 'Unit List'!$AN$7, 'Unit List'!AN1089)))),",",)</f>
        <v>1,</v>
      </c>
      <c r="I1166" t="str">
        <f>CONCATENATE(IF(ISBLANK('Unit List'!AO1089), IF(ISBLANK('Unit List'!Q1089), IF(ISBLANK('Unit List'!Q1089),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'Unit List'!$AO$4, IF('Unit List'!Q1079='Unit List'!$O$5, 'Unit List'!$AO$5, IF('Unit List'!Q1079='Unit List'!$O$4, 'Unit List'!$AO$4, IF('Unit List'!Q1079='Unit List'!$O$7, 'Unit List'!Q1079 * 'Unit List'!$AO$7, 'Unit List'!Q1079)))), IF('Unit List'!Q1079='Unit List'!$O$5, 'Unit List'!$AO$5, IF('Unit List'!Q1079='Unit List'!$O$4, 'Unit List'!$AO$4, IF('Unit List'!Q1079='Unit List'!$O$7, 'Unit List'!Q1079 * 'Unit List'!$AO$7, 'Unit List'!Q1079)))), IF('Unit List'!AO1079='Unit List'!$O$5, 'Unit List'!$AO$5, IF('Unit List'!AO1079='Unit List'!$O$4, 'Unit List'!$AO$4, IF('Unit List'!AO1079='Unit List'!$O$7, 'Unit List'!AO1079 * 'Unit List'!$AO$7, 'Unit List'!AO1079)))),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List'!Q1084='Unit List'!$O$5, 'Unit List'!$AO$5, IF('Unit List'!Q1084='Unit List'!$O$4, 'Unit List'!$AO$4, IF('Unit List'!Q1084='Unit List'!$O$7, 'Unit List'!Q1084 * 'Unit List'!$AO$7, 'Unit List'!Q1084)))), IF('Unit List'!Q1084='Unit List'!$O$5, 'Unit List'!$AO$5, IF('Unit List'!Q1084='Unit List'!$O$4, 'Unit List'!$AO$4, IF('Unit List'!Q1084='Unit List'!$O$7, 'Unit List'!Q1084 * 'Unit List'!$AO$7, 'Unit List'!Q1084)))), IF('Unit List'!AO1084='Unit List'!$O$5, 'Unit List'!$AO$5, IF('Unit List'!AO1084='Unit List'!$O$4, 'Unit List'!$AO$4, IF('Unit List'!AO1084='Unit List'!$O$7, 'Unit List'!AO1084 * 'Unit List'!$AO$7, 'Unit List'!AO1084)))), IF('Unit List'!Q1089='Unit List'!$O$5, 'Unit List'!$AO$5, IF('Unit List'!Q1089='Unit List'!$O$4, 'Unit List'!$AO$4, IF('Unit List'!Q1089='Unit List'!$O$7, 'Unit List'!Q1089 * 'Unit List'!$AO$7, 'Unit List'!Q1089)))), IF('Unit List'!Q1089='Unit List'!$O$5, 'Unit List'!$AO$5, IF('Unit List'!Q1089='Unit List'!$O$4, 'Unit List'!$AO$4, IF('Unit List'!Q1089='Unit List'!$O$7, 'Unit List'!Q1089 * 'Unit List'!$AO$7, 'Unit List'!Q1089)))), IF('Unit List'!AO1089='Unit List'!$O$5, 'Unit List'!$AO$5, IF('Unit List'!AO1089='Unit List'!$O$4, 'Unit List'!$AO$4, IF('Unit List'!AO1089='Unit List'!$O$7, 'Unit List'!AO1089 * 'Unit List'!$AO$7, 'Unit List'!AO1089)))),",",)</f>
        <v>0.1,</v>
      </c>
      <c r="J1166" t="str">
        <f>CONCATENATE("'",IF(ISBLANK('Unit List'!AP1089), IF(ISBLANK('Unit List'!R1089), IF(ISBLANK('Unit List'!R1089),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"", IF('Unit List'!R1079='Unit List'!$O$5, 'Unit List'!$AP$5, IF('Unit List'!R1079='Unit List'!$O$4, 'Unit List'!$AP$4, 'Unit List'!R1079))), IF('Unit List'!R1079='Unit List'!$O$5, 'Unit List'!$AP$5, IF('Unit List'!R1079='Unit List'!$O$4, 'Unit List'!$AP$4, 'Unit List'!R1079))), IF('Unit List'!AP1079='Unit List'!$O$5, 'Unit List'!$AP$5, IF('Unit List'!AP1079='Unit List'!$O$4, 'Unit List'!$AP$4, 'Unit List'!AP1079))),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List'!R1084='Unit List'!$O$5, 'Unit List'!$AP$5, IF('Unit List'!R1084='Unit List'!$O$4, 'Unit List'!$AP$4, 'Unit List'!R1084))), IF('Unit List'!R1084='Unit List'!$O$5, 'Unit List'!$AP$5, IF('Unit List'!R1084='Unit List'!$O$4, 'Unit List'!$AP$4, 'Unit List'!R1084))), IF('Unit List'!AP1084='Unit List'!$O$5, 'Unit List'!$AP$5, IF('Unit List'!AP1084='Unit List'!$O$4, 'Unit List'!$AP$4, 'Unit List'!AP1084))), IF('Unit List'!R1089='Unit List'!$O$5, 'Unit List'!$AP$5, IF('Unit List'!R1089='Unit List'!$O$4, 'Unit List'!$AP$4, 'Unit List'!R1089))), IF('Unit List'!R1089='Unit List'!$O$5, 'Unit List'!$AP$5, IF('Unit List'!R1089='Unit List'!$O$4, 'Unit List'!$AP$4, 'Unit List'!R1089))), IF('Unit List'!AP1089='Unit List'!$O$5, 'Unit List'!$AP$5, IF('Unit List'!AP1089='Unit List'!$O$4, 'Unit List'!$AP$4, 'Unit List'!AP1089))),"'",)</f>
        <v>''</v>
      </c>
      <c r="K1166" t="s">
        <v>2312</v>
      </c>
    </row>
    <row r="1167" spans="1:11" x14ac:dyDescent="0.25">
      <c r="A1167" t="s">
        <v>2311</v>
      </c>
      <c r="B1167" t="str">
        <f>"'',"</f>
        <v>'',</v>
      </c>
      <c r="C1167" t="str">
        <f>"'',"</f>
        <v>'',</v>
      </c>
      <c r="D1167" t="str">
        <f>CONCATENATE("'",'Unit List'!D1090,"',",)</f>
        <v>'PARATROOPER',</v>
      </c>
      <c r="E1167" t="str">
        <f>CONCATENATE("'",'Unit List'!E1090,"',",)</f>
        <v>'PARATROOPER',</v>
      </c>
      <c r="F1167" t="str">
        <f>"'',"</f>
        <v>'',</v>
      </c>
      <c r="G1167" t="str">
        <f>CONCATENATE("'",'Unit List'!G1090,"',",)</f>
        <v>'Paratrooper_Generic_MG_v3',</v>
      </c>
      <c r="H1167" t="str">
        <f>CONCATENATE(IF(ISBLANK('Unit List'!AN1090), IF(ISBLANK('Unit List'!P1090), IF(ISBLANK('Unit List'!P1090), IF(ISBLANK('Unit List'!AN1090), IF(ISBLANK('Unit List'!P1090), IF(ISBLANK('Unit List'!P1090), IF(ISBLANK('Unit List'!AN1090), IF(ISBLANK('Unit List'!P1090), IF(ISBLANK('Unit List'!P1090),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List'!AN1090)))),",",)</f>
        <v>3,</v>
      </c>
      <c r="I1167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List'!AO1090)))),",",)</f>
        <v>,</v>
      </c>
      <c r="J1167" t="str">
        <f>CONCATENATE("'",IF(ISBLANK('Unit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List'!AP1090))),"'",)</f>
        <v>'UnFormed'</v>
      </c>
      <c r="K1167" t="s">
        <v>2312</v>
      </c>
    </row>
    <row r="1168" spans="1:11" x14ac:dyDescent="0.25">
      <c r="A1168" t="s">
        <v>2311</v>
      </c>
      <c r="B1168" t="str">
        <f>"'',"</f>
        <v>'',</v>
      </c>
      <c r="C1168" t="str">
        <f>"'',"</f>
        <v>'',</v>
      </c>
      <c r="D1168" t="str">
        <f>CONCATENATE("'",'Unit List'!D1091,"',",)</f>
        <v>'PARATROOPER',</v>
      </c>
      <c r="E1168" t="str">
        <f>CONCATENATE("'",'Unit List'!E1091,"',",)</f>
        <v>'PARATROOPER',</v>
      </c>
      <c r="F1168" t="str">
        <f>CONCATENATE("'_",'Unit List'!F1091,"',",)</f>
        <v>'_V2',</v>
      </c>
      <c r="G1168" t="str">
        <f>CONCATENATE("'",'Unit List'!G1091,"',",)</f>
        <v>'Paratrooper_Generic_v3',</v>
      </c>
      <c r="H1168" t="str">
        <f>CONCATENATE(IF(ISBLANK('Unit List'!AN1091), IF(ISBLANK('Unit List'!P1091), IF(ISBLANK('Unit List'!P1091), IF(ISBLANK('Unit List'!AN1091), IF(ISBLANK('Unit List'!P1091), IF(ISBLANK('Unit List'!P1091), IF(ISBLANK('Unit List'!AN1091), IF(ISBLANK('Unit List'!P1091), IF(ISBLANK('Unit List'!P1091),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List'!AN1091)))),",",)</f>
        <v>1,</v>
      </c>
      <c r="I1168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List'!AO1091)))),",",)</f>
        <v>,</v>
      </c>
      <c r="J1168" t="str">
        <f>CONCATENATE("'",IF(ISBLANK('Unit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 IF('Unit List'!R1091='Unit List'!$O$5, 'Unit List'!$AP$5, IF('Unit List'!R1091='Unit List'!$O$4, 'Unit List'!$AP$4, 'Unit List'!R1091))), IF('Unit List'!R1091='Unit List'!$O$5, 'Unit List'!$AP$5, IF('Unit List'!R1091='Unit List'!$O$4, 'Unit List'!$AP$4, 'Unit List'!R1091))), IF('Unit List'!AP1091='Unit List'!$O$5, 'Unit List'!$AP$5, IF('Unit List'!AP1091='Unit List'!$O$4, 'Unit List'!$AP$4, 'Unit List'!AP1091))),"'",)</f>
        <v>'UnFormed'</v>
      </c>
      <c r="K1168" t="s">
        <v>2312</v>
      </c>
    </row>
    <row r="1169" spans="1:11" x14ac:dyDescent="0.25">
      <c r="A1169" t="s">
        <v>2311</v>
      </c>
      <c r="B1169" t="str">
        <f>"'',"</f>
        <v>'',</v>
      </c>
      <c r="C1169" t="str">
        <f>"'',"</f>
        <v>'',</v>
      </c>
      <c r="D1169" t="str">
        <f>CONCATENATE("'",'Unit List'!D1092,"',",)</f>
        <v>'PARATROOPER',</v>
      </c>
      <c r="E1169" t="str">
        <f>CONCATENATE("'",'Unit List'!E1092,"',",)</f>
        <v>'PARATROOPER',</v>
      </c>
      <c r="F1169" t="str">
        <f>CONCATENATE("'_",'Unit List'!F1092,"',",)</f>
        <v>'_V3',</v>
      </c>
      <c r="G1169" t="str">
        <f>CONCATENATE("'",'Unit List'!G1092,"',",)</f>
        <v>'Paratrooper_Generic_MG_v2',</v>
      </c>
      <c r="H1169" t="str">
        <f>CONCATENATE(IF(ISBLANK('Unit List'!AN1092), IF(ISBLANK('Unit List'!P1092), IF(ISBLANK('Unit List'!P1092), IF(ISBLANK('Unit List'!AN1092), IF(ISBLANK('Unit List'!P1092), IF(ISBLANK('Unit List'!P1092), IF(ISBLANK('Unit List'!AN1092), IF(ISBLANK('Unit List'!P1092), IF(ISBLANK('Unit List'!P1092),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List'!AN1092)))),",",)</f>
        <v>0,</v>
      </c>
      <c r="I1169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List'!AO1092)))),",",)</f>
        <v>,</v>
      </c>
      <c r="J1169" t="str">
        <f>CONCATENATE("'",IF(ISBLANK('Unit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 IF('Unit List'!R1092='Unit List'!$O$5, 'Unit List'!$AP$5, IF('Unit List'!R1092='Unit List'!$O$4, 'Unit List'!$AP$4, 'Unit List'!R1092))), IF('Unit List'!R1092='Unit List'!$O$5, 'Unit List'!$AP$5, IF('Unit List'!R1092='Unit List'!$O$4, 'Unit List'!$AP$4, 'Unit List'!R1092))), IF('Unit List'!AP1092='Unit List'!$O$5, 'Unit List'!$AP$5, IF('Unit List'!AP1092='Unit List'!$O$4, 'Unit List'!$AP$4, 'Unit List'!AP1092))),"'",)</f>
        <v>'UnFormed'</v>
      </c>
      <c r="K1169" t="s">
        <v>2312</v>
      </c>
    </row>
    <row r="1170" spans="1:11" x14ac:dyDescent="0.25">
      <c r="A1170" t="s">
        <v>2311</v>
      </c>
      <c r="B1170" t="str">
        <f>"'',"</f>
        <v>'',</v>
      </c>
      <c r="C1170" t="str">
        <f>"'',"</f>
        <v>'',</v>
      </c>
      <c r="D1170" t="str">
        <f>CONCATENATE("'",'Unit List'!D1093,"',",)</f>
        <v>'PARATROOPER',</v>
      </c>
      <c r="E1170" t="str">
        <f>CONCATENATE("'",'Unit List'!E1093,"',",)</f>
        <v>'PARATROOPER',</v>
      </c>
      <c r="F1170" t="str">
        <f>CONCATENATE("'_",'Unit List'!F1093,"',",)</f>
        <v>'_V2',</v>
      </c>
      <c r="G1170" t="str">
        <f>CONCATENATE("'",'Unit List'!G1093,"',",)</f>
        <v>'Paratrooper_Generic_v3',</v>
      </c>
      <c r="H1170" t="str">
        <f>CONCATENATE(IF(ISBLANK('Unit List'!AN1093), IF(ISBLANK('Unit List'!P1093), IF(ISBLANK('Unit List'!P1093), IF(ISBLANK('Unit List'!AN1093), IF(ISBLANK('Unit List'!P1093), IF(ISBLANK('Unit List'!P1093), IF(ISBLANK('Unit List'!AN1093), IF(ISBLANK('Unit List'!P1093), IF(ISBLANK('Unit List'!P1093),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List'!AN1093)))),",",)</f>
        <v>1,</v>
      </c>
      <c r="I1170" t="str">
        <f>CONCATENATE(IF(ISBLANK('Unit List'!AO1093), IF(ISBLANK('Unit List'!Q1093), IF(ISBLANK('Unit List'!Q1093), IF(ISBLANK('Unit List'!AO1093), IF(ISBLANK('Unit List'!Q1093), IF(ISBLANK('Unit List'!Q1093), IF(ISBLANK('Unit List'!AO1093), IF(ISBLANK('Unit List'!Q1093), IF(ISBLANK('Unit List'!Q1093),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List'!AO1093)))),",",)</f>
        <v>,</v>
      </c>
      <c r="J1170" t="str">
        <f>CONCATENATE("'",IF(ISBLANK('Unit List'!AP1093), IF(ISBLANK('Unit List'!R1093), IF(ISBLANK('Unit List'!R1093), IF(ISBLANK('Unit List'!AP1093), IF(ISBLANK('Unit List'!R1093), IF(ISBLANK('Unit List'!R1093), IF(ISBLANK('Unit List'!AP1093), IF(ISBLANK('Unit List'!R1093), IF(ISBLANK('Unit List'!R1093),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 IF('Unit List'!R1093='Unit List'!$O$5, 'Unit List'!$AP$5, IF('Unit List'!R1093='Unit List'!$O$4, 'Unit List'!$AP$4, 'Unit List'!R1093))), IF('Unit List'!R1093='Unit List'!$O$5, 'Unit List'!$AP$5, IF('Unit List'!R1093='Unit List'!$O$4, 'Unit List'!$AP$4, 'Unit List'!R1093))), IF('Unit List'!AP1093='Unit List'!$O$5, 'Unit List'!$AP$5, IF('Unit List'!AP1093='Unit List'!$O$4, 'Unit List'!$AP$4, 'Unit List'!AP1093))),"'",)</f>
        <v>'UnFormed'</v>
      </c>
      <c r="K1170" t="s">
        <v>2312</v>
      </c>
    </row>
    <row r="1171" spans="1:11" x14ac:dyDescent="0.25">
      <c r="A1171" t="s">
        <v>2311</v>
      </c>
      <c r="B1171" t="str">
        <f>"'',"</f>
        <v>'',</v>
      </c>
      <c r="C1171" t="str">
        <f>"'',"</f>
        <v>'',</v>
      </c>
      <c r="D1171" t="str">
        <f>CONCATENATE("'",'Unit List'!D1094,"',",)</f>
        <v>'PARATROOPER',</v>
      </c>
      <c r="E1171" t="str">
        <f>CONCATENATE("'",'Unit List'!E1094,"',",)</f>
        <v>'PARATROOPER',</v>
      </c>
      <c r="F1171" t="str">
        <f>"'',"</f>
        <v>'',</v>
      </c>
      <c r="G1171" t="str">
        <f>CONCATENATE("'",'Unit List'!G1094,"',",)</f>
        <v>'Paratrooper_Generic_MG_v3',</v>
      </c>
      <c r="H1171" t="str">
        <f>CONCATENATE(IF(ISBLANK('Unit List'!AN1094), IF(ISBLANK('Unit List'!P1094), IF(ISBLANK('Unit List'!P1094), IF(ISBLANK('Unit List'!AN1094), IF(ISBLANK('Unit List'!P1094), IF(ISBLANK('Unit List'!P1094), IF(ISBLANK('Unit List'!AN1094), IF(ISBLANK('Unit List'!P1094), IF(ISBLANK('Unit List'!P1094),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 IF('Unit List'!P1094='Unit List'!$O$5, 'Unit List'!$AN$5, IF('Unit List'!P1094='Unit List'!$O$4, 'Unit List'!$AN$4, IF('Unit List'!P1094='Unit List'!$O$7, 'Unit List'!P1094 * 'Unit List'!$AN$7, 'Unit List'!P1094)))), IF('Unit List'!P1094='Unit List'!$O$5, 'Unit List'!$AN$5, IF('Unit List'!P1094='Unit List'!$O$4, 'Unit List'!$AN$4, IF('Unit List'!P1094='Unit List'!$O$7, 'Unit List'!P1094 * 'Unit List'!$AN$7, 'Unit List'!P1094)))), IF('Unit List'!AN1094='Unit List'!$O$5, 'Unit List'!$AN$5, IF('Unit List'!AN1094='Unit List'!$O$4, 'Unit List'!$AN$4, IF('Unit List'!AN1094='Unit List'!$O$7, 'Unit List'!AN1094 * 'Unit List'!$AN$7, 'Unit List'!AN1094)))),",",)</f>
        <v>4,</v>
      </c>
      <c r="I1171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 IF('Unit List'!Q1094='Unit List'!$O$5, 'Unit List'!$AO$5, IF('Unit List'!Q1094='Unit List'!$O$4, 'Unit List'!$AO$4, IF('Unit List'!Q1094='Unit List'!$O$7, 'Unit List'!Q1094 * 'Unit List'!$AO$7, 'Unit List'!Q1094)))), IF('Unit List'!Q1094='Unit List'!$O$5, 'Unit List'!$AO$5, IF('Unit List'!Q1094='Unit List'!$O$4, 'Unit List'!$AO$4, IF('Unit List'!Q1094='Unit List'!$O$7, 'Unit List'!Q1094 * 'Unit List'!$AO$7, 'Unit List'!Q1094)))), IF('Unit List'!AO1094='Unit List'!$O$5, 'Unit List'!$AO$5, IF('Unit List'!AO1094='Unit List'!$O$4, 'Unit List'!$AO$4, IF('Unit List'!AO1094='Unit List'!$O$7, 'Unit List'!AO1094 * 'Unit List'!$AO$7, 'Unit List'!AO1094)))),",",)</f>
        <v>,</v>
      </c>
      <c r="J1171" t="str">
        <f>CONCATENATE("'",IF(ISBLANK('Unit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 IF('Unit List'!R1094='Unit List'!$O$5, 'Unit List'!$AP$5, IF('Unit List'!R1094='Unit List'!$O$4, 'Unit List'!$AP$4, 'Unit List'!R1094))), IF('Unit List'!R1094='Unit List'!$O$5, 'Unit List'!$AP$5, IF('Unit List'!R1094='Unit List'!$O$4, 'Unit List'!$AP$4, 'Unit List'!R1094))), IF('Unit List'!AP1094='Unit List'!$O$5, 'Unit List'!$AP$5, IF('Unit List'!AP1094='Unit List'!$O$4, 'Unit List'!$AP$4, 'Unit List'!AP1094))),"'",)</f>
        <v>'UnFormed'</v>
      </c>
      <c r="K1171" t="s">
        <v>2312</v>
      </c>
    </row>
    <row r="1172" spans="1:11" x14ac:dyDescent="0.25">
      <c r="A1172" t="s">
        <v>2311</v>
      </c>
      <c r="B1172" t="str">
        <f>"'',"</f>
        <v>'',</v>
      </c>
      <c r="C1172" t="str">
        <f>"'',"</f>
        <v>'',</v>
      </c>
      <c r="D1172" t="str">
        <f>CONCATENATE("'",'Unit List'!D1095,"',",)</f>
        <v>'PARATROOPER',</v>
      </c>
      <c r="E1172" t="str">
        <f>CONCATENATE("'",'Unit List'!E1095,"',",)</f>
        <v>'PARATROOPER',</v>
      </c>
      <c r="F1172" t="str">
        <f>CONCATENATE("'_",'Unit List'!F1095,"',",)</f>
        <v>'_V4',</v>
      </c>
      <c r="G1172" t="str">
        <f>CONCATENATE("'",'Unit List'!G1095,"',",)</f>
        <v>'Paratrooper_Generic_v2',</v>
      </c>
      <c r="H1172" t="str">
        <f>CONCATENATE(IF(ISBLANK('Unit List'!AN1095), IF(ISBLANK('Unit List'!P1095), IF(ISBLANK('Unit List'!P1095), IF(ISBLANK('Unit List'!AN1095), IF(ISBLANK('Unit List'!P1095), IF(ISBLANK('Unit List'!P1095), IF(ISBLANK('Unit List'!AN1095), IF(ISBLANK('Unit List'!P1095), IF(ISBLANK('Unit List'!P1095),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 IF('Unit List'!P1095='Unit List'!$O$5, 'Unit List'!$AN$5, IF('Unit List'!P1095='Unit List'!$O$4, 'Unit List'!$AN$4, IF('Unit List'!P1095='Unit List'!$O$7, 'Unit List'!P1095 * 'Unit List'!$AN$7, 'Unit List'!P1095)))), IF('Unit List'!P1095='Unit List'!$O$5, 'Unit List'!$AN$5, IF('Unit List'!P1095='Unit List'!$O$4, 'Unit List'!$AN$4, IF('Unit List'!P1095='Unit List'!$O$7, 'Unit List'!P1095 * 'Unit List'!$AN$7, 'Unit List'!P1095)))), IF('Unit List'!AN1095='Unit List'!$O$5, 'Unit List'!$AN$5, IF('Unit List'!AN1095='Unit List'!$O$4, 'Unit List'!$AN$4, IF('Unit List'!AN1095='Unit List'!$O$7, 'Unit List'!AN1095 * 'Unit List'!$AN$7, 'Unit List'!AN1095)))),",",)</f>
        <v>1,</v>
      </c>
      <c r="I1172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 IF('Unit List'!Q1095='Unit List'!$O$5, 'Unit List'!$AO$5, IF('Unit List'!Q1095='Unit List'!$O$4, 'Unit List'!$AO$4, IF('Unit List'!Q1095='Unit List'!$O$7, 'Unit List'!Q1095 * 'Unit List'!$AO$7, 'Unit List'!Q1095)))), IF('Unit List'!Q1095='Unit List'!$O$5, 'Unit List'!$AO$5, IF('Unit List'!Q1095='Unit List'!$O$4, 'Unit List'!$AO$4, IF('Unit List'!Q1095='Unit List'!$O$7, 'Unit List'!Q1095 * 'Unit List'!$AO$7, 'Unit List'!Q1095)))), IF('Unit List'!AO1095='Unit List'!$O$5, 'Unit List'!$AO$5, IF('Unit List'!AO1095='Unit List'!$O$4, 'Unit List'!$AO$4, IF('Unit List'!AO1095='Unit List'!$O$7, 'Unit List'!AO1095 * 'Unit List'!$AO$7, 'Unit List'!AO1095)))),",",)</f>
        <v>,</v>
      </c>
      <c r="J1172" t="str">
        <f>CONCATENATE("'",IF(ISBLANK('Unit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 IF('Unit List'!R1095='Unit List'!$O$5, 'Unit List'!$AP$5, IF('Unit List'!R1095='Unit List'!$O$4, 'Unit List'!$AP$4, 'Unit List'!R1095))), IF('Unit List'!R1095='Unit List'!$O$5, 'Unit List'!$AP$5, IF('Unit List'!R1095='Unit List'!$O$4, 'Unit List'!$AP$4, 'Unit List'!R1095))), IF('Unit List'!AP1095='Unit List'!$O$5, 'Unit List'!$AP$5, IF('Unit List'!AP1095='Unit List'!$O$4, 'Unit List'!$AP$4, 'Unit List'!AP1095))),"'",)</f>
        <v>'UnFormed'</v>
      </c>
      <c r="K1172" t="s">
        <v>2312</v>
      </c>
    </row>
    <row r="1173" spans="1:11" x14ac:dyDescent="0.25">
      <c r="A1173" t="s">
        <v>2311</v>
      </c>
      <c r="B1173" t="str">
        <f>CONCATENATE("'_",'Unit List'!B1096,"',",)</f>
        <v>'_AMER',</v>
      </c>
      <c r="C1173" t="str">
        <f>CONCATENATE("'_",'Unit List'!C1096,"',",)</f>
        <v>'_OCEAN',</v>
      </c>
      <c r="D1173" t="str">
        <f>CONCATENATE("'",'Unit List'!D1096,"',",)</f>
        <v>'PARATROOPER',</v>
      </c>
      <c r="E1173" t="str">
        <f>CONCATENATE("'",'Unit List'!E1096,"',",)</f>
        <v>'PARATROOPER',</v>
      </c>
      <c r="F1173" t="str">
        <f>"'',"</f>
        <v>'',</v>
      </c>
      <c r="G1173" t="str">
        <f>CONCATENATE("'",'Unit List'!G1158,"',",)</f>
        <v>'Paratrooper_Generic_MG',</v>
      </c>
      <c r="H1173" t="str">
        <f>CONCATENATE(IF(ISBLANK('Unit List'!AN1096), IF(ISBLANK('Unit List'!P1096), IF(ISBLANK('Unit List'!P1096),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3,</v>
      </c>
      <c r="I1173" t="str">
        <f>CONCATENATE(IF(ISBLANK('Unit List'!AO1096), IF(ISBLANK('Unit List'!Q1096), IF(ISBLANK('Unit List'!Q1096),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3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3" t="s">
        <v>2312</v>
      </c>
    </row>
    <row r="1174" spans="1:11" x14ac:dyDescent="0.25">
      <c r="A1174" t="s">
        <v>2311</v>
      </c>
      <c r="B1174" t="str">
        <f>CONCATENATE("'_",'Unit List'!B1096,"',",)</f>
        <v>'_AMER',</v>
      </c>
      <c r="C1174" t="str">
        <f>CONCATENATE("'_",'Unit List'!C1096,"',",)</f>
        <v>'_OCEAN',</v>
      </c>
      <c r="D1174" t="str">
        <f>CONCATENATE("'",'Unit List'!D1096,"',",)</f>
        <v>'PARATROOPER',</v>
      </c>
      <c r="E1174" t="str">
        <f>CONCATENATE("'",'Unit List'!E1096,"',",)</f>
        <v>'PARATROOPER',</v>
      </c>
      <c r="F1174" t="str">
        <f>CONCATENATE("'_",'Unit List'!F1159,"',",)</f>
        <v>'_V2',</v>
      </c>
      <c r="G1174" t="str">
        <f>CONCATENATE("'",'Unit List'!G1159,"',",)</f>
        <v>'Paratrooper_Generic',</v>
      </c>
      <c r="H1174" t="str">
        <f>CONCATENATE(IF(ISBLANK('Unit List'!AN1096), IF(ISBLANK('Unit List'!P1096), IF(ISBLANK('Unit List'!P1096),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1,</v>
      </c>
      <c r="I1174" t="str">
        <f>CONCATENATE(IF(ISBLANK('Unit List'!AO1096), IF(ISBLANK('Unit List'!Q1096), IF(ISBLANK('Unit List'!Q1096),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4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4" t="s">
        <v>2312</v>
      </c>
    </row>
    <row r="1175" spans="1:11" x14ac:dyDescent="0.25">
      <c r="A1175" t="s">
        <v>2311</v>
      </c>
      <c r="B1175" t="str">
        <f>CONCATENATE("'_",'Unit List'!B1096,"',",)</f>
        <v>'_AMER',</v>
      </c>
      <c r="C1175" t="str">
        <f>CONCATENATE("'_",'Unit List'!C1096,"',",)</f>
        <v>'_OCEAN',</v>
      </c>
      <c r="D1175" t="str">
        <f>CONCATENATE("'",'Unit List'!D1096,"',",)</f>
        <v>'PARATROOPER',</v>
      </c>
      <c r="E1175" t="str">
        <f>CONCATENATE("'",'Unit List'!E1096,"',",)</f>
        <v>'PARATROOPER',</v>
      </c>
      <c r="F1175" t="str">
        <f>"'',"</f>
        <v>'',</v>
      </c>
      <c r="G1175" t="str">
        <f>CONCATENATE("'",'Unit List'!G1160,"',",)</f>
        <v>'Paratrooper_Generic_MG',</v>
      </c>
      <c r="H1175" t="str">
        <f>CONCATENATE(IF(ISBLANK('Unit List'!AN1096), IF(ISBLANK('Unit List'!P1096), IF(ISBLANK('Unit List'!P1096),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4,</v>
      </c>
      <c r="I1175" t="str">
        <f>CONCATENATE(IF(ISBLANK('Unit List'!AO1096), IF(ISBLANK('Unit List'!Q1096), IF(ISBLANK('Unit List'!Q1096),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5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5" t="s">
        <v>2312</v>
      </c>
    </row>
    <row r="1176" spans="1:11" x14ac:dyDescent="0.25">
      <c r="A1176" t="s">
        <v>2311</v>
      </c>
      <c r="B1176" t="str">
        <f>CONCATENATE("'_",'Unit List'!B1096,"',",)</f>
        <v>'_AMER',</v>
      </c>
      <c r="C1176" t="str">
        <f>CONCATENATE("'_",'Unit List'!C1096,"',",)</f>
        <v>'_OCEAN',</v>
      </c>
      <c r="D1176" t="str">
        <f>CONCATENATE("'",'Unit List'!D1096,"',",)</f>
        <v>'PARATROOPER',</v>
      </c>
      <c r="E1176" t="str">
        <f>CONCATENATE("'",'Unit List'!E1096,"',",)</f>
        <v>'PARATROOPER',</v>
      </c>
      <c r="F1176" t="str">
        <f>CONCATENATE("'_",'Unit List'!F1161,"',",)</f>
        <v>'_V2',</v>
      </c>
      <c r="G1176" t="str">
        <f>CONCATENATE("'",'Unit List'!G1161,"',",)</f>
        <v>'Paratrooper_Generic',</v>
      </c>
      <c r="H1176" t="str">
        <f>CONCATENATE(IF(ISBLANK('Unit List'!AN1096), IF(ISBLANK('Unit List'!P1096), IF(ISBLANK('Unit List'!P1096),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List'!P1096='Unit List'!$O$5, 'Unit List'!$AN$5, IF('Unit List'!P1096='Unit List'!$O$4, 'Unit List'!$AN$4, IF('Unit List'!P1096='Unit List'!$O$7, 'Unit List'!P1096 * 'Unit List'!$AN$7, 'Unit List'!P1096)))), IF('Unit List'!P1096='Unit List'!$O$5, 'Unit List'!$AN$5, IF('Unit List'!P1096='Unit List'!$O$4, 'Unit List'!$AN$4, IF('Unit List'!P1096='Unit List'!$O$7, 'Unit List'!P1096 * 'Unit List'!$AN$7, 'Unit List'!P1096)))), IF('Unit List'!AN1096='Unit List'!$O$5, 'Unit List'!$AN$5, IF('Unit List'!AN1096='Unit List'!$O$4, 'Unit List'!$AN$4, IF('Unit List'!AN1096='Unit List'!$O$7, 'Unit List'!AN1096 * 'Unit List'!$AN$7, 'Unit List'!AN1096)))),",",)</f>
        <v>2,</v>
      </c>
      <c r="I1176" t="str">
        <f>CONCATENATE(IF(ISBLANK('Unit List'!AO1096), IF(ISBLANK('Unit List'!Q1096), IF(ISBLANK('Unit List'!Q1096),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List'!Q1096='Unit List'!$O$5, 'Unit List'!$AO$5, IF('Unit List'!Q1096='Unit List'!$O$4, 'Unit List'!$AO$4, IF('Unit List'!Q1096='Unit List'!$O$7, 'Unit List'!Q1096 * 'Unit List'!$AO$7, 'Unit List'!Q1096)))), IF('Unit List'!Q1096='Unit List'!$O$5, 'Unit List'!$AO$5, IF('Unit List'!Q1096='Unit List'!$O$4, 'Unit List'!$AO$4, IF('Unit List'!Q1096='Unit List'!$O$7, 'Unit List'!Q1096 * 'Unit List'!$AO$7, 'Unit List'!Q1096)))), IF('Unit List'!AO1096='Unit List'!$O$5, 'Unit List'!$AO$5, IF('Unit List'!AO1096='Unit List'!$O$4, 'Unit List'!$AO$4, IF('Unit List'!AO1096='Unit List'!$O$7, 'Unit List'!AO1096 * 'Unit List'!$AO$7, 'Unit List'!AO1096)))),",",)</f>
        <v>,</v>
      </c>
      <c r="J1176" t="str">
        <f>CONCATENATE("'",IF(ISBLANK('Unit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List'!R1096='Unit List'!$O$5, 'Unit List'!$AP$5, IF('Unit List'!R1096='Unit List'!$O$4, 'Unit List'!$AP$4, 'Unit List'!R1096))), IF('Unit List'!R1096='Unit List'!$O$5, 'Unit List'!$AP$5, IF('Unit List'!R1096='Unit List'!$O$4, 'Unit List'!$AP$4, 'Unit List'!R1096))), IF('Unit List'!AP1096='Unit List'!$O$5, 'Unit List'!$AP$5, IF('Unit List'!AP1096='Unit List'!$O$4, 'Unit List'!$AP$4, 'Unit List'!AP1096))),"'",)</f>
        <v>'UnFormed'</v>
      </c>
      <c r="K1176" t="s">
        <v>2312</v>
      </c>
    </row>
    <row r="1177" spans="1:11" x14ac:dyDescent="0.25">
      <c r="A1177" t="s">
        <v>2311</v>
      </c>
      <c r="B1177" t="str">
        <f>CONCATENATE("'_",'Unit List'!B1097,"',",)</f>
        <v>'_ASIA',</v>
      </c>
      <c r="C1177" t="str">
        <f>"'',"</f>
        <v>'',</v>
      </c>
      <c r="D1177" t="str">
        <f>CONCATENATE("'",'Unit List'!D1097,"',",)</f>
        <v>'PARATROOPER',</v>
      </c>
      <c r="E1177" t="str">
        <f>CONCATENATE("'",'Unit List'!E1097,"',",)</f>
        <v>'PARATROOPER',</v>
      </c>
      <c r="F1177" t="str">
        <f>"'',"</f>
        <v>'',</v>
      </c>
      <c r="G1177" t="str">
        <f>CONCATENATE("'",'Unit List'!G1097,"',",)</f>
        <v>'Paratrooper_Japan_MG',</v>
      </c>
      <c r="H1177" t="str">
        <f>CONCATENATE(IF(ISBLANK('Unit List'!AN1097), IF(ISBLANK('Unit List'!P1097), IF(ISBLANK('Unit List'!P1097),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List'!AN1097)))),",",)</f>
        <v>4,</v>
      </c>
      <c r="I1177" t="str">
        <f>CONCATENATE(IF(ISBLANK('Unit List'!AO1097), IF(ISBLANK('Unit List'!Q1097), IF(ISBLANK('Unit List'!Q1097),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List'!AO1097)))),",",)</f>
        <v>,</v>
      </c>
      <c r="J1177" t="str">
        <f>CONCATENATE("'",IF(ISBLANK('Unit List'!AP1097), IF(ISBLANK('Unit List'!R1097), IF(ISBLANK('Unit List'!R1097),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List'!AP1097))),"'",)</f>
        <v>'UnFormed'</v>
      </c>
      <c r="K1177" t="s">
        <v>2312</v>
      </c>
    </row>
    <row r="1178" spans="1:11" x14ac:dyDescent="0.25">
      <c r="A1178" t="s">
        <v>2311</v>
      </c>
      <c r="B1178" t="str">
        <f>CONCATENATE("'_",'Unit List'!B1098,"',",)</f>
        <v>'_ASIA',</v>
      </c>
      <c r="C1178" t="str">
        <f>"'',"</f>
        <v>'',</v>
      </c>
      <c r="D1178" t="str">
        <f>CONCATENATE("'",'Unit List'!D1098,"',",)</f>
        <v>'PARATROOPER',</v>
      </c>
      <c r="E1178" t="str">
        <f>CONCATENATE("'",'Unit List'!E1098,"',",)</f>
        <v>'PARATROOPER',</v>
      </c>
      <c r="F1178" t="str">
        <f>CONCATENATE("'_",'Unit List'!F1098,"',",)</f>
        <v>'_V2',</v>
      </c>
      <c r="G1178" t="str">
        <f>CONCATENATE("'",'Unit List'!G1098,"',",)</f>
        <v>'Paratrooper_Japan',</v>
      </c>
      <c r="H1178" t="str">
        <f>CONCATENATE(IF(ISBLANK('Unit List'!AN1098), IF(ISBLANK('Unit List'!P1098), IF(ISBLANK('Unit List'!P1098), IF(ISBLANK('Unit List'!AN1098), IF(ISBLANK('Unit List'!P1098), IF(ISBLANK('Unit List'!P1098), IF(ISBLANK('Unit List'!AN1098), IF(ISBLANK('Unit List'!P1098), IF(ISBLANK('Unit List'!P1098),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List'!AN1098)))),",",)</f>
        <v>1,</v>
      </c>
      <c r="I1178" t="str">
        <f>CONCATENATE(IF(ISBLANK('Unit List'!AO1098), IF(ISBLANK('Unit List'!Q1098), IF(ISBLANK('Unit List'!Q1098), IF(ISBLANK('Unit List'!AO1098), IF(ISBLANK('Unit List'!Q1098), IF(ISBLANK('Unit List'!Q1098), IF(ISBLANK('Unit List'!AO1098), IF(ISBLANK('Unit List'!Q1098), IF(ISBLANK('Unit List'!Q1098),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List'!AO1098)))),",",)</f>
        <v>,</v>
      </c>
      <c r="J1178" t="str">
        <f>CONCATENATE("'",IF(ISBLANK('Unit List'!AP1098), IF(ISBLANK('Unit List'!R1098), IF(ISBLANK('Unit List'!R1098), IF(ISBLANK('Unit List'!AP1098), IF(ISBLANK('Unit List'!R1098), IF(ISBLANK('Unit List'!R1098), IF(ISBLANK('Unit List'!AP1098), IF(ISBLANK('Unit List'!R1098), IF(ISBLANK('Unit List'!R1098),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 IF('Unit List'!R1098='Unit List'!$O$5, 'Unit List'!$AP$5, IF('Unit List'!R1098='Unit List'!$O$4, 'Unit List'!$AP$4, 'Unit List'!R1098))), IF('Unit List'!R1098='Unit List'!$O$5, 'Unit List'!$AP$5, IF('Unit List'!R1098='Unit List'!$O$4, 'Unit List'!$AP$4, 'Unit List'!R1098))), IF('Unit List'!AP1098='Unit List'!$O$5, 'Unit List'!$AP$5, IF('Unit List'!AP1098='Unit List'!$O$4, 'Unit List'!$AP$4, 'Unit List'!AP1098))),"'",)</f>
        <v>'UnFormed'</v>
      </c>
      <c r="K1178" t="s">
        <v>2312</v>
      </c>
    </row>
    <row r="1179" spans="1:11" x14ac:dyDescent="0.25">
      <c r="A1179" t="s">
        <v>2311</v>
      </c>
      <c r="B1179" t="str">
        <f>CONCATENATE("'_",'Unit List'!B1099,"',",)</f>
        <v>'_ASIA',</v>
      </c>
      <c r="C1179" t="str">
        <f>"'',"</f>
        <v>'',</v>
      </c>
      <c r="D1179" t="str">
        <f>CONCATENATE("'",'Unit List'!D1099,"',",)</f>
        <v>'PARATROOPER',</v>
      </c>
      <c r="E1179" t="str">
        <f>CONCATENATE("'",'Unit List'!E1099,"',",)</f>
        <v>'PARATROOPER',</v>
      </c>
      <c r="F1179" t="str">
        <f>"'',"</f>
        <v>'',</v>
      </c>
      <c r="G1179" t="str">
        <f>CONCATENATE("'",'Unit List'!G1099,"',",)</f>
        <v>'Paratrooper_Japan_MG',</v>
      </c>
      <c r="H1179" t="str">
        <f>CONCATENATE(IF(ISBLANK('Unit List'!AN1099), IF(ISBLANK('Unit List'!P1099), IF(ISBLANK('Unit List'!P1099), IF(ISBLANK('Unit List'!AN1099), IF(ISBLANK('Unit List'!P1099), IF(ISBLANK('Unit List'!P1099), IF(ISBLANK('Unit List'!AN1099), IF(ISBLANK('Unit List'!P1099), IF(ISBLANK('Unit List'!P1099),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List'!AN1099)))),",",)</f>
        <v>4,</v>
      </c>
      <c r="I1179" t="str">
        <f>CONCATENATE(IF(ISBLANK('Unit List'!AO1099), IF(ISBLANK('Unit List'!Q1099), IF(ISBLANK('Unit List'!Q1099),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List'!AO1099)))),",",)</f>
        <v>,</v>
      </c>
      <c r="J1179" t="str">
        <f>CONCATENATE("'",IF(ISBLANK('Unit List'!AP1099), IF(ISBLANK('Unit List'!R1099), IF(ISBLANK('Unit List'!R1099),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 IF('Unit List'!R1099='Unit List'!$O$5, 'Unit List'!$AP$5, IF('Unit List'!R1099='Unit List'!$O$4, 'Unit List'!$AP$4, 'Unit List'!R1099))), IF('Unit List'!R1099='Unit List'!$O$5, 'Unit List'!$AP$5, IF('Unit List'!R1099='Unit List'!$O$4, 'Unit List'!$AP$4, 'Unit List'!R1099))), IF('Unit List'!AP1099='Unit List'!$O$5, 'Unit List'!$AP$5, IF('Unit List'!AP1099='Unit List'!$O$4, 'Unit List'!$AP$4, 'Unit List'!AP1099))),"'",)</f>
        <v>'UnFormed'</v>
      </c>
      <c r="K1179" t="s">
        <v>2312</v>
      </c>
    </row>
    <row r="1180" spans="1:11" x14ac:dyDescent="0.25">
      <c r="A1180" t="s">
        <v>2311</v>
      </c>
      <c r="B1180" t="str">
        <f>CONCATENATE("'_",'Unit List'!B1100,"',",)</f>
        <v>'_ASIA',</v>
      </c>
      <c r="C1180" t="str">
        <f>"'',"</f>
        <v>'',</v>
      </c>
      <c r="D1180" t="str">
        <f>CONCATENATE("'",'Unit List'!D1100,"',",)</f>
        <v>'PARATROOPER',</v>
      </c>
      <c r="E1180" t="str">
        <f>CONCATENATE("'",'Unit List'!E1100,"',",)</f>
        <v>'PARATROOPER',</v>
      </c>
      <c r="F1180" t="str">
        <f>CONCATENATE("'_",'Unit List'!F1100,"',",)</f>
        <v>'_V2',</v>
      </c>
      <c r="G1180" t="str">
        <f>CONCATENATE("'",'Unit List'!G1100,"',",)</f>
        <v>'Paratrooper_Japan',</v>
      </c>
      <c r="H1180" t="str">
        <f>CONCATENATE(IF(ISBLANK('Unit List'!AN1100), IF(ISBLANK('Unit List'!P1100), IF(ISBLANK('Unit List'!P1100), IF(ISBLANK('Unit List'!AN1100), IF(ISBLANK('Unit List'!P1100), IF(ISBLANK('Unit List'!P1100), IF(ISBLANK('Unit List'!AN1100), IF(ISBLANK('Unit List'!P1100), IF(ISBLANK('Unit List'!P1100),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List'!AN1100)))),",",)</f>
        <v>1,</v>
      </c>
      <c r="I1180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List'!AO1100)))),",",)</f>
        <v>,</v>
      </c>
      <c r="J1180" t="str">
        <f>CONCATENATE("'",IF(ISBLANK('Unit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 IF('Unit List'!R1100='Unit List'!$O$5, 'Unit List'!$AP$5, IF('Unit List'!R1100='Unit List'!$O$4, 'Unit List'!$AP$4, 'Unit List'!R1100))), IF('Unit List'!R1100='Unit List'!$O$5, 'Unit List'!$AP$5, IF('Unit List'!R1100='Unit List'!$O$4, 'Unit List'!$AP$4, 'Unit List'!R1100))), IF('Unit List'!AP1100='Unit List'!$O$5, 'Unit List'!$AP$5, IF('Unit List'!AP1100='Unit List'!$O$4, 'Unit List'!$AP$4, 'Unit List'!AP1100))),"'",)</f>
        <v>'UnFormed'</v>
      </c>
      <c r="K1180" t="s">
        <v>2312</v>
      </c>
    </row>
    <row r="1181" spans="1:11" x14ac:dyDescent="0.25">
      <c r="A1181" t="s">
        <v>2311</v>
      </c>
      <c r="B1181" t="str">
        <f>CONCATENATE("'_",'Unit List'!B1101,"',",)</f>
        <v>'_CHINA',</v>
      </c>
      <c r="C1181" t="str">
        <f>"'',"</f>
        <v>'',</v>
      </c>
      <c r="D1181" t="str">
        <f>CONCATENATE("'",'Unit List'!D1101,"',",)</f>
        <v>'PARATROOPER',</v>
      </c>
      <c r="E1181" t="str">
        <f>CONCATENATE("'",'Unit List'!E1101,"',",)</f>
        <v>'PARATROOPER',</v>
      </c>
      <c r="F1181" t="str">
        <f>"'',"</f>
        <v>'',</v>
      </c>
      <c r="G1181" t="str">
        <f>CONCATENATE("'",'Unit List'!G1101,"',",)</f>
        <v>'Paratrooper_China_MG',</v>
      </c>
      <c r="H1181" t="str">
        <f>CONCATENATE(IF(ISBLANK('Unit List'!AN1101), IF(ISBLANK('Unit List'!P1101), IF(ISBLANK('Unit List'!P1101),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List'!P1101='Unit List'!$O$5, 'Unit List'!$AN$5, IF('Unit List'!P1101='Unit List'!$O$4, 'Unit List'!$AN$4, IF('Unit List'!P1101='Unit List'!$O$7, 'Unit List'!P1101 * 'Unit List'!$AN$7, 'Unit List'!P1101)))), IF('Unit List'!P1101='Unit List'!$O$5, 'Unit List'!$AN$5, IF('Unit List'!P1101='Unit List'!$O$4, 'Unit List'!$AN$4, IF('Unit List'!P1101='Unit List'!$O$7, 'Unit List'!P1101 * 'Unit List'!$AN$7, 'Unit List'!P1101)))), IF('Unit List'!AN1101='Unit List'!$O$5, 'Unit List'!$AN$5, IF('Unit List'!AN1101='Unit List'!$O$4, 'Unit List'!$AN$4, IF('Unit List'!AN1101='Unit List'!$O$7, 'Unit List'!AN1101 * 'Unit List'!$AN$7, 'Unit List'!AN1101)))),",",)</f>
        <v>4,</v>
      </c>
      <c r="I1181" t="str">
        <f>CONCATENATE(IF(ISBLANK('Unit List'!AO1101), IF(ISBLANK('Unit List'!Q1101), IF(ISBLANK('Unit List'!Q1101),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List'!Q1101='Unit List'!$O$5, 'Unit List'!$AO$5, IF('Unit List'!Q1101='Unit List'!$O$4, 'Unit List'!$AO$4, IF('Unit List'!Q1101='Unit List'!$O$7, 'Unit List'!Q1101 * 'Unit List'!$AO$7, 'Unit List'!Q1101)))), IF('Unit List'!Q1101='Unit List'!$O$5, 'Unit List'!$AO$5, IF('Unit List'!Q1101='Unit List'!$O$4, 'Unit List'!$AO$4, IF('Unit List'!Q1101='Unit List'!$O$7, 'Unit List'!Q1101 * 'Unit List'!$AO$7, 'Unit List'!Q1101)))), IF('Unit List'!AO1101='Unit List'!$O$5, 'Unit List'!$AO$5, IF('Unit List'!AO1101='Unit List'!$O$4, 'Unit List'!$AO$4, IF('Unit List'!AO1101='Unit List'!$O$7, 'Unit List'!AO1101 * 'Unit List'!$AO$7, 'Unit List'!AO1101)))),",",)</f>
        <v>,</v>
      </c>
      <c r="J1181" t="str">
        <f>CONCATENATE("'",IF(ISBLANK('Unit List'!AP1101), IF(ISBLANK('Unit List'!R1101), IF(ISBLANK('Unit List'!R1101),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List'!R1101='Unit List'!$O$5, 'Unit List'!$AP$5, IF('Unit List'!R1101='Unit List'!$O$4, 'Unit List'!$AP$4, 'Unit List'!R1101))), IF('Unit List'!R1101='Unit List'!$O$5, 'Unit List'!$AP$5, IF('Unit List'!R1101='Unit List'!$O$4, 'Unit List'!$AP$4, 'Unit List'!R1101))), IF('Unit List'!AP1101='Unit List'!$O$5, 'Unit List'!$AP$5, IF('Unit List'!AP1101='Unit List'!$O$4, 'Unit List'!$AP$4, 'Unit List'!AP1101))),"'",)</f>
        <v>'UnFormed'</v>
      </c>
      <c r="K1181" t="s">
        <v>2312</v>
      </c>
    </row>
    <row r="1182" spans="1:11" x14ac:dyDescent="0.25">
      <c r="A1182" t="s">
        <v>2311</v>
      </c>
      <c r="B1182" t="str">
        <f>CONCATENATE("'_",'Unit List'!B1102,"',",)</f>
        <v>'_CHINA',</v>
      </c>
      <c r="C1182" t="str">
        <f>"'',"</f>
        <v>'',</v>
      </c>
      <c r="D1182" t="str">
        <f>CONCATENATE("'",'Unit List'!D1102,"',",)</f>
        <v>'PARATROOPER',</v>
      </c>
      <c r="E1182" t="str">
        <f>CONCATENATE("'",'Unit List'!E1102,"',",)</f>
        <v>'PARATROOPER',</v>
      </c>
      <c r="F1182" t="str">
        <f>CONCATENATE("'_",'Unit List'!F1102,"',",)</f>
        <v>'_V2',</v>
      </c>
      <c r="G1182" t="str">
        <f>CONCATENATE("'",'Unit List'!G1102,"',",)</f>
        <v>'Paratrooper_China',</v>
      </c>
      <c r="H1182" t="str">
        <f>CONCATENATE(IF(ISBLANK('Unit List'!AN1102), IF(ISBLANK('Unit List'!P1102), IF(ISBLANK('Unit List'!P1102),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List'!P1102='Unit List'!$O$5, 'Unit List'!$AN$5, IF('Unit List'!P1102='Unit List'!$O$4, 'Unit List'!$AN$4, IF('Unit List'!P1102='Unit List'!$O$7, 'Unit List'!P1102 * 'Unit List'!$AN$7, 'Unit List'!P1102)))), IF('Unit List'!P1102='Unit List'!$O$5, 'Unit List'!$AN$5, IF('Unit List'!P1102='Unit List'!$O$4, 'Unit List'!$AN$4, IF('Unit List'!P1102='Unit List'!$O$7, 'Unit List'!P1102 * 'Unit List'!$AN$7, 'Unit List'!P1102)))), IF('Unit List'!AN1102='Unit List'!$O$5, 'Unit List'!$AN$5, IF('Unit List'!AN1102='Unit List'!$O$4, 'Unit List'!$AN$4, IF('Unit List'!AN1102='Unit List'!$O$7, 'Unit List'!AN1102 * 'Unit List'!$AN$7, 'Unit List'!AN1102)))),",",)</f>
        <v>1,</v>
      </c>
      <c r="I1182" t="str">
        <f>CONCATENATE(IF(ISBLANK('Unit List'!AO1102), IF(ISBLANK('Unit List'!Q1102), IF(ISBLANK('Unit List'!Q1102),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List'!Q1102='Unit List'!$O$5, 'Unit List'!$AO$5, IF('Unit List'!Q1102='Unit List'!$O$4, 'Unit List'!$AO$4, IF('Unit List'!Q1102='Unit List'!$O$7, 'Unit List'!Q1102 * 'Unit List'!$AO$7, 'Unit List'!Q1102)))), IF('Unit List'!Q1102='Unit List'!$O$5, 'Unit List'!$AO$5, IF('Unit List'!Q1102='Unit List'!$O$4, 'Unit List'!$AO$4, IF('Unit List'!Q1102='Unit List'!$O$7, 'Unit List'!Q1102 * 'Unit List'!$AO$7, 'Unit List'!Q1102)))), IF('Unit List'!AO1102='Unit List'!$O$5, 'Unit List'!$AO$5, IF('Unit List'!AO1102='Unit List'!$O$4, 'Unit List'!$AO$4, IF('Unit List'!AO1102='Unit List'!$O$7, 'Unit List'!AO1102 * 'Unit List'!$AO$7, 'Unit List'!AO1102)))),",",)</f>
        <v>,</v>
      </c>
      <c r="J1182" t="str">
        <f>CONCATENATE("'",IF(ISBLANK('Unit List'!AP1102), IF(ISBLANK('Unit List'!R1102), IF(ISBLANK('Unit List'!R1102),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List'!R1102='Unit List'!$O$5, 'Unit List'!$AP$5, IF('Unit List'!R1102='Unit List'!$O$4, 'Unit List'!$AP$4, 'Unit List'!R1102))), IF('Unit List'!R1102='Unit List'!$O$5, 'Unit List'!$AP$5, IF('Unit List'!R1102='Unit List'!$O$4, 'Unit List'!$AP$4, 'Unit List'!R1102))), IF('Unit List'!AP1102='Unit List'!$O$5, 'Unit List'!$AP$5, IF('Unit List'!AP1102='Unit List'!$O$4, 'Unit List'!$AP$4, 'Unit List'!AP1102))),"'",)</f>
        <v>'UnFormed'</v>
      </c>
      <c r="K1182" t="s">
        <v>2312</v>
      </c>
    </row>
    <row r="1183" spans="1:11" x14ac:dyDescent="0.25">
      <c r="A1183" t="s">
        <v>2311</v>
      </c>
      <c r="B1183" t="str">
        <f>CONCATENATE("'_",'Unit List'!B1103,"',",)</f>
        <v>'_CHINA',</v>
      </c>
      <c r="C1183" t="str">
        <f>"'',"</f>
        <v>'',</v>
      </c>
      <c r="D1183" t="str">
        <f>CONCATENATE("'",'Unit List'!D1103,"',",)</f>
        <v>'PARATROOPER',</v>
      </c>
      <c r="E1183" t="str">
        <f>CONCATENATE("'",'Unit List'!E1103,"',",)</f>
        <v>'PARATROOPER',</v>
      </c>
      <c r="F1183" t="str">
        <f>"'',"</f>
        <v>'',</v>
      </c>
      <c r="G1183" t="str">
        <f>CONCATENATE("'",'Unit List'!G1103,"',",)</f>
        <v>'Paratrooper_China_MG',</v>
      </c>
      <c r="H1183" t="str">
        <f>CONCATENATE(IF(ISBLANK('Unit List'!AN1103), IF(ISBLANK('Unit List'!P1103), IF(ISBLANK('Unit List'!P1103),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List'!P1103='Unit List'!$O$5, 'Unit List'!$AN$5, IF('Unit List'!P1103='Unit List'!$O$4, 'Unit List'!$AN$4, IF('Unit List'!P1103='Unit List'!$O$7, 'Unit List'!P1103 * 'Unit List'!$AN$7, 'Unit List'!P1103)))), IF('Unit List'!P1103='Unit List'!$O$5, 'Unit List'!$AN$5, IF('Unit List'!P1103='Unit List'!$O$4, 'Unit List'!$AN$4, IF('Unit List'!P1103='Unit List'!$O$7, 'Unit List'!P1103 * 'Unit List'!$AN$7, 'Unit List'!P1103)))), IF('Unit List'!AN1103='Unit List'!$O$5, 'Unit List'!$AN$5, IF('Unit List'!AN1103='Unit List'!$O$4, 'Unit List'!$AN$4, IF('Unit List'!AN1103='Unit List'!$O$7, 'Unit List'!AN1103 * 'Unit List'!$AN$7, 'Unit List'!AN1103)))),",",)</f>
        <v>4,</v>
      </c>
      <c r="I1183" t="str">
        <f>CONCATENATE(IF(ISBLANK('Unit List'!AO1103), IF(ISBLANK('Unit List'!Q1103), IF(ISBLANK('Unit List'!Q1103),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List'!Q1103='Unit List'!$O$5, 'Unit List'!$AO$5, IF('Unit List'!Q1103='Unit List'!$O$4, 'Unit List'!$AO$4, IF('Unit List'!Q1103='Unit List'!$O$7, 'Unit List'!Q1103 * 'Unit List'!$AO$7, 'Unit List'!Q1103)))), IF('Unit List'!Q1103='Unit List'!$O$5, 'Unit List'!$AO$5, IF('Unit List'!Q1103='Unit List'!$O$4, 'Unit List'!$AO$4, IF('Unit List'!Q1103='Unit List'!$O$7, 'Unit List'!Q1103 * 'Unit List'!$AO$7, 'Unit List'!Q1103)))), IF('Unit List'!AO1103='Unit List'!$O$5, 'Unit List'!$AO$5, IF('Unit List'!AO1103='Unit List'!$O$4, 'Unit List'!$AO$4, IF('Unit List'!AO1103='Unit List'!$O$7, 'Unit List'!AO1103 * 'Unit List'!$AO$7, 'Unit List'!AO1103)))),",",)</f>
        <v>,</v>
      </c>
      <c r="J1183" t="str">
        <f>CONCATENATE("'",IF(ISBLANK('Unit List'!AP1103), IF(ISBLANK('Unit List'!R1103), IF(ISBLANK('Unit List'!R1103),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List'!R1103='Unit List'!$O$5, 'Unit List'!$AP$5, IF('Unit List'!R1103='Unit List'!$O$4, 'Unit List'!$AP$4, 'Unit List'!R1103))), IF('Unit List'!R1103='Unit List'!$O$5, 'Unit List'!$AP$5, IF('Unit List'!R1103='Unit List'!$O$4, 'Unit List'!$AP$4, 'Unit List'!R1103))), IF('Unit List'!AP1103='Unit List'!$O$5, 'Unit List'!$AP$5, IF('Unit List'!AP1103='Unit List'!$O$4, 'Unit List'!$AP$4, 'Unit List'!AP1103))),"'",)</f>
        <v>'UnFormed'</v>
      </c>
      <c r="K1183" t="s">
        <v>2312</v>
      </c>
    </row>
    <row r="1184" spans="1:11" x14ac:dyDescent="0.25">
      <c r="A1184" t="s">
        <v>2311</v>
      </c>
      <c r="B1184" t="str">
        <f>CONCATENATE("'_",'Unit List'!B1104,"',",)</f>
        <v>'_CHINA',</v>
      </c>
      <c r="C1184" t="str">
        <f>"'',"</f>
        <v>'',</v>
      </c>
      <c r="D1184" t="str">
        <f>CONCATENATE("'",'Unit List'!D1104,"',",)</f>
        <v>'PARATROOPER',</v>
      </c>
      <c r="E1184" t="str">
        <f>CONCATENATE("'",'Unit List'!E1104,"',",)</f>
        <v>'PARATROOPER',</v>
      </c>
      <c r="F1184" t="str">
        <f>CONCATENATE("'_",'Unit List'!F1104,"',",)</f>
        <v>'_V2',</v>
      </c>
      <c r="G1184" t="str">
        <f>CONCATENATE("'",'Unit List'!G1104,"',",)</f>
        <v>'Paratrooper_China',</v>
      </c>
      <c r="H1184" t="str">
        <f>CONCATENATE(IF(ISBLANK('Unit List'!AN1104), IF(ISBLANK('Unit List'!P1104), IF(ISBLANK('Unit List'!P1104),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List'!P1104='Unit List'!$O$5, 'Unit List'!$AN$5, IF('Unit List'!P1104='Unit List'!$O$4, 'Unit List'!$AN$4, IF('Unit List'!P1104='Unit List'!$O$7, 'Unit List'!P1104 * 'Unit List'!$AN$7, 'Unit List'!P1104)))), IF('Unit List'!P1104='Unit List'!$O$5, 'Unit List'!$AN$5, IF('Unit List'!P1104='Unit List'!$O$4, 'Unit List'!$AN$4, IF('Unit List'!P1104='Unit List'!$O$7, 'Unit List'!P1104 * 'Unit List'!$AN$7, 'Unit List'!P1104)))), IF('Unit List'!AN1104='Unit List'!$O$5, 'Unit List'!$AN$5, IF('Unit List'!AN1104='Unit List'!$O$4, 'Unit List'!$AN$4, IF('Unit List'!AN1104='Unit List'!$O$7, 'Unit List'!AN1104 * 'Unit List'!$AN$7, 'Unit List'!AN1104)))),",",)</f>
        <v>1,</v>
      </c>
      <c r="I1184" t="str">
        <f>CONCATENATE(IF(ISBLANK('Unit List'!AO1104), IF(ISBLANK('Unit List'!Q1104), IF(ISBLANK('Unit List'!Q1104),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List'!Q1104='Unit List'!$O$5, 'Unit List'!$AO$5, IF('Unit List'!Q1104='Unit List'!$O$4, 'Unit List'!$AO$4, IF('Unit List'!Q1104='Unit List'!$O$7, 'Unit List'!Q1104 * 'Unit List'!$AO$7, 'Unit List'!Q1104)))), IF('Unit List'!Q1104='Unit List'!$O$5, 'Unit List'!$AO$5, IF('Unit List'!Q1104='Unit List'!$O$4, 'Unit List'!$AO$4, IF('Unit List'!Q1104='Unit List'!$O$7, 'Unit List'!Q1104 * 'Unit List'!$AO$7, 'Unit List'!Q1104)))), IF('Unit List'!AO1104='Unit List'!$O$5, 'Unit List'!$AO$5, IF('Unit List'!AO1104='Unit List'!$O$4, 'Unit List'!$AO$4, IF('Unit List'!AO1104='Unit List'!$O$7, 'Unit List'!AO1104 * 'Unit List'!$AO$7, 'Unit List'!AO1104)))),",",)</f>
        <v>,</v>
      </c>
      <c r="J1184" t="str">
        <f>CONCATENATE("'",IF(ISBLANK('Unit List'!AP1104), IF(ISBLANK('Unit List'!R1104), IF(ISBLANK('Unit List'!R1104),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List'!R1104='Unit List'!$O$5, 'Unit List'!$AP$5, IF('Unit List'!R1104='Unit List'!$O$4, 'Unit List'!$AP$4, 'Unit List'!R1104))), IF('Unit List'!R1104='Unit List'!$O$5, 'Unit List'!$AP$5, IF('Unit List'!R1104='Unit List'!$O$4, 'Unit List'!$AP$4, 'Unit List'!R1104))), IF('Unit List'!AP1104='Unit List'!$O$5, 'Unit List'!$AP$5, IF('Unit List'!AP1104='Unit List'!$O$4, 'Unit List'!$AP$4, 'Unit List'!AP1104))),"'",)</f>
        <v>'UnFormed'</v>
      </c>
      <c r="K1184" t="s">
        <v>2312</v>
      </c>
    </row>
    <row r="1185" spans="1:11" x14ac:dyDescent="0.25">
      <c r="A1185" t="s">
        <v>2311</v>
      </c>
      <c r="B1185" t="str">
        <f>CONCATENATE("'_",'Unit List'!B1105,"',",)</f>
        <v>'_JAPAN',</v>
      </c>
      <c r="C1185" t="str">
        <f>CONCATENATE("'_",'Unit List'!C1105,"',",)</f>
        <v>'_ASIA',</v>
      </c>
      <c r="D1185" t="str">
        <f>CONCATENATE("'",'Unit List'!D1105,"',",)</f>
        <v>'PARATROOPER',</v>
      </c>
      <c r="E1185" t="str">
        <f>CONCATENATE("'",'Unit List'!E1105,"',",)</f>
        <v>'PARATROOPER',</v>
      </c>
      <c r="F1185" t="str">
        <f>"'',"</f>
        <v>'',</v>
      </c>
      <c r="G1185" t="str">
        <f>CONCATENATE("'",'Unit List'!G1097,"',",)</f>
        <v>'Paratrooper_Japan_MG',</v>
      </c>
      <c r="H1185" t="str">
        <f>CONCATENATE(IF(ISBLANK('Unit List'!AN1105), IF(ISBLANK('Unit List'!P1105), IF(ISBLANK('Unit List'!P1105),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4,</v>
      </c>
      <c r="I1185" t="str">
        <f>CONCATENATE(IF(ISBLANK('Unit List'!AO1105), IF(ISBLANK('Unit List'!Q1105), IF(ISBLANK('Unit List'!Q1105),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5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5" t="s">
        <v>2312</v>
      </c>
    </row>
    <row r="1186" spans="1:11" x14ac:dyDescent="0.25">
      <c r="A1186" t="s">
        <v>2311</v>
      </c>
      <c r="B1186" t="str">
        <f>CONCATENATE("'_",'Unit List'!B1105,"',",)</f>
        <v>'_JAPAN',</v>
      </c>
      <c r="C1186" t="str">
        <f>CONCATENATE("'_",'Unit List'!C1105,"',",)</f>
        <v>'_ASIA',</v>
      </c>
      <c r="D1186" t="str">
        <f>CONCATENATE("'",'Unit List'!D1105,"',",)</f>
        <v>'PARATROOPER',</v>
      </c>
      <c r="E1186" t="str">
        <f>CONCATENATE("'",'Unit List'!E1105,"',",)</f>
        <v>'PARATROOPER',</v>
      </c>
      <c r="F1186" t="str">
        <f>CONCATENATE("'_",'Unit List'!F1098,"',",)</f>
        <v>'_V2',</v>
      </c>
      <c r="G1186" t="str">
        <f>CONCATENATE("'",'Unit List'!G1098,"',",)</f>
        <v>'Paratrooper_Japan',</v>
      </c>
      <c r="H1186" t="str">
        <f>CONCATENATE(IF(ISBLANK('Unit List'!AN1105), IF(ISBLANK('Unit List'!P1105), IF(ISBLANK('Unit List'!P1105),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1,</v>
      </c>
      <c r="I1186" t="str">
        <f>CONCATENATE(IF(ISBLANK('Unit List'!AO1105), IF(ISBLANK('Unit List'!Q1105), IF(ISBLANK('Unit List'!Q1105),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6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6" t="s">
        <v>2312</v>
      </c>
    </row>
    <row r="1187" spans="1:11" x14ac:dyDescent="0.25">
      <c r="A1187" t="s">
        <v>2311</v>
      </c>
      <c r="B1187" t="str">
        <f>CONCATENATE("'_",'Unit List'!B1105,"',",)</f>
        <v>'_JAPAN',</v>
      </c>
      <c r="C1187" t="str">
        <f>CONCATENATE("'_",'Unit List'!C1105,"',",)</f>
        <v>'_ASIA',</v>
      </c>
      <c r="D1187" t="str">
        <f>CONCATENATE("'",'Unit List'!D1105,"',",)</f>
        <v>'PARATROOPER',</v>
      </c>
      <c r="E1187" t="str">
        <f>CONCATENATE("'",'Unit List'!E1105,"',",)</f>
        <v>'PARATROOPER',</v>
      </c>
      <c r="F1187" t="str">
        <f>"'',"</f>
        <v>'',</v>
      </c>
      <c r="G1187" t="str">
        <f>CONCATENATE("'",'Unit List'!G1099,"',",)</f>
        <v>'Paratrooper_Japan_MG',</v>
      </c>
      <c r="H1187" t="str">
        <f>CONCATENATE(IF(ISBLANK('Unit List'!AN1105), IF(ISBLANK('Unit List'!P1105), IF(ISBLANK('Unit List'!P1105),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4,</v>
      </c>
      <c r="I1187" t="str">
        <f>CONCATENATE(IF(ISBLANK('Unit List'!AO1105), IF(ISBLANK('Unit List'!Q1105), IF(ISBLANK('Unit List'!Q1105),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7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7" t="s">
        <v>2312</v>
      </c>
    </row>
    <row r="1188" spans="1:11" x14ac:dyDescent="0.25">
      <c r="A1188" t="s">
        <v>2311</v>
      </c>
      <c r="B1188" t="str">
        <f>CONCATENATE("'_",'Unit List'!B1105,"',",)</f>
        <v>'_JAPAN',</v>
      </c>
      <c r="C1188" t="str">
        <f>CONCATENATE("'_",'Unit List'!C1105,"',",)</f>
        <v>'_ASIA',</v>
      </c>
      <c r="D1188" t="str">
        <f>CONCATENATE("'",'Unit List'!D1105,"',",)</f>
        <v>'PARATROOPER',</v>
      </c>
      <c r="E1188" t="str">
        <f>CONCATENATE("'",'Unit List'!E1105,"',",)</f>
        <v>'PARATROOPER',</v>
      </c>
      <c r="F1188" t="str">
        <f>CONCATENATE("'_",'Unit List'!F1100,"',",)</f>
        <v>'_V2',</v>
      </c>
      <c r="G1188" t="str">
        <f>CONCATENATE("'",'Unit List'!G1100,"',",)</f>
        <v>'Paratrooper_Japan',</v>
      </c>
      <c r="H1188" t="str">
        <f>CONCATENATE(IF(ISBLANK('Unit List'!AN1105), IF(ISBLANK('Unit List'!P1105), IF(ISBLANK('Unit List'!P1105),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List'!P1105='Unit List'!$O$5, 'Unit List'!$AN$5, IF('Unit List'!P1105='Unit List'!$O$4, 'Unit List'!$AN$4, IF('Unit List'!P1105='Unit List'!$O$7, 'Unit List'!P1105 * 'Unit List'!$AN$7, 'Unit List'!P1105)))), IF('Unit List'!P1105='Unit List'!$O$5, 'Unit List'!$AN$5, IF('Unit List'!P1105='Unit List'!$O$4, 'Unit List'!$AN$4, IF('Unit List'!P1105='Unit List'!$O$7, 'Unit List'!P1105 * 'Unit List'!$AN$7, 'Unit List'!P1105)))), IF('Unit List'!AN1105='Unit List'!$O$5, 'Unit List'!$AN$5, IF('Unit List'!AN1105='Unit List'!$O$4, 'Unit List'!$AN$4, IF('Unit List'!AN1105='Unit List'!$O$7, 'Unit List'!AN1105 * 'Unit List'!$AN$7, 'Unit List'!AN1105)))),",",)</f>
        <v>1,</v>
      </c>
      <c r="I1188" t="str">
        <f>CONCATENATE(IF(ISBLANK('Unit List'!AO1105), IF(ISBLANK('Unit List'!Q1105), IF(ISBLANK('Unit List'!Q1105),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List'!Q1105='Unit List'!$O$5, 'Unit List'!$AO$5, IF('Unit List'!Q1105='Unit List'!$O$4, 'Unit List'!$AO$4, IF('Unit List'!Q1105='Unit List'!$O$7, 'Unit List'!Q1105 * 'Unit List'!$AO$7, 'Unit List'!Q1105)))), IF('Unit List'!Q1105='Unit List'!$O$5, 'Unit List'!$AO$5, IF('Unit List'!Q1105='Unit List'!$O$4, 'Unit List'!$AO$4, IF('Unit List'!Q1105='Unit List'!$O$7, 'Unit List'!Q1105 * 'Unit List'!$AO$7, 'Unit List'!Q1105)))), IF('Unit List'!AO1105='Unit List'!$O$5, 'Unit List'!$AO$5, IF('Unit List'!AO1105='Unit List'!$O$4, 'Unit List'!$AO$4, IF('Unit List'!AO1105='Unit List'!$O$7, 'Unit List'!AO1105 * 'Unit List'!$AO$7, 'Unit List'!AO1105)))),",",)</f>
        <v>,</v>
      </c>
      <c r="J1188" t="str">
        <f>CONCATENATE("'",IF(ISBLANK('Unit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List'!R1105='Unit List'!$O$5, 'Unit List'!$AP$5, IF('Unit List'!R1105='Unit List'!$O$4, 'Unit List'!$AP$4, 'Unit List'!R1105))), IF('Unit List'!R1105='Unit List'!$O$5, 'Unit List'!$AP$5, IF('Unit List'!R1105='Unit List'!$O$4, 'Unit List'!$AP$4, 'Unit List'!R1105))), IF('Unit List'!AP1105='Unit List'!$O$5, 'Unit List'!$AP$5, IF('Unit List'!AP1105='Unit List'!$O$4, 'Unit List'!$AP$4, 'Unit List'!AP1105))),"'",)</f>
        <v>'UnFormed'</v>
      </c>
      <c r="K1188" t="s">
        <v>2312</v>
      </c>
    </row>
    <row r="1189" spans="1:11" x14ac:dyDescent="0.25">
      <c r="A1189" t="s">
        <v>2311</v>
      </c>
      <c r="B1189" t="str">
        <f>CONCATENATE("'_",'Unit List'!B1106,"',",)</f>
        <v>'_HUNS',</v>
      </c>
      <c r="C1189" t="str">
        <f>"'',"</f>
        <v>'',</v>
      </c>
      <c r="D1189" t="str">
        <f>CONCATENATE("'",'Unit List'!D1106,"',",)</f>
        <v>'PARATROOPER',</v>
      </c>
      <c r="E1189" t="str">
        <f>CONCATENATE("'",'Unit List'!E1106,"',",)</f>
        <v>'PARATROOPER',</v>
      </c>
      <c r="F1189" t="str">
        <f>"'',"</f>
        <v>'',</v>
      </c>
      <c r="G1189" t="str">
        <f>CONCATENATE("'",'Unit List'!G1106,"',",)</f>
        <v>'Paratrooper_Hungary_MG',</v>
      </c>
      <c r="H1189" t="str">
        <f>CONCATENATE(IF(ISBLANK('Unit List'!AN1106), IF(ISBLANK('Unit List'!P1106), IF(ISBLANK('Unit List'!P1106), IF(ISBLANK('Unit List'!AN1106), IF(ISBLANK('Unit List'!P1106), IF(ISBLANK('Unit List'!P1106), IF(ISBLANK('Unit List'!AN1106), IF(ISBLANK('Unit List'!P1106), IF(ISBLANK('Unit List'!P1106),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 IF('Unit List'!P1106='Unit List'!$O$5, 'Unit List'!$AN$5, IF('Unit List'!P1106='Unit List'!$O$4, 'Unit List'!$AN$4, IF('Unit List'!P1106='Unit List'!$O$7, 'Unit List'!P1106 * 'Unit List'!$AN$7, 'Unit List'!P1106)))), IF('Unit List'!P1106='Unit List'!$O$5, 'Unit List'!$AN$5, IF('Unit List'!P1106='Unit List'!$O$4, 'Unit List'!$AN$4, IF('Unit List'!P1106='Unit List'!$O$7, 'Unit List'!P1106 * 'Unit List'!$AN$7, 'Unit List'!P1106)))), IF('Unit List'!AN1106='Unit List'!$O$5, 'Unit List'!$AN$5, IF('Unit List'!AN1106='Unit List'!$O$4, 'Unit List'!$AN$4, IF('Unit List'!AN1106='Unit List'!$O$7, 'Unit List'!AN1106 * 'Unit List'!$AN$7, 'Unit List'!AN1106)))),",",)</f>
        <v>4,</v>
      </c>
      <c r="I1189" t="str">
        <f>CONCATENATE(IF(ISBLANK('Unit List'!AO1106), IF(ISBLANK('Unit List'!Q1106), IF(ISBLANK('Unit List'!Q1106), IF(ISBLANK('Unit List'!AO1106), IF(ISBLANK('Unit List'!Q1106), IF(ISBLANK('Unit List'!Q1106), IF(ISBLANK('Unit List'!AO1106), IF(ISBLANK('Unit List'!Q1106), IF(ISBLANK('Unit List'!Q1106),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 IF('Unit List'!Q1106='Unit List'!$O$5, 'Unit List'!$AO$5, IF('Unit List'!Q1106='Unit List'!$O$4, 'Unit List'!$AO$4, IF('Unit List'!Q1106='Unit List'!$O$7, 'Unit List'!Q1106 * 'Unit List'!$AO$7, 'Unit List'!Q1106)))), IF('Unit List'!Q1106='Unit List'!$O$5, 'Unit List'!$AO$5, IF('Unit List'!Q1106='Unit List'!$O$4, 'Unit List'!$AO$4, IF('Unit List'!Q1106='Unit List'!$O$7, 'Unit List'!Q1106 * 'Unit List'!$AO$7, 'Unit List'!Q1106)))), IF('Unit List'!AO1106='Unit List'!$O$5, 'Unit List'!$AO$5, IF('Unit List'!AO1106='Unit List'!$O$4, 'Unit List'!$AO$4, IF('Unit List'!AO1106='Unit List'!$O$7, 'Unit List'!AO1106 * 'Unit List'!$AO$7, 'Unit List'!AO1106)))),",",)</f>
        <v>,</v>
      </c>
      <c r="J1189" t="str">
        <f>CONCATENATE("'",IF(ISBLANK('Unit List'!AP1106), IF(ISBLANK('Unit List'!R1106), IF(ISBLANK('Unit List'!R1106), IF(ISBLANK('Unit List'!AP1106), IF(ISBLANK('Unit List'!R1106), IF(ISBLANK('Unit List'!R1106), IF(ISBLANK('Unit List'!AP1106), IF(ISBLANK('Unit List'!R1106), IF(ISBLANK('Unit List'!R1106),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 IF('Unit List'!R1106='Unit List'!$O$5, 'Unit List'!$AP$5, IF('Unit List'!R1106='Unit List'!$O$4, 'Unit List'!$AP$4, 'Unit List'!R1106))), IF('Unit List'!R1106='Unit List'!$O$5, 'Unit List'!$AP$5, IF('Unit List'!R1106='Unit List'!$O$4, 'Unit List'!$AP$4, 'Unit List'!R1106))), IF('Unit List'!AP1106='Unit List'!$O$5, 'Unit List'!$AP$5, IF('Unit List'!AP1106='Unit List'!$O$4, 'Unit List'!$AP$4, 'Unit List'!AP1106))),"'",)</f>
        <v>'UnFormed'</v>
      </c>
      <c r="K1189" t="s">
        <v>2312</v>
      </c>
    </row>
    <row r="1190" spans="1:11" x14ac:dyDescent="0.25">
      <c r="A1190" t="s">
        <v>2311</v>
      </c>
      <c r="B1190" t="str">
        <f>CONCATENATE("'_",'Unit List'!B1107,"',",)</f>
        <v>'_HUNS',</v>
      </c>
      <c r="C1190" t="str">
        <f>"'',"</f>
        <v>'',</v>
      </c>
      <c r="D1190" t="str">
        <f>CONCATENATE("'",'Unit List'!D1107,"',",)</f>
        <v>'PARATROOPER',</v>
      </c>
      <c r="E1190" t="str">
        <f>CONCATENATE("'",'Unit List'!E1107,"',",)</f>
        <v>'PARATROOPER',</v>
      </c>
      <c r="F1190" t="str">
        <f>CONCATENATE("'_",'Unit List'!F1107,"',",)</f>
        <v>'_V2',</v>
      </c>
      <c r="G1190" t="str">
        <f>CONCATENATE("'",'Unit List'!G1107,"',",)</f>
        <v>'Paratrooper_Hungary',</v>
      </c>
      <c r="H1190" t="str">
        <f>CONCATENATE(IF(ISBLANK('Unit List'!AN1107), IF(ISBLANK('Unit List'!P1107), IF(ISBLANK('Unit List'!P1107), IF(ISBLANK('Unit List'!AN1107), IF(ISBLANK('Unit List'!P1107), IF(ISBLANK('Unit List'!P1107), IF(ISBLANK('Unit List'!AN1107), IF(ISBLANK('Unit List'!P1107), IF(ISBLANK('Unit List'!P1107),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 IF('Unit List'!P1107='Unit List'!$O$5, 'Unit List'!$AN$5, IF('Unit List'!P1107='Unit List'!$O$4, 'Unit List'!$AN$4, IF('Unit List'!P1107='Unit List'!$O$7, 'Unit List'!P1107 * 'Unit List'!$AN$7, 'Unit List'!P1107)))), IF('Unit List'!P1107='Unit List'!$O$5, 'Unit List'!$AN$5, IF('Unit List'!P1107='Unit List'!$O$4, 'Unit List'!$AN$4, IF('Unit List'!P1107='Unit List'!$O$7, 'Unit List'!P1107 * 'Unit List'!$AN$7, 'Unit List'!P1107)))), IF('Unit List'!AN1107='Unit List'!$O$5, 'Unit List'!$AN$5, IF('Unit List'!AN1107='Unit List'!$O$4, 'Unit List'!$AN$4, IF('Unit List'!AN1107='Unit List'!$O$7, 'Unit List'!AN1107 * 'Unit List'!$AN$7, 'Unit List'!AN1107)))),",",)</f>
        <v>1,</v>
      </c>
      <c r="I1190" t="str">
        <f>CONCATENATE(IF(ISBLANK('Unit List'!AO1107), IF(ISBLANK('Unit List'!Q1107), IF(ISBLANK('Unit List'!Q1107), IF(ISBLANK('Unit List'!AO1107), IF(ISBLANK('Unit List'!Q1107), IF(ISBLANK('Unit List'!Q1107), IF(ISBLANK('Unit List'!AO1107), IF(ISBLANK('Unit List'!Q1107), IF(ISBLANK('Unit List'!Q1107),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 IF('Unit List'!Q1107='Unit List'!$O$5, 'Unit List'!$AO$5, IF('Unit List'!Q1107='Unit List'!$O$4, 'Unit List'!$AO$4, IF('Unit List'!Q1107='Unit List'!$O$7, 'Unit List'!Q1107 * 'Unit List'!$AO$7, 'Unit List'!Q1107)))), IF('Unit List'!Q1107='Unit List'!$O$5, 'Unit List'!$AO$5, IF('Unit List'!Q1107='Unit List'!$O$4, 'Unit List'!$AO$4, IF('Unit List'!Q1107='Unit List'!$O$7, 'Unit List'!Q1107 * 'Unit List'!$AO$7, 'Unit List'!Q1107)))), IF('Unit List'!AO1107='Unit List'!$O$5, 'Unit List'!$AO$5, IF('Unit List'!AO1107='Unit List'!$O$4, 'Unit List'!$AO$4, IF('Unit List'!AO1107='Unit List'!$O$7, 'Unit List'!AO1107 * 'Unit List'!$AO$7, 'Unit List'!AO1107)))),",",)</f>
        <v>,</v>
      </c>
      <c r="J1190" t="str">
        <f>CONCATENATE("'",IF(ISBLANK('Unit List'!AP1107), IF(ISBLANK('Unit List'!R1107), IF(ISBLANK('Unit List'!R1107), IF(ISBLANK('Unit List'!AP1107), IF(ISBLANK('Unit List'!R1107), IF(ISBLANK('Unit List'!R1107), IF(ISBLANK('Unit List'!AP1107), IF(ISBLANK('Unit List'!R1107), IF(ISBLANK('Unit List'!R1107),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 IF('Unit List'!R1107='Unit List'!$O$5, 'Unit List'!$AP$5, IF('Unit List'!R1107='Unit List'!$O$4, 'Unit List'!$AP$4, 'Unit List'!R1107))), IF('Unit List'!R1107='Unit List'!$O$5, 'Unit List'!$AP$5, IF('Unit List'!R1107='Unit List'!$O$4, 'Unit List'!$AP$4, 'Unit List'!R1107))), IF('Unit List'!AP1107='Unit List'!$O$5, 'Unit List'!$AP$5, IF('Unit List'!AP1107='Unit List'!$O$4, 'Unit List'!$AP$4, 'Unit List'!AP1107))),"'",)</f>
        <v>'UnFormed'</v>
      </c>
      <c r="K1190" t="s">
        <v>2312</v>
      </c>
    </row>
    <row r="1191" spans="1:11" x14ac:dyDescent="0.25">
      <c r="A1191" t="s">
        <v>2311</v>
      </c>
      <c r="B1191" t="str">
        <f>CONCATENATE("'_",'Unit List'!B1108,"',",)</f>
        <v>'_HUNS',</v>
      </c>
      <c r="C1191" t="str">
        <f>"'',"</f>
        <v>'',</v>
      </c>
      <c r="D1191" t="str">
        <f>CONCATENATE("'",'Unit List'!D1108,"',",)</f>
        <v>'PARATROOPER',</v>
      </c>
      <c r="E1191" t="str">
        <f>CONCATENATE("'",'Unit List'!E1108,"',",)</f>
        <v>'PARATROOPER',</v>
      </c>
      <c r="F1191" t="str">
        <f>"'',"</f>
        <v>'',</v>
      </c>
      <c r="G1191" t="str">
        <f>CONCATENATE("'",'Unit List'!G1108,"',",)</f>
        <v>'Paratrooper_Hungary_MG',</v>
      </c>
      <c r="H1191" t="str">
        <f>CONCATENATE(IF(ISBLANK('Unit List'!AN1108), IF(ISBLANK('Unit List'!P1108), IF(ISBLANK('Unit List'!P1108), IF(ISBLANK('Unit List'!AN1108), IF(ISBLANK('Unit List'!P1108), IF(ISBLANK('Unit List'!P1108), IF(ISBLANK('Unit List'!AN1108), IF(ISBLANK('Unit List'!P1108), IF(ISBLANK('Unit List'!P1108),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 IF('Unit List'!P1108='Unit List'!$O$5, 'Unit List'!$AN$5, IF('Unit List'!P1108='Unit List'!$O$4, 'Unit List'!$AN$4, IF('Unit List'!P1108='Unit List'!$O$7, 'Unit List'!P1108 * 'Unit List'!$AN$7, 'Unit List'!P1108)))), IF('Unit List'!P1108='Unit List'!$O$5, 'Unit List'!$AN$5, IF('Unit List'!P1108='Unit List'!$O$4, 'Unit List'!$AN$4, IF('Unit List'!P1108='Unit List'!$O$7, 'Unit List'!P1108 * 'Unit List'!$AN$7, 'Unit List'!P1108)))), IF('Unit List'!AN1108='Unit List'!$O$5, 'Unit List'!$AN$5, IF('Unit List'!AN1108='Unit List'!$O$4, 'Unit List'!$AN$4, IF('Unit List'!AN1108='Unit List'!$O$7, 'Unit List'!AN1108 * 'Unit List'!$AN$7, 'Unit List'!AN1108)))),",",)</f>
        <v>4,</v>
      </c>
      <c r="I119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 IF('Unit List'!Q1108='Unit List'!$O$5, 'Unit List'!$AO$5, IF('Unit List'!Q1108='Unit List'!$O$4, 'Unit List'!$AO$4, IF('Unit List'!Q1108='Unit List'!$O$7, 'Unit List'!Q1108 * 'Unit List'!$AO$7, 'Unit List'!Q1108)))), IF('Unit List'!Q1108='Unit List'!$O$5, 'Unit List'!$AO$5, IF('Unit List'!Q1108='Unit List'!$O$4, 'Unit List'!$AO$4, IF('Unit List'!Q1108='Unit List'!$O$7, 'Unit List'!Q1108 * 'Unit List'!$AO$7, 'Unit List'!Q1108)))), IF('Unit List'!AO1108='Unit List'!$O$5, 'Unit List'!$AO$5, IF('Unit List'!AO1108='Unit List'!$O$4, 'Unit List'!$AO$4, IF('Unit List'!AO1108='Unit List'!$O$7, 'Unit List'!AO1108 * 'Unit List'!$AO$7, 'Unit List'!AO1108)))),",",)</f>
        <v>,</v>
      </c>
      <c r="J1191" t="str">
        <f>CONCATENATE("'",IF(ISBLANK('Unit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 IF('Unit List'!R1108='Unit List'!$O$5, 'Unit List'!$AP$5, IF('Unit List'!R1108='Unit List'!$O$4, 'Unit List'!$AP$4, 'Unit List'!R1108))), IF('Unit List'!R1108='Unit List'!$O$5, 'Unit List'!$AP$5, IF('Unit List'!R1108='Unit List'!$O$4, 'Unit List'!$AP$4, 'Unit List'!R1108))), IF('Unit List'!AP1108='Unit List'!$O$5, 'Unit List'!$AP$5, IF('Unit List'!AP1108='Unit List'!$O$4, 'Unit List'!$AP$4, 'Unit List'!AP1108))),"'",)</f>
        <v>'UnFormed'</v>
      </c>
      <c r="K1191" t="s">
        <v>2312</v>
      </c>
    </row>
    <row r="1192" spans="1:11" x14ac:dyDescent="0.25">
      <c r="A1192" t="s">
        <v>2311</v>
      </c>
      <c r="B1192" t="str">
        <f>CONCATENATE("'_",'Unit List'!B1109,"',",)</f>
        <v>'_HUNS',</v>
      </c>
      <c r="C1192" t="str">
        <f>"'',"</f>
        <v>'',</v>
      </c>
      <c r="D1192" t="str">
        <f>CONCATENATE("'",'Unit List'!D1109,"',",)</f>
        <v>'PARATROOPER',</v>
      </c>
      <c r="E1192" t="str">
        <f>CONCATENATE("'",'Unit List'!E1109,"',",)</f>
        <v>'PARATROOPER',</v>
      </c>
      <c r="F1192" t="str">
        <f>CONCATENATE("'_",'Unit List'!F1109,"',",)</f>
        <v>'_V2',</v>
      </c>
      <c r="G1192" t="str">
        <f>CONCATENATE("'",'Unit List'!G1109,"',",)</f>
        <v>'Paratrooper_Hungary',</v>
      </c>
      <c r="H1192" t="str">
        <f>CONCATENATE(IF(ISBLANK('Unit List'!AN1109), IF(ISBLANK('Unit List'!P1109), IF(ISBLANK('Unit List'!P1109), IF(ISBLANK('Unit List'!AN1109), IF(ISBLANK('Unit List'!P1109), IF(ISBLANK('Unit List'!P1109), IF(ISBLANK('Unit List'!AN1109), IF(ISBLANK('Unit List'!P1109), IF(ISBLANK('Unit List'!P1109),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 IF('Unit List'!P1109='Unit List'!$O$5, 'Unit List'!$AN$5, IF('Unit List'!P1109='Unit List'!$O$4, 'Unit List'!$AN$4, IF('Unit List'!P1109='Unit List'!$O$7, 'Unit List'!P1109 * 'Unit List'!$AN$7, 'Unit List'!P1109)))), IF('Unit List'!P1109='Unit List'!$O$5, 'Unit List'!$AN$5, IF('Unit List'!P1109='Unit List'!$O$4, 'Unit List'!$AN$4, IF('Unit List'!P1109='Unit List'!$O$7, 'Unit List'!P1109 * 'Unit List'!$AN$7, 'Unit List'!P1109)))), IF('Unit List'!AN1109='Unit List'!$O$5, 'Unit List'!$AN$5, IF('Unit List'!AN1109='Unit List'!$O$4, 'Unit List'!$AN$4, IF('Unit List'!AN1109='Unit List'!$O$7, 'Unit List'!AN1109 * 'Unit List'!$AN$7, 'Unit List'!AN1109)))),",",)</f>
        <v>1,</v>
      </c>
      <c r="I119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 IF('Unit List'!Q1109='Unit List'!$O$5, 'Unit List'!$AO$5, IF('Unit List'!Q1109='Unit List'!$O$4, 'Unit List'!$AO$4, IF('Unit List'!Q1109='Unit List'!$O$7, 'Unit List'!Q1109 * 'Unit List'!$AO$7, 'Unit List'!Q1109)))), IF('Unit List'!Q1109='Unit List'!$O$5, 'Unit List'!$AO$5, IF('Unit List'!Q1109='Unit List'!$O$4, 'Unit List'!$AO$4, IF('Unit List'!Q1109='Unit List'!$O$7, 'Unit List'!Q1109 * 'Unit List'!$AO$7, 'Unit List'!Q1109)))), IF('Unit List'!AO1109='Unit List'!$O$5, 'Unit List'!$AO$5, IF('Unit List'!AO1109='Unit List'!$O$4, 'Unit List'!$AO$4, IF('Unit List'!AO1109='Unit List'!$O$7, 'Unit List'!AO1109 * 'Unit List'!$AO$7, 'Unit List'!AO1109)))),",",)</f>
        <v>,</v>
      </c>
      <c r="J1192" t="str">
        <f>CONCATENATE("'",IF(ISBLANK('Unit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 IF('Unit List'!R1109='Unit List'!$O$5, 'Unit List'!$AP$5, IF('Unit List'!R1109='Unit List'!$O$4, 'Unit List'!$AP$4, 'Unit List'!R1109))), IF('Unit List'!R1109='Unit List'!$O$5, 'Unit List'!$AP$5, IF('Unit List'!R1109='Unit List'!$O$4, 'Unit List'!$AP$4, 'Unit List'!R1109))), IF('Unit List'!AP1109='Unit List'!$O$5, 'Unit List'!$AP$5, IF('Unit List'!AP1109='Unit List'!$O$4, 'Unit List'!$AP$4, 'Unit List'!AP1109))),"'",)</f>
        <v>'UnFormed'</v>
      </c>
      <c r="K1192" t="s">
        <v>2312</v>
      </c>
    </row>
    <row r="1193" spans="1:11" x14ac:dyDescent="0.25">
      <c r="A1193" t="s">
        <v>2311</v>
      </c>
      <c r="B1193" t="str">
        <f>CONCATENATE("'_",'Unit List'!B1110,"',",)</f>
        <v>'_EASTEU',</v>
      </c>
      <c r="C1193" t="str">
        <f>"'',"</f>
        <v>'',</v>
      </c>
      <c r="D1193" t="str">
        <f>CONCATENATE("'",'Unit List'!D1110,"',",)</f>
        <v>'PARATROOPER',</v>
      </c>
      <c r="E1193" t="str">
        <f>CONCATENATE("'",'Unit List'!E1110,"',",)</f>
        <v>'PARATROOPER',</v>
      </c>
      <c r="F1193" t="str">
        <f>"'',"</f>
        <v>'',</v>
      </c>
      <c r="G1193" t="str">
        <f>CONCATENATE("'",'Unit List'!G1110,"',",)</f>
        <v>'Paratrooper_Poland_MG',</v>
      </c>
      <c r="H1193" t="str">
        <f>CONCATENATE(IF(ISBLANK('Unit List'!AN1110), IF(ISBLANK('Unit List'!P1110), IF(ISBLANK('Unit List'!P1110),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List'!AN1110)))),",",)</f>
        <v>4,</v>
      </c>
      <c r="I119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List'!AO1110)))),",",)</f>
        <v>,</v>
      </c>
      <c r="J1193" t="str">
        <f>CONCATENATE("'",IF(ISBLANK('Unit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List'!AP1110))),"'",)</f>
        <v>'UnFormed'</v>
      </c>
      <c r="K1193" t="s">
        <v>2312</v>
      </c>
    </row>
    <row r="1194" spans="1:11" x14ac:dyDescent="0.25">
      <c r="A1194" t="s">
        <v>2311</v>
      </c>
      <c r="B1194" t="str">
        <f>CONCATENATE("'_",'Unit List'!B1111,"',",)</f>
        <v>'_EASTEU',</v>
      </c>
      <c r="C1194" t="str">
        <f>"'',"</f>
        <v>'',</v>
      </c>
      <c r="D1194" t="str">
        <f>CONCATENATE("'",'Unit List'!D1111,"',",)</f>
        <v>'PARATROOPER',</v>
      </c>
      <c r="E1194" t="str">
        <f>CONCATENATE("'",'Unit List'!E1111,"',",)</f>
        <v>'PARATROOPER',</v>
      </c>
      <c r="F1194" t="str">
        <f>CONCATENATE("'_",'Unit List'!F1111,"',",)</f>
        <v>'_V2',</v>
      </c>
      <c r="G1194" t="str">
        <f>CONCATENATE("'",'Unit List'!G1111,"',",)</f>
        <v>'Paratrooper_Poland',</v>
      </c>
      <c r="H1194" t="str">
        <f>CONCATENATE(IF(ISBLANK('Unit List'!AN1111), IF(ISBLANK('Unit List'!P1111), IF(ISBLANK('Unit List'!P1111), IF(ISBLANK('Unit List'!AN1111), IF(ISBLANK('Unit List'!P1111), IF(ISBLANK('Unit List'!P1111), IF(ISBLANK('Unit List'!AN1111), IF(ISBLANK('Unit List'!P1111), IF(ISBLANK('Unit List'!P1111),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 IF('Unit List'!P1111='Unit List'!$O$5, 'Unit List'!$AN$5, IF('Unit List'!P1111='Unit List'!$O$4, 'Unit List'!$AN$4, IF('Unit List'!P1111='Unit List'!$O$7, 'Unit List'!P1111 * 'Unit List'!$AN$7, 'Unit List'!P1111)))), IF('Unit List'!P1111='Unit List'!$O$5, 'Unit List'!$AN$5, IF('Unit List'!P1111='Unit List'!$O$4, 'Unit List'!$AN$4, IF('Unit List'!P1111='Unit List'!$O$7, 'Unit List'!P1111 * 'Unit List'!$AN$7, 'Unit List'!P1111)))), IF('Unit List'!AN1111='Unit List'!$O$5, 'Unit List'!$AN$5, IF('Unit List'!AN1111='Unit List'!$O$4, 'Unit List'!$AN$4, IF('Unit List'!AN1111='Unit List'!$O$7, 'Unit List'!AN1111 * 'Unit List'!$AN$7, 'Unit List'!AN1111)))),",",)</f>
        <v>1,</v>
      </c>
      <c r="I119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 IF('Unit List'!Q1111='Unit List'!$O$5, 'Unit List'!$AO$5, IF('Unit List'!Q1111='Unit List'!$O$4, 'Unit List'!$AO$4, IF('Unit List'!Q1111='Unit List'!$O$7, 'Unit List'!Q1111 * 'Unit List'!$AO$7, 'Unit List'!Q1111)))), IF('Unit List'!Q1111='Unit List'!$O$5, 'Unit List'!$AO$5, IF('Unit List'!Q1111='Unit List'!$O$4, 'Unit List'!$AO$4, IF('Unit List'!Q1111='Unit List'!$O$7, 'Unit List'!Q1111 * 'Unit List'!$AO$7, 'Unit List'!Q1111)))), IF('Unit List'!AO1111='Unit List'!$O$5, 'Unit List'!$AO$5, IF('Unit List'!AO1111='Unit List'!$O$4, 'Unit List'!$AO$4, IF('Unit List'!AO1111='Unit List'!$O$7, 'Unit List'!AO1111 * 'Unit List'!$AO$7, 'Unit List'!AO1111)))),",",)</f>
        <v>,</v>
      </c>
      <c r="J1194" t="str">
        <f>CONCATENATE("'",IF(ISBLANK('Unit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 IF('Unit List'!R1111='Unit List'!$O$5, 'Unit List'!$AP$5, IF('Unit List'!R1111='Unit List'!$O$4, 'Unit List'!$AP$4, 'Unit List'!R1111))), IF('Unit List'!R1111='Unit List'!$O$5, 'Unit List'!$AP$5, IF('Unit List'!R1111='Unit List'!$O$4, 'Unit List'!$AP$4, 'Unit List'!R1111))), IF('Unit List'!AP1111='Unit List'!$O$5, 'Unit List'!$AP$5, IF('Unit List'!AP1111='Unit List'!$O$4, 'Unit List'!$AP$4, 'Unit List'!AP1111))),"'",)</f>
        <v>'UnFormed'</v>
      </c>
      <c r="K1194" t="s">
        <v>2312</v>
      </c>
    </row>
    <row r="1195" spans="1:11" x14ac:dyDescent="0.25">
      <c r="A1195" t="s">
        <v>2311</v>
      </c>
      <c r="B1195" t="str">
        <f>CONCATENATE("'_",'Unit List'!B1112,"',",)</f>
        <v>'_EASTEU',</v>
      </c>
      <c r="C1195" t="str">
        <f>"'',"</f>
        <v>'',</v>
      </c>
      <c r="D1195" t="str">
        <f>CONCATENATE("'",'Unit List'!D1112,"',",)</f>
        <v>'PARATROOPER',</v>
      </c>
      <c r="E1195" t="str">
        <f>CONCATENATE("'",'Unit List'!E1112,"',",)</f>
        <v>'PARATROOPER',</v>
      </c>
      <c r="F1195" t="str">
        <f>"'',"</f>
        <v>'',</v>
      </c>
      <c r="G1195" t="str">
        <f>CONCATENATE("'",'Unit List'!G1112,"',",)</f>
        <v>'Paratrooper_Poland_MG',</v>
      </c>
      <c r="H1195" t="str">
        <f>CONCATENATE(IF(ISBLANK('Unit List'!AN1112), IF(ISBLANK('Unit List'!P1112), IF(ISBLANK('Unit List'!P1112), IF(ISBLANK('Unit List'!AN1112), IF(ISBLANK('Unit List'!P1112), IF(ISBLANK('Unit List'!P1112), IF(ISBLANK('Unit List'!AN1112), IF(ISBLANK('Unit List'!P1112), IF(ISBLANK('Unit List'!P1112),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 IF('Unit List'!P1112='Unit List'!$O$5, 'Unit List'!$AN$5, IF('Unit List'!P1112='Unit List'!$O$4, 'Unit List'!$AN$4, IF('Unit List'!P1112='Unit List'!$O$7, 'Unit List'!P1112 * 'Unit List'!$AN$7, 'Unit List'!P1112)))), IF('Unit List'!P1112='Unit List'!$O$5, 'Unit List'!$AN$5, IF('Unit List'!P1112='Unit List'!$O$4, 'Unit List'!$AN$4, IF('Unit List'!P1112='Unit List'!$O$7, 'Unit List'!P1112 * 'Unit List'!$AN$7, 'Unit List'!P1112)))), IF('Unit List'!AN1112='Unit List'!$O$5, 'Unit List'!$AN$5, IF('Unit List'!AN1112='Unit List'!$O$4, 'Unit List'!$AN$4, IF('Unit List'!AN1112='Unit List'!$O$7, 'Unit List'!AN1112 * 'Unit List'!$AN$7, 'Unit List'!AN1112)))),",",)</f>
        <v>4,</v>
      </c>
      <c r="I119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 IF('Unit List'!Q1112='Unit List'!$O$5, 'Unit List'!$AO$5, IF('Unit List'!Q1112='Unit List'!$O$4, 'Unit List'!$AO$4, IF('Unit List'!Q1112='Unit List'!$O$7, 'Unit List'!Q1112 * 'Unit List'!$AO$7, 'Unit List'!Q1112)))), IF('Unit List'!Q1112='Unit List'!$O$5, 'Unit List'!$AO$5, IF('Unit List'!Q1112='Unit List'!$O$4, 'Unit List'!$AO$4, IF('Unit List'!Q1112='Unit List'!$O$7, 'Unit List'!Q1112 * 'Unit List'!$AO$7, 'Unit List'!Q1112)))), IF('Unit List'!AO1112='Unit List'!$O$5, 'Unit List'!$AO$5, IF('Unit List'!AO1112='Unit List'!$O$4, 'Unit List'!$AO$4, IF('Unit List'!AO1112='Unit List'!$O$7, 'Unit List'!AO1112 * 'Unit List'!$AO$7, 'Unit List'!AO1112)))),",",)</f>
        <v>,</v>
      </c>
      <c r="J1195" t="str">
        <f>CONCATENATE("'",IF(ISBLANK('Unit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 IF('Unit List'!R1112='Unit List'!$O$5, 'Unit List'!$AP$5, IF('Unit List'!R1112='Unit List'!$O$4, 'Unit List'!$AP$4, 'Unit List'!R1112))), IF('Unit List'!R1112='Unit List'!$O$5, 'Unit List'!$AP$5, IF('Unit List'!R1112='Unit List'!$O$4, 'Unit List'!$AP$4, 'Unit List'!R1112))), IF('Unit List'!AP1112='Unit List'!$O$5, 'Unit List'!$AP$5, IF('Unit List'!AP1112='Unit List'!$O$4, 'Unit List'!$AP$4, 'Unit List'!AP1112))),"'",)</f>
        <v>'UnFormed'</v>
      </c>
      <c r="K1195" t="s">
        <v>2312</v>
      </c>
    </row>
    <row r="1196" spans="1:11" x14ac:dyDescent="0.25">
      <c r="A1196" t="s">
        <v>2311</v>
      </c>
      <c r="B1196" t="str">
        <f>CONCATENATE("'_",'Unit List'!B1113,"',",)</f>
        <v>'_EASTEU',</v>
      </c>
      <c r="C1196" t="str">
        <f>"'',"</f>
        <v>'',</v>
      </c>
      <c r="D1196" t="str">
        <f>CONCATENATE("'",'Unit List'!D1113,"',",)</f>
        <v>'PARATROOPER',</v>
      </c>
      <c r="E1196" t="str">
        <f>CONCATENATE("'",'Unit List'!E1113,"',",)</f>
        <v>'PARATROOPER',</v>
      </c>
      <c r="F1196" t="str">
        <f>CONCATENATE("'_",'Unit List'!F1113,"',",)</f>
        <v>'_V2',</v>
      </c>
      <c r="G1196" t="str">
        <f>CONCATENATE("'",'Unit List'!G1113,"',",)</f>
        <v>'Paratrooper_Poland',</v>
      </c>
      <c r="H1196" t="str">
        <f>CONCATENATE(IF(ISBLANK('Unit List'!AN1113), IF(ISBLANK('Unit List'!P1113), IF(ISBLANK('Unit List'!P1113), IF(ISBLANK('Unit List'!AN1113), IF(ISBLANK('Unit List'!P1113), IF(ISBLANK('Unit List'!P1113), IF(ISBLANK('Unit List'!AN1113), IF(ISBLANK('Unit List'!P1113), IF(ISBLANK('Unit List'!P1113),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 IF('Unit List'!P1113='Unit List'!$O$5, 'Unit List'!$AN$5, IF('Unit List'!P1113='Unit List'!$O$4, 'Unit List'!$AN$4, IF('Unit List'!P1113='Unit List'!$O$7, 'Unit List'!P1113 * 'Unit List'!$AN$7, 'Unit List'!P1113)))), IF('Unit List'!P1113='Unit List'!$O$5, 'Unit List'!$AN$5, IF('Unit List'!P1113='Unit List'!$O$4, 'Unit List'!$AN$4, IF('Unit List'!P1113='Unit List'!$O$7, 'Unit List'!P1113 * 'Unit List'!$AN$7, 'Unit List'!P1113)))), IF('Unit List'!AN1113='Unit List'!$O$5, 'Unit List'!$AN$5, IF('Unit List'!AN1113='Unit List'!$O$4, 'Unit List'!$AN$4, IF('Unit List'!AN1113='Unit List'!$O$7, 'Unit List'!AN1113 * 'Unit List'!$AN$7, 'Unit List'!AN1113)))),",",)</f>
        <v>1,</v>
      </c>
      <c r="I119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 IF('Unit List'!Q1113='Unit List'!$O$5, 'Unit List'!$AO$5, IF('Unit List'!Q1113='Unit List'!$O$4, 'Unit List'!$AO$4, IF('Unit List'!Q1113='Unit List'!$O$7, 'Unit List'!Q1113 * 'Unit List'!$AO$7, 'Unit List'!Q1113)))), IF('Unit List'!Q1113='Unit List'!$O$5, 'Unit List'!$AO$5, IF('Unit List'!Q1113='Unit List'!$O$4, 'Unit List'!$AO$4, IF('Unit List'!Q1113='Unit List'!$O$7, 'Unit List'!Q1113 * 'Unit List'!$AO$7, 'Unit List'!Q1113)))), IF('Unit List'!AO1113='Unit List'!$O$5, 'Unit List'!$AO$5, IF('Unit List'!AO1113='Unit List'!$O$4, 'Unit List'!$AO$4, IF('Unit List'!AO1113='Unit List'!$O$7, 'Unit List'!AO1113 * 'Unit List'!$AO$7, 'Unit List'!AO1113)))),",",)</f>
        <v>,</v>
      </c>
      <c r="J1196" t="str">
        <f>CONCATENATE("'",IF(ISBLANK('Unit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 IF('Unit List'!R1113='Unit List'!$O$5, 'Unit List'!$AP$5, IF('Unit List'!R1113='Unit List'!$O$4, 'Unit List'!$AP$4, 'Unit List'!R1113))), IF('Unit List'!R1113='Unit List'!$O$5, 'Unit List'!$AP$5, IF('Unit List'!R1113='Unit List'!$O$4, 'Unit List'!$AP$4, 'Unit List'!R1113))), IF('Unit List'!AP1113='Unit List'!$O$5, 'Unit List'!$AP$5, IF('Unit List'!AP1113='Unit List'!$O$4, 'Unit List'!$AP$4, 'Unit List'!AP1113))),"'",)</f>
        <v>'UnFormed'</v>
      </c>
      <c r="K1196" t="s">
        <v>2312</v>
      </c>
    </row>
    <row r="1197" spans="1:11" x14ac:dyDescent="0.25">
      <c r="A1197" t="s">
        <v>2311</v>
      </c>
      <c r="B1197" t="str">
        <f>CONCATENATE("'_",'Unit List'!B1114,"',",)</f>
        <v>'_RUSSIA',</v>
      </c>
      <c r="C1197" t="str">
        <f>"'',"</f>
        <v>'',</v>
      </c>
      <c r="D1197" t="str">
        <f>CONCATENATE("'",'Unit List'!D1114,"',",)</f>
        <v>'PARATROOPER',</v>
      </c>
      <c r="E1197" t="str">
        <f>CONCATENATE("'",'Unit List'!E1114,"',",)</f>
        <v>'PARATROOPER',</v>
      </c>
      <c r="F1197" t="str">
        <f>"'',"</f>
        <v>'',</v>
      </c>
      <c r="G1197" t="str">
        <f>CONCATENATE("'",'Unit List'!G1114,"',",)</f>
        <v>'Paratrooper_Russia_MG',</v>
      </c>
      <c r="H1197" t="str">
        <f>CONCATENATE(IF(ISBLANK('Unit List'!AN1114), IF(ISBLANK('Unit List'!P1114), IF(ISBLANK('Unit List'!P1114),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List'!P1114='Unit List'!$O$5, 'Unit List'!$AN$5, IF('Unit List'!P1114='Unit List'!$O$4, 'Unit List'!$AN$4, IF('Unit List'!P1114='Unit List'!$O$7, 'Unit List'!P1114 * 'Unit List'!$AN$7, 'Unit List'!P1114)))), IF('Unit List'!P1114='Unit List'!$O$5, 'Unit List'!$AN$5, IF('Unit List'!P1114='Unit List'!$O$4, 'Unit List'!$AN$4, IF('Unit List'!P1114='Unit List'!$O$7, 'Unit List'!P1114 * 'Unit List'!$AN$7, 'Unit List'!P1114)))), IF('Unit List'!AN1114='Unit List'!$O$5, 'Unit List'!$AN$5, IF('Unit List'!AN1114='Unit List'!$O$4, 'Unit List'!$AN$4, IF('Unit List'!AN1114='Unit List'!$O$7, 'Unit List'!AN1114 * 'Unit List'!$AN$7, 'Unit List'!AN1114)))),",",)</f>
        <v>4,</v>
      </c>
      <c r="I1197" t="str">
        <f>CONCATENATE(IF(ISBLANK('Unit List'!AO1114), IF(ISBLANK('Unit List'!Q1114), IF(ISBLANK('Unit List'!Q1114),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List'!Q1114='Unit List'!$O$5, 'Unit List'!$AO$5, IF('Unit List'!Q1114='Unit List'!$O$4, 'Unit List'!$AO$4, IF('Unit List'!Q1114='Unit List'!$O$7, 'Unit List'!Q1114 * 'Unit List'!$AO$7, 'Unit List'!Q1114)))), IF('Unit List'!Q1114='Unit List'!$O$5, 'Unit List'!$AO$5, IF('Unit List'!Q1114='Unit List'!$O$4, 'Unit List'!$AO$4, IF('Unit List'!Q1114='Unit List'!$O$7, 'Unit List'!Q1114 * 'Unit List'!$AO$7, 'Unit List'!Q1114)))), IF('Unit List'!AO1114='Unit List'!$O$5, 'Unit List'!$AO$5, IF('Unit List'!AO1114='Unit List'!$O$4, 'Unit List'!$AO$4, IF('Unit List'!AO1114='Unit List'!$O$7, 'Unit List'!AO1114 * 'Unit List'!$AO$7, 'Unit List'!AO1114)))),",",)</f>
        <v>,</v>
      </c>
      <c r="J1197" t="str">
        <f>CONCATENATE("'",IF(ISBLANK('Unit List'!AP1114), IF(ISBLANK('Unit List'!R1114), IF(ISBLANK('Unit List'!R1114),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List'!R1114='Unit List'!$O$5, 'Unit List'!$AP$5, IF('Unit List'!R1114='Unit List'!$O$4, 'Unit List'!$AP$4, 'Unit List'!R1114))), IF('Unit List'!R1114='Unit List'!$O$5, 'Unit List'!$AP$5, IF('Unit List'!R1114='Unit List'!$O$4, 'Unit List'!$AP$4, 'Unit List'!R1114))), IF('Unit List'!AP1114='Unit List'!$O$5, 'Unit List'!$AP$5, IF('Unit List'!AP1114='Unit List'!$O$4, 'Unit List'!$AP$4, 'Unit List'!AP1114))),"'",)</f>
        <v>'UnFormed'</v>
      </c>
      <c r="K1197" t="s">
        <v>2312</v>
      </c>
    </row>
    <row r="1198" spans="1:11" x14ac:dyDescent="0.25">
      <c r="A1198" t="s">
        <v>2311</v>
      </c>
      <c r="B1198" t="str">
        <f>CONCATENATE("'_",'Unit List'!B1115,"',",)</f>
        <v>'_RUSSIA',</v>
      </c>
      <c r="C1198" t="str">
        <f>"'',"</f>
        <v>'',</v>
      </c>
      <c r="D1198" t="str">
        <f>CONCATENATE("'",'Unit List'!D1115,"',",)</f>
        <v>'PARATROOPER',</v>
      </c>
      <c r="E1198" t="str">
        <f>CONCATENATE("'",'Unit List'!E1115,"',",)</f>
        <v>'PARATROOPER',</v>
      </c>
      <c r="F1198" t="str">
        <f>CONCATENATE("'_",'Unit List'!F1115,"',",)</f>
        <v>'_V2',</v>
      </c>
      <c r="G1198" t="str">
        <f>CONCATENATE("'",'Unit List'!G1115,"',",)</f>
        <v>'Paratrooper_Russia',</v>
      </c>
      <c r="H1198" t="str">
        <f>CONCATENATE(IF(ISBLANK('Unit List'!AN1115), IF(ISBLANK('Unit List'!P1115), IF(ISBLANK('Unit List'!P1115),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List'!P1115='Unit List'!$O$5, 'Unit List'!$AN$5, IF('Unit List'!P1115='Unit List'!$O$4, 'Unit List'!$AN$4, IF('Unit List'!P1115='Unit List'!$O$7, 'Unit List'!P1115 * 'Unit List'!$AN$7, 'Unit List'!P1115)))), IF('Unit List'!P1115='Unit List'!$O$5, 'Unit List'!$AN$5, IF('Unit List'!P1115='Unit List'!$O$4, 'Unit List'!$AN$4, IF('Unit List'!P1115='Unit List'!$O$7, 'Unit List'!P1115 * 'Unit List'!$AN$7, 'Unit List'!P1115)))), IF('Unit List'!AN1115='Unit List'!$O$5, 'Unit List'!$AN$5, IF('Unit List'!AN1115='Unit List'!$O$4, 'Unit List'!$AN$4, IF('Unit List'!AN1115='Unit List'!$O$7, 'Unit List'!AN1115 * 'Unit List'!$AN$7, 'Unit List'!AN1115)))),",",)</f>
        <v>1,</v>
      </c>
      <c r="I1198" t="str">
        <f>CONCATENATE(IF(ISBLANK('Unit List'!AO1115), IF(ISBLANK('Unit List'!Q1115), IF(ISBLANK('Unit List'!Q1115),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List'!Q1115='Unit List'!$O$5, 'Unit List'!$AO$5, IF('Unit List'!Q1115='Unit List'!$O$4, 'Unit List'!$AO$4, IF('Unit List'!Q1115='Unit List'!$O$7, 'Unit List'!Q1115 * 'Unit List'!$AO$7, 'Unit List'!Q1115)))), IF('Unit List'!Q1115='Unit List'!$O$5, 'Unit List'!$AO$5, IF('Unit List'!Q1115='Unit List'!$O$4, 'Unit List'!$AO$4, IF('Unit List'!Q1115='Unit List'!$O$7, 'Unit List'!Q1115 * 'Unit List'!$AO$7, 'Unit List'!Q1115)))), IF('Unit List'!AO1115='Unit List'!$O$5, 'Unit List'!$AO$5, IF('Unit List'!AO1115='Unit List'!$O$4, 'Unit List'!$AO$4, IF('Unit List'!AO1115='Unit List'!$O$7, 'Unit List'!AO1115 * 'Unit List'!$AO$7, 'Unit List'!AO1115)))),",",)</f>
        <v>,</v>
      </c>
      <c r="J1198" t="str">
        <f>CONCATENATE("'",IF(ISBLANK('Unit List'!AP1115), IF(ISBLANK('Unit List'!R1115), IF(ISBLANK('Unit List'!R1115),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List'!R1115='Unit List'!$O$5, 'Unit List'!$AP$5, IF('Unit List'!R1115='Unit List'!$O$4, 'Unit List'!$AP$4, 'Unit List'!R1115))), IF('Unit List'!R1115='Unit List'!$O$5, 'Unit List'!$AP$5, IF('Unit List'!R1115='Unit List'!$O$4, 'Unit List'!$AP$4, 'Unit List'!R1115))), IF('Unit List'!AP1115='Unit List'!$O$5, 'Unit List'!$AP$5, IF('Unit List'!AP1115='Unit List'!$O$4, 'Unit List'!$AP$4, 'Unit List'!AP1115))),"'",)</f>
        <v>'UnFormed'</v>
      </c>
      <c r="K1198" t="s">
        <v>2312</v>
      </c>
    </row>
    <row r="1199" spans="1:11" x14ac:dyDescent="0.25">
      <c r="A1199" t="s">
        <v>2311</v>
      </c>
      <c r="B1199" t="str">
        <f>CONCATENATE("'_",'Unit List'!B1116,"',",)</f>
        <v>'_RUSSIA',</v>
      </c>
      <c r="C1199" t="str">
        <f>"'',"</f>
        <v>'',</v>
      </c>
      <c r="D1199" t="str">
        <f>CONCATENATE("'",'Unit List'!D1116,"',",)</f>
        <v>'PARATROOPER',</v>
      </c>
      <c r="E1199" t="str">
        <f>CONCATENATE("'",'Unit List'!E1116,"',",)</f>
        <v>'PARATROOPER',</v>
      </c>
      <c r="F1199" t="str">
        <f>"'',"</f>
        <v>'',</v>
      </c>
      <c r="G1199" t="str">
        <f>CONCATENATE("'",'Unit List'!G1116,"',",)</f>
        <v>'Paratrooper_Russia_MG',</v>
      </c>
      <c r="H1199" t="str">
        <f>CONCATENATE(IF(ISBLANK('Unit List'!AN1116), IF(ISBLANK('Unit List'!P1116), IF(ISBLANK('Unit List'!P1116),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List'!P1116='Unit List'!$O$5, 'Unit List'!$AN$5, IF('Unit List'!P1116='Unit List'!$O$4, 'Unit List'!$AN$4, IF('Unit List'!P1116='Unit List'!$O$7, 'Unit List'!P1116 * 'Unit List'!$AN$7, 'Unit List'!P1116)))), IF('Unit List'!P1116='Unit List'!$O$5, 'Unit List'!$AN$5, IF('Unit List'!P1116='Unit List'!$O$4, 'Unit List'!$AN$4, IF('Unit List'!P1116='Unit List'!$O$7, 'Unit List'!P1116 * 'Unit List'!$AN$7, 'Unit List'!P1116)))), IF('Unit List'!AN1116='Unit List'!$O$5, 'Unit List'!$AN$5, IF('Unit List'!AN1116='Unit List'!$O$4, 'Unit List'!$AN$4, IF('Unit List'!AN1116='Unit List'!$O$7, 'Unit List'!AN1116 * 'Unit List'!$AN$7, 'Unit List'!AN1116)))),",",)</f>
        <v>4,</v>
      </c>
      <c r="I1199" t="str">
        <f>CONCATENATE(IF(ISBLANK('Unit List'!AO1116), IF(ISBLANK('Unit List'!Q1116), IF(ISBLANK('Unit List'!Q1116),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List'!Q1116='Unit List'!$O$5, 'Unit List'!$AO$5, IF('Unit List'!Q1116='Unit List'!$O$4, 'Unit List'!$AO$4, IF('Unit List'!Q1116='Unit List'!$O$7, 'Unit List'!Q1116 * 'Unit List'!$AO$7, 'Unit List'!Q1116)))), IF('Unit List'!Q1116='Unit List'!$O$5, 'Unit List'!$AO$5, IF('Unit List'!Q1116='Unit List'!$O$4, 'Unit List'!$AO$4, IF('Unit List'!Q1116='Unit List'!$O$7, 'Unit List'!Q1116 * 'Unit List'!$AO$7, 'Unit List'!Q1116)))), IF('Unit List'!AO1116='Unit List'!$O$5, 'Unit List'!$AO$5, IF('Unit List'!AO1116='Unit List'!$O$4, 'Unit List'!$AO$4, IF('Unit List'!AO1116='Unit List'!$O$7, 'Unit List'!AO1116 * 'Unit List'!$AO$7, 'Unit List'!AO1116)))),",",)</f>
        <v>,</v>
      </c>
      <c r="J1199" t="str">
        <f>CONCATENATE("'",IF(ISBLANK('Unit List'!AP1116), IF(ISBLANK('Unit List'!R1116), IF(ISBLANK('Unit List'!R1116),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List'!R1116='Unit List'!$O$5, 'Unit List'!$AP$5, IF('Unit List'!R1116='Unit List'!$O$4, 'Unit List'!$AP$4, 'Unit List'!R1116))), IF('Unit List'!R1116='Unit List'!$O$5, 'Unit List'!$AP$5, IF('Unit List'!R1116='Unit List'!$O$4, 'Unit List'!$AP$4, 'Unit List'!R1116))), IF('Unit List'!AP1116='Unit List'!$O$5, 'Unit List'!$AP$5, IF('Unit List'!AP1116='Unit List'!$O$4, 'Unit List'!$AP$4, 'Unit List'!AP1116))),"'",)</f>
        <v>'UnFormed'</v>
      </c>
      <c r="K1199" t="s">
        <v>2312</v>
      </c>
    </row>
    <row r="1200" spans="1:11" x14ac:dyDescent="0.25">
      <c r="A1200" t="s">
        <v>2311</v>
      </c>
      <c r="B1200" t="str">
        <f>CONCATENATE("'_",'Unit List'!B1117,"',",)</f>
        <v>'_RUSSIA',</v>
      </c>
      <c r="C1200" t="str">
        <f>"'',"</f>
        <v>'',</v>
      </c>
      <c r="D1200" t="str">
        <f>CONCATENATE("'",'Unit List'!D1117,"',",)</f>
        <v>'PARATROOPER',</v>
      </c>
      <c r="E1200" t="str">
        <f>CONCATENATE("'",'Unit List'!E1117,"',",)</f>
        <v>'PARATROOPER',</v>
      </c>
      <c r="F1200" t="str">
        <f>CONCATENATE("'_",'Unit List'!F1117,"',",)</f>
        <v>'_V2',</v>
      </c>
      <c r="G1200" t="str">
        <f>CONCATENATE("'",'Unit List'!G1117,"',",)</f>
        <v>'Paratrooper_Russia',</v>
      </c>
      <c r="H1200" t="str">
        <f>CONCATENATE(IF(ISBLANK('Unit List'!AN1117), IF(ISBLANK('Unit List'!P1117), IF(ISBLANK('Unit List'!P1117), IF(ISBLANK('Unit List'!AN1110), IF(ISBLANK('Unit List'!P1110), IF(ISBLANK('Unit List'!P1110), IF(ISBLANK('Unit List'!AN1110), IF(ISBLANK('Unit List'!P1110), IF(ISBLANK('Unit List'!P1110),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List'!P1110='Unit List'!$O$5, 'Unit List'!$AN$5, IF('Unit List'!P1110='Unit List'!$O$4, 'Unit List'!$AN$4, IF('Unit List'!P1110='Unit List'!$O$7, 'Unit List'!P1110 * 'Unit List'!$AN$7, 'Unit List'!P1110)))), IF('Unit List'!P1110='Unit List'!$O$5, 'Unit List'!$AN$5, IF('Unit List'!P1110='Unit List'!$O$4, 'Unit List'!$AN$4, IF('Unit List'!P1110='Unit List'!$O$7, 'Unit List'!P1110 * 'Unit List'!$AN$7, 'Unit List'!P1110)))), IF('Unit List'!AN1110='Unit List'!$O$5, 'Unit List'!$AN$5, IF('Unit List'!AN1110='Unit List'!$O$4, 'Unit List'!$AN$4, IF('Unit List'!AN1110='Unit List'!$O$7, 'Unit List'!AN1110 * 'Unit List'!$AN$7, 'Unit List'!AN1110)))), IF('Unit List'!P1117='Unit List'!$O$5, 'Unit List'!$AN$5, IF('Unit List'!P1117='Unit List'!$O$4, 'Unit List'!$AN$4, IF('Unit List'!P1117='Unit List'!$O$7, 'Unit List'!P1117 * 'Unit List'!$AN$7, 'Unit List'!P1117)))), IF('Unit List'!P1117='Unit List'!$O$5, 'Unit List'!$AN$5, IF('Unit List'!P1117='Unit List'!$O$4, 'Unit List'!$AN$4, IF('Unit List'!P1117='Unit List'!$O$7, 'Unit List'!P1117 * 'Unit List'!$AN$7, 'Unit List'!P1117)))), IF('Unit List'!AN1117='Unit List'!$O$5, 'Unit List'!$AN$5, IF('Unit List'!AN1117='Unit List'!$O$4, 'Unit List'!$AN$4, IF('Unit List'!AN1117='Unit List'!$O$7, 'Unit List'!AN1117 * 'Unit List'!$AN$7, 'Unit List'!AN1117)))),",",)</f>
        <v>1,</v>
      </c>
      <c r="I1200" t="str">
        <f>CONCATENATE(IF(ISBLANK('Unit List'!AO1117), IF(ISBLANK('Unit List'!Q1117), IF(ISBLANK('Unit List'!Q1117),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List'!Q1110='Unit List'!$O$5, 'Unit List'!$AO$5, IF('Unit List'!Q1110='Unit List'!$O$4, 'Unit List'!$AO$4, IF('Unit List'!Q1110='Unit List'!$O$7, 'Unit List'!Q1110 * 'Unit List'!$AO$7, 'Unit List'!Q1110)))), IF('Unit List'!Q1110='Unit List'!$O$5, 'Unit List'!$AO$5, IF('Unit List'!Q1110='Unit List'!$O$4, 'Unit List'!$AO$4, IF('Unit List'!Q1110='Unit List'!$O$7, 'Unit List'!Q1110 * 'Unit List'!$AO$7, 'Unit List'!Q1110)))), IF('Unit List'!AO1110='Unit List'!$O$5, 'Unit List'!$AO$5, IF('Unit List'!AO1110='Unit List'!$O$4, 'Unit List'!$AO$4, IF('Unit List'!AO1110='Unit List'!$O$7, 'Unit List'!AO1110 * 'Unit List'!$AO$7, 'Unit List'!AO1110)))), IF('Unit List'!Q1117='Unit List'!$O$5, 'Unit List'!$AO$5, IF('Unit List'!Q1117='Unit List'!$O$4, 'Unit List'!$AO$4, IF('Unit List'!Q1117='Unit List'!$O$7, 'Unit List'!Q1117 * 'Unit List'!$AO$7, 'Unit List'!Q1117)))), IF('Unit List'!Q1117='Unit List'!$O$5, 'Unit List'!$AO$5, IF('Unit List'!Q1117='Unit List'!$O$4, 'Unit List'!$AO$4, IF('Unit List'!Q1117='Unit List'!$O$7, 'Unit List'!Q1117 * 'Unit List'!$AO$7, 'Unit List'!Q1117)))), IF('Unit List'!AO1117='Unit List'!$O$5, 'Unit List'!$AO$5, IF('Unit List'!AO1117='Unit List'!$O$4, 'Unit List'!$AO$4, IF('Unit List'!AO1117='Unit List'!$O$7, 'Unit List'!AO1117 * 'Unit List'!$AO$7, 'Unit List'!AO1117)))),",",)</f>
        <v>,</v>
      </c>
      <c r="J1200" t="str">
        <f>CONCATENATE("'",IF(ISBLANK('Unit List'!AP1117), IF(ISBLANK('Unit List'!R1117), IF(ISBLANK('Unit List'!R1117),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List'!R1110='Unit List'!$O$5, 'Unit List'!$AP$5, IF('Unit List'!R1110='Unit List'!$O$4, 'Unit List'!$AP$4, 'Unit List'!R1110))), IF('Unit List'!R1110='Unit List'!$O$5, 'Unit List'!$AP$5, IF('Unit List'!R1110='Unit List'!$O$4, 'Unit List'!$AP$4, 'Unit List'!R1110))), IF('Unit List'!AP1110='Unit List'!$O$5, 'Unit List'!$AP$5, IF('Unit List'!AP1110='Unit List'!$O$4, 'Unit List'!$AP$4, 'Unit List'!AP1110))), IF('Unit List'!R1117='Unit List'!$O$5, 'Unit List'!$AP$5, IF('Unit List'!R1117='Unit List'!$O$4, 'Unit List'!$AP$4, 'Unit List'!R1117))), IF('Unit List'!R1117='Unit List'!$O$5, 'Unit List'!$AP$5, IF('Unit List'!R1117='Unit List'!$O$4, 'Unit List'!$AP$4, 'Unit List'!R1117))), IF('Unit List'!AP1117='Unit List'!$O$5, 'Unit List'!$AP$5, IF('Unit List'!AP1117='Unit List'!$O$4, 'Unit List'!$AP$4, 'Unit List'!AP1117))),"'",)</f>
        <v>'UnFormed'</v>
      </c>
      <c r="K1200" t="s">
        <v>2312</v>
      </c>
    </row>
    <row r="1201" spans="1:11" x14ac:dyDescent="0.25">
      <c r="A1201" t="s">
        <v>2311</v>
      </c>
      <c r="B1201" t="str">
        <f>CONCATENATE("'_",'Unit List'!B1118,"',",)</f>
        <v>'_AMERICA',</v>
      </c>
      <c r="C1201" t="str">
        <f>"'',"</f>
        <v>'',</v>
      </c>
      <c r="D1201" t="str">
        <f>CONCATENATE("'",'Unit List'!D1118,"',",)</f>
        <v>'PARATROOPER',</v>
      </c>
      <c r="E1201" t="str">
        <f>CONCATENATE("'",'Unit List'!E1118,"',",)</f>
        <v>'PARATROOPER',</v>
      </c>
      <c r="F1201" t="str">
        <f>"'',"</f>
        <v>'',</v>
      </c>
      <c r="G1201" t="str">
        <f>CONCATENATE("'",'Unit List'!G1118,"',",)</f>
        <v>'Paratrooper_USA_MG',</v>
      </c>
      <c r="H1201" t="str">
        <f>CONCATENATE(IF(ISBLANK('Unit List'!AN1118), IF(ISBLANK('Unit List'!P1118), IF(ISBLANK('Unit List'!P1118), IF(ISBLANK('Unit List'!AN1118), IF(ISBLANK('Unit List'!P1118), IF(ISBLANK('Unit List'!P1118), IF(ISBLANK('Unit List'!AN1118), IF(ISBLANK('Unit List'!P1118), IF(ISBLANK('Unit List'!P1118),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 IF('Unit List'!P1118='Unit List'!$O$5, 'Unit List'!$AN$5, IF('Unit List'!P1118='Unit List'!$O$4, 'Unit List'!$AN$4, IF('Unit List'!P1118='Unit List'!$O$7, 'Unit List'!P1118 * 'Unit List'!$AN$7, 'Unit List'!P1118)))), IF('Unit List'!P1118='Unit List'!$O$5, 'Unit List'!$AN$5, IF('Unit List'!P1118='Unit List'!$O$4, 'Unit List'!$AN$4, IF('Unit List'!P1118='Unit List'!$O$7, 'Unit List'!P1118 * 'Unit List'!$AN$7, 'Unit List'!P1118)))), IF('Unit List'!AN1118='Unit List'!$O$5, 'Unit List'!$AN$5, IF('Unit List'!AN1118='Unit List'!$O$4, 'Unit List'!$AN$4, IF('Unit List'!AN1118='Unit List'!$O$7, 'Unit List'!AN1118 * 'Unit List'!$AN$7, 'Unit List'!AN1118)))),",",)</f>
        <v>4,</v>
      </c>
      <c r="I1201" t="str">
        <f>CONCATENATE(IF(ISBLANK('Unit List'!AO1118), IF(ISBLANK('Unit List'!Q1118), IF(ISBLANK('Unit List'!Q1118), IF(ISBLANK('Unit List'!AO1118), IF(ISBLANK('Unit List'!Q1118), IF(ISBLANK('Unit List'!Q1118), IF(ISBLANK('Unit List'!AO1118), IF(ISBLANK('Unit List'!Q1118), IF(ISBLANK('Unit List'!Q1118),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 IF('Unit List'!Q1118='Unit List'!$O$5, 'Unit List'!$AO$5, IF('Unit List'!Q1118='Unit List'!$O$4, 'Unit List'!$AO$4, IF('Unit List'!Q1118='Unit List'!$O$7, 'Unit List'!Q1118 * 'Unit List'!$AO$7, 'Unit List'!Q1118)))), IF('Unit List'!Q1118='Unit List'!$O$5, 'Unit List'!$AO$5, IF('Unit List'!Q1118='Unit List'!$O$4, 'Unit List'!$AO$4, IF('Unit List'!Q1118='Unit List'!$O$7, 'Unit List'!Q1118 * 'Unit List'!$AO$7, 'Unit List'!Q1118)))), IF('Unit List'!AO1118='Unit List'!$O$5, 'Unit List'!$AO$5, IF('Unit List'!AO1118='Unit List'!$O$4, 'Unit List'!$AO$4, IF('Unit List'!AO1118='Unit List'!$O$7, 'Unit List'!AO1118 * 'Unit List'!$AO$7, 'Unit List'!AO1118)))),",",)</f>
        <v>,</v>
      </c>
      <c r="J1201" t="str">
        <f>CONCATENATE("'",IF(ISBLANK('Unit List'!AP1118), IF(ISBLANK('Unit List'!R1118), IF(ISBLANK('Unit List'!R1118), IF(ISBLANK('Unit List'!AP1118), IF(ISBLANK('Unit List'!R1118), IF(ISBLANK('Unit List'!R1118), IF(ISBLANK('Unit List'!AP1118), IF(ISBLANK('Unit List'!R1118), IF(ISBLANK('Unit List'!R1118),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 IF('Unit List'!R1118='Unit List'!$O$5, 'Unit List'!$AP$5, IF('Unit List'!R1118='Unit List'!$O$4, 'Unit List'!$AP$4, 'Unit List'!R1118))), IF('Unit List'!R1118='Unit List'!$O$5, 'Unit List'!$AP$5, IF('Unit List'!R1118='Unit List'!$O$4, 'Unit List'!$AP$4, 'Unit List'!R1118))), IF('Unit List'!AP1118='Unit List'!$O$5, 'Unit List'!$AP$5, IF('Unit List'!AP1118='Unit List'!$O$4, 'Unit List'!$AP$4, 'Unit List'!AP1118))),"'",)</f>
        <v>'UnFormed'</v>
      </c>
      <c r="K1201" t="s">
        <v>2312</v>
      </c>
    </row>
    <row r="1202" spans="1:11" x14ac:dyDescent="0.25">
      <c r="A1202" t="s">
        <v>2311</v>
      </c>
      <c r="B1202" t="str">
        <f>CONCATENATE("'_",'Unit List'!B1119,"',",)</f>
        <v>'_AMERICA',</v>
      </c>
      <c r="C1202" t="str">
        <f>"'',"</f>
        <v>'',</v>
      </c>
      <c r="D1202" t="str">
        <f>CONCATENATE("'",'Unit List'!D1119,"',",)</f>
        <v>'PARATROOPER',</v>
      </c>
      <c r="E1202" t="str">
        <f>CONCATENATE("'",'Unit List'!E1119,"',",)</f>
        <v>'PARATROOPER',</v>
      </c>
      <c r="F1202" t="str">
        <f>CONCATENATE("'_",'Unit List'!F1119,"',",)</f>
        <v>'_V2',</v>
      </c>
      <c r="G1202" t="str">
        <f>CONCATENATE("'",'Unit List'!G1119,"',",)</f>
        <v>'Paratrooper_USA',</v>
      </c>
      <c r="H1202" t="str">
        <f>CONCATENATE(IF(ISBLANK('Unit List'!AN1119), IF(ISBLANK('Unit List'!P1119), IF(ISBLANK('Unit List'!P1119), IF(ISBLANK('Unit List'!AN1119), IF(ISBLANK('Unit List'!P1119), IF(ISBLANK('Unit List'!P1119), IF(ISBLANK('Unit List'!AN1119), IF(ISBLANK('Unit List'!P1119), IF(ISBLANK('Unit List'!P1119),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 IF('Unit List'!P1119='Unit List'!$O$5, 'Unit List'!$AN$5, IF('Unit List'!P1119='Unit List'!$O$4, 'Unit List'!$AN$4, IF('Unit List'!P1119='Unit List'!$O$7, 'Unit List'!P1119 * 'Unit List'!$AN$7, 'Unit List'!P1119)))), IF('Unit List'!P1119='Unit List'!$O$5, 'Unit List'!$AN$5, IF('Unit List'!P1119='Unit List'!$O$4, 'Unit List'!$AN$4, IF('Unit List'!P1119='Unit List'!$O$7, 'Unit List'!P1119 * 'Unit List'!$AN$7, 'Unit List'!P1119)))), IF('Unit List'!AN1119='Unit List'!$O$5, 'Unit List'!$AN$5, IF('Unit List'!AN1119='Unit List'!$O$4, 'Unit List'!$AN$4, IF('Unit List'!AN1119='Unit List'!$O$7, 'Unit List'!AN1119 * 'Unit List'!$AN$7, 'Unit List'!AN1119)))),",",)</f>
        <v>1,</v>
      </c>
      <c r="I1202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 IF('Unit List'!Q1119='Unit List'!$O$5, 'Unit List'!$AO$5, IF('Unit List'!Q1119='Unit List'!$O$4, 'Unit List'!$AO$4, IF('Unit List'!Q1119='Unit List'!$O$7, 'Unit List'!Q1119 * 'Unit List'!$AO$7, 'Unit List'!Q1119)))), IF('Unit List'!Q1119='Unit List'!$O$5, 'Unit List'!$AO$5, IF('Unit List'!Q1119='Unit List'!$O$4, 'Unit List'!$AO$4, IF('Unit List'!Q1119='Unit List'!$O$7, 'Unit List'!Q1119 * 'Unit List'!$AO$7, 'Unit List'!Q1119)))), IF('Unit List'!AO1119='Unit List'!$O$5, 'Unit List'!$AO$5, IF('Unit List'!AO1119='Unit List'!$O$4, 'Unit List'!$AO$4, IF('Unit List'!AO1119='Unit List'!$O$7, 'Unit List'!AO1119 * 'Unit List'!$AO$7, 'Unit List'!AO1119)))),",",)</f>
        <v>,</v>
      </c>
      <c r="J1202" t="str">
        <f>CONCATENATE("'",IF(ISBLANK('Unit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 IF('Unit List'!R1119='Unit List'!$O$5, 'Unit List'!$AP$5, IF('Unit List'!R1119='Unit List'!$O$4, 'Unit List'!$AP$4, 'Unit List'!R1119))), IF('Unit List'!R1119='Unit List'!$O$5, 'Unit List'!$AP$5, IF('Unit List'!R1119='Unit List'!$O$4, 'Unit List'!$AP$4, 'Unit List'!R1119))), IF('Unit List'!AP1119='Unit List'!$O$5, 'Unit List'!$AP$5, IF('Unit List'!AP1119='Unit List'!$O$4, 'Unit List'!$AP$4, 'Unit List'!AP1119))),"'",)</f>
        <v>'UnFormed'</v>
      </c>
      <c r="K1202" t="s">
        <v>2312</v>
      </c>
    </row>
    <row r="1203" spans="1:11" x14ac:dyDescent="0.25">
      <c r="A1203" t="s">
        <v>2311</v>
      </c>
      <c r="B1203" t="str">
        <f>CONCATENATE("'_",'Unit List'!B1120,"',",)</f>
        <v>'_AMERICA',</v>
      </c>
      <c r="C1203" t="str">
        <f>"'',"</f>
        <v>'',</v>
      </c>
      <c r="D1203" t="str">
        <f>CONCATENATE("'",'Unit List'!D1120,"',",)</f>
        <v>'PARATROOPER',</v>
      </c>
      <c r="E1203" t="str">
        <f>CONCATENATE("'",'Unit List'!E1120,"',",)</f>
        <v>'PARATROOPER',</v>
      </c>
      <c r="F1203" t="str">
        <f>"'',"</f>
        <v>'',</v>
      </c>
      <c r="G1203" t="str">
        <f>CONCATENATE("'",'Unit List'!G1120,"',",)</f>
        <v>'Paratrooper_USA_MG',</v>
      </c>
      <c r="H1203" t="str">
        <f>CONCATENATE(IF(ISBLANK('Unit List'!AN1120), IF(ISBLANK('Unit List'!P1120), IF(ISBLANK('Unit List'!P1120), IF(ISBLANK('Unit List'!AN1120), IF(ISBLANK('Unit List'!P1120), IF(ISBLANK('Unit List'!P1120), IF(ISBLANK('Unit List'!AN1120), IF(ISBLANK('Unit List'!P1120), IF(ISBLANK('Unit List'!P1120),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 IF('Unit List'!P1120='Unit List'!$O$5, 'Unit List'!$AN$5, IF('Unit List'!P1120='Unit List'!$O$4, 'Unit List'!$AN$4, IF('Unit List'!P1120='Unit List'!$O$7, 'Unit List'!P1120 * 'Unit List'!$AN$7, 'Unit List'!P1120)))), IF('Unit List'!P1120='Unit List'!$O$5, 'Unit List'!$AN$5, IF('Unit List'!P1120='Unit List'!$O$4, 'Unit List'!$AN$4, IF('Unit List'!P1120='Unit List'!$O$7, 'Unit List'!P1120 * 'Unit List'!$AN$7, 'Unit List'!P1120)))), IF('Unit List'!AN1120='Unit List'!$O$5, 'Unit List'!$AN$5, IF('Unit List'!AN1120='Unit List'!$O$4, 'Unit List'!$AN$4, IF('Unit List'!AN1120='Unit List'!$O$7, 'Unit List'!AN1120 * 'Unit List'!$AN$7, 'Unit List'!AN1120)))),",",)</f>
        <v>4,</v>
      </c>
      <c r="I120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 IF('Unit List'!Q1120='Unit List'!$O$5, 'Unit List'!$AO$5, IF('Unit List'!Q1120='Unit List'!$O$4, 'Unit List'!$AO$4, IF('Unit List'!Q1120='Unit List'!$O$7, 'Unit List'!Q1120 * 'Unit List'!$AO$7, 'Unit List'!Q1120)))), IF('Unit List'!Q1120='Unit List'!$O$5, 'Unit List'!$AO$5, IF('Unit List'!Q1120='Unit List'!$O$4, 'Unit List'!$AO$4, IF('Unit List'!Q1120='Unit List'!$O$7, 'Unit List'!Q1120 * 'Unit List'!$AO$7, 'Unit List'!Q1120)))), IF('Unit List'!AO1120='Unit List'!$O$5, 'Unit List'!$AO$5, IF('Unit List'!AO1120='Unit List'!$O$4, 'Unit List'!$AO$4, IF('Unit List'!AO1120='Unit List'!$O$7, 'Unit List'!AO1120 * 'Unit List'!$AO$7, 'Unit List'!AO1120)))),",",)</f>
        <v>,</v>
      </c>
      <c r="J1203" t="str">
        <f>CONCATENATE("'",IF(ISBLANK('Unit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 IF('Unit List'!R1120='Unit List'!$O$5, 'Unit List'!$AP$5, IF('Unit List'!R1120='Unit List'!$O$4, 'Unit List'!$AP$4, 'Unit List'!R1120))), IF('Unit List'!R1120='Unit List'!$O$5, 'Unit List'!$AP$5, IF('Unit List'!R1120='Unit List'!$O$4, 'Unit List'!$AP$4, 'Unit List'!R1120))), IF('Unit List'!AP1120='Unit List'!$O$5, 'Unit List'!$AP$5, IF('Unit List'!AP1120='Unit List'!$O$4, 'Unit List'!$AP$4, 'Unit List'!AP1120))),"'",)</f>
        <v>'UnFormed'</v>
      </c>
      <c r="K1203" t="s">
        <v>2312</v>
      </c>
    </row>
    <row r="1204" spans="1:11" x14ac:dyDescent="0.25">
      <c r="A1204" t="s">
        <v>2311</v>
      </c>
      <c r="B1204" t="str">
        <f>CONCATENATE("'_",'Unit List'!B1121,"',",)</f>
        <v>'_AMERICA',</v>
      </c>
      <c r="C1204" t="str">
        <f>"'',"</f>
        <v>'',</v>
      </c>
      <c r="D1204" t="str">
        <f>CONCATENATE("'",'Unit List'!D1121,"',",)</f>
        <v>'PARATROOPER',</v>
      </c>
      <c r="E1204" t="str">
        <f>CONCATENATE("'",'Unit List'!E1121,"',",)</f>
        <v>'PARATROOPER',</v>
      </c>
      <c r="F1204" t="str">
        <f>CONCATENATE("'_",'Unit List'!F1121,"',",)</f>
        <v>'_V2',</v>
      </c>
      <c r="G1204" t="str">
        <f>CONCATENATE("'",'Unit List'!G1121,"',",)</f>
        <v>'Paratrooper_USA',</v>
      </c>
      <c r="H1204" t="str">
        <f>CONCATENATE(IF(ISBLANK('Unit List'!AN1121), IF(ISBLANK('Unit List'!P1121), IF(ISBLANK('Unit List'!P1121), IF(ISBLANK('Unit List'!AN1121), IF(ISBLANK('Unit List'!P1121), IF(ISBLANK('Unit List'!P1121), IF(ISBLANK('Unit List'!AN1121), IF(ISBLANK('Unit List'!P1121), IF(ISBLANK('Unit List'!P1121),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 IF('Unit List'!P1121='Unit List'!$O$5, 'Unit List'!$AN$5, IF('Unit List'!P1121='Unit List'!$O$4, 'Unit List'!$AN$4, IF('Unit List'!P1121='Unit List'!$O$7, 'Unit List'!P1121 * 'Unit List'!$AN$7, 'Unit List'!P1121)))), IF('Unit List'!P1121='Unit List'!$O$5, 'Unit List'!$AN$5, IF('Unit List'!P1121='Unit List'!$O$4, 'Unit List'!$AN$4, IF('Unit List'!P1121='Unit List'!$O$7, 'Unit List'!P1121 * 'Unit List'!$AN$7, 'Unit List'!P1121)))), IF('Unit List'!AN1121='Unit List'!$O$5, 'Unit List'!$AN$5, IF('Unit List'!AN1121='Unit List'!$O$4, 'Unit List'!$AN$4, IF('Unit List'!AN1121='Unit List'!$O$7, 'Unit List'!AN1121 * 'Unit List'!$AN$7, 'Unit List'!AN1121)))),",",)</f>
        <v>1,</v>
      </c>
      <c r="I1204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 IF('Unit List'!Q1121='Unit List'!$O$5, 'Unit List'!$AO$5, IF('Unit List'!Q1121='Unit List'!$O$4, 'Unit List'!$AO$4, IF('Unit List'!Q1121='Unit List'!$O$7, 'Unit List'!Q1121 * 'Unit List'!$AO$7, 'Unit List'!Q1121)))), IF('Unit List'!Q1121='Unit List'!$O$5, 'Unit List'!$AO$5, IF('Unit List'!Q1121='Unit List'!$O$4, 'Unit List'!$AO$4, IF('Unit List'!Q1121='Unit List'!$O$7, 'Unit List'!Q1121 * 'Unit List'!$AO$7, 'Unit List'!Q1121)))), IF('Unit List'!AO1121='Unit List'!$O$5, 'Unit List'!$AO$5, IF('Unit List'!AO1121='Unit List'!$O$4, 'Unit List'!$AO$4, IF('Unit List'!AO1121='Unit List'!$O$7, 'Unit List'!AO1121 * 'Unit List'!$AO$7, 'Unit List'!AO1121)))),",",)</f>
        <v>,</v>
      </c>
      <c r="J1204" t="str">
        <f>CONCATENATE("'",IF(ISBLANK('Unit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 IF('Unit List'!R1121='Unit List'!$O$5, 'Unit List'!$AP$5, IF('Unit List'!R1121='Unit List'!$O$4, 'Unit List'!$AP$4, 'Unit List'!R1121))), IF('Unit List'!R1121='Unit List'!$O$5, 'Unit List'!$AP$5, IF('Unit List'!R1121='Unit List'!$O$4, 'Unit List'!$AP$4, 'Unit List'!R1121))), IF('Unit List'!AP1121='Unit List'!$O$5, 'Unit List'!$AP$5, IF('Unit List'!AP1121='Unit List'!$O$4, 'Unit List'!$AP$4, 'Unit List'!AP1121))),"'",)</f>
        <v>'UnFormed'</v>
      </c>
      <c r="K1204" t="s">
        <v>2312</v>
      </c>
    </row>
    <row r="1205" spans="1:11" x14ac:dyDescent="0.25">
      <c r="A1205" t="s">
        <v>2311</v>
      </c>
      <c r="B1205" t="str">
        <f>CONCATENATE("'_",'Unit List'!B1122,"',",)</f>
        <v>'_AUSTRIA',</v>
      </c>
      <c r="C1205" t="str">
        <f>"'',"</f>
        <v>'',</v>
      </c>
      <c r="D1205" t="str">
        <f>CONCATENATE("'",'Unit List'!D1122,"',",)</f>
        <v>'PARATROOPER',</v>
      </c>
      <c r="E1205" t="str">
        <f>CONCATENATE("'",'Unit List'!E1122,"',",)</f>
        <v>'PARATROOPER',</v>
      </c>
      <c r="F1205" t="str">
        <f>"'',"</f>
        <v>'',</v>
      </c>
      <c r="G1205" t="str">
        <f>CONCATENATE("'",'Unit List'!G1122,"',",)</f>
        <v>'Paratrooper_German_MG_v2',</v>
      </c>
      <c r="H1205" t="str">
        <f>CONCATENATE(IF(ISBLANK('Unit List'!AN1122), IF(ISBLANK('Unit List'!P1122), IF(ISBLANK('Unit List'!P1122), IF(ISBLANK('Unit List'!AN1122), IF(ISBLANK('Unit List'!P1122), IF(ISBLANK('Unit List'!P1122), IF(ISBLANK('Unit List'!AN1122), IF(ISBLANK('Unit List'!P1122), IF(ISBLANK('Unit List'!P1122),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 IF('Unit List'!P1122='Unit List'!$O$5, 'Unit List'!$AN$5, IF('Unit List'!P1122='Unit List'!$O$4, 'Unit List'!$AN$4, IF('Unit List'!P1122='Unit List'!$O$7, 'Unit List'!P1122 * 'Unit List'!$AN$7, 'Unit List'!P1122)))), IF('Unit List'!P1122='Unit List'!$O$5, 'Unit List'!$AN$5, IF('Unit List'!P1122='Unit List'!$O$4, 'Unit List'!$AN$4, IF('Unit List'!P1122='Unit List'!$O$7, 'Unit List'!P1122 * 'Unit List'!$AN$7, 'Unit List'!P1122)))), IF('Unit List'!AN1122='Unit List'!$O$5, 'Unit List'!$AN$5, IF('Unit List'!AN1122='Unit List'!$O$4, 'Unit List'!$AN$4, IF('Unit List'!AN1122='Unit List'!$O$7, 'Unit List'!AN1122 * 'Unit List'!$AN$7, 'Unit List'!AN1122)))),",",)</f>
        <v>4,</v>
      </c>
      <c r="I1205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 IF('Unit List'!Q1122='Unit List'!$O$5, 'Unit List'!$AO$5, IF('Unit List'!Q1122='Unit List'!$O$4, 'Unit List'!$AO$4, IF('Unit List'!Q1122='Unit List'!$O$7, 'Unit List'!Q1122 * 'Unit List'!$AO$7, 'Unit List'!Q1122)))), IF('Unit List'!Q1122='Unit List'!$O$5, 'Unit List'!$AO$5, IF('Unit List'!Q1122='Unit List'!$O$4, 'Unit List'!$AO$4, IF('Unit List'!Q1122='Unit List'!$O$7, 'Unit List'!Q1122 * 'Unit List'!$AO$7, 'Unit List'!Q1122)))), IF('Unit List'!AO1122='Unit List'!$O$5, 'Unit List'!$AO$5, IF('Unit List'!AO1122='Unit List'!$O$4, 'Unit List'!$AO$4, IF('Unit List'!AO1122='Unit List'!$O$7, 'Unit List'!AO1122 * 'Unit List'!$AO$7, 'Unit List'!AO1122)))),",",)</f>
        <v>,</v>
      </c>
      <c r="J1205" t="str">
        <f>CONCATENATE("'",IF(ISBLANK('Unit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 IF('Unit List'!R1122='Unit List'!$O$5, 'Unit List'!$AP$5, IF('Unit List'!R1122='Unit List'!$O$4, 'Unit List'!$AP$4, 'Unit List'!R1122))), IF('Unit List'!R1122='Unit List'!$O$5, 'Unit List'!$AP$5, IF('Unit List'!R1122='Unit List'!$O$4, 'Unit List'!$AP$4, 'Unit List'!R1122))), IF('Unit List'!AP1122='Unit List'!$O$5, 'Unit List'!$AP$5, IF('Unit List'!AP1122='Unit List'!$O$4, 'Unit List'!$AP$4, 'Unit List'!AP1122))),"'",)</f>
        <v>'UnFormed'</v>
      </c>
      <c r="K1205" t="s">
        <v>2312</v>
      </c>
    </row>
    <row r="1206" spans="1:11" x14ac:dyDescent="0.25">
      <c r="A1206" t="s">
        <v>2311</v>
      </c>
      <c r="B1206" t="str">
        <f>CONCATENATE("'_",'Unit List'!B1123,"',",)</f>
        <v>'_AUSTRIA',</v>
      </c>
      <c r="C1206" t="str">
        <f>"'',"</f>
        <v>'',</v>
      </c>
      <c r="D1206" t="str">
        <f>CONCATENATE("'",'Unit List'!D1123,"',",)</f>
        <v>'PARATROOPER',</v>
      </c>
      <c r="E1206" t="str">
        <f>CONCATENATE("'",'Unit List'!E1123,"',",)</f>
        <v>'PARATROOPER',</v>
      </c>
      <c r="F1206" t="str">
        <f>CONCATENATE("'_",'Unit List'!F1123,"',",)</f>
        <v>'_V2',</v>
      </c>
      <c r="G1206" t="str">
        <f>CONCATENATE("'",'Unit List'!G1123,"',",)</f>
        <v>'Paratrooper_German_v2',</v>
      </c>
      <c r="H1206" t="str">
        <f>CONCATENATE(IF(ISBLANK('Unit List'!AN1123), IF(ISBLANK('Unit List'!P1123), IF(ISBLANK('Unit List'!P1123), IF(ISBLANK('Unit List'!AN1123), IF(ISBLANK('Unit List'!P1123), IF(ISBLANK('Unit List'!P1123), IF(ISBLANK('Unit List'!AN1123), IF(ISBLANK('Unit List'!P1123), IF(ISBLANK('Unit List'!P1123),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 IF('Unit List'!P1123='Unit List'!$O$5, 'Unit List'!$AN$5, IF('Unit List'!P1123='Unit List'!$O$4, 'Unit List'!$AN$4, IF('Unit List'!P1123='Unit List'!$O$7, 'Unit List'!P1123 * 'Unit List'!$AN$7, 'Unit List'!P1123)))), IF('Unit List'!P1123='Unit List'!$O$5, 'Unit List'!$AN$5, IF('Unit List'!P1123='Unit List'!$O$4, 'Unit List'!$AN$4, IF('Unit List'!P1123='Unit List'!$O$7, 'Unit List'!P1123 * 'Unit List'!$AN$7, 'Unit List'!P1123)))), IF('Unit List'!AN1123='Unit List'!$O$5, 'Unit List'!$AN$5, IF('Unit List'!AN1123='Unit List'!$O$4, 'Unit List'!$AN$4, IF('Unit List'!AN1123='Unit List'!$O$7, 'Unit List'!AN1123 * 'Unit List'!$AN$7, 'Unit List'!AN1123)))),",",)</f>
        <v>1,</v>
      </c>
      <c r="I1206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 IF('Unit List'!Q1123='Unit List'!$O$5, 'Unit List'!$AO$5, IF('Unit List'!Q1123='Unit List'!$O$4, 'Unit List'!$AO$4, IF('Unit List'!Q1123='Unit List'!$O$7, 'Unit List'!Q1123 * 'Unit List'!$AO$7, 'Unit List'!Q1123)))), IF('Unit List'!Q1123='Unit List'!$O$5, 'Unit List'!$AO$5, IF('Unit List'!Q1123='Unit List'!$O$4, 'Unit List'!$AO$4, IF('Unit List'!Q1123='Unit List'!$O$7, 'Unit List'!Q1123 * 'Unit List'!$AO$7, 'Unit List'!Q1123)))), IF('Unit List'!AO1123='Unit List'!$O$5, 'Unit List'!$AO$5, IF('Unit List'!AO1123='Unit List'!$O$4, 'Unit List'!$AO$4, IF('Unit List'!AO1123='Unit List'!$O$7, 'Unit List'!AO1123 * 'Unit List'!$AO$7, 'Unit List'!AO1123)))),",",)</f>
        <v>,</v>
      </c>
      <c r="J1206" t="str">
        <f>CONCATENATE("'",IF(ISBLANK('Unit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 IF('Unit List'!R1123='Unit List'!$O$5, 'Unit List'!$AP$5, IF('Unit List'!R1123='Unit List'!$O$4, 'Unit List'!$AP$4, 'Unit List'!R1123))), IF('Unit List'!R1123='Unit List'!$O$5, 'Unit List'!$AP$5, IF('Unit List'!R1123='Unit List'!$O$4, 'Unit List'!$AP$4, 'Unit List'!R1123))), IF('Unit List'!AP1123='Unit List'!$O$5, 'Unit List'!$AP$5, IF('Unit List'!AP1123='Unit List'!$O$4, 'Unit List'!$AP$4, 'Unit List'!AP1123))),"'",)</f>
        <v>'UnFormed'</v>
      </c>
      <c r="K1206" t="s">
        <v>2312</v>
      </c>
    </row>
    <row r="1207" spans="1:11" x14ac:dyDescent="0.25">
      <c r="A1207" t="s">
        <v>2311</v>
      </c>
      <c r="B1207" t="str">
        <f>CONCATENATE("'_",'Unit List'!B1124,"',",)</f>
        <v>'_AUSTRIA',</v>
      </c>
      <c r="C1207" t="str">
        <f>"'',"</f>
        <v>'',</v>
      </c>
      <c r="D1207" t="str">
        <f>CONCATENATE("'",'Unit List'!D1124,"',",)</f>
        <v>'PARATROOPER',</v>
      </c>
      <c r="E1207" t="str">
        <f>CONCATENATE("'",'Unit List'!E1124,"',",)</f>
        <v>'PARATROOPER',</v>
      </c>
      <c r="F1207" t="str">
        <f>"'',"</f>
        <v>'',</v>
      </c>
      <c r="G1207" t="str">
        <f>CONCATENATE("'",'Unit List'!G1124,"',",)</f>
        <v>'Paratrooper_German_MG_v2',</v>
      </c>
      <c r="H1207" t="str">
        <f>CONCATENATE(IF(ISBLANK('Unit List'!AN1124), IF(ISBLANK('Unit List'!P1124), IF(ISBLANK('Unit List'!P1124), IF(ISBLANK('Unit List'!AN1124), IF(ISBLANK('Unit List'!P1124), IF(ISBLANK('Unit List'!P1124), IF(ISBLANK('Unit List'!AN1124), IF(ISBLANK('Unit List'!P1124), IF(ISBLANK('Unit List'!P1124),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 IF('Unit List'!P1124='Unit List'!$O$5, 'Unit List'!$AN$5, IF('Unit List'!P1124='Unit List'!$O$4, 'Unit List'!$AN$4, IF('Unit List'!P1124='Unit List'!$O$7, 'Unit List'!P1124 * 'Unit List'!$AN$7, 'Unit List'!P1124)))), IF('Unit List'!P1124='Unit List'!$O$5, 'Unit List'!$AN$5, IF('Unit List'!P1124='Unit List'!$O$4, 'Unit List'!$AN$4, IF('Unit List'!P1124='Unit List'!$O$7, 'Unit List'!P1124 * 'Unit List'!$AN$7, 'Unit List'!P1124)))), IF('Unit List'!AN1124='Unit List'!$O$5, 'Unit List'!$AN$5, IF('Unit List'!AN1124='Unit List'!$O$4, 'Unit List'!$AN$4, IF('Unit List'!AN1124='Unit List'!$O$7, 'Unit List'!AN1124 * 'Unit List'!$AN$7, 'Unit List'!AN1124)))),",",)</f>
        <v>4,</v>
      </c>
      <c r="I1207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 IF('Unit List'!Q1124='Unit List'!$O$5, 'Unit List'!$AO$5, IF('Unit List'!Q1124='Unit List'!$O$4, 'Unit List'!$AO$4, IF('Unit List'!Q1124='Unit List'!$O$7, 'Unit List'!Q1124 * 'Unit List'!$AO$7, 'Unit List'!Q1124)))), IF('Unit List'!Q1124='Unit List'!$O$5, 'Unit List'!$AO$5, IF('Unit List'!Q1124='Unit List'!$O$4, 'Unit List'!$AO$4, IF('Unit List'!Q1124='Unit List'!$O$7, 'Unit List'!Q1124 * 'Unit List'!$AO$7, 'Unit List'!Q1124)))), IF('Unit List'!AO1124='Unit List'!$O$5, 'Unit List'!$AO$5, IF('Unit List'!AO1124='Unit List'!$O$4, 'Unit List'!$AO$4, IF('Unit List'!AO1124='Unit List'!$O$7, 'Unit List'!AO1124 * 'Unit List'!$AO$7, 'Unit List'!AO1124)))),",",)</f>
        <v>,</v>
      </c>
      <c r="J1207" t="str">
        <f>CONCATENATE("'",IF(ISBLANK('Unit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 IF('Unit List'!R1124='Unit List'!$O$5, 'Unit List'!$AP$5, IF('Unit List'!R1124='Unit List'!$O$4, 'Unit List'!$AP$4, 'Unit List'!R1124))), IF('Unit List'!R1124='Unit List'!$O$5, 'Unit List'!$AP$5, IF('Unit List'!R1124='Unit List'!$O$4, 'Unit List'!$AP$4, 'Unit List'!R1124))), IF('Unit List'!AP1124='Unit List'!$O$5, 'Unit List'!$AP$5, IF('Unit List'!AP1124='Unit List'!$O$4, 'Unit List'!$AP$4, 'Unit List'!AP1124))),"'",)</f>
        <v>'UnFormed'</v>
      </c>
      <c r="K1207" t="s">
        <v>2312</v>
      </c>
    </row>
    <row r="1208" spans="1:11" x14ac:dyDescent="0.25">
      <c r="A1208" t="s">
        <v>2311</v>
      </c>
      <c r="B1208" t="str">
        <f>CONCATENATE("'_",'Unit List'!B1125,"',",)</f>
        <v>'_AUSTRIA',</v>
      </c>
      <c r="C1208" t="str">
        <f>"'',"</f>
        <v>'',</v>
      </c>
      <c r="D1208" t="str">
        <f>CONCATENATE("'",'Unit List'!D1125,"',",)</f>
        <v>'PARATROOPER',</v>
      </c>
      <c r="E1208" t="str">
        <f>CONCATENATE("'",'Unit List'!E1125,"',",)</f>
        <v>'PARATROOPER',</v>
      </c>
      <c r="F1208" t="str">
        <f>CONCATENATE("'_",'Unit List'!F1125,"',",)</f>
        <v>'_V2',</v>
      </c>
      <c r="G1208" t="str">
        <f>CONCATENATE("'",'Unit List'!G1125,"',",)</f>
        <v>'Paratrooper_German_v2',</v>
      </c>
      <c r="H1208" t="str">
        <f>CONCATENATE(IF(ISBLANK('Unit List'!AN1125), IF(ISBLANK('Unit List'!P1125), IF(ISBLANK('Unit List'!P1125), IF(ISBLANK('Unit List'!AN1125), IF(ISBLANK('Unit List'!P1125), IF(ISBLANK('Unit List'!P1125), IF(ISBLANK('Unit List'!AN1125), IF(ISBLANK('Unit List'!P1125), IF(ISBLANK('Unit List'!P1125),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 IF('Unit List'!P1125='Unit List'!$O$5, 'Unit List'!$AN$5, IF('Unit List'!P1125='Unit List'!$O$4, 'Unit List'!$AN$4, IF('Unit List'!P1125='Unit List'!$O$7, 'Unit List'!P1125 * 'Unit List'!$AN$7, 'Unit List'!P1125)))), IF('Unit List'!P1125='Unit List'!$O$5, 'Unit List'!$AN$5, IF('Unit List'!P1125='Unit List'!$O$4, 'Unit List'!$AN$4, IF('Unit List'!P1125='Unit List'!$O$7, 'Unit List'!P1125 * 'Unit List'!$AN$7, 'Unit List'!P1125)))), IF('Unit List'!AN1125='Unit List'!$O$5, 'Unit List'!$AN$5, IF('Unit List'!AN1125='Unit List'!$O$4, 'Unit List'!$AN$4, IF('Unit List'!AN1125='Unit List'!$O$7, 'Unit List'!AN1125 * 'Unit List'!$AN$7, 'Unit List'!AN1125)))),",",)</f>
        <v>1,</v>
      </c>
      <c r="I120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 IF('Unit List'!Q1125='Unit List'!$O$5, 'Unit List'!$AO$5, IF('Unit List'!Q1125='Unit List'!$O$4, 'Unit List'!$AO$4, IF('Unit List'!Q1125='Unit List'!$O$7, 'Unit List'!Q1125 * 'Unit List'!$AO$7, 'Unit List'!Q1125)))), IF('Unit List'!Q1125='Unit List'!$O$5, 'Unit List'!$AO$5, IF('Unit List'!Q1125='Unit List'!$O$4, 'Unit List'!$AO$4, IF('Unit List'!Q1125='Unit List'!$O$7, 'Unit List'!Q1125 * 'Unit List'!$AO$7, 'Unit List'!Q1125)))), IF('Unit List'!AO1125='Unit List'!$O$5, 'Unit List'!$AO$5, IF('Unit List'!AO1125='Unit List'!$O$4, 'Unit List'!$AO$4, IF('Unit List'!AO1125='Unit List'!$O$7, 'Unit List'!AO1125 * 'Unit List'!$AO$7, 'Unit List'!AO1125)))),",",)</f>
        <v>,</v>
      </c>
      <c r="J1208" t="str">
        <f>CONCATENATE("'",IF(ISBLANK('Unit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 IF('Unit List'!R1125='Unit List'!$O$5, 'Unit List'!$AP$5, IF('Unit List'!R1125='Unit List'!$O$4, 'Unit List'!$AP$4, 'Unit List'!R1125))), IF('Unit List'!R1125='Unit List'!$O$5, 'Unit List'!$AP$5, IF('Unit List'!R1125='Unit List'!$O$4, 'Unit List'!$AP$4, 'Unit List'!R1125))), IF('Unit List'!AP1125='Unit List'!$O$5, 'Unit List'!$AP$5, IF('Unit List'!AP1125='Unit List'!$O$4, 'Unit List'!$AP$4, 'Unit List'!AP1125))),"'",)</f>
        <v>'UnFormed'</v>
      </c>
      <c r="K1208" t="s">
        <v>2312</v>
      </c>
    </row>
    <row r="1209" spans="1:11" x14ac:dyDescent="0.25">
      <c r="A1209" t="s">
        <v>2311</v>
      </c>
      <c r="B1209" t="str">
        <f>CONCATENATE("'_",'Unit List'!B1126,"',",)</f>
        <v>'_ENGLAND',</v>
      </c>
      <c r="C1209" t="str">
        <f>"'',"</f>
        <v>'',</v>
      </c>
      <c r="D1209" t="str">
        <f>CONCATENATE("'",'Unit List'!D1126,"',",)</f>
        <v>'PARATROOPER',</v>
      </c>
      <c r="E1209" t="str">
        <f>CONCATENATE("'",'Unit List'!E1126,"',",)</f>
        <v>'PARATROOPER',</v>
      </c>
      <c r="F1209" t="str">
        <f>"'',"</f>
        <v>'',</v>
      </c>
      <c r="G1209" t="str">
        <f>CONCATENATE("'",'Unit List'!G1126,"',",)</f>
        <v>'Paratrooper_UK_MG',</v>
      </c>
      <c r="H1209" t="str">
        <f>CONCATENATE(IF(ISBLANK('Unit List'!AN1126), IF(ISBLANK('Unit List'!P1126), IF(ISBLANK('Unit List'!P1126), IF(ISBLANK('Unit List'!AN1126), IF(ISBLANK('Unit List'!P1126), IF(ISBLANK('Unit List'!P1126), IF(ISBLANK('Unit List'!AN1126), IF(ISBLANK('Unit List'!P1126), IF(ISBLANK('Unit List'!P1126),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 IF('Unit List'!P1126='Unit List'!$O$5, 'Unit List'!$AN$5, IF('Unit List'!P1126='Unit List'!$O$4, 'Unit List'!$AN$4, IF('Unit List'!P1126='Unit List'!$O$7, 'Unit List'!P1126 * 'Unit List'!$AN$7, 'Unit List'!P1126)))), IF('Unit List'!P1126='Unit List'!$O$5, 'Unit List'!$AN$5, IF('Unit List'!P1126='Unit List'!$O$4, 'Unit List'!$AN$4, IF('Unit List'!P1126='Unit List'!$O$7, 'Unit List'!P1126 * 'Unit List'!$AN$7, 'Unit List'!P1126)))), IF('Unit List'!AN1126='Unit List'!$O$5, 'Unit List'!$AN$5, IF('Unit List'!AN1126='Unit List'!$O$4, 'Unit List'!$AN$4, IF('Unit List'!AN1126='Unit List'!$O$7, 'Unit List'!AN1126 * 'Unit List'!$AN$7, 'Unit List'!AN1126)))),",",)</f>
        <v>4,</v>
      </c>
      <c r="I1209" t="str">
        <f>CONCATENATE(IF(ISBLANK('Unit List'!AO1126), IF(ISBLANK('Unit List'!Q1126), IF(ISBLANK('Unit List'!Q1126),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 IF('Unit List'!Q1126='Unit List'!$O$5, 'Unit List'!$AO$5, IF('Unit List'!Q1126='Unit List'!$O$4, 'Unit List'!$AO$4, IF('Unit List'!Q1126='Unit List'!$O$7, 'Unit List'!Q1126 * 'Unit List'!$AO$7, 'Unit List'!Q1126)))), IF('Unit List'!Q1126='Unit List'!$O$5, 'Unit List'!$AO$5, IF('Unit List'!Q1126='Unit List'!$O$4, 'Unit List'!$AO$4, IF('Unit List'!Q1126='Unit List'!$O$7, 'Unit List'!Q1126 * 'Unit List'!$AO$7, 'Unit List'!Q1126)))), IF('Unit List'!AO1126='Unit List'!$O$5, 'Unit List'!$AO$5, IF('Unit List'!AO1126='Unit List'!$O$4, 'Unit List'!$AO$4, IF('Unit List'!AO1126='Unit List'!$O$7, 'Unit List'!AO1126 * 'Unit List'!$AO$7, 'Unit List'!AO1126)))),",",)</f>
        <v>,</v>
      </c>
      <c r="J1209" t="str">
        <f>CONCATENATE("'",IF(ISBLANK('Unit List'!AP1126), IF(ISBLANK('Unit List'!R1126), IF(ISBLANK('Unit List'!R1126),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 IF('Unit List'!R1126='Unit List'!$O$5, 'Unit List'!$AP$5, IF('Unit List'!R1126='Unit List'!$O$4, 'Unit List'!$AP$4, 'Unit List'!R1126))), IF('Unit List'!R1126='Unit List'!$O$5, 'Unit List'!$AP$5, IF('Unit List'!R1126='Unit List'!$O$4, 'Unit List'!$AP$4, 'Unit List'!R1126))), IF('Unit List'!AP1126='Unit List'!$O$5, 'Unit List'!$AP$5, IF('Unit List'!AP1126='Unit List'!$O$4, 'Unit List'!$AP$4, 'Unit List'!AP1126))),"'",)</f>
        <v>'UnFormed'</v>
      </c>
      <c r="K1209" t="s">
        <v>2312</v>
      </c>
    </row>
    <row r="1210" spans="1:11" x14ac:dyDescent="0.25">
      <c r="A1210" t="s">
        <v>2311</v>
      </c>
      <c r="B1210" t="str">
        <f>CONCATENATE("'_",'Unit List'!B1127,"',",)</f>
        <v>'_ENGLAND',</v>
      </c>
      <c r="C1210" t="str">
        <f>"'',"</f>
        <v>'',</v>
      </c>
      <c r="D1210" t="str">
        <f>CONCATENATE("'",'Unit List'!D1127,"',",)</f>
        <v>'PARATROOPER',</v>
      </c>
      <c r="E1210" t="str">
        <f>CONCATENATE("'",'Unit List'!E1127,"',",)</f>
        <v>'PARATROOPER',</v>
      </c>
      <c r="F1210" t="str">
        <f>CONCATENATE("'_",'Unit List'!F1127,"',",)</f>
        <v>'_V2',</v>
      </c>
      <c r="G1210" t="str">
        <f>CONCATENATE("'",'Unit List'!G1127,"',",)</f>
        <v>'Paratrooper_UK',</v>
      </c>
      <c r="H1210" t="str">
        <f>CONCATENATE(IF(ISBLANK('Unit List'!AN1127), IF(ISBLANK('Unit List'!P1127), IF(ISBLANK('Unit List'!P1127), IF(ISBLANK('Unit List'!AN1127), IF(ISBLANK('Unit List'!P1127), IF(ISBLANK('Unit List'!P1127), IF(ISBLANK('Unit List'!AN1127), IF(ISBLANK('Unit List'!P1127), IF(ISBLANK('Unit List'!P1127),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 IF('Unit List'!P1127='Unit List'!$O$5, 'Unit List'!$AN$5, IF('Unit List'!P1127='Unit List'!$O$4, 'Unit List'!$AN$4, IF('Unit List'!P1127='Unit List'!$O$7, 'Unit List'!P1127 * 'Unit List'!$AN$7, 'Unit List'!P1127)))), IF('Unit List'!P1127='Unit List'!$O$5, 'Unit List'!$AN$5, IF('Unit List'!P1127='Unit List'!$O$4, 'Unit List'!$AN$4, IF('Unit List'!P1127='Unit List'!$O$7, 'Unit List'!P1127 * 'Unit List'!$AN$7, 'Unit List'!P1127)))), IF('Unit List'!AN1127='Unit List'!$O$5, 'Unit List'!$AN$5, IF('Unit List'!AN1127='Unit List'!$O$4, 'Unit List'!$AN$4, IF('Unit List'!AN1127='Unit List'!$O$7, 'Unit List'!AN1127 * 'Unit List'!$AN$7, 'Unit List'!AN1127)))),",",)</f>
        <v>1,</v>
      </c>
      <c r="I1210" t="str">
        <f>CONCATENATE(IF(ISBLANK('Unit List'!AO1127), IF(ISBLANK('Unit List'!Q1127), IF(ISBLANK('Unit List'!Q1127), IF(ISBLANK('Unit List'!AO1127), IF(ISBLANK('Unit List'!Q1127), IF(ISBLANK('Unit List'!Q1127), IF(ISBLANK('Unit List'!AO1127), IF(ISBLANK('Unit List'!Q1127), IF(ISBLANK('Unit List'!Q1127),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 IF('Unit List'!Q1127='Unit List'!$O$5, 'Unit List'!$AO$5, IF('Unit List'!Q1127='Unit List'!$O$4, 'Unit List'!$AO$4, IF('Unit List'!Q1127='Unit List'!$O$7, 'Unit List'!Q1127 * 'Unit List'!$AO$7, 'Unit List'!Q1127)))), IF('Unit List'!Q1127='Unit List'!$O$5, 'Unit List'!$AO$5, IF('Unit List'!Q1127='Unit List'!$O$4, 'Unit List'!$AO$4, IF('Unit List'!Q1127='Unit List'!$O$7, 'Unit List'!Q1127 * 'Unit List'!$AO$7, 'Unit List'!Q1127)))), IF('Unit List'!AO1127='Unit List'!$O$5, 'Unit List'!$AO$5, IF('Unit List'!AO1127='Unit List'!$O$4, 'Unit List'!$AO$4, IF('Unit List'!AO1127='Unit List'!$O$7, 'Unit List'!AO1127 * 'Unit List'!$AO$7, 'Unit List'!AO1127)))),",",)</f>
        <v>,</v>
      </c>
      <c r="J1210" t="str">
        <f>CONCATENATE("'",IF(ISBLANK('Unit List'!AP1127), IF(ISBLANK('Unit List'!R1127), IF(ISBLANK('Unit List'!R1127), IF(ISBLANK('Unit List'!AP1127), IF(ISBLANK('Unit List'!R1127), IF(ISBLANK('Unit List'!R1127), IF(ISBLANK('Unit List'!AP1127), IF(ISBLANK('Unit List'!R1127), IF(ISBLANK('Unit List'!R1127),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 IF('Unit List'!R1127='Unit List'!$O$5, 'Unit List'!$AP$5, IF('Unit List'!R1127='Unit List'!$O$4, 'Unit List'!$AP$4, 'Unit List'!R1127))), IF('Unit List'!R1127='Unit List'!$O$5, 'Unit List'!$AP$5, IF('Unit List'!R1127='Unit List'!$O$4, 'Unit List'!$AP$4, 'Unit List'!R1127))), IF('Unit List'!AP1127='Unit List'!$O$5, 'Unit List'!$AP$5, IF('Unit List'!AP1127='Unit List'!$O$4, 'Unit List'!$AP$4, 'Unit List'!AP1127))),"'",)</f>
        <v>'UnFormed'</v>
      </c>
      <c r="K1210" t="s">
        <v>2312</v>
      </c>
    </row>
    <row r="1211" spans="1:11" x14ac:dyDescent="0.25">
      <c r="A1211" t="s">
        <v>2311</v>
      </c>
      <c r="B1211" t="str">
        <f>CONCATENATE("'_",'Unit List'!B1128,"',",)</f>
        <v>'_ENGLAND',</v>
      </c>
      <c r="C1211" t="str">
        <f>"'',"</f>
        <v>'',</v>
      </c>
      <c r="D1211" t="str">
        <f>CONCATENATE("'",'Unit List'!D1128,"',",)</f>
        <v>'PARATROOPER',</v>
      </c>
      <c r="E1211" t="str">
        <f>CONCATENATE("'",'Unit List'!E1128,"',",)</f>
        <v>'PARATROOPER',</v>
      </c>
      <c r="F1211" t="str">
        <f>"'',"</f>
        <v>'',</v>
      </c>
      <c r="G1211" t="str">
        <f>CONCATENATE("'",'Unit List'!G1128,"',",)</f>
        <v>'Paratrooper_UK_MG',</v>
      </c>
      <c r="H1211" t="str">
        <f>CONCATENATE(IF(ISBLANK('Unit List'!AN1128), IF(ISBLANK('Unit List'!P1128), IF(ISBLANK('Unit List'!P1128), IF(ISBLANK('Unit List'!AN1128), IF(ISBLANK('Unit List'!P1128), IF(ISBLANK('Unit List'!P1128), IF(ISBLANK('Unit List'!AN1128), IF(ISBLANK('Unit List'!P1128), IF(ISBLANK('Unit List'!P1128),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 IF('Unit List'!P1128='Unit List'!$O$5, 'Unit List'!$AN$5, IF('Unit List'!P1128='Unit List'!$O$4, 'Unit List'!$AN$4, IF('Unit List'!P1128='Unit List'!$O$7, 'Unit List'!P1128 * 'Unit List'!$AN$7, 'Unit List'!P1128)))), IF('Unit List'!P1128='Unit List'!$O$5, 'Unit List'!$AN$5, IF('Unit List'!P1128='Unit List'!$O$4, 'Unit List'!$AN$4, IF('Unit List'!P1128='Unit List'!$O$7, 'Unit List'!P1128 * 'Unit List'!$AN$7, 'Unit List'!P1128)))), IF('Unit List'!AN1128='Unit List'!$O$5, 'Unit List'!$AN$5, IF('Unit List'!AN1128='Unit List'!$O$4, 'Unit List'!$AN$4, IF('Unit List'!AN1128='Unit List'!$O$7, 'Unit List'!AN1128 * 'Unit List'!$AN$7, 'Unit List'!AN1128)))),",",)</f>
        <v>4,</v>
      </c>
      <c r="I121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 IF('Unit List'!Q1128='Unit List'!$O$5, 'Unit List'!$AO$5, IF('Unit List'!Q1128='Unit List'!$O$4, 'Unit List'!$AO$4, IF('Unit List'!Q1128='Unit List'!$O$7, 'Unit List'!Q1128 * 'Unit List'!$AO$7, 'Unit List'!Q1128)))), IF('Unit List'!Q1128='Unit List'!$O$5, 'Unit List'!$AO$5, IF('Unit List'!Q1128='Unit List'!$O$4, 'Unit List'!$AO$4, IF('Unit List'!Q1128='Unit List'!$O$7, 'Unit List'!Q1128 * 'Unit List'!$AO$7, 'Unit List'!Q1128)))), IF('Unit List'!AO1128='Unit List'!$O$5, 'Unit List'!$AO$5, IF('Unit List'!AO1128='Unit List'!$O$4, 'Unit List'!$AO$4, IF('Unit List'!AO1128='Unit List'!$O$7, 'Unit List'!AO1128 * 'Unit List'!$AO$7, 'Unit List'!AO1128)))),",",)</f>
        <v>,</v>
      </c>
      <c r="J1211" t="str">
        <f>CONCATENATE("'",IF(ISBLANK('Unit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 IF('Unit List'!R1128='Unit List'!$O$5, 'Unit List'!$AP$5, IF('Unit List'!R1128='Unit List'!$O$4, 'Unit List'!$AP$4, 'Unit List'!R1128))), IF('Unit List'!R1128='Unit List'!$O$5, 'Unit List'!$AP$5, IF('Unit List'!R1128='Unit List'!$O$4, 'Unit List'!$AP$4, 'Unit List'!R1128))), IF('Unit List'!AP1128='Unit List'!$O$5, 'Unit List'!$AP$5, IF('Unit List'!AP1128='Unit List'!$O$4, 'Unit List'!$AP$4, 'Unit List'!AP1128))),"'",)</f>
        <v>'UnFormed'</v>
      </c>
      <c r="K1211" t="s">
        <v>2312</v>
      </c>
    </row>
    <row r="1212" spans="1:11" x14ac:dyDescent="0.25">
      <c r="A1212" t="s">
        <v>2311</v>
      </c>
      <c r="B1212" t="str">
        <f>CONCATENATE("'_",'Unit List'!B1129,"',",)</f>
        <v>'_ENGLAND',</v>
      </c>
      <c r="C1212" t="str">
        <f>"'',"</f>
        <v>'',</v>
      </c>
      <c r="D1212" t="str">
        <f>CONCATENATE("'",'Unit List'!D1129,"',",)</f>
        <v>'PARATROOPER',</v>
      </c>
      <c r="E1212" t="str">
        <f>CONCATENATE("'",'Unit List'!E1129,"',",)</f>
        <v>'PARATROOPER',</v>
      </c>
      <c r="F1212" t="str">
        <f>CONCATENATE("'_",'Unit List'!F1129,"',",)</f>
        <v>'_V2',</v>
      </c>
      <c r="G1212" t="str">
        <f>CONCATENATE("'",'Unit List'!G1129,"',",)</f>
        <v>'Paratrooper_UK',</v>
      </c>
      <c r="H1212" t="str">
        <f>CONCATENATE(IF(ISBLANK('Unit List'!AN1129), IF(ISBLANK('Unit List'!P1129), IF(ISBLANK('Unit List'!P1129), IF(ISBLANK('Unit List'!AN1129), IF(ISBLANK('Unit List'!P1129), IF(ISBLANK('Unit List'!P1129), IF(ISBLANK('Unit List'!AN1129), IF(ISBLANK('Unit List'!P1129), IF(ISBLANK('Unit List'!P1129),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 IF('Unit List'!P1129='Unit List'!$O$5, 'Unit List'!$AN$5, IF('Unit List'!P1129='Unit List'!$O$4, 'Unit List'!$AN$4, IF('Unit List'!P1129='Unit List'!$O$7, 'Unit List'!P1129 * 'Unit List'!$AN$7, 'Unit List'!P1129)))), IF('Unit List'!P1129='Unit List'!$O$5, 'Unit List'!$AN$5, IF('Unit List'!P1129='Unit List'!$O$4, 'Unit List'!$AN$4, IF('Unit List'!P1129='Unit List'!$O$7, 'Unit List'!P1129 * 'Unit List'!$AN$7, 'Unit List'!P1129)))), IF('Unit List'!AN1129='Unit List'!$O$5, 'Unit List'!$AN$5, IF('Unit List'!AN1129='Unit List'!$O$4, 'Unit List'!$AN$4, IF('Unit List'!AN1129='Unit List'!$O$7, 'Unit List'!AN1129 * 'Unit List'!$AN$7, 'Unit List'!AN1129)))),",",)</f>
        <v>1,</v>
      </c>
      <c r="I121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 IF('Unit List'!Q1129='Unit List'!$O$5, 'Unit List'!$AO$5, IF('Unit List'!Q1129='Unit List'!$O$4, 'Unit List'!$AO$4, IF('Unit List'!Q1129='Unit List'!$O$7, 'Unit List'!Q1129 * 'Unit List'!$AO$7, 'Unit List'!Q1129)))), IF('Unit List'!Q1129='Unit List'!$O$5, 'Unit List'!$AO$5, IF('Unit List'!Q1129='Unit List'!$O$4, 'Unit List'!$AO$4, IF('Unit List'!Q1129='Unit List'!$O$7, 'Unit List'!Q1129 * 'Unit List'!$AO$7, 'Unit List'!Q1129)))), IF('Unit List'!AO1129='Unit List'!$O$5, 'Unit List'!$AO$5, IF('Unit List'!AO1129='Unit List'!$O$4, 'Unit List'!$AO$4, IF('Unit List'!AO1129='Unit List'!$O$7, 'Unit List'!AO1129 * 'Unit List'!$AO$7, 'Unit List'!AO1129)))),",",)</f>
        <v>,</v>
      </c>
      <c r="J1212" t="str">
        <f>CONCATENATE("'",IF(ISBLANK('Unit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 IF('Unit List'!R1129='Unit List'!$O$5, 'Unit List'!$AP$5, IF('Unit List'!R1129='Unit List'!$O$4, 'Unit List'!$AP$4, 'Unit List'!R1129))), IF('Unit List'!R1129='Unit List'!$O$5, 'Unit List'!$AP$5, IF('Unit List'!R1129='Unit List'!$O$4, 'Unit List'!$AP$4, 'Unit List'!R1129))), IF('Unit List'!AP1129='Unit List'!$O$5, 'Unit List'!$AP$5, IF('Unit List'!AP1129='Unit List'!$O$4, 'Unit List'!$AP$4, 'Unit List'!AP1129))),"'",)</f>
        <v>'UnFormed'</v>
      </c>
      <c r="K1212" t="s">
        <v>2312</v>
      </c>
    </row>
    <row r="1213" spans="1:11" x14ac:dyDescent="0.25">
      <c r="A1213" t="s">
        <v>2311</v>
      </c>
      <c r="B1213" t="str">
        <f>CONCATENATE("'_",'Unit List'!B1130,"',",)</f>
        <v>'_FRANCE',</v>
      </c>
      <c r="C1213" t="str">
        <f>"'',"</f>
        <v>'',</v>
      </c>
      <c r="D1213" t="str">
        <f>CONCATENATE("'",'Unit List'!D1130,"',",)</f>
        <v>'PARATROOPER',</v>
      </c>
      <c r="E1213" t="str">
        <f>CONCATENATE("'",'Unit List'!E1130,"',",)</f>
        <v>'PARATROOPER',</v>
      </c>
      <c r="F1213" t="str">
        <f>"'',"</f>
        <v>'',</v>
      </c>
      <c r="G1213" t="str">
        <f>CONCATENATE("'",'Unit List'!G1130,"',",)</f>
        <v>'Paratrooper_France_MG',</v>
      </c>
      <c r="H1213" t="str">
        <f>CONCATENATE(IF(ISBLANK('Unit List'!AN1130), IF(ISBLANK('Unit List'!P1130), IF(ISBLANK('Unit List'!P1130), IF(ISBLANK('Unit List'!AN1130), IF(ISBLANK('Unit List'!P1130), IF(ISBLANK('Unit List'!P1130), IF(ISBLANK('Unit List'!AN1130), IF(ISBLANK('Unit List'!P1130), IF(ISBLANK('Unit List'!P1130),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 IF('Unit List'!P1130='Unit List'!$O$5, 'Unit List'!$AN$5, IF('Unit List'!P1130='Unit List'!$O$4, 'Unit List'!$AN$4, IF('Unit List'!P1130='Unit List'!$O$7, 'Unit List'!P1130 * 'Unit List'!$AN$7, 'Unit List'!P1130)))), IF('Unit List'!P1130='Unit List'!$O$5, 'Unit List'!$AN$5, IF('Unit List'!P1130='Unit List'!$O$4, 'Unit List'!$AN$4, IF('Unit List'!P1130='Unit List'!$O$7, 'Unit List'!P1130 * 'Unit List'!$AN$7, 'Unit List'!P1130)))), IF('Unit List'!AN1130='Unit List'!$O$5, 'Unit List'!$AN$5, IF('Unit List'!AN1130='Unit List'!$O$4, 'Unit List'!$AN$4, IF('Unit List'!AN1130='Unit List'!$O$7, 'Unit List'!AN1130 * 'Unit List'!$AN$7, 'Unit List'!AN1130)))),",",)</f>
        <v>4,</v>
      </c>
      <c r="I121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 IF('Unit List'!Q1130='Unit List'!$O$5, 'Unit List'!$AO$5, IF('Unit List'!Q1130='Unit List'!$O$4, 'Unit List'!$AO$4, IF('Unit List'!Q1130='Unit List'!$O$7, 'Unit List'!Q1130 * 'Unit List'!$AO$7, 'Unit List'!Q1130)))), IF('Unit List'!Q1130='Unit List'!$O$5, 'Unit List'!$AO$5, IF('Unit List'!Q1130='Unit List'!$O$4, 'Unit List'!$AO$4, IF('Unit List'!Q1130='Unit List'!$O$7, 'Unit List'!Q1130 * 'Unit List'!$AO$7, 'Unit List'!Q1130)))), IF('Unit List'!AO1130='Unit List'!$O$5, 'Unit List'!$AO$5, IF('Unit List'!AO1130='Unit List'!$O$4, 'Unit List'!$AO$4, IF('Unit List'!AO1130='Unit List'!$O$7, 'Unit List'!AO1130 * 'Unit List'!$AO$7, 'Unit List'!AO1130)))),",",)</f>
        <v>,</v>
      </c>
      <c r="J1213" t="str">
        <f>CONCATENATE("'",IF(ISBLANK('Unit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 IF('Unit List'!R1130='Unit List'!$O$5, 'Unit List'!$AP$5, IF('Unit List'!R1130='Unit List'!$O$4, 'Unit List'!$AP$4, 'Unit List'!R1130))), IF('Unit List'!R1130='Unit List'!$O$5, 'Unit List'!$AP$5, IF('Unit List'!R1130='Unit List'!$O$4, 'Unit List'!$AP$4, 'Unit List'!R1130))), IF('Unit List'!AP1130='Unit List'!$O$5, 'Unit List'!$AP$5, IF('Unit List'!AP1130='Unit List'!$O$4, 'Unit List'!$AP$4, 'Unit List'!AP1130))),"'",)</f>
        <v>'UnFormed'</v>
      </c>
      <c r="K1213" t="s">
        <v>2312</v>
      </c>
    </row>
    <row r="1214" spans="1:11" x14ac:dyDescent="0.25">
      <c r="A1214" t="s">
        <v>2311</v>
      </c>
      <c r="B1214" t="str">
        <f>CONCATENATE("'_",'Unit List'!B1131,"',",)</f>
        <v>'_FRANCE',</v>
      </c>
      <c r="C1214" t="str">
        <f>"'',"</f>
        <v>'',</v>
      </c>
      <c r="D1214" t="str">
        <f>CONCATENATE("'",'Unit List'!D1131,"',",)</f>
        <v>'PARATROOPER',</v>
      </c>
      <c r="E1214" t="str">
        <f>CONCATENATE("'",'Unit List'!E1131,"',",)</f>
        <v>'PARATROOPER',</v>
      </c>
      <c r="F1214" t="str">
        <f>CONCATENATE("'_",'Unit List'!F1131,"',",)</f>
        <v>'_V2',</v>
      </c>
      <c r="G1214" t="str">
        <f>CONCATENATE("'",'Unit List'!G1131,"',",)</f>
        <v>'Paratrooper_France',</v>
      </c>
      <c r="H1214" t="str">
        <f>CONCATENATE(IF(ISBLANK('Unit List'!AN1131), IF(ISBLANK('Unit List'!P1131), IF(ISBLANK('Unit List'!P1131), IF(ISBLANK('Unit List'!AN1131), IF(ISBLANK('Unit List'!P1131), IF(ISBLANK('Unit List'!P1131), IF(ISBLANK('Unit List'!AN1131), IF(ISBLANK('Unit List'!P1131), IF(ISBLANK('Unit List'!P1131),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 IF('Unit List'!P1131='Unit List'!$O$5, 'Unit List'!$AN$5, IF('Unit List'!P1131='Unit List'!$O$4, 'Unit List'!$AN$4, IF('Unit List'!P1131='Unit List'!$O$7, 'Unit List'!P1131 * 'Unit List'!$AN$7, 'Unit List'!P1131)))), IF('Unit List'!P1131='Unit List'!$O$5, 'Unit List'!$AN$5, IF('Unit List'!P1131='Unit List'!$O$4, 'Unit List'!$AN$4, IF('Unit List'!P1131='Unit List'!$O$7, 'Unit List'!P1131 * 'Unit List'!$AN$7, 'Unit List'!P1131)))), IF('Unit List'!AN1131='Unit List'!$O$5, 'Unit List'!$AN$5, IF('Unit List'!AN1131='Unit List'!$O$4, 'Unit List'!$AN$4, IF('Unit List'!AN1131='Unit List'!$O$7, 'Unit List'!AN1131 * 'Unit List'!$AN$7, 'Unit List'!AN1131)))),",",)</f>
        <v>1,</v>
      </c>
      <c r="I121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 IF('Unit List'!Q1131='Unit List'!$O$5, 'Unit List'!$AO$5, IF('Unit List'!Q1131='Unit List'!$O$4, 'Unit List'!$AO$4, IF('Unit List'!Q1131='Unit List'!$O$7, 'Unit List'!Q1131 * 'Unit List'!$AO$7, 'Unit List'!Q1131)))), IF('Unit List'!Q1131='Unit List'!$O$5, 'Unit List'!$AO$5, IF('Unit List'!Q1131='Unit List'!$O$4, 'Unit List'!$AO$4, IF('Unit List'!Q1131='Unit List'!$O$7, 'Unit List'!Q1131 * 'Unit List'!$AO$7, 'Unit List'!Q1131)))), IF('Unit List'!AO1131='Unit List'!$O$5, 'Unit List'!$AO$5, IF('Unit List'!AO1131='Unit List'!$O$4, 'Unit List'!$AO$4, IF('Unit List'!AO1131='Unit List'!$O$7, 'Unit List'!AO1131 * 'Unit List'!$AO$7, 'Unit List'!AO1131)))),",",)</f>
        <v>,</v>
      </c>
      <c r="J1214" t="str">
        <f>CONCATENATE("'",IF(ISBLANK('Unit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 IF('Unit List'!R1131='Unit List'!$O$5, 'Unit List'!$AP$5, IF('Unit List'!R1131='Unit List'!$O$4, 'Unit List'!$AP$4, 'Unit List'!R1131))), IF('Unit List'!R1131='Unit List'!$O$5, 'Unit List'!$AP$5, IF('Unit List'!R1131='Unit List'!$O$4, 'Unit List'!$AP$4, 'Unit List'!R1131))), IF('Unit List'!AP1131='Unit List'!$O$5, 'Unit List'!$AP$5, IF('Unit List'!AP1131='Unit List'!$O$4, 'Unit List'!$AP$4, 'Unit List'!AP1131))),"'",)</f>
        <v>'UnFormed'</v>
      </c>
      <c r="K1214" t="s">
        <v>2312</v>
      </c>
    </row>
    <row r="1215" spans="1:11" x14ac:dyDescent="0.25">
      <c r="A1215" t="s">
        <v>2311</v>
      </c>
      <c r="B1215" t="str">
        <f>CONCATENATE("'_",'Unit List'!B1132,"',",)</f>
        <v>'_FRANCE',</v>
      </c>
      <c r="C1215" t="str">
        <f>"'',"</f>
        <v>'',</v>
      </c>
      <c r="D1215" t="str">
        <f>CONCATENATE("'",'Unit List'!D1132,"',",)</f>
        <v>'PARATROOPER',</v>
      </c>
      <c r="E1215" t="str">
        <f>CONCATENATE("'",'Unit List'!E1132,"',",)</f>
        <v>'PARATROOPER',</v>
      </c>
      <c r="F1215" t="str">
        <f>"'',"</f>
        <v>'',</v>
      </c>
      <c r="G1215" t="str">
        <f>CONCATENATE("'",'Unit List'!G1132,"',",)</f>
        <v>'Paratrooper_France_MG',</v>
      </c>
      <c r="H1215" t="str">
        <f>CONCATENATE(IF(ISBLANK('Unit List'!AN1132), IF(ISBLANK('Unit List'!P1132), IF(ISBLANK('Unit List'!P1132), IF(ISBLANK('Unit List'!AN1132), IF(ISBLANK('Unit List'!P1132), IF(ISBLANK('Unit List'!P1132), IF(ISBLANK('Unit List'!AN1132), IF(ISBLANK('Unit List'!P1132), IF(ISBLANK('Unit List'!P1132),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 IF('Unit List'!P1132='Unit List'!$O$5, 'Unit List'!$AN$5, IF('Unit List'!P1132='Unit List'!$O$4, 'Unit List'!$AN$4, IF('Unit List'!P1132='Unit List'!$O$7, 'Unit List'!P1132 * 'Unit List'!$AN$7, 'Unit List'!P1132)))), IF('Unit List'!P1132='Unit List'!$O$5, 'Unit List'!$AN$5, IF('Unit List'!P1132='Unit List'!$O$4, 'Unit List'!$AN$4, IF('Unit List'!P1132='Unit List'!$O$7, 'Unit List'!P1132 * 'Unit List'!$AN$7, 'Unit List'!P1132)))), IF('Unit List'!AN1132='Unit List'!$O$5, 'Unit List'!$AN$5, IF('Unit List'!AN1132='Unit List'!$O$4, 'Unit List'!$AN$4, IF('Unit List'!AN1132='Unit List'!$O$7, 'Unit List'!AN1132 * 'Unit List'!$AN$7, 'Unit List'!AN1132)))),",",)</f>
        <v>4,</v>
      </c>
      <c r="I121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 IF('Unit List'!Q1132='Unit List'!$O$5, 'Unit List'!$AO$5, IF('Unit List'!Q1132='Unit List'!$O$4, 'Unit List'!$AO$4, IF('Unit List'!Q1132='Unit List'!$O$7, 'Unit List'!Q1132 * 'Unit List'!$AO$7, 'Unit List'!Q1132)))), IF('Unit List'!Q1132='Unit List'!$O$5, 'Unit List'!$AO$5, IF('Unit List'!Q1132='Unit List'!$O$4, 'Unit List'!$AO$4, IF('Unit List'!Q1132='Unit List'!$O$7, 'Unit List'!Q1132 * 'Unit List'!$AO$7, 'Unit List'!Q1132)))), IF('Unit List'!AO1132='Unit List'!$O$5, 'Unit List'!$AO$5, IF('Unit List'!AO1132='Unit List'!$O$4, 'Unit List'!$AO$4, IF('Unit List'!AO1132='Unit List'!$O$7, 'Unit List'!AO1132 * 'Unit List'!$AO$7, 'Unit List'!AO1132)))),",",)</f>
        <v>,</v>
      </c>
      <c r="J1215" t="str">
        <f>CONCATENATE("'",IF(ISBLANK('Unit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 IF('Unit List'!R1132='Unit List'!$O$5, 'Unit List'!$AP$5, IF('Unit List'!R1132='Unit List'!$O$4, 'Unit List'!$AP$4, 'Unit List'!R1132))), IF('Unit List'!R1132='Unit List'!$O$5, 'Unit List'!$AP$5, IF('Unit List'!R1132='Unit List'!$O$4, 'Unit List'!$AP$4, 'Unit List'!R1132))), IF('Unit List'!AP1132='Unit List'!$O$5, 'Unit List'!$AP$5, IF('Unit List'!AP1132='Unit List'!$O$4, 'Unit List'!$AP$4, 'Unit List'!AP1132))),"'",)</f>
        <v>'UnFormed'</v>
      </c>
      <c r="K1215" t="s">
        <v>2312</v>
      </c>
    </row>
    <row r="1216" spans="1:11" x14ac:dyDescent="0.25">
      <c r="A1216" t="s">
        <v>2311</v>
      </c>
      <c r="B1216" t="str">
        <f>CONCATENATE("'_",'Unit List'!B1133,"',",)</f>
        <v>'_FRANCE',</v>
      </c>
      <c r="C1216" t="str">
        <f>"'',"</f>
        <v>'',</v>
      </c>
      <c r="D1216" t="str">
        <f>CONCATENATE("'",'Unit List'!D1133,"',",)</f>
        <v>'PARATROOPER',</v>
      </c>
      <c r="E1216" t="str">
        <f>CONCATENATE("'",'Unit List'!E1133,"',",)</f>
        <v>'PARATROOPER',</v>
      </c>
      <c r="F1216" t="str">
        <f>CONCATENATE("'_",'Unit List'!F1133,"',",)</f>
        <v>'_V2',</v>
      </c>
      <c r="G1216" t="str">
        <f>CONCATENATE("'",'Unit List'!G1133,"',",)</f>
        <v>'Paratrooper_France',</v>
      </c>
      <c r="H1216" t="str">
        <f>CONCATENATE(IF(ISBLANK('Unit List'!AN1133), IF(ISBLANK('Unit List'!P1133), IF(ISBLANK('Unit List'!P1133), IF(ISBLANK('Unit List'!AN1133), IF(ISBLANK('Unit List'!P1133), IF(ISBLANK('Unit List'!P1133), IF(ISBLANK('Unit List'!AN1133), IF(ISBLANK('Unit List'!P1133), IF(ISBLANK('Unit List'!P1133),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 IF('Unit List'!P1133='Unit List'!$O$5, 'Unit List'!$AN$5, IF('Unit List'!P1133='Unit List'!$O$4, 'Unit List'!$AN$4, IF('Unit List'!P1133='Unit List'!$O$7, 'Unit List'!P1133 * 'Unit List'!$AN$7, 'Unit List'!P1133)))), IF('Unit List'!P1133='Unit List'!$O$5, 'Unit List'!$AN$5, IF('Unit List'!P1133='Unit List'!$O$4, 'Unit List'!$AN$4, IF('Unit List'!P1133='Unit List'!$O$7, 'Unit List'!P1133 * 'Unit List'!$AN$7, 'Unit List'!P1133)))), IF('Unit List'!AN1133='Unit List'!$O$5, 'Unit List'!$AN$5, IF('Unit List'!AN1133='Unit List'!$O$4, 'Unit List'!$AN$4, IF('Unit List'!AN1133='Unit List'!$O$7, 'Unit List'!AN1133 * 'Unit List'!$AN$7, 'Unit List'!AN1133)))),",",)</f>
        <v>1,</v>
      </c>
      <c r="I121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 IF('Unit List'!Q1133='Unit List'!$O$5, 'Unit List'!$AO$5, IF('Unit List'!Q1133='Unit List'!$O$4, 'Unit List'!$AO$4, IF('Unit List'!Q1133='Unit List'!$O$7, 'Unit List'!Q1133 * 'Unit List'!$AO$7, 'Unit List'!Q1133)))), IF('Unit List'!Q1133='Unit List'!$O$5, 'Unit List'!$AO$5, IF('Unit List'!Q1133='Unit List'!$O$4, 'Unit List'!$AO$4, IF('Unit List'!Q1133='Unit List'!$O$7, 'Unit List'!Q1133 * 'Unit List'!$AO$7, 'Unit List'!Q1133)))), IF('Unit List'!AO1133='Unit List'!$O$5, 'Unit List'!$AO$5, IF('Unit List'!AO1133='Unit List'!$O$4, 'Unit List'!$AO$4, IF('Unit List'!AO1133='Unit List'!$O$7, 'Unit List'!AO1133 * 'Unit List'!$AO$7, 'Unit List'!AO1133)))),",",)</f>
        <v>,</v>
      </c>
      <c r="J1216" t="str">
        <f>CONCATENATE("'",IF(ISBLANK('Unit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 IF('Unit List'!R1133='Unit List'!$O$5, 'Unit List'!$AP$5, IF('Unit List'!R1133='Unit List'!$O$4, 'Unit List'!$AP$4, 'Unit List'!R1133))), IF('Unit List'!R1133='Unit List'!$O$5, 'Unit List'!$AP$5, IF('Unit List'!R1133='Unit List'!$O$4, 'Unit List'!$AP$4, 'Unit List'!R1133))), IF('Unit List'!AP1133='Unit List'!$O$5, 'Unit List'!$AP$5, IF('Unit List'!AP1133='Unit List'!$O$4, 'Unit List'!$AP$4, 'Unit List'!AP1133))),"'",)</f>
        <v>'UnFormed'</v>
      </c>
      <c r="K1216" t="s">
        <v>2312</v>
      </c>
    </row>
    <row r="1217" spans="1:11" x14ac:dyDescent="0.25">
      <c r="A1217" t="s">
        <v>2311</v>
      </c>
      <c r="B1217" t="str">
        <f>CONCATENATE("'_",'Unit List'!B1134,"',",)</f>
        <v>'_GERMANY',</v>
      </c>
      <c r="C1217" t="str">
        <f>"'',"</f>
        <v>'',</v>
      </c>
      <c r="D1217" t="str">
        <f>CONCATENATE("'",'Unit List'!D1134,"',",)</f>
        <v>'PARATROOPER',</v>
      </c>
      <c r="E1217" t="str">
        <f>CONCATENATE("'",'Unit List'!E1134,"',",)</f>
        <v>'PARATROOPER',</v>
      </c>
      <c r="F1217" t="str">
        <f>"'',"</f>
        <v>'',</v>
      </c>
      <c r="G1217" t="str">
        <f>CONCATENATE("'",'Unit List'!G1134,"',",)</f>
        <v>'Paratrooper_German_MG',</v>
      </c>
      <c r="H1217" t="str">
        <f>CONCATENATE(IF(ISBLANK('Unit List'!AN1134), IF(ISBLANK('Unit List'!P1134), IF(ISBLANK('Unit List'!P1134), IF(ISBLANK('Unit List'!AN1134), IF(ISBLANK('Unit List'!P1134), IF(ISBLANK('Unit List'!P1134), IF(ISBLANK('Unit List'!AN1134), IF(ISBLANK('Unit List'!P1134), IF(ISBLANK('Unit List'!P1134),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 IF('Unit List'!P1134='Unit List'!$O$5, 'Unit List'!$AN$5, IF('Unit List'!P1134='Unit List'!$O$4, 'Unit List'!$AN$4, IF('Unit List'!P1134='Unit List'!$O$7, 'Unit List'!P1134 * 'Unit List'!$AN$7, 'Unit List'!P1134)))), IF('Unit List'!P1134='Unit List'!$O$5, 'Unit List'!$AN$5, IF('Unit List'!P1134='Unit List'!$O$4, 'Unit List'!$AN$4, IF('Unit List'!P1134='Unit List'!$O$7, 'Unit List'!P1134 * 'Unit List'!$AN$7, 'Unit List'!P1134)))), IF('Unit List'!AN1134='Unit List'!$O$5, 'Unit List'!$AN$5, IF('Unit List'!AN1134='Unit List'!$O$4, 'Unit List'!$AN$4, IF('Unit List'!AN1134='Unit List'!$O$7, 'Unit List'!AN1134 * 'Unit List'!$AN$7, 'Unit List'!AN1134)))),",",)</f>
        <v>4,</v>
      </c>
      <c r="I121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 IF('Unit List'!Q1134='Unit List'!$O$5, 'Unit List'!$AO$5, IF('Unit List'!Q1134='Unit List'!$O$4, 'Unit List'!$AO$4, IF('Unit List'!Q1134='Unit List'!$O$7, 'Unit List'!Q1134 * 'Unit List'!$AO$7, 'Unit List'!Q1134)))), IF('Unit List'!Q1134='Unit List'!$O$5, 'Unit List'!$AO$5, IF('Unit List'!Q1134='Unit List'!$O$4, 'Unit List'!$AO$4, IF('Unit List'!Q1134='Unit List'!$O$7, 'Unit List'!Q1134 * 'Unit List'!$AO$7, 'Unit List'!Q1134)))), IF('Unit List'!AO1134='Unit List'!$O$5, 'Unit List'!$AO$5, IF('Unit List'!AO1134='Unit List'!$O$4, 'Unit List'!$AO$4, IF('Unit List'!AO1134='Unit List'!$O$7, 'Unit List'!AO1134 * 'Unit List'!$AO$7, 'Unit List'!AO1134)))),",",)</f>
        <v>,</v>
      </c>
      <c r="J1217" t="str">
        <f>CONCATENATE("'",IF(ISBLANK('Unit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 IF('Unit List'!R1134='Unit List'!$O$5, 'Unit List'!$AP$5, IF('Unit List'!R1134='Unit List'!$O$4, 'Unit List'!$AP$4, 'Unit List'!R1134))), IF('Unit List'!R1134='Unit List'!$O$5, 'Unit List'!$AP$5, IF('Unit List'!R1134='Unit List'!$O$4, 'Unit List'!$AP$4, 'Unit List'!R1134))), IF('Unit List'!AP1134='Unit List'!$O$5, 'Unit List'!$AP$5, IF('Unit List'!AP1134='Unit List'!$O$4, 'Unit List'!$AP$4, 'Unit List'!AP1134))),"'",)</f>
        <v>'UnFormed'</v>
      </c>
      <c r="K1217" t="s">
        <v>2312</v>
      </c>
    </row>
    <row r="1218" spans="1:11" x14ac:dyDescent="0.25">
      <c r="A1218" t="s">
        <v>2311</v>
      </c>
      <c r="B1218" t="str">
        <f>CONCATENATE("'_",'Unit List'!B1135,"',",)</f>
        <v>'_GERMANY',</v>
      </c>
      <c r="C1218" t="str">
        <f>"'',"</f>
        <v>'',</v>
      </c>
      <c r="D1218" t="str">
        <f>CONCATENATE("'",'Unit List'!D1135,"',",)</f>
        <v>'PARATROOPER',</v>
      </c>
      <c r="E1218" t="str">
        <f>CONCATENATE("'",'Unit List'!E1135,"',",)</f>
        <v>'PARATROOPER',</v>
      </c>
      <c r="F1218" t="str">
        <f>CONCATENATE("'_",'Unit List'!F1135,"',",)</f>
        <v>'_V2',</v>
      </c>
      <c r="G1218" t="str">
        <f>CONCATENATE("'",'Unit List'!G1135,"',",)</f>
        <v>'Paratrooper_German',</v>
      </c>
      <c r="H1218" t="str">
        <f>CONCATENATE(IF(ISBLANK('Unit List'!AN1135), IF(ISBLANK('Unit List'!P1135), IF(ISBLANK('Unit List'!P1135), IF(ISBLANK('Unit List'!AN1135), IF(ISBLANK('Unit List'!P1135), IF(ISBLANK('Unit List'!P1135), IF(ISBLANK('Unit List'!AN1135), IF(ISBLANK('Unit List'!P1135), IF(ISBLANK('Unit List'!P1135),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 IF('Unit List'!P1135='Unit List'!$O$5, 'Unit List'!$AN$5, IF('Unit List'!P1135='Unit List'!$O$4, 'Unit List'!$AN$4, IF('Unit List'!P1135='Unit List'!$O$7, 'Unit List'!P1135 * 'Unit List'!$AN$7, 'Unit List'!P1135)))), IF('Unit List'!P1135='Unit List'!$O$5, 'Unit List'!$AN$5, IF('Unit List'!P1135='Unit List'!$O$4, 'Unit List'!$AN$4, IF('Unit List'!P1135='Unit List'!$O$7, 'Unit List'!P1135 * 'Unit List'!$AN$7, 'Unit List'!P1135)))), IF('Unit List'!AN1135='Unit List'!$O$5, 'Unit List'!$AN$5, IF('Unit List'!AN1135='Unit List'!$O$4, 'Unit List'!$AN$4, IF('Unit List'!AN1135='Unit List'!$O$7, 'Unit List'!AN1135 * 'Unit List'!$AN$7, 'Unit List'!AN1135)))),",",)</f>
        <v>1,</v>
      </c>
      <c r="I121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 IF('Unit List'!Q1135='Unit List'!$O$5, 'Unit List'!$AO$5, IF('Unit List'!Q1135='Unit List'!$O$4, 'Unit List'!$AO$4, IF('Unit List'!Q1135='Unit List'!$O$7, 'Unit List'!Q1135 * 'Unit List'!$AO$7, 'Unit List'!Q1135)))), IF('Unit List'!Q1135='Unit List'!$O$5, 'Unit List'!$AO$5, IF('Unit List'!Q1135='Unit List'!$O$4, 'Unit List'!$AO$4, IF('Unit List'!Q1135='Unit List'!$O$7, 'Unit List'!Q1135 * 'Unit List'!$AO$7, 'Unit List'!Q1135)))), IF('Unit List'!AO1135='Unit List'!$O$5, 'Unit List'!$AO$5, IF('Unit List'!AO1135='Unit List'!$O$4, 'Unit List'!$AO$4, IF('Unit List'!AO1135='Unit List'!$O$7, 'Unit List'!AO1135 * 'Unit List'!$AO$7, 'Unit List'!AO1135)))),",",)</f>
        <v>,</v>
      </c>
      <c r="J1218" t="str">
        <f>CONCATENATE("'",IF(ISBLANK('Unit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 IF('Unit List'!R1135='Unit List'!$O$5, 'Unit List'!$AP$5, IF('Unit List'!R1135='Unit List'!$O$4, 'Unit List'!$AP$4, 'Unit List'!R1135))), IF('Unit List'!R1135='Unit List'!$O$5, 'Unit List'!$AP$5, IF('Unit List'!R1135='Unit List'!$O$4, 'Unit List'!$AP$4, 'Unit List'!R1135))), IF('Unit List'!AP1135='Unit List'!$O$5, 'Unit List'!$AP$5, IF('Unit List'!AP1135='Unit List'!$O$4, 'Unit List'!$AP$4, 'Unit List'!AP1135))),"'",)</f>
        <v>'UnFormed'</v>
      </c>
      <c r="K1218" t="s">
        <v>2312</v>
      </c>
    </row>
    <row r="1219" spans="1:11" x14ac:dyDescent="0.25">
      <c r="A1219" t="s">
        <v>2311</v>
      </c>
      <c r="B1219" t="str">
        <f>CONCATENATE("'_",'Unit List'!B1136,"',",)</f>
        <v>'_GERMANY',</v>
      </c>
      <c r="C1219" t="str">
        <f>"'',"</f>
        <v>'',</v>
      </c>
      <c r="D1219" t="str">
        <f>CONCATENATE("'",'Unit List'!D1136,"',",)</f>
        <v>'PARATROOPER',</v>
      </c>
      <c r="E1219" t="str">
        <f>CONCATENATE("'",'Unit List'!E1136,"',",)</f>
        <v>'PARATROOPER',</v>
      </c>
      <c r="F1219" t="str">
        <f>"'',"</f>
        <v>'',</v>
      </c>
      <c r="G1219" t="str">
        <f>CONCATENATE("'",'Unit List'!G1136,"',",)</f>
        <v>'Paratrooper_German_MG',</v>
      </c>
      <c r="H1219" t="str">
        <f>CONCATENATE(IF(ISBLANK('Unit List'!AN1136), IF(ISBLANK('Unit List'!P1136), IF(ISBLANK('Unit List'!P1136), IF(ISBLANK('Unit List'!AN1136), IF(ISBLANK('Unit List'!P1136), IF(ISBLANK('Unit List'!P1136), IF(ISBLANK('Unit List'!AN1136), IF(ISBLANK('Unit List'!P1136), IF(ISBLANK('Unit List'!P1136),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 IF('Unit List'!P1136='Unit List'!$O$5, 'Unit List'!$AN$5, IF('Unit List'!P1136='Unit List'!$O$4, 'Unit List'!$AN$4, IF('Unit List'!P1136='Unit List'!$O$7, 'Unit List'!P1136 * 'Unit List'!$AN$7, 'Unit List'!P1136)))), IF('Unit List'!P1136='Unit List'!$O$5, 'Unit List'!$AN$5, IF('Unit List'!P1136='Unit List'!$O$4, 'Unit List'!$AN$4, IF('Unit List'!P1136='Unit List'!$O$7, 'Unit List'!P1136 * 'Unit List'!$AN$7, 'Unit List'!P1136)))), IF('Unit List'!AN1136='Unit List'!$O$5, 'Unit List'!$AN$5, IF('Unit List'!AN1136='Unit List'!$O$4, 'Unit List'!$AN$4, IF('Unit List'!AN1136='Unit List'!$O$7, 'Unit List'!AN1136 * 'Unit List'!$AN$7, 'Unit List'!AN1136)))),",",)</f>
        <v>4,</v>
      </c>
      <c r="I1219" t="str">
        <f>CONCATENATE(IF(ISBLANK('Unit List'!AO1136), IF(ISBLANK('Unit List'!Q1136), IF(ISBLANK('Unit List'!Q1136), IF(ISBLANK('Unit List'!AO1136), IF(ISBLANK('Unit List'!Q1136), IF(ISBLANK('Unit List'!Q1136), IF(ISBLANK('Unit List'!AO1136), IF(ISBLANK('Unit List'!Q1136), IF(ISBLANK('Unit List'!Q1136),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 IF('Unit List'!Q1136='Unit List'!$O$5, 'Unit List'!$AO$5, IF('Unit List'!Q1136='Unit List'!$O$4, 'Unit List'!$AO$4, IF('Unit List'!Q1136='Unit List'!$O$7, 'Unit List'!Q1136 * 'Unit List'!$AO$7, 'Unit List'!Q1136)))), IF('Unit List'!Q1136='Unit List'!$O$5, 'Unit List'!$AO$5, IF('Unit List'!Q1136='Unit List'!$O$4, 'Unit List'!$AO$4, IF('Unit List'!Q1136='Unit List'!$O$7, 'Unit List'!Q1136 * 'Unit List'!$AO$7, 'Unit List'!Q1136)))), IF('Unit List'!AO1136='Unit List'!$O$5, 'Unit List'!$AO$5, IF('Unit List'!AO1136='Unit List'!$O$4, 'Unit List'!$AO$4, IF('Unit List'!AO1136='Unit List'!$O$7, 'Unit List'!AO1136 * 'Unit List'!$AO$7, 'Unit List'!AO1136)))),",",)</f>
        <v>,</v>
      </c>
      <c r="J1219" t="str">
        <f>CONCATENATE("'",IF(ISBLANK('Unit List'!AP1136), IF(ISBLANK('Unit List'!R1136), IF(ISBLANK('Unit List'!R1136), IF(ISBLANK('Unit List'!AP1136), IF(ISBLANK('Unit List'!R1136), IF(ISBLANK('Unit List'!R1136), IF(ISBLANK('Unit List'!AP1136), IF(ISBLANK('Unit List'!R1136), IF(ISBLANK('Unit List'!R1136),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 IF('Unit List'!R1136='Unit List'!$O$5, 'Unit List'!$AP$5, IF('Unit List'!R1136='Unit List'!$O$4, 'Unit List'!$AP$4, 'Unit List'!R1136))), IF('Unit List'!R1136='Unit List'!$O$5, 'Unit List'!$AP$5, IF('Unit List'!R1136='Unit List'!$O$4, 'Unit List'!$AP$4, 'Unit List'!R1136))), IF('Unit List'!AP1136='Unit List'!$O$5, 'Unit List'!$AP$5, IF('Unit List'!AP1136='Unit List'!$O$4, 'Unit List'!$AP$4, 'Unit List'!AP1136))),"'",)</f>
        <v>'UnFormed'</v>
      </c>
      <c r="K1219" t="s">
        <v>2312</v>
      </c>
    </row>
    <row r="1220" spans="1:11" x14ac:dyDescent="0.25">
      <c r="A1220" t="s">
        <v>2311</v>
      </c>
      <c r="B1220" t="str">
        <f>CONCATENATE("'_",'Unit List'!B1137,"',",)</f>
        <v>'_GERMANY',</v>
      </c>
      <c r="C1220" t="str">
        <f>"'',"</f>
        <v>'',</v>
      </c>
      <c r="D1220" t="str">
        <f>CONCATENATE("'",'Unit List'!D1137,"',",)</f>
        <v>'PARATROOPER',</v>
      </c>
      <c r="E1220" t="str">
        <f>CONCATENATE("'",'Unit List'!E1137,"',",)</f>
        <v>'PARATROOPER',</v>
      </c>
      <c r="F1220" t="str">
        <f>CONCATENATE("'_",'Unit List'!F1137,"',",)</f>
        <v>'_V2',</v>
      </c>
      <c r="G1220" t="str">
        <f>CONCATENATE("'",'Unit List'!G1137,"',",)</f>
        <v>'Paratrooper_German',</v>
      </c>
      <c r="H1220" t="str">
        <f>CONCATENATE(IF(ISBLANK('Unit List'!AN1137), IF(ISBLANK('Unit List'!P1137), IF(ISBLANK('Unit List'!P1137), IF(ISBLANK('Unit List'!AN1137), IF(ISBLANK('Unit List'!P1137), IF(ISBLANK('Unit List'!P1137), IF(ISBLANK('Unit List'!AN1137), IF(ISBLANK('Unit List'!P1137), IF(ISBLANK('Unit List'!P1137),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 IF('Unit List'!P1137='Unit List'!$O$5, 'Unit List'!$AN$5, IF('Unit List'!P1137='Unit List'!$O$4, 'Unit List'!$AN$4, IF('Unit List'!P1137='Unit List'!$O$7, 'Unit List'!P1137 * 'Unit List'!$AN$7, 'Unit List'!P1137)))), IF('Unit List'!P1137='Unit List'!$O$5, 'Unit List'!$AN$5, IF('Unit List'!P1137='Unit List'!$O$4, 'Unit List'!$AN$4, IF('Unit List'!P1137='Unit List'!$O$7, 'Unit List'!P1137 * 'Unit List'!$AN$7, 'Unit List'!P1137)))), IF('Unit List'!AN1137='Unit List'!$O$5, 'Unit List'!$AN$5, IF('Unit List'!AN1137='Unit List'!$O$4, 'Unit List'!$AN$4, IF('Unit List'!AN1137='Unit List'!$O$7, 'Unit List'!AN1137 * 'Unit List'!$AN$7, 'Unit List'!AN1137)))),",",)</f>
        <v>1,</v>
      </c>
      <c r="I1220" t="str">
        <f>CONCATENATE(IF(ISBLANK('Unit List'!AO1137), IF(ISBLANK('Unit List'!Q1137), IF(ISBLANK('Unit List'!Q1137), IF(ISBLANK('Unit List'!AO1137), IF(ISBLANK('Unit List'!Q1137), IF(ISBLANK('Unit List'!Q1137), IF(ISBLANK('Unit List'!AO1137), IF(ISBLANK('Unit List'!Q1137), IF(ISBLANK('Unit List'!Q1137),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 IF('Unit List'!Q1137='Unit List'!$O$5, 'Unit List'!$AO$5, IF('Unit List'!Q1137='Unit List'!$O$4, 'Unit List'!$AO$4, IF('Unit List'!Q1137='Unit List'!$O$7, 'Unit List'!Q1137 * 'Unit List'!$AO$7, 'Unit List'!Q1137)))), IF('Unit List'!Q1137='Unit List'!$O$5, 'Unit List'!$AO$5, IF('Unit List'!Q1137='Unit List'!$O$4, 'Unit List'!$AO$4, IF('Unit List'!Q1137='Unit List'!$O$7, 'Unit List'!Q1137 * 'Unit List'!$AO$7, 'Unit List'!Q1137)))), IF('Unit List'!AO1137='Unit List'!$O$5, 'Unit List'!$AO$5, IF('Unit List'!AO1137='Unit List'!$O$4, 'Unit List'!$AO$4, IF('Unit List'!AO1137='Unit List'!$O$7, 'Unit List'!AO1137 * 'Unit List'!$AO$7, 'Unit List'!AO1137)))),",",)</f>
        <v>,</v>
      </c>
      <c r="J1220" t="str">
        <f>CONCATENATE("'",IF(ISBLANK('Unit List'!AP1137), IF(ISBLANK('Unit List'!R1137), IF(ISBLANK('Unit List'!R1137), IF(ISBLANK('Unit List'!AP1137), IF(ISBLANK('Unit List'!R1137), IF(ISBLANK('Unit List'!R1137), IF(ISBLANK('Unit List'!AP1137), IF(ISBLANK('Unit List'!R1137), IF(ISBLANK('Unit List'!R1137),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 IF('Unit List'!R1137='Unit List'!$O$5, 'Unit List'!$AP$5, IF('Unit List'!R1137='Unit List'!$O$4, 'Unit List'!$AP$4, 'Unit List'!R1137))), IF('Unit List'!R1137='Unit List'!$O$5, 'Unit List'!$AP$5, IF('Unit List'!R1137='Unit List'!$O$4, 'Unit List'!$AP$4, 'Unit List'!R1137))), IF('Unit List'!AP1137='Unit List'!$O$5, 'Unit List'!$AP$5, IF('Unit List'!AP1137='Unit List'!$O$4, 'Unit List'!$AP$4, 'Unit List'!AP1137))),"'",)</f>
        <v>'UnFormed'</v>
      </c>
      <c r="K1220" t="s">
        <v>2312</v>
      </c>
    </row>
    <row r="1221" spans="1:11" x14ac:dyDescent="0.25">
      <c r="A1221" t="s">
        <v>2311</v>
      </c>
      <c r="B1221" t="str">
        <f>CONCATENATE("'_",'Unit List'!B1138,"',",)</f>
        <v>'_NETHERLANDS',</v>
      </c>
      <c r="C1221" t="str">
        <f>"'',"</f>
        <v>'',</v>
      </c>
      <c r="D1221" t="str">
        <f>CONCATENATE("'",'Unit List'!D1138,"',",)</f>
        <v>'PARATROOPER',</v>
      </c>
      <c r="E1221" t="str">
        <f>CONCATENATE("'",'Unit List'!E1138,"',",)</f>
        <v>'PARATROOPER',</v>
      </c>
      <c r="F1221" t="str">
        <f>"'',"</f>
        <v>'',</v>
      </c>
      <c r="G1221" t="str">
        <f>CONCATENATE("'",'Unit List'!G1138,"',",)</f>
        <v>'Paratrooper_Dutch_MG',</v>
      </c>
      <c r="H1221" t="str">
        <f>CONCATENATE(IF(ISBLANK('Unit List'!AN1138), IF(ISBLANK('Unit List'!P1138), IF(ISBLANK('Unit List'!P1138), IF(ISBLANK('Unit List'!AN1138), IF(ISBLANK('Unit List'!P1138), IF(ISBLANK('Unit List'!P1138), IF(ISBLANK('Unit List'!AN1138), IF(ISBLANK('Unit List'!P1138), IF(ISBLANK('Unit List'!P1138),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 IF('Unit List'!P1138='Unit List'!$O$5, 'Unit List'!$AN$5, IF('Unit List'!P1138='Unit List'!$O$4, 'Unit List'!$AN$4, IF('Unit List'!P1138='Unit List'!$O$7, 'Unit List'!P1138 * 'Unit List'!$AN$7, 'Unit List'!P1138)))), IF('Unit List'!P1138='Unit List'!$O$5, 'Unit List'!$AN$5, IF('Unit List'!P1138='Unit List'!$O$4, 'Unit List'!$AN$4, IF('Unit List'!P1138='Unit List'!$O$7, 'Unit List'!P1138 * 'Unit List'!$AN$7, 'Unit List'!P1138)))), IF('Unit List'!AN1138='Unit List'!$O$5, 'Unit List'!$AN$5, IF('Unit List'!AN1138='Unit List'!$O$4, 'Unit List'!$AN$4, IF('Unit List'!AN1138='Unit List'!$O$7, 'Unit List'!AN1138 * 'Unit List'!$AN$7, 'Unit List'!AN1138)))),",",)</f>
        <v>4,</v>
      </c>
      <c r="I1221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 IF('Unit List'!Q1138='Unit List'!$O$5, 'Unit List'!$AO$5, IF('Unit List'!Q1138='Unit List'!$O$4, 'Unit List'!$AO$4, IF('Unit List'!Q1138='Unit List'!$O$7, 'Unit List'!Q1138 * 'Unit List'!$AO$7, 'Unit List'!Q1138)))), IF('Unit List'!Q1138='Unit List'!$O$5, 'Unit List'!$AO$5, IF('Unit List'!Q1138='Unit List'!$O$4, 'Unit List'!$AO$4, IF('Unit List'!Q1138='Unit List'!$O$7, 'Unit List'!Q1138 * 'Unit List'!$AO$7, 'Unit List'!Q1138)))), IF('Unit List'!AO1138='Unit List'!$O$5, 'Unit List'!$AO$5, IF('Unit List'!AO1138='Unit List'!$O$4, 'Unit List'!$AO$4, IF('Unit List'!AO1138='Unit List'!$O$7, 'Unit List'!AO1138 * 'Unit List'!$AO$7, 'Unit List'!AO1138)))),",",)</f>
        <v>,</v>
      </c>
      <c r="J1221" t="str">
        <f>CONCATENATE("'",IF(ISBLANK('Unit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 IF('Unit List'!R1138='Unit List'!$O$5, 'Unit List'!$AP$5, IF('Unit List'!R1138='Unit List'!$O$4, 'Unit List'!$AP$4, 'Unit List'!R1138))), IF('Unit List'!R1138='Unit List'!$O$5, 'Unit List'!$AP$5, IF('Unit List'!R1138='Unit List'!$O$4, 'Unit List'!$AP$4, 'Unit List'!R1138))), IF('Unit List'!AP1138='Unit List'!$O$5, 'Unit List'!$AP$5, IF('Unit List'!AP1138='Unit List'!$O$4, 'Unit List'!$AP$4, 'Unit List'!AP1138))),"'",)</f>
        <v>'UnFormed'</v>
      </c>
      <c r="K1221" t="s">
        <v>2312</v>
      </c>
    </row>
    <row r="1222" spans="1:11" x14ac:dyDescent="0.25">
      <c r="A1222" t="s">
        <v>2311</v>
      </c>
      <c r="B1222" t="str">
        <f>CONCATENATE("'_",'Unit List'!B1139,"',",)</f>
        <v>'_NETHERLANDS',</v>
      </c>
      <c r="C1222" t="str">
        <f>"'',"</f>
        <v>'',</v>
      </c>
      <c r="D1222" t="str">
        <f>CONCATENATE("'",'Unit List'!D1139,"',",)</f>
        <v>'PARATROOPER',</v>
      </c>
      <c r="E1222" t="str">
        <f>CONCATENATE("'",'Unit List'!E1139,"',",)</f>
        <v>'PARATROOPER',</v>
      </c>
      <c r="F1222" t="str">
        <f>CONCATENATE("'_",'Unit List'!F1139,"',",)</f>
        <v>'_V2',</v>
      </c>
      <c r="G1222" t="str">
        <f>CONCATENATE("'",'Unit List'!G1139,"',",)</f>
        <v>'Paratrooper_Dutch',</v>
      </c>
      <c r="H1222" t="str">
        <f>CONCATENATE(IF(ISBLANK('Unit List'!AN1139), IF(ISBLANK('Unit List'!P1139), IF(ISBLANK('Unit List'!P1139), IF(ISBLANK('Unit List'!AN1139), IF(ISBLANK('Unit List'!P1139), IF(ISBLANK('Unit List'!P1139), IF(ISBLANK('Unit List'!AN1139), IF(ISBLANK('Unit List'!P1139), IF(ISBLANK('Unit List'!P1139),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 IF('Unit List'!P1139='Unit List'!$O$5, 'Unit List'!$AN$5, IF('Unit List'!P1139='Unit List'!$O$4, 'Unit List'!$AN$4, IF('Unit List'!P1139='Unit List'!$O$7, 'Unit List'!P1139 * 'Unit List'!$AN$7, 'Unit List'!P1139)))), IF('Unit List'!P1139='Unit List'!$O$5, 'Unit List'!$AN$5, IF('Unit List'!P1139='Unit List'!$O$4, 'Unit List'!$AN$4, IF('Unit List'!P1139='Unit List'!$O$7, 'Unit List'!P1139 * 'Unit List'!$AN$7, 'Unit List'!P1139)))), IF('Unit List'!AN1139='Unit List'!$O$5, 'Unit List'!$AN$5, IF('Unit List'!AN1139='Unit List'!$O$4, 'Unit List'!$AN$4, IF('Unit List'!AN1139='Unit List'!$O$7, 'Unit List'!AN1139 * 'Unit List'!$AN$7, 'Unit List'!AN1139)))),",",)</f>
        <v>1,</v>
      </c>
      <c r="I1222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 IF('Unit List'!Q1139='Unit List'!$O$5, 'Unit List'!$AO$5, IF('Unit List'!Q1139='Unit List'!$O$4, 'Unit List'!$AO$4, IF('Unit List'!Q1139='Unit List'!$O$7, 'Unit List'!Q1139 * 'Unit List'!$AO$7, 'Unit List'!Q1139)))), IF('Unit List'!Q1139='Unit List'!$O$5, 'Unit List'!$AO$5, IF('Unit List'!Q1139='Unit List'!$O$4, 'Unit List'!$AO$4, IF('Unit List'!Q1139='Unit List'!$O$7, 'Unit List'!Q1139 * 'Unit List'!$AO$7, 'Unit List'!Q1139)))), IF('Unit List'!AO1139='Unit List'!$O$5, 'Unit List'!$AO$5, IF('Unit List'!AO1139='Unit List'!$O$4, 'Unit List'!$AO$4, IF('Unit List'!AO1139='Unit List'!$O$7, 'Unit List'!AO1139 * 'Unit List'!$AO$7, 'Unit List'!AO1139)))),",",)</f>
        <v>,</v>
      </c>
      <c r="J1222" t="str">
        <f>CONCATENATE("'",IF(ISBLANK('Unit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 IF('Unit List'!R1139='Unit List'!$O$5, 'Unit List'!$AP$5, IF('Unit List'!R1139='Unit List'!$O$4, 'Unit List'!$AP$4, 'Unit List'!R1139))), IF('Unit List'!R1139='Unit List'!$O$5, 'Unit List'!$AP$5, IF('Unit List'!R1139='Unit List'!$O$4, 'Unit List'!$AP$4, 'Unit List'!R1139))), IF('Unit List'!AP1139='Unit List'!$O$5, 'Unit List'!$AP$5, IF('Unit List'!AP1139='Unit List'!$O$4, 'Unit List'!$AP$4, 'Unit List'!AP1139))),"'",)</f>
        <v>'UnFormed'</v>
      </c>
      <c r="K1222" t="s">
        <v>2312</v>
      </c>
    </row>
    <row r="1223" spans="1:11" x14ac:dyDescent="0.25">
      <c r="A1223" t="s">
        <v>2311</v>
      </c>
      <c r="B1223" t="str">
        <f>CONCATENATE("'_",'Unit List'!B1140,"',",)</f>
        <v>'_NETHERLANDS',</v>
      </c>
      <c r="C1223" t="str">
        <f>"'',"</f>
        <v>'',</v>
      </c>
      <c r="D1223" t="str">
        <f>CONCATENATE("'",'Unit List'!D1140,"',",)</f>
        <v>'PARATROOPER',</v>
      </c>
      <c r="E1223" t="str">
        <f>CONCATENATE("'",'Unit List'!E1140,"',",)</f>
        <v>'PARATROOPER',</v>
      </c>
      <c r="F1223" t="str">
        <f>"'',"</f>
        <v>'',</v>
      </c>
      <c r="G1223" t="str">
        <f>CONCATENATE("'",'Unit List'!G1140,"',",)</f>
        <v>'Paratrooper_Dutch_MG',</v>
      </c>
      <c r="H1223" t="str">
        <f>CONCATENATE(IF(ISBLANK('Unit List'!AN1140), IF(ISBLANK('Unit List'!P1140), IF(ISBLANK('Unit List'!P1140), IF(ISBLANK('Unit List'!AN1140), IF(ISBLANK('Unit List'!P1140), IF(ISBLANK('Unit List'!P1140), IF(ISBLANK('Unit List'!AN1140), IF(ISBLANK('Unit List'!P1140), IF(ISBLANK('Unit List'!P1140),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 IF('Unit List'!P1140='Unit List'!$O$5, 'Unit List'!$AN$5, IF('Unit List'!P1140='Unit List'!$O$4, 'Unit List'!$AN$4, IF('Unit List'!P1140='Unit List'!$O$7, 'Unit List'!P1140 * 'Unit List'!$AN$7, 'Unit List'!P1140)))), IF('Unit List'!P1140='Unit List'!$O$5, 'Unit List'!$AN$5, IF('Unit List'!P1140='Unit List'!$O$4, 'Unit List'!$AN$4, IF('Unit List'!P1140='Unit List'!$O$7, 'Unit List'!P1140 * 'Unit List'!$AN$7, 'Unit List'!P1140)))), IF('Unit List'!AN1140='Unit List'!$O$5, 'Unit List'!$AN$5, IF('Unit List'!AN1140='Unit List'!$O$4, 'Unit List'!$AN$4, IF('Unit List'!AN1140='Unit List'!$O$7, 'Unit List'!AN1140 * 'Unit List'!$AN$7, 'Unit List'!AN1140)))),",",)</f>
        <v>4,</v>
      </c>
      <c r="I1223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 IF('Unit List'!Q1140='Unit List'!$O$5, 'Unit List'!$AO$5, IF('Unit List'!Q1140='Unit List'!$O$4, 'Unit List'!$AO$4, IF('Unit List'!Q1140='Unit List'!$O$7, 'Unit List'!Q1140 * 'Unit List'!$AO$7, 'Unit List'!Q1140)))), IF('Unit List'!Q1140='Unit List'!$O$5, 'Unit List'!$AO$5, IF('Unit List'!Q1140='Unit List'!$O$4, 'Unit List'!$AO$4, IF('Unit List'!Q1140='Unit List'!$O$7, 'Unit List'!Q1140 * 'Unit List'!$AO$7, 'Unit List'!Q1140)))), IF('Unit List'!AO1140='Unit List'!$O$5, 'Unit List'!$AO$5, IF('Unit List'!AO1140='Unit List'!$O$4, 'Unit List'!$AO$4, IF('Unit List'!AO1140='Unit List'!$O$7, 'Unit List'!AO1140 * 'Unit List'!$AO$7, 'Unit List'!AO1140)))),",",)</f>
        <v>,</v>
      </c>
      <c r="J1223" t="str">
        <f>CONCATENATE("'",IF(ISBLANK('Unit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 IF('Unit List'!R1140='Unit List'!$O$5, 'Unit List'!$AP$5, IF('Unit List'!R1140='Unit List'!$O$4, 'Unit List'!$AP$4, 'Unit List'!R1140))), IF('Unit List'!R1140='Unit List'!$O$5, 'Unit List'!$AP$5, IF('Unit List'!R1140='Unit List'!$O$4, 'Unit List'!$AP$4, 'Unit List'!R1140))), IF('Unit List'!AP1140='Unit List'!$O$5, 'Unit List'!$AP$5, IF('Unit List'!AP1140='Unit List'!$O$4, 'Unit List'!$AP$4, 'Unit List'!AP1140))),"'",)</f>
        <v>'UnFormed'</v>
      </c>
      <c r="K1223" t="s">
        <v>2312</v>
      </c>
    </row>
    <row r="1224" spans="1:11" x14ac:dyDescent="0.25">
      <c r="A1224" t="s">
        <v>2311</v>
      </c>
      <c r="B1224" t="str">
        <f>CONCATENATE("'_",'Unit List'!B1141,"',",)</f>
        <v>'_NETHERLANDS',</v>
      </c>
      <c r="C1224" t="str">
        <f>"'',"</f>
        <v>'',</v>
      </c>
      <c r="D1224" t="str">
        <f>CONCATENATE("'",'Unit List'!D1141,"',",)</f>
        <v>'PARATROOPER',</v>
      </c>
      <c r="E1224" t="str">
        <f>CONCATENATE("'",'Unit List'!E1141,"',",)</f>
        <v>'PARATROOPER',</v>
      </c>
      <c r="F1224" t="str">
        <f>CONCATENATE("'_",'Unit List'!F1141,"',",)</f>
        <v>'_V2',</v>
      </c>
      <c r="G1224" t="str">
        <f>CONCATENATE("'",'Unit List'!G1141,"',",)</f>
        <v>'Paratrooper_Dutch',</v>
      </c>
      <c r="H1224" t="str">
        <f>CONCATENATE(IF(ISBLANK('Unit List'!AN1141), IF(ISBLANK('Unit List'!P1141), IF(ISBLANK('Unit List'!P1141), IF(ISBLANK('Unit List'!AN1141), IF(ISBLANK('Unit List'!P1141), IF(ISBLANK('Unit List'!P1141), IF(ISBLANK('Unit List'!AN1141), IF(ISBLANK('Unit List'!P1141), IF(ISBLANK('Unit List'!P1141),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 IF('Unit List'!P1141='Unit List'!$O$5, 'Unit List'!$AN$5, IF('Unit List'!P1141='Unit List'!$O$4, 'Unit List'!$AN$4, IF('Unit List'!P1141='Unit List'!$O$7, 'Unit List'!P1141 * 'Unit List'!$AN$7, 'Unit List'!P1141)))), IF('Unit List'!P1141='Unit List'!$O$5, 'Unit List'!$AN$5, IF('Unit List'!P1141='Unit List'!$O$4, 'Unit List'!$AN$4, IF('Unit List'!P1141='Unit List'!$O$7, 'Unit List'!P1141 * 'Unit List'!$AN$7, 'Unit List'!P1141)))), IF('Unit List'!AN1141='Unit List'!$O$5, 'Unit List'!$AN$5, IF('Unit List'!AN1141='Unit List'!$O$4, 'Unit List'!$AN$4, IF('Unit List'!AN1141='Unit List'!$O$7, 'Unit List'!AN1141 * 'Unit List'!$AN$7, 'Unit List'!AN1141)))),",",)</f>
        <v>1,</v>
      </c>
      <c r="I1224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 IF('Unit List'!Q1141='Unit List'!$O$5, 'Unit List'!$AO$5, IF('Unit List'!Q1141='Unit List'!$O$4, 'Unit List'!$AO$4, IF('Unit List'!Q1141='Unit List'!$O$7, 'Unit List'!Q1141 * 'Unit List'!$AO$7, 'Unit List'!Q1141)))), IF('Unit List'!Q1141='Unit List'!$O$5, 'Unit List'!$AO$5, IF('Unit List'!Q1141='Unit List'!$O$4, 'Unit List'!$AO$4, IF('Unit List'!Q1141='Unit List'!$O$7, 'Unit List'!Q1141 * 'Unit List'!$AO$7, 'Unit List'!Q1141)))), IF('Unit List'!AO1141='Unit List'!$O$5, 'Unit List'!$AO$5, IF('Unit List'!AO1141='Unit List'!$O$4, 'Unit List'!$AO$4, IF('Unit List'!AO1141='Unit List'!$O$7, 'Unit List'!AO1141 * 'Unit List'!$AO$7, 'Unit List'!AO1141)))),",",)</f>
        <v>,</v>
      </c>
      <c r="J1224" t="str">
        <f>CONCATENATE("'",IF(ISBLANK('Unit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 IF('Unit List'!R1141='Unit List'!$O$5, 'Unit List'!$AP$5, IF('Unit List'!R1141='Unit List'!$O$4, 'Unit List'!$AP$4, 'Unit List'!R1141))), IF('Unit List'!R1141='Unit List'!$O$5, 'Unit List'!$AP$5, IF('Unit List'!R1141='Unit List'!$O$4, 'Unit List'!$AP$4, 'Unit List'!R1141))), IF('Unit List'!AP1141='Unit List'!$O$5, 'Unit List'!$AP$5, IF('Unit List'!AP1141='Unit List'!$O$4, 'Unit List'!$AP$4, 'Unit List'!AP1141))),"'",)</f>
        <v>'UnFormed'</v>
      </c>
      <c r="K1224" t="s">
        <v>2312</v>
      </c>
    </row>
    <row r="1225" spans="1:11" x14ac:dyDescent="0.25">
      <c r="A1225" t="s">
        <v>2311</v>
      </c>
      <c r="B1225" t="str">
        <f>CONCATENATE("'_",'Unit List'!B1142,"',",)</f>
        <v>'_GREECE',</v>
      </c>
      <c r="C1225" t="str">
        <f>"'',"</f>
        <v>'',</v>
      </c>
      <c r="D1225" t="str">
        <f>CONCATENATE("'",'Unit List'!D1142,"',",)</f>
        <v>'PARATROOPER',</v>
      </c>
      <c r="E1225" t="str">
        <f>CONCATENATE("'",'Unit List'!E1142,"',",)</f>
        <v>'PARATROOPER',</v>
      </c>
      <c r="F1225" t="str">
        <f>"'',"</f>
        <v>'',</v>
      </c>
      <c r="G1225" t="str">
        <f>CONCATENATE("'",'Unit List'!G1142,"',",)</f>
        <v>'Paratrooper_Greece_MG',</v>
      </c>
      <c r="H1225" t="str">
        <f>CONCATENATE(IF(ISBLANK('Unit List'!AN1142), IF(ISBLANK('Unit List'!P1142), IF(ISBLANK('Unit List'!P1142), IF(ISBLANK('Unit List'!AN1142), IF(ISBLANK('Unit List'!P1142), IF(ISBLANK('Unit List'!P1142), IF(ISBLANK('Unit List'!AN1142), IF(ISBLANK('Unit List'!P1142), IF(ISBLANK('Unit List'!P1142),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 IF('Unit List'!P1142='Unit List'!$O$5, 'Unit List'!$AN$5, IF('Unit List'!P1142='Unit List'!$O$4, 'Unit List'!$AN$4, IF('Unit List'!P1142='Unit List'!$O$7, 'Unit List'!P1142 * 'Unit List'!$AN$7, 'Unit List'!P1142)))), IF('Unit List'!P1142='Unit List'!$O$5, 'Unit List'!$AN$5, IF('Unit List'!P1142='Unit List'!$O$4, 'Unit List'!$AN$4, IF('Unit List'!P1142='Unit List'!$O$7, 'Unit List'!P1142 * 'Unit List'!$AN$7, 'Unit List'!P1142)))), IF('Unit List'!AN1142='Unit List'!$O$5, 'Unit List'!$AN$5, IF('Unit List'!AN1142='Unit List'!$O$4, 'Unit List'!$AN$4, IF('Unit List'!AN1142='Unit List'!$O$7, 'Unit List'!AN1142 * 'Unit List'!$AN$7, 'Unit List'!AN1142)))),",",)</f>
        <v>4,</v>
      </c>
      <c r="I1225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 IF('Unit List'!Q1142='Unit List'!$O$5, 'Unit List'!$AO$5, IF('Unit List'!Q1142='Unit List'!$O$4, 'Unit List'!$AO$4, IF('Unit List'!Q1142='Unit List'!$O$7, 'Unit List'!Q1142 * 'Unit List'!$AO$7, 'Unit List'!Q1142)))), IF('Unit List'!Q1142='Unit List'!$O$5, 'Unit List'!$AO$5, IF('Unit List'!Q1142='Unit List'!$O$4, 'Unit List'!$AO$4, IF('Unit List'!Q1142='Unit List'!$O$7, 'Unit List'!Q1142 * 'Unit List'!$AO$7, 'Unit List'!Q1142)))), IF('Unit List'!AO1142='Unit List'!$O$5, 'Unit List'!$AO$5, IF('Unit List'!AO1142='Unit List'!$O$4, 'Unit List'!$AO$4, IF('Unit List'!AO1142='Unit List'!$O$7, 'Unit List'!AO1142 * 'Unit List'!$AO$7, 'Unit List'!AO1142)))),",",)</f>
        <v>,</v>
      </c>
      <c r="J1225" t="str">
        <f>CONCATENATE("'",IF(ISBLANK('Unit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 IF('Unit List'!R1142='Unit List'!$O$5, 'Unit List'!$AP$5, IF('Unit List'!R1142='Unit List'!$O$4, 'Unit List'!$AP$4, 'Unit List'!R1142))), IF('Unit List'!R1142='Unit List'!$O$5, 'Unit List'!$AP$5, IF('Unit List'!R1142='Unit List'!$O$4, 'Unit List'!$AP$4, 'Unit List'!R1142))), IF('Unit List'!AP1142='Unit List'!$O$5, 'Unit List'!$AP$5, IF('Unit List'!AP1142='Unit List'!$O$4, 'Unit List'!$AP$4, 'Unit List'!AP1142))),"'",)</f>
        <v>'UnFormed'</v>
      </c>
      <c r="K1225" t="s">
        <v>2312</v>
      </c>
    </row>
    <row r="1226" spans="1:11" x14ac:dyDescent="0.25">
      <c r="A1226" t="s">
        <v>2311</v>
      </c>
      <c r="B1226" t="str">
        <f>CONCATENATE("'_",'Unit List'!B1143,"',",)</f>
        <v>'_GREECE',</v>
      </c>
      <c r="C1226" t="str">
        <f>"'',"</f>
        <v>'',</v>
      </c>
      <c r="D1226" t="str">
        <f>CONCATENATE("'",'Unit List'!D1143,"',",)</f>
        <v>'PARATROOPER',</v>
      </c>
      <c r="E1226" t="str">
        <f>CONCATENATE("'",'Unit List'!E1143,"',",)</f>
        <v>'PARATROOPER',</v>
      </c>
      <c r="F1226" t="str">
        <f>CONCATENATE("'_",'Unit List'!F1143,"',",)</f>
        <v>'_V2',</v>
      </c>
      <c r="G1226" t="str">
        <f>CONCATENATE("'",'Unit List'!G1143,"',",)</f>
        <v>'Paratrooper_Greece',</v>
      </c>
      <c r="H1226" t="str">
        <f>CONCATENATE(IF(ISBLANK('Unit List'!AN1143), IF(ISBLANK('Unit List'!P1143), IF(ISBLANK('Unit List'!P1143), IF(ISBLANK('Unit List'!AN1143), IF(ISBLANK('Unit List'!P1143), IF(ISBLANK('Unit List'!P1143), IF(ISBLANK('Unit List'!AN1143), IF(ISBLANK('Unit List'!P1143), IF(ISBLANK('Unit List'!P1143),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 IF('Unit List'!P1143='Unit List'!$O$5, 'Unit List'!$AN$5, IF('Unit List'!P1143='Unit List'!$O$4, 'Unit List'!$AN$4, IF('Unit List'!P1143='Unit List'!$O$7, 'Unit List'!P1143 * 'Unit List'!$AN$7, 'Unit List'!P1143)))), IF('Unit List'!P1143='Unit List'!$O$5, 'Unit List'!$AN$5, IF('Unit List'!P1143='Unit List'!$O$4, 'Unit List'!$AN$4, IF('Unit List'!P1143='Unit List'!$O$7, 'Unit List'!P1143 * 'Unit List'!$AN$7, 'Unit List'!P1143)))), IF('Unit List'!AN1143='Unit List'!$O$5, 'Unit List'!$AN$5, IF('Unit List'!AN1143='Unit List'!$O$4, 'Unit List'!$AN$4, IF('Unit List'!AN1143='Unit List'!$O$7, 'Unit List'!AN1143 * 'Unit List'!$AN$7, 'Unit List'!AN1143)))),",",)</f>
        <v>1,</v>
      </c>
      <c r="I1226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 IF('Unit List'!Q1143='Unit List'!$O$5, 'Unit List'!$AO$5, IF('Unit List'!Q1143='Unit List'!$O$4, 'Unit List'!$AO$4, IF('Unit List'!Q1143='Unit List'!$O$7, 'Unit List'!Q1143 * 'Unit List'!$AO$7, 'Unit List'!Q1143)))), IF('Unit List'!Q1143='Unit List'!$O$5, 'Unit List'!$AO$5, IF('Unit List'!Q1143='Unit List'!$O$4, 'Unit List'!$AO$4, IF('Unit List'!Q1143='Unit List'!$O$7, 'Unit List'!Q1143 * 'Unit List'!$AO$7, 'Unit List'!Q1143)))), IF('Unit List'!AO1143='Unit List'!$O$5, 'Unit List'!$AO$5, IF('Unit List'!AO1143='Unit List'!$O$4, 'Unit List'!$AO$4, IF('Unit List'!AO1143='Unit List'!$O$7, 'Unit List'!AO1143 * 'Unit List'!$AO$7, 'Unit List'!AO1143)))),",",)</f>
        <v>,</v>
      </c>
      <c r="J1226" t="str">
        <f>CONCATENATE("'",IF(ISBLANK('Unit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 IF('Unit List'!R1143='Unit List'!$O$5, 'Unit List'!$AP$5, IF('Unit List'!R1143='Unit List'!$O$4, 'Unit List'!$AP$4, 'Unit List'!R1143))), IF('Unit List'!R1143='Unit List'!$O$5, 'Unit List'!$AP$5, IF('Unit List'!R1143='Unit List'!$O$4, 'Unit List'!$AP$4, 'Unit List'!R1143))), IF('Unit List'!AP1143='Unit List'!$O$5, 'Unit List'!$AP$5, IF('Unit List'!AP1143='Unit List'!$O$4, 'Unit List'!$AP$4, 'Unit List'!AP1143))),"'",)</f>
        <v>'UnFormed'</v>
      </c>
      <c r="K1226" t="s">
        <v>2312</v>
      </c>
    </row>
    <row r="1227" spans="1:11" x14ac:dyDescent="0.25">
      <c r="A1227" t="s">
        <v>2311</v>
      </c>
      <c r="B1227" t="str">
        <f>CONCATENATE("'_",'Unit List'!B1144,"',",)</f>
        <v>'_GREECE',</v>
      </c>
      <c r="C1227" t="str">
        <f>"'',"</f>
        <v>'',</v>
      </c>
      <c r="D1227" t="str">
        <f>CONCATENATE("'",'Unit List'!D1144,"',",)</f>
        <v>'PARATROOPER',</v>
      </c>
      <c r="E1227" t="str">
        <f>CONCATENATE("'",'Unit List'!E1144,"',",)</f>
        <v>'PARATROOPER',</v>
      </c>
      <c r="F1227" t="str">
        <f>"'',"</f>
        <v>'',</v>
      </c>
      <c r="G1227" t="str">
        <f>CONCATENATE("'",'Unit List'!G1144,"',",)</f>
        <v>'Paratrooper_Greece_MG',</v>
      </c>
      <c r="H1227" t="str">
        <f>CONCATENATE(IF(ISBLANK('Unit List'!AN1144), IF(ISBLANK('Unit List'!P1144), IF(ISBLANK('Unit List'!P1144), IF(ISBLANK('Unit List'!AN1144), IF(ISBLANK('Unit List'!P1144), IF(ISBLANK('Unit List'!P1144), IF(ISBLANK('Unit List'!AN1144), IF(ISBLANK('Unit List'!P1144), IF(ISBLANK('Unit List'!P1144),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 IF('Unit List'!P1144='Unit List'!$O$5, 'Unit List'!$AN$5, IF('Unit List'!P1144='Unit List'!$O$4, 'Unit List'!$AN$4, IF('Unit List'!P1144='Unit List'!$O$7, 'Unit List'!P1144 * 'Unit List'!$AN$7, 'Unit List'!P1144)))), IF('Unit List'!P1144='Unit List'!$O$5, 'Unit List'!$AN$5, IF('Unit List'!P1144='Unit List'!$O$4, 'Unit List'!$AN$4, IF('Unit List'!P1144='Unit List'!$O$7, 'Unit List'!P1144 * 'Unit List'!$AN$7, 'Unit List'!P1144)))), IF('Unit List'!AN1144='Unit List'!$O$5, 'Unit List'!$AN$5, IF('Unit List'!AN1144='Unit List'!$O$4, 'Unit List'!$AN$4, IF('Unit List'!AN1144='Unit List'!$O$7, 'Unit List'!AN1144 * 'Unit List'!$AN$7, 'Unit List'!AN1144)))),",",)</f>
        <v>4,</v>
      </c>
      <c r="I1227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 IF('Unit List'!Q1144='Unit List'!$O$5, 'Unit List'!$AO$5, IF('Unit List'!Q1144='Unit List'!$O$4, 'Unit List'!$AO$4, IF('Unit List'!Q1144='Unit List'!$O$7, 'Unit List'!Q1144 * 'Unit List'!$AO$7, 'Unit List'!Q1144)))), IF('Unit List'!Q1144='Unit List'!$O$5, 'Unit List'!$AO$5, IF('Unit List'!Q1144='Unit List'!$O$4, 'Unit List'!$AO$4, IF('Unit List'!Q1144='Unit List'!$O$7, 'Unit List'!Q1144 * 'Unit List'!$AO$7, 'Unit List'!Q1144)))), IF('Unit List'!AO1144='Unit List'!$O$5, 'Unit List'!$AO$5, IF('Unit List'!AO1144='Unit List'!$O$4, 'Unit List'!$AO$4, IF('Unit List'!AO1144='Unit List'!$O$7, 'Unit List'!AO1144 * 'Unit List'!$AO$7, 'Unit List'!AO1144)))),",",)</f>
        <v>,</v>
      </c>
      <c r="J1227" t="str">
        <f>CONCATENATE("'",IF(ISBLANK('Unit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 IF('Unit List'!R1144='Unit List'!$O$5, 'Unit List'!$AP$5, IF('Unit List'!R1144='Unit List'!$O$4, 'Unit List'!$AP$4, 'Unit List'!R1144))), IF('Unit List'!R1144='Unit List'!$O$5, 'Unit List'!$AP$5, IF('Unit List'!R1144='Unit List'!$O$4, 'Unit List'!$AP$4, 'Unit List'!R1144))), IF('Unit List'!AP1144='Unit List'!$O$5, 'Unit List'!$AP$5, IF('Unit List'!AP1144='Unit List'!$O$4, 'Unit List'!$AP$4, 'Unit List'!AP1144))),"'",)</f>
        <v>'UnFormed'</v>
      </c>
      <c r="K1227" t="s">
        <v>2312</v>
      </c>
    </row>
    <row r="1228" spans="1:11" x14ac:dyDescent="0.25">
      <c r="A1228" t="s">
        <v>2311</v>
      </c>
      <c r="B1228" t="str">
        <f>CONCATENATE("'_",'Unit List'!B1145,"',",)</f>
        <v>'_GREECE',</v>
      </c>
      <c r="C1228" t="str">
        <f>"'',"</f>
        <v>'',</v>
      </c>
      <c r="D1228" t="str">
        <f>CONCATENATE("'",'Unit List'!D1145,"',",)</f>
        <v>'PARATROOPER',</v>
      </c>
      <c r="E1228" t="str">
        <f>CONCATENATE("'",'Unit List'!E1145,"',",)</f>
        <v>'PARATROOPER',</v>
      </c>
      <c r="F1228" t="str">
        <f>CONCATENATE("'_",'Unit List'!F1145,"',",)</f>
        <v>'_V2',</v>
      </c>
      <c r="G1228" t="str">
        <f>CONCATENATE("'",'Unit List'!G1145,"',",)</f>
        <v>'Paratrooper_Greece',</v>
      </c>
      <c r="H1228" t="str">
        <f>CONCATENATE(IF(ISBLANK('Unit List'!AN1145), IF(ISBLANK('Unit List'!P1145), IF(ISBLANK('Unit List'!P1145), IF(ISBLANK('Unit List'!AN1145), IF(ISBLANK('Unit List'!P1145), IF(ISBLANK('Unit List'!P1145), IF(ISBLANK('Unit List'!AN1145), IF(ISBLANK('Unit List'!P1145), IF(ISBLANK('Unit List'!P1145),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 IF('Unit List'!P1145='Unit List'!$O$5, 'Unit List'!$AN$5, IF('Unit List'!P1145='Unit List'!$O$4, 'Unit List'!$AN$4, IF('Unit List'!P1145='Unit List'!$O$7, 'Unit List'!P1145 * 'Unit List'!$AN$7, 'Unit List'!P1145)))), IF('Unit List'!P1145='Unit List'!$O$5, 'Unit List'!$AN$5, IF('Unit List'!P1145='Unit List'!$O$4, 'Unit List'!$AN$4, IF('Unit List'!P1145='Unit List'!$O$7, 'Unit List'!P1145 * 'Unit List'!$AN$7, 'Unit List'!P1145)))), IF('Unit List'!AN1145='Unit List'!$O$5, 'Unit List'!$AN$5, IF('Unit List'!AN1145='Unit List'!$O$4, 'Unit List'!$AN$4, IF('Unit List'!AN1145='Unit List'!$O$7, 'Unit List'!AN1145 * 'Unit List'!$AN$7, 'Unit List'!AN1145)))),",",)</f>
        <v>1,</v>
      </c>
      <c r="I1228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 IF('Unit List'!Q1145='Unit List'!$O$5, 'Unit List'!$AO$5, IF('Unit List'!Q1145='Unit List'!$O$4, 'Unit List'!$AO$4, IF('Unit List'!Q1145='Unit List'!$O$7, 'Unit List'!Q1145 * 'Unit List'!$AO$7, 'Unit List'!Q1145)))), IF('Unit List'!Q1145='Unit List'!$O$5, 'Unit List'!$AO$5, IF('Unit List'!Q1145='Unit List'!$O$4, 'Unit List'!$AO$4, IF('Unit List'!Q1145='Unit List'!$O$7, 'Unit List'!Q1145 * 'Unit List'!$AO$7, 'Unit List'!Q1145)))), IF('Unit List'!AO1145='Unit List'!$O$5, 'Unit List'!$AO$5, IF('Unit List'!AO1145='Unit List'!$O$4, 'Unit List'!$AO$4, IF('Unit List'!AO1145='Unit List'!$O$7, 'Unit List'!AO1145 * 'Unit List'!$AO$7, 'Unit List'!AO1145)))),",",)</f>
        <v>,</v>
      </c>
      <c r="J1228" t="str">
        <f>CONCATENATE("'",IF(ISBLANK('Unit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 IF('Unit List'!R1145='Unit List'!$O$5, 'Unit List'!$AP$5, IF('Unit List'!R1145='Unit List'!$O$4, 'Unit List'!$AP$4, 'Unit List'!R1145))), IF('Unit List'!R1145='Unit List'!$O$5, 'Unit List'!$AP$5, IF('Unit List'!R1145='Unit List'!$O$4, 'Unit List'!$AP$4, 'Unit List'!R1145))), IF('Unit List'!AP1145='Unit List'!$O$5, 'Unit List'!$AP$5, IF('Unit List'!AP1145='Unit List'!$O$4, 'Unit List'!$AP$4, 'Unit List'!AP1145))),"'",)</f>
        <v>'UnFormed'</v>
      </c>
      <c r="K1228" t="s">
        <v>2312</v>
      </c>
    </row>
    <row r="1229" spans="1:11" x14ac:dyDescent="0.25">
      <c r="A1229" t="s">
        <v>2311</v>
      </c>
      <c r="B1229" t="str">
        <f>CONCATENATE("'_",'Unit List'!B1146,"',",)</f>
        <v>'_ROME',</v>
      </c>
      <c r="C1229" t="str">
        <f>"'',"</f>
        <v>'',</v>
      </c>
      <c r="D1229" t="str">
        <f>CONCATENATE("'",'Unit List'!D1146,"',",)</f>
        <v>'PARATROOPER',</v>
      </c>
      <c r="E1229" t="str">
        <f>CONCATENATE("'",'Unit List'!E1146,"',",)</f>
        <v>'PARATROOPER',</v>
      </c>
      <c r="F1229" t="str">
        <f>"'',"</f>
        <v>'',</v>
      </c>
      <c r="G1229" t="str">
        <f>CONCATENATE("'",'Unit List'!G1146,"',",)</f>
        <v>'Paratrooper_Italy_MG',</v>
      </c>
      <c r="H1229" t="str">
        <f>CONCATENATE(IF(ISBLANK('Unit List'!AN1146), IF(ISBLANK('Unit List'!P1146), IF(ISBLANK('Unit List'!P1146), IF(ISBLANK('Unit List'!AN1146), IF(ISBLANK('Unit List'!P1146), IF(ISBLANK('Unit List'!P1146), IF(ISBLANK('Unit List'!AN1146), IF(ISBLANK('Unit List'!P1146), IF(ISBLANK('Unit List'!P1146),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 IF('Unit List'!P1146='Unit List'!$O$5, 'Unit List'!$AN$5, IF('Unit List'!P1146='Unit List'!$O$4, 'Unit List'!$AN$4, IF('Unit List'!P1146='Unit List'!$O$7, 'Unit List'!P1146 * 'Unit List'!$AN$7, 'Unit List'!P1146)))), IF('Unit List'!P1146='Unit List'!$O$5, 'Unit List'!$AN$5, IF('Unit List'!P1146='Unit List'!$O$4, 'Unit List'!$AN$4, IF('Unit List'!P1146='Unit List'!$O$7, 'Unit List'!P1146 * 'Unit List'!$AN$7, 'Unit List'!P1146)))), IF('Unit List'!AN1146='Unit List'!$O$5, 'Unit List'!$AN$5, IF('Unit List'!AN1146='Unit List'!$O$4, 'Unit List'!$AN$4, IF('Unit List'!AN1146='Unit List'!$O$7, 'Unit List'!AN1146 * 'Unit List'!$AN$7, 'Unit List'!AN1146)))),",",)</f>
        <v>4,</v>
      </c>
      <c r="I1229" t="str">
        <f>CONCATENATE(IF(ISBLANK('Unit List'!AO1146), IF(ISBLANK('Unit List'!Q1146), IF(ISBLANK('Unit List'!Q1146), IF(ISBLANK('Unit List'!AO1146), IF(ISBLANK('Unit List'!Q1146), IF(ISBLANK('Unit List'!Q1146), IF(ISBLANK('Unit List'!AO1146), IF(ISBLANK('Unit List'!Q1146), IF(ISBLANK('Unit List'!Q1146),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 IF('Unit List'!Q1146='Unit List'!$O$5, 'Unit List'!$AO$5, IF('Unit List'!Q1146='Unit List'!$O$4, 'Unit List'!$AO$4, IF('Unit List'!Q1146='Unit List'!$O$7, 'Unit List'!Q1146 * 'Unit List'!$AO$7, 'Unit List'!Q1146)))), IF('Unit List'!Q1146='Unit List'!$O$5, 'Unit List'!$AO$5, IF('Unit List'!Q1146='Unit List'!$O$4, 'Unit List'!$AO$4, IF('Unit List'!Q1146='Unit List'!$O$7, 'Unit List'!Q1146 * 'Unit List'!$AO$7, 'Unit List'!Q1146)))), IF('Unit List'!AO1146='Unit List'!$O$5, 'Unit List'!$AO$5, IF('Unit List'!AO1146='Unit List'!$O$4, 'Unit List'!$AO$4, IF('Unit List'!AO1146='Unit List'!$O$7, 'Unit List'!AO1146 * 'Unit List'!$AO$7, 'Unit List'!AO1146)))),",",)</f>
        <v>,</v>
      </c>
      <c r="J1229" t="str">
        <f>CONCATENATE("'",IF(ISBLANK('Unit List'!AP1146), IF(ISBLANK('Unit List'!R1146), IF(ISBLANK('Unit List'!R1146), IF(ISBLANK('Unit List'!AP1146), IF(ISBLANK('Unit List'!R1146), IF(ISBLANK('Unit List'!R1146), IF(ISBLANK('Unit List'!AP1146), IF(ISBLANK('Unit List'!R1146), IF(ISBLANK('Unit List'!R1146),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 IF('Unit List'!R1146='Unit List'!$O$5, 'Unit List'!$AP$5, IF('Unit List'!R1146='Unit List'!$O$4, 'Unit List'!$AP$4, 'Unit List'!R1146))), IF('Unit List'!R1146='Unit List'!$O$5, 'Unit List'!$AP$5, IF('Unit List'!R1146='Unit List'!$O$4, 'Unit List'!$AP$4, 'Unit List'!R1146))), IF('Unit List'!AP1146='Unit List'!$O$5, 'Unit List'!$AP$5, IF('Unit List'!AP1146='Unit List'!$O$4, 'Unit List'!$AP$4, 'Unit List'!AP1146))),"'",)</f>
        <v>'UnFormed'</v>
      </c>
      <c r="K1229" t="s">
        <v>2312</v>
      </c>
    </row>
    <row r="1230" spans="1:11" x14ac:dyDescent="0.25">
      <c r="A1230" t="s">
        <v>2311</v>
      </c>
      <c r="B1230" t="str">
        <f>CONCATENATE("'_",'Unit List'!B1147,"',",)</f>
        <v>'_ROME',</v>
      </c>
      <c r="C1230" t="str">
        <f>"'',"</f>
        <v>'',</v>
      </c>
      <c r="D1230" t="str">
        <f>CONCATENATE("'",'Unit List'!D1147,"',",)</f>
        <v>'PARATROOPER',</v>
      </c>
      <c r="E1230" t="str">
        <f>CONCATENATE("'",'Unit List'!E1147,"',",)</f>
        <v>'PARATROOPER',</v>
      </c>
      <c r="F1230" t="str">
        <f>CONCATENATE("'_",'Unit List'!F1147,"',",)</f>
        <v>'_V2',</v>
      </c>
      <c r="G1230" t="str">
        <f>CONCATENATE("'",'Unit List'!G1147,"',",)</f>
        <v>'Paratrooper_Italy',</v>
      </c>
      <c r="H1230" t="str">
        <f>CONCATENATE(IF(ISBLANK('Unit List'!AN1147), IF(ISBLANK('Unit List'!P1147), IF(ISBLANK('Unit List'!P1147), IF(ISBLANK('Unit List'!AN1147), IF(ISBLANK('Unit List'!P1147), IF(ISBLANK('Unit List'!P1147), IF(ISBLANK('Unit List'!AN1147), IF(ISBLANK('Unit List'!P1147), IF(ISBLANK('Unit List'!P1147),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 IF('Unit List'!P1147='Unit List'!$O$5, 'Unit List'!$AN$5, IF('Unit List'!P1147='Unit List'!$O$4, 'Unit List'!$AN$4, IF('Unit List'!P1147='Unit List'!$O$7, 'Unit List'!P1147 * 'Unit List'!$AN$7, 'Unit List'!P1147)))), IF('Unit List'!P1147='Unit List'!$O$5, 'Unit List'!$AN$5, IF('Unit List'!P1147='Unit List'!$O$4, 'Unit List'!$AN$4, IF('Unit List'!P1147='Unit List'!$O$7, 'Unit List'!P1147 * 'Unit List'!$AN$7, 'Unit List'!P1147)))), IF('Unit List'!AN1147='Unit List'!$O$5, 'Unit List'!$AN$5, IF('Unit List'!AN1147='Unit List'!$O$4, 'Unit List'!$AN$4, IF('Unit List'!AN1147='Unit List'!$O$7, 'Unit List'!AN1147 * 'Unit List'!$AN$7, 'Unit List'!AN1147)))),",",)</f>
        <v>1,</v>
      </c>
      <c r="I1230" t="str">
        <f>CONCATENATE(IF(ISBLANK('Unit List'!AO1147), IF(ISBLANK('Unit List'!Q1147), IF(ISBLANK('Unit List'!Q1147), IF(ISBLANK('Unit List'!AO1147), IF(ISBLANK('Unit List'!Q1147), IF(ISBLANK('Unit List'!Q1147), IF(ISBLANK('Unit List'!AO1147), IF(ISBLANK('Unit List'!Q1147), IF(ISBLANK('Unit List'!Q1147),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 IF('Unit List'!Q1147='Unit List'!$O$5, 'Unit List'!$AO$5, IF('Unit List'!Q1147='Unit List'!$O$4, 'Unit List'!$AO$4, IF('Unit List'!Q1147='Unit List'!$O$7, 'Unit List'!Q1147 * 'Unit List'!$AO$7, 'Unit List'!Q1147)))), IF('Unit List'!Q1147='Unit List'!$O$5, 'Unit List'!$AO$5, IF('Unit List'!Q1147='Unit List'!$O$4, 'Unit List'!$AO$4, IF('Unit List'!Q1147='Unit List'!$O$7, 'Unit List'!Q1147 * 'Unit List'!$AO$7, 'Unit List'!Q1147)))), IF('Unit List'!AO1147='Unit List'!$O$5, 'Unit List'!$AO$5, IF('Unit List'!AO1147='Unit List'!$O$4, 'Unit List'!$AO$4, IF('Unit List'!AO1147='Unit List'!$O$7, 'Unit List'!AO1147 * 'Unit List'!$AO$7, 'Unit List'!AO1147)))),",",)</f>
        <v>,</v>
      </c>
      <c r="J1230" t="str">
        <f>CONCATENATE("'",IF(ISBLANK('Unit List'!AP1147), IF(ISBLANK('Unit List'!R1147), IF(ISBLANK('Unit List'!R1147), IF(ISBLANK('Unit List'!AP1147), IF(ISBLANK('Unit List'!R1147), IF(ISBLANK('Unit List'!R1147), IF(ISBLANK('Unit List'!AP1147), IF(ISBLANK('Unit List'!R1147), IF(ISBLANK('Unit List'!R1147),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 IF('Unit List'!R1147='Unit List'!$O$5, 'Unit List'!$AP$5, IF('Unit List'!R1147='Unit List'!$O$4, 'Unit List'!$AP$4, 'Unit List'!R1147))), IF('Unit List'!R1147='Unit List'!$O$5, 'Unit List'!$AP$5, IF('Unit List'!R1147='Unit List'!$O$4, 'Unit List'!$AP$4, 'Unit List'!R1147))), IF('Unit List'!AP1147='Unit List'!$O$5, 'Unit List'!$AP$5, IF('Unit List'!AP1147='Unit List'!$O$4, 'Unit List'!$AP$4, 'Unit List'!AP1147))),"'",)</f>
        <v>'UnFormed'</v>
      </c>
      <c r="K1230" t="s">
        <v>2312</v>
      </c>
    </row>
    <row r="1231" spans="1:11" x14ac:dyDescent="0.25">
      <c r="A1231" t="s">
        <v>2311</v>
      </c>
      <c r="B1231" t="str">
        <f>CONCATENATE("'_",'Unit List'!B1148,"',",)</f>
        <v>'_ROME',</v>
      </c>
      <c r="C1231" t="str">
        <f>"'',"</f>
        <v>'',</v>
      </c>
      <c r="D1231" t="str">
        <f>CONCATENATE("'",'Unit List'!D1148,"',",)</f>
        <v>'PARATROOPER',</v>
      </c>
      <c r="E1231" t="str">
        <f>CONCATENATE("'",'Unit List'!E1148,"',",)</f>
        <v>'PARATROOPER',</v>
      </c>
      <c r="F1231" t="str">
        <f>"'',"</f>
        <v>'',</v>
      </c>
      <c r="G1231" t="str">
        <f>CONCATENATE("'",'Unit List'!G1148,"',",)</f>
        <v>'Paratrooper_Italy_MG',</v>
      </c>
      <c r="H1231" t="str">
        <f>CONCATENATE(IF(ISBLANK('Unit List'!AN1148), IF(ISBLANK('Unit List'!P1148), IF(ISBLANK('Unit List'!P1148), IF(ISBLANK('Unit List'!AN1148), IF(ISBLANK('Unit List'!P1148), IF(ISBLANK('Unit List'!P1148), IF(ISBLANK('Unit List'!AN1148), IF(ISBLANK('Unit List'!P1148), IF(ISBLANK('Unit List'!P1148),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 IF('Unit List'!P1148='Unit List'!$O$5, 'Unit List'!$AN$5, IF('Unit List'!P1148='Unit List'!$O$4, 'Unit List'!$AN$4, IF('Unit List'!P1148='Unit List'!$O$7, 'Unit List'!P1148 * 'Unit List'!$AN$7, 'Unit List'!P1148)))), IF('Unit List'!P1148='Unit List'!$O$5, 'Unit List'!$AN$5, IF('Unit List'!P1148='Unit List'!$O$4, 'Unit List'!$AN$4, IF('Unit List'!P1148='Unit List'!$O$7, 'Unit List'!P1148 * 'Unit List'!$AN$7, 'Unit List'!P1148)))), IF('Unit List'!AN1148='Unit List'!$O$5, 'Unit List'!$AN$5, IF('Unit List'!AN1148='Unit List'!$O$4, 'Unit List'!$AN$4, IF('Unit List'!AN1148='Unit List'!$O$7, 'Unit List'!AN1148 * 'Unit List'!$AN$7, 'Unit List'!AN1148)))),",",)</f>
        <v>4,</v>
      </c>
      <c r="I1231" t="str">
        <f>CONCATENATE(IF(ISBLANK('Unit List'!AO1148), IF(ISBLANK('Unit List'!Q1148), IF(ISBLANK('Unit List'!Q1148), IF(ISBLANK('Unit List'!AO1148), IF(ISBLANK('Unit List'!Q1148), IF(ISBLANK('Unit List'!Q1148), IF(ISBLANK('Unit List'!AO1148), IF(ISBLANK('Unit List'!Q1148), IF(ISBLANK('Unit List'!Q1148),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 IF('Unit List'!Q1148='Unit List'!$O$5, 'Unit List'!$AO$5, IF('Unit List'!Q1148='Unit List'!$O$4, 'Unit List'!$AO$4, IF('Unit List'!Q1148='Unit List'!$O$7, 'Unit List'!Q1148 * 'Unit List'!$AO$7, 'Unit List'!Q1148)))), IF('Unit List'!Q1148='Unit List'!$O$5, 'Unit List'!$AO$5, IF('Unit List'!Q1148='Unit List'!$O$4, 'Unit List'!$AO$4, IF('Unit List'!Q1148='Unit List'!$O$7, 'Unit List'!Q1148 * 'Unit List'!$AO$7, 'Unit List'!Q1148)))), IF('Unit List'!AO1148='Unit List'!$O$5, 'Unit List'!$AO$5, IF('Unit List'!AO1148='Unit List'!$O$4, 'Unit List'!$AO$4, IF('Unit List'!AO1148='Unit List'!$O$7, 'Unit List'!AO1148 * 'Unit List'!$AO$7, 'Unit List'!AO1148)))),",",)</f>
        <v>,</v>
      </c>
      <c r="J1231" t="str">
        <f>CONCATENATE("'",IF(ISBLANK('Unit List'!AP1148), IF(ISBLANK('Unit List'!R1148), IF(ISBLANK('Unit List'!R1148), IF(ISBLANK('Unit List'!AP1148), IF(ISBLANK('Unit List'!R1148), IF(ISBLANK('Unit List'!R1148), IF(ISBLANK('Unit List'!AP1148), IF(ISBLANK('Unit List'!R1148), IF(ISBLANK('Unit List'!R1148),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 IF('Unit List'!R1148='Unit List'!$O$5, 'Unit List'!$AP$5, IF('Unit List'!R1148='Unit List'!$O$4, 'Unit List'!$AP$4, 'Unit List'!R1148))), IF('Unit List'!R1148='Unit List'!$O$5, 'Unit List'!$AP$5, IF('Unit List'!R1148='Unit List'!$O$4, 'Unit List'!$AP$4, 'Unit List'!R1148))), IF('Unit List'!AP1148='Unit List'!$O$5, 'Unit List'!$AP$5, IF('Unit List'!AP1148='Unit List'!$O$4, 'Unit List'!$AP$4, 'Unit List'!AP1148))),"'",)</f>
        <v>'UnFormed'</v>
      </c>
      <c r="K1231" t="s">
        <v>2312</v>
      </c>
    </row>
    <row r="1232" spans="1:11" x14ac:dyDescent="0.25">
      <c r="A1232" t="s">
        <v>2311</v>
      </c>
      <c r="B1232" t="str">
        <f>CONCATENATE("'_",'Unit List'!B1149,"',",)</f>
        <v>'_ROME',</v>
      </c>
      <c r="C1232" t="str">
        <f>"'',"</f>
        <v>'',</v>
      </c>
      <c r="D1232" t="str">
        <f>CONCATENATE("'",'Unit List'!D1149,"',",)</f>
        <v>'PARATROOPER',</v>
      </c>
      <c r="E1232" t="str">
        <f>CONCATENATE("'",'Unit List'!E1149,"',",)</f>
        <v>'PARATROOPER',</v>
      </c>
      <c r="F1232" t="str">
        <f>CONCATENATE("'_",'Unit List'!F1149,"',",)</f>
        <v>'_V2',</v>
      </c>
      <c r="G1232" t="str">
        <f>CONCATENATE("'",'Unit List'!G1149,"',",)</f>
        <v>'Paratrooper_Italy',</v>
      </c>
      <c r="H1232" t="str">
        <f>CONCATENATE(IF(ISBLANK('Unit List'!AN1149), IF(ISBLANK('Unit List'!P1149), IF(ISBLANK('Unit List'!P1149), IF(ISBLANK('Unit List'!AN1149), IF(ISBLANK('Unit List'!P1149), IF(ISBLANK('Unit List'!P1149), IF(ISBLANK('Unit List'!AN1149), IF(ISBLANK('Unit List'!P1149), IF(ISBLANK('Unit List'!P1149),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 IF('Unit List'!P1149='Unit List'!$O$5, 'Unit List'!$AN$5, IF('Unit List'!P1149='Unit List'!$O$4, 'Unit List'!$AN$4, IF('Unit List'!P1149='Unit List'!$O$7, 'Unit List'!P1149 * 'Unit List'!$AN$7, 'Unit List'!P1149)))), IF('Unit List'!P1149='Unit List'!$O$5, 'Unit List'!$AN$5, IF('Unit List'!P1149='Unit List'!$O$4, 'Unit List'!$AN$4, IF('Unit List'!P1149='Unit List'!$O$7, 'Unit List'!P1149 * 'Unit List'!$AN$7, 'Unit List'!P1149)))), IF('Unit List'!AN1149='Unit List'!$O$5, 'Unit List'!$AN$5, IF('Unit List'!AN1149='Unit List'!$O$4, 'Unit List'!$AN$4, IF('Unit List'!AN1149='Unit List'!$O$7, 'Unit List'!AN1149 * 'Unit List'!$AN$7, 'Unit List'!AN1149)))),",",)</f>
        <v>1,</v>
      </c>
      <c r="I1232" t="str">
        <f>CONCATENATE(IF(ISBLANK('Unit List'!AO1149), IF(ISBLANK('Unit List'!Q1149), IF(ISBLANK('Unit List'!Q1149), IF(ISBLANK('Unit List'!AO1149), IF(ISBLANK('Unit List'!Q1149), IF(ISBLANK('Unit List'!Q1149), IF(ISBLANK('Unit List'!AO1149), IF(ISBLANK('Unit List'!Q1149), IF(ISBLANK('Unit List'!Q1149),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 IF('Unit List'!Q1149='Unit List'!$O$5, 'Unit List'!$AO$5, IF('Unit List'!Q1149='Unit List'!$O$4, 'Unit List'!$AO$4, IF('Unit List'!Q1149='Unit List'!$O$7, 'Unit List'!Q1149 * 'Unit List'!$AO$7, 'Unit List'!Q1149)))), IF('Unit List'!Q1149='Unit List'!$O$5, 'Unit List'!$AO$5, IF('Unit List'!Q1149='Unit List'!$O$4, 'Unit List'!$AO$4, IF('Unit List'!Q1149='Unit List'!$O$7, 'Unit List'!Q1149 * 'Unit List'!$AO$7, 'Unit List'!Q1149)))), IF('Unit List'!AO1149='Unit List'!$O$5, 'Unit List'!$AO$5, IF('Unit List'!AO1149='Unit List'!$O$4, 'Unit List'!$AO$4, IF('Unit List'!AO1149='Unit List'!$O$7, 'Unit List'!AO1149 * 'Unit List'!$AO$7, 'Unit List'!AO1149)))),",",)</f>
        <v>,</v>
      </c>
      <c r="J1232" t="str">
        <f>CONCATENATE("'",IF(ISBLANK('Unit List'!AP1149), IF(ISBLANK('Unit List'!R1149), IF(ISBLANK('Unit List'!R1149), IF(ISBLANK('Unit List'!AP1149), IF(ISBLANK('Unit List'!R1149), IF(ISBLANK('Unit List'!R1149), IF(ISBLANK('Unit List'!AP1149), IF(ISBLANK('Unit List'!R1149), IF(ISBLANK('Unit List'!R1149),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 IF('Unit List'!R1149='Unit List'!$O$5, 'Unit List'!$AP$5, IF('Unit List'!R1149='Unit List'!$O$4, 'Unit List'!$AP$4, 'Unit List'!R1149))), IF('Unit List'!R1149='Unit List'!$O$5, 'Unit List'!$AP$5, IF('Unit List'!R1149='Unit List'!$O$4, 'Unit List'!$AP$4, 'Unit List'!R1149))), IF('Unit List'!AP1149='Unit List'!$O$5, 'Unit List'!$AP$5, IF('Unit List'!AP1149='Unit List'!$O$4, 'Unit List'!$AP$4, 'Unit List'!AP1149))),"'",)</f>
        <v>'UnFormed'</v>
      </c>
      <c r="K1232" t="s">
        <v>2312</v>
      </c>
    </row>
    <row r="1233" spans="1:11" x14ac:dyDescent="0.25">
      <c r="A1233" t="s">
        <v>2311</v>
      </c>
      <c r="B1233" t="str">
        <f>CONCATENATE("'_",'Unit List'!B1150,"',",)</f>
        <v>'_SPAIN',</v>
      </c>
      <c r="C1233" t="str">
        <f>"'',"</f>
        <v>'',</v>
      </c>
      <c r="D1233" t="str">
        <f>CONCATENATE("'",'Unit List'!D1150,"',",)</f>
        <v>'PARATROOPER',</v>
      </c>
      <c r="E1233" t="str">
        <f>CONCATENATE("'",'Unit List'!E1150,"',",)</f>
        <v>'PARATROOPER',</v>
      </c>
      <c r="F1233" t="str">
        <f>"'',"</f>
        <v>'',</v>
      </c>
      <c r="G1233" t="str">
        <f>CONCATENATE("'",'Unit List'!G1150,"',",)</f>
        <v>'Paratrooper_Spain_MG',</v>
      </c>
      <c r="H1233" t="str">
        <f>CONCATENATE(IF(ISBLANK('Unit List'!AN1150), IF(ISBLANK('Unit List'!P1150), IF(ISBLANK('Unit List'!P1150), IF(ISBLANK('Unit List'!AN1150), IF(ISBLANK('Unit List'!P1150), IF(ISBLANK('Unit List'!P1150), IF(ISBLANK('Unit List'!AN1150), IF(ISBLANK('Unit List'!P1150), IF(ISBLANK('Unit List'!P1150),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 IF('Unit List'!P1150='Unit List'!$O$5, 'Unit List'!$AN$5, IF('Unit List'!P1150='Unit List'!$O$4, 'Unit List'!$AN$4, IF('Unit List'!P1150='Unit List'!$O$7, 'Unit List'!P1150 * 'Unit List'!$AN$7, 'Unit List'!P1150)))), IF('Unit List'!P1150='Unit List'!$O$5, 'Unit List'!$AN$5, IF('Unit List'!P1150='Unit List'!$O$4, 'Unit List'!$AN$4, IF('Unit List'!P1150='Unit List'!$O$7, 'Unit List'!P1150 * 'Unit List'!$AN$7, 'Unit List'!P1150)))), IF('Unit List'!AN1150='Unit List'!$O$5, 'Unit List'!$AN$5, IF('Unit List'!AN1150='Unit List'!$O$4, 'Unit List'!$AN$4, IF('Unit List'!AN1150='Unit List'!$O$7, 'Unit List'!AN1150 * 'Unit List'!$AN$7, 'Unit List'!AN1150)))),",",)</f>
        <v>4,</v>
      </c>
      <c r="I1233" t="str">
        <f>CONCATENATE(IF(ISBLANK('Unit List'!AO1150), IF(ISBLANK('Unit List'!Q1150), IF(ISBLANK('Unit List'!Q1150), IF(ISBLANK('Unit List'!AO1150), IF(ISBLANK('Unit List'!Q1150), IF(ISBLANK('Unit List'!Q1150), IF(ISBLANK('Unit List'!AO1150), IF(ISBLANK('Unit List'!Q1150), IF(ISBLANK('Unit List'!Q1150),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 IF('Unit List'!Q1150='Unit List'!$O$5, 'Unit List'!$AO$5, IF('Unit List'!Q1150='Unit List'!$O$4, 'Unit List'!$AO$4, IF('Unit List'!Q1150='Unit List'!$O$7, 'Unit List'!Q1150 * 'Unit List'!$AO$7, 'Unit List'!Q1150)))), IF('Unit List'!Q1150='Unit List'!$O$5, 'Unit List'!$AO$5, IF('Unit List'!Q1150='Unit List'!$O$4, 'Unit List'!$AO$4, IF('Unit List'!Q1150='Unit List'!$O$7, 'Unit List'!Q1150 * 'Unit List'!$AO$7, 'Unit List'!Q1150)))), IF('Unit List'!AO1150='Unit List'!$O$5, 'Unit List'!$AO$5, IF('Unit List'!AO1150='Unit List'!$O$4, 'Unit List'!$AO$4, IF('Unit List'!AO1150='Unit List'!$O$7, 'Unit List'!AO1150 * 'Unit List'!$AO$7, 'Unit List'!AO1150)))),",",)</f>
        <v>,</v>
      </c>
      <c r="J1233" t="str">
        <f>CONCATENATE("'",IF(ISBLANK('Unit List'!AP1150), IF(ISBLANK('Unit List'!R1150), IF(ISBLANK('Unit List'!R1150), IF(ISBLANK('Unit List'!AP1150), IF(ISBLANK('Unit List'!R1150), IF(ISBLANK('Unit List'!R1150), IF(ISBLANK('Unit List'!AP1150), IF(ISBLANK('Unit List'!R1150), IF(ISBLANK('Unit List'!R1150),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 IF('Unit List'!R1150='Unit List'!$O$5, 'Unit List'!$AP$5, IF('Unit List'!R1150='Unit List'!$O$4, 'Unit List'!$AP$4, 'Unit List'!R1150))), IF('Unit List'!R1150='Unit List'!$O$5, 'Unit List'!$AP$5, IF('Unit List'!R1150='Unit List'!$O$4, 'Unit List'!$AP$4, 'Unit List'!R1150))), IF('Unit List'!AP1150='Unit List'!$O$5, 'Unit List'!$AP$5, IF('Unit List'!AP1150='Unit List'!$O$4, 'Unit List'!$AP$4, 'Unit List'!AP1150))),"'",)</f>
        <v>'UnFormed'</v>
      </c>
      <c r="K1233" t="s">
        <v>2312</v>
      </c>
    </row>
    <row r="1234" spans="1:11" x14ac:dyDescent="0.25">
      <c r="A1234" t="s">
        <v>2311</v>
      </c>
      <c r="B1234" t="str">
        <f>CONCATENATE("'_",'Unit List'!B1151,"',",)</f>
        <v>'_SPAIN',</v>
      </c>
      <c r="C1234" t="str">
        <f>"'',"</f>
        <v>'',</v>
      </c>
      <c r="D1234" t="str">
        <f>CONCATENATE("'",'Unit List'!D1151,"',",)</f>
        <v>'PARATROOPER',</v>
      </c>
      <c r="E1234" t="str">
        <f>CONCATENATE("'",'Unit List'!E1151,"',",)</f>
        <v>'PARATROOPER',</v>
      </c>
      <c r="F1234" t="str">
        <f>CONCATENATE("'_",'Unit List'!F1151,"',",)</f>
        <v>'_V2',</v>
      </c>
      <c r="G1234" t="str">
        <f>CONCATENATE("'",'Unit List'!G1151,"',",)</f>
        <v>'Paratrooper_Spain',</v>
      </c>
      <c r="H1234" t="str">
        <f>CONCATENATE(IF(ISBLANK('Unit List'!AN1151), IF(ISBLANK('Unit List'!P1151), IF(ISBLANK('Unit List'!P1151), IF(ISBLANK('Unit List'!AN1151), IF(ISBLANK('Unit List'!P1151), IF(ISBLANK('Unit List'!P1151), IF(ISBLANK('Unit List'!AN1151), IF(ISBLANK('Unit List'!P1151), IF(ISBLANK('Unit List'!P1151),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 IF('Unit List'!P1151='Unit List'!$O$5, 'Unit List'!$AN$5, IF('Unit List'!P1151='Unit List'!$O$4, 'Unit List'!$AN$4, IF('Unit List'!P1151='Unit List'!$O$7, 'Unit List'!P1151 * 'Unit List'!$AN$7, 'Unit List'!P1151)))), IF('Unit List'!P1151='Unit List'!$O$5, 'Unit List'!$AN$5, IF('Unit List'!P1151='Unit List'!$O$4, 'Unit List'!$AN$4, IF('Unit List'!P1151='Unit List'!$O$7, 'Unit List'!P1151 * 'Unit List'!$AN$7, 'Unit List'!P1151)))), IF('Unit List'!AN1151='Unit List'!$O$5, 'Unit List'!$AN$5, IF('Unit List'!AN1151='Unit List'!$O$4, 'Unit List'!$AN$4, IF('Unit List'!AN1151='Unit List'!$O$7, 'Unit List'!AN1151 * 'Unit List'!$AN$7, 'Unit List'!AN1151)))),",",)</f>
        <v>1,</v>
      </c>
      <c r="I1234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 IF('Unit List'!Q1151='Unit List'!$O$5, 'Unit List'!$AO$5, IF('Unit List'!Q1151='Unit List'!$O$4, 'Unit List'!$AO$4, IF('Unit List'!Q1151='Unit List'!$O$7, 'Unit List'!Q1151 * 'Unit List'!$AO$7, 'Unit List'!Q1151)))), IF('Unit List'!Q1151='Unit List'!$O$5, 'Unit List'!$AO$5, IF('Unit List'!Q1151='Unit List'!$O$4, 'Unit List'!$AO$4, IF('Unit List'!Q1151='Unit List'!$O$7, 'Unit List'!Q1151 * 'Unit List'!$AO$7, 'Unit List'!Q1151)))), IF('Unit List'!AO1151='Unit List'!$O$5, 'Unit List'!$AO$5, IF('Unit List'!AO1151='Unit List'!$O$4, 'Unit List'!$AO$4, IF('Unit List'!AO1151='Unit List'!$O$7, 'Unit List'!AO1151 * 'Unit List'!$AO$7, 'Unit List'!AO1151)))),",",)</f>
        <v>,</v>
      </c>
      <c r="J1234" t="str">
        <f>CONCATENATE("'",IF(ISBLANK('Unit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 IF('Unit List'!R1151='Unit List'!$O$5, 'Unit List'!$AP$5, IF('Unit List'!R1151='Unit List'!$O$4, 'Unit List'!$AP$4, 'Unit List'!R1151))), IF('Unit List'!R1151='Unit List'!$O$5, 'Unit List'!$AP$5, IF('Unit List'!R1151='Unit List'!$O$4, 'Unit List'!$AP$4, 'Unit List'!R1151))), IF('Unit List'!AP1151='Unit List'!$O$5, 'Unit List'!$AP$5, IF('Unit List'!AP1151='Unit List'!$O$4, 'Unit List'!$AP$4, 'Unit List'!AP1151))),"'",)</f>
        <v>'UnFormed'</v>
      </c>
      <c r="K1234" t="s">
        <v>2312</v>
      </c>
    </row>
    <row r="1235" spans="1:11" x14ac:dyDescent="0.25">
      <c r="A1235" t="s">
        <v>2311</v>
      </c>
      <c r="B1235" t="str">
        <f>CONCATENATE("'_",'Unit List'!B1152,"',",)</f>
        <v>'_SPAIN',</v>
      </c>
      <c r="C1235" t="str">
        <f>"'',"</f>
        <v>'',</v>
      </c>
      <c r="D1235" t="str">
        <f>CONCATENATE("'",'Unit List'!D1152,"',",)</f>
        <v>'PARATROOPER',</v>
      </c>
      <c r="E1235" t="str">
        <f>CONCATENATE("'",'Unit List'!E1152,"',",)</f>
        <v>'PARATROOPER',</v>
      </c>
      <c r="F1235" t="str">
        <f>"'',"</f>
        <v>'',</v>
      </c>
      <c r="G1235" t="str">
        <f>CONCATENATE("'",'Unit List'!G1152,"',",)</f>
        <v>'Paratrooper_Spain_MG',</v>
      </c>
      <c r="H1235" t="str">
        <f>CONCATENATE(IF(ISBLANK('Unit List'!AN1152), IF(ISBLANK('Unit List'!P1152), IF(ISBLANK('Unit List'!P1152), IF(ISBLANK('Unit List'!AN1152), IF(ISBLANK('Unit List'!P1152), IF(ISBLANK('Unit List'!P1152), IF(ISBLANK('Unit List'!AN1152), IF(ISBLANK('Unit List'!P1152), IF(ISBLANK('Unit List'!P1152),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 IF('Unit List'!P1152='Unit List'!$O$5, 'Unit List'!$AN$5, IF('Unit List'!P1152='Unit List'!$O$4, 'Unit List'!$AN$4, IF('Unit List'!P1152='Unit List'!$O$7, 'Unit List'!P1152 * 'Unit List'!$AN$7, 'Unit List'!P1152)))), IF('Unit List'!P1152='Unit List'!$O$5, 'Unit List'!$AN$5, IF('Unit List'!P1152='Unit List'!$O$4, 'Unit List'!$AN$4, IF('Unit List'!P1152='Unit List'!$O$7, 'Unit List'!P1152 * 'Unit List'!$AN$7, 'Unit List'!P1152)))), IF('Unit List'!AN1152='Unit List'!$O$5, 'Unit List'!$AN$5, IF('Unit List'!AN1152='Unit List'!$O$4, 'Unit List'!$AN$4, IF('Unit List'!AN1152='Unit List'!$O$7, 'Unit List'!AN1152 * 'Unit List'!$AN$7, 'Unit List'!AN1152)))),",",)</f>
        <v>4,</v>
      </c>
      <c r="I1235" t="str">
        <f>CONCATENATE(IF(ISBLANK('Unit List'!AO1152), IF(ISBLANK('Unit List'!Q1152), IF(ISBLANK('Unit List'!Q1152), IF(ISBLANK('Unit List'!AO1152), IF(ISBLANK('Unit List'!Q1152), IF(ISBLANK('Unit List'!Q1152), IF(ISBLANK('Unit List'!AO1152), IF(ISBLANK('Unit List'!Q1152), IF(ISBLANK('Unit List'!Q1152),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 IF('Unit List'!Q1152='Unit List'!$O$5, 'Unit List'!$AO$5, IF('Unit List'!Q1152='Unit List'!$O$4, 'Unit List'!$AO$4, IF('Unit List'!Q1152='Unit List'!$O$7, 'Unit List'!Q1152 * 'Unit List'!$AO$7, 'Unit List'!Q1152)))), IF('Unit List'!Q1152='Unit List'!$O$5, 'Unit List'!$AO$5, IF('Unit List'!Q1152='Unit List'!$O$4, 'Unit List'!$AO$4, IF('Unit List'!Q1152='Unit List'!$O$7, 'Unit List'!Q1152 * 'Unit List'!$AO$7, 'Unit List'!Q1152)))), IF('Unit List'!AO1152='Unit List'!$O$5, 'Unit List'!$AO$5, IF('Unit List'!AO1152='Unit List'!$O$4, 'Unit List'!$AO$4, IF('Unit List'!AO1152='Unit List'!$O$7, 'Unit List'!AO1152 * 'Unit List'!$AO$7, 'Unit List'!AO1152)))),",",)</f>
        <v>,</v>
      </c>
      <c r="J1235" t="str">
        <f>CONCATENATE("'",IF(ISBLANK('Unit List'!AP1152), IF(ISBLANK('Unit List'!R1152), IF(ISBLANK('Unit List'!R1152), IF(ISBLANK('Unit List'!AP1152), IF(ISBLANK('Unit List'!R1152), IF(ISBLANK('Unit List'!R1152), IF(ISBLANK('Unit List'!AP1152), IF(ISBLANK('Unit List'!R1152), IF(ISBLANK('Unit List'!R1152),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 IF('Unit List'!R1152='Unit List'!$O$5, 'Unit List'!$AP$5, IF('Unit List'!R1152='Unit List'!$O$4, 'Unit List'!$AP$4, 'Unit List'!R1152))), IF('Unit List'!R1152='Unit List'!$O$5, 'Unit List'!$AP$5, IF('Unit List'!R1152='Unit List'!$O$4, 'Unit List'!$AP$4, 'Unit List'!R1152))), IF('Unit List'!AP1152='Unit List'!$O$5, 'Unit List'!$AP$5, IF('Unit List'!AP1152='Unit List'!$O$4, 'Unit List'!$AP$4, 'Unit List'!AP1152))),"'",)</f>
        <v>'UnFormed'</v>
      </c>
      <c r="K1235" t="s">
        <v>2312</v>
      </c>
    </row>
    <row r="1236" spans="1:11" x14ac:dyDescent="0.25">
      <c r="A1236" t="s">
        <v>2311</v>
      </c>
      <c r="B1236" t="str">
        <f>CONCATENATE("'_",'Unit List'!B1153,"',",)</f>
        <v>'_SPAIN',</v>
      </c>
      <c r="C1236" t="str">
        <f>"'',"</f>
        <v>'',</v>
      </c>
      <c r="D1236" t="str">
        <f>CONCATENATE("'",'Unit List'!D1153,"',",)</f>
        <v>'PARATROOPER',</v>
      </c>
      <c r="E1236" t="str">
        <f>CONCATENATE("'",'Unit List'!E1153,"',",)</f>
        <v>'PARATROOPER',</v>
      </c>
      <c r="F1236" t="str">
        <f>CONCATENATE("'_",'Unit List'!F1153,"',",)</f>
        <v>'_V2',</v>
      </c>
      <c r="G1236" t="str">
        <f>CONCATENATE("'",'Unit List'!G1153,"',",)</f>
        <v>'Paratrooper_Spain',</v>
      </c>
      <c r="H1236" t="str">
        <f>CONCATENATE(IF(ISBLANK('Unit List'!AN1153), IF(ISBLANK('Unit List'!P1153), IF(ISBLANK('Unit List'!P1153), IF(ISBLANK('Unit List'!AN1153), IF(ISBLANK('Unit List'!P1153), IF(ISBLANK('Unit List'!P1153), IF(ISBLANK('Unit List'!AN1153), IF(ISBLANK('Unit List'!P1153), IF(ISBLANK('Unit List'!P1153),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 IF('Unit List'!P1153='Unit List'!$O$5, 'Unit List'!$AN$5, IF('Unit List'!P1153='Unit List'!$O$4, 'Unit List'!$AN$4, IF('Unit List'!P1153='Unit List'!$O$7, 'Unit List'!P1153 * 'Unit List'!$AN$7, 'Unit List'!P1153)))), IF('Unit List'!P1153='Unit List'!$O$5, 'Unit List'!$AN$5, IF('Unit List'!P1153='Unit List'!$O$4, 'Unit List'!$AN$4, IF('Unit List'!P1153='Unit List'!$O$7, 'Unit List'!P1153 * 'Unit List'!$AN$7, 'Unit List'!P1153)))), IF('Unit List'!AN1153='Unit List'!$O$5, 'Unit List'!$AN$5, IF('Unit List'!AN1153='Unit List'!$O$4, 'Unit List'!$AN$4, IF('Unit List'!AN1153='Unit List'!$O$7, 'Unit List'!AN1153 * 'Unit List'!$AN$7, 'Unit List'!AN1153)))),",",)</f>
        <v>1,</v>
      </c>
      <c r="I1236" t="str">
        <f>CONCATENATE(IF(ISBLANK('Unit List'!AO1153), IF(ISBLANK('Unit List'!Q1153), IF(ISBLANK('Unit List'!Q1153), IF(ISBLANK('Unit List'!AO1153), IF(ISBLANK('Unit List'!Q1153), IF(ISBLANK('Unit List'!Q1153), IF(ISBLANK('Unit List'!AO1153), IF(ISBLANK('Unit List'!Q1153), IF(ISBLANK('Unit List'!Q1153),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 IF('Unit List'!Q1153='Unit List'!$O$5, 'Unit List'!$AO$5, IF('Unit List'!Q1153='Unit List'!$O$4, 'Unit List'!$AO$4, IF('Unit List'!Q1153='Unit List'!$O$7, 'Unit List'!Q1153 * 'Unit List'!$AO$7, 'Unit List'!Q1153)))), IF('Unit List'!Q1153='Unit List'!$O$5, 'Unit List'!$AO$5, IF('Unit List'!Q1153='Unit List'!$O$4, 'Unit List'!$AO$4, IF('Unit List'!Q1153='Unit List'!$O$7, 'Unit List'!Q1153 * 'Unit List'!$AO$7, 'Unit List'!Q1153)))), IF('Unit List'!AO1153='Unit List'!$O$5, 'Unit List'!$AO$5, IF('Unit List'!AO1153='Unit List'!$O$4, 'Unit List'!$AO$4, IF('Unit List'!AO1153='Unit List'!$O$7, 'Unit List'!AO1153 * 'Unit List'!$AO$7, 'Unit List'!AO1153)))),",",)</f>
        <v>,</v>
      </c>
      <c r="J1236" t="str">
        <f>CONCATENATE("'",IF(ISBLANK('Unit List'!AP1153), IF(ISBLANK('Unit List'!R1153), IF(ISBLANK('Unit List'!R1153), IF(ISBLANK('Unit List'!AP1153), IF(ISBLANK('Unit List'!R1153), IF(ISBLANK('Unit List'!R1153), IF(ISBLANK('Unit List'!AP1153), IF(ISBLANK('Unit List'!R1153), IF(ISBLANK('Unit List'!R1153),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 IF('Unit List'!R1153='Unit List'!$O$5, 'Unit List'!$AP$5, IF('Unit List'!R1153='Unit List'!$O$4, 'Unit List'!$AP$4, 'Unit List'!R1153))), IF('Unit List'!R1153='Unit List'!$O$5, 'Unit List'!$AP$5, IF('Unit List'!R1153='Unit List'!$O$4, 'Unit List'!$AP$4, 'Unit List'!R1153))), IF('Unit List'!AP1153='Unit List'!$O$5, 'Unit List'!$AP$5, IF('Unit List'!AP1153='Unit List'!$O$4, 'Unit List'!$AP$4, 'Unit List'!AP1153))),"'",)</f>
        <v>'UnFormed'</v>
      </c>
      <c r="K1236" t="s">
        <v>2312</v>
      </c>
    </row>
    <row r="1237" spans="1:11" x14ac:dyDescent="0.25">
      <c r="A1237" t="s">
        <v>2311</v>
      </c>
      <c r="B1237" t="str">
        <f>CONCATENATE("'_",'Unit List'!B1154,"',",)</f>
        <v>'_NORTHEU',</v>
      </c>
      <c r="C1237" t="str">
        <f>"'',"</f>
        <v>'',</v>
      </c>
      <c r="D1237" t="str">
        <f>CONCATENATE("'",'Unit List'!D1154,"',",)</f>
        <v>'PARATROOPER',</v>
      </c>
      <c r="E1237" t="str">
        <f>CONCATENATE("'",'Unit List'!E1154,"',",)</f>
        <v>'PARATROOPER',</v>
      </c>
      <c r="F1237" t="str">
        <f>"'',"</f>
        <v>'',</v>
      </c>
      <c r="G1237" t="str">
        <f>CONCATENATE("'",'Unit List'!G1154,"',",)</f>
        <v>'Paratrooper_Sweden_MG',</v>
      </c>
      <c r="H1237" t="str">
        <f>CONCATENATE(IF(ISBLANK('Unit List'!AN1154), IF(ISBLANK('Unit List'!P1154), IF(ISBLANK('Unit List'!P1154), IF(ISBLANK('Unit List'!AN1154), IF(ISBLANK('Unit List'!P1154), IF(ISBLANK('Unit List'!P1154), IF(ISBLANK('Unit List'!AN1154), IF(ISBLANK('Unit List'!P1154), IF(ISBLANK('Unit List'!P1154),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 IF('Unit List'!P1154='Unit List'!$O$5, 'Unit List'!$AN$5, IF('Unit List'!P1154='Unit List'!$O$4, 'Unit List'!$AN$4, IF('Unit List'!P1154='Unit List'!$O$7, 'Unit List'!P1154 * 'Unit List'!$AN$7, 'Unit List'!P1154)))), IF('Unit List'!P1154='Unit List'!$O$5, 'Unit List'!$AN$5, IF('Unit List'!P1154='Unit List'!$O$4, 'Unit List'!$AN$4, IF('Unit List'!P1154='Unit List'!$O$7, 'Unit List'!P1154 * 'Unit List'!$AN$7, 'Unit List'!P1154)))), IF('Unit List'!AN1154='Unit List'!$O$5, 'Unit List'!$AN$5, IF('Unit List'!AN1154='Unit List'!$O$4, 'Unit List'!$AN$4, IF('Unit List'!AN1154='Unit List'!$O$7, 'Unit List'!AN1154 * 'Unit List'!$AN$7, 'Unit List'!AN1154)))),",",)</f>
        <v>4,</v>
      </c>
      <c r="I1237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 IF('Unit List'!Q1154='Unit List'!$O$5, 'Unit List'!$AO$5, IF('Unit List'!Q1154='Unit List'!$O$4, 'Unit List'!$AO$4, IF('Unit List'!Q1154='Unit List'!$O$7, 'Unit List'!Q1154 * 'Unit List'!$AO$7, 'Unit List'!Q1154)))), IF('Unit List'!Q1154='Unit List'!$O$5, 'Unit List'!$AO$5, IF('Unit List'!Q1154='Unit List'!$O$4, 'Unit List'!$AO$4, IF('Unit List'!Q1154='Unit List'!$O$7, 'Unit List'!Q1154 * 'Unit List'!$AO$7, 'Unit List'!Q1154)))), IF('Unit List'!AO1154='Unit List'!$O$5, 'Unit List'!$AO$5, IF('Unit List'!AO1154='Unit List'!$O$4, 'Unit List'!$AO$4, IF('Unit List'!AO1154='Unit List'!$O$7, 'Unit List'!AO1154 * 'Unit List'!$AO$7, 'Unit List'!AO1154)))),",",)</f>
        <v>,</v>
      </c>
      <c r="J1237" t="str">
        <f>CONCATENATE("'",IF(ISBLANK('Unit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 IF('Unit List'!R1154='Unit List'!$O$5, 'Unit List'!$AP$5, IF('Unit List'!R1154='Unit List'!$O$4, 'Unit List'!$AP$4, 'Unit List'!R1154))), IF('Unit List'!R1154='Unit List'!$O$5, 'Unit List'!$AP$5, IF('Unit List'!R1154='Unit List'!$O$4, 'Unit List'!$AP$4, 'Unit List'!R1154))), IF('Unit List'!AP1154='Unit List'!$O$5, 'Unit List'!$AP$5, IF('Unit List'!AP1154='Unit List'!$O$4, 'Unit List'!$AP$4, 'Unit List'!AP1154))),"'",)</f>
        <v>'UnFormed'</v>
      </c>
      <c r="K1237" t="s">
        <v>2312</v>
      </c>
    </row>
    <row r="1238" spans="1:11" x14ac:dyDescent="0.25">
      <c r="A1238" t="s">
        <v>2311</v>
      </c>
      <c r="B1238" t="str">
        <f>CONCATENATE("'_",'Unit List'!B1155,"',",)</f>
        <v>'_NORTHEU',</v>
      </c>
      <c r="C1238" t="str">
        <f>"'',"</f>
        <v>'',</v>
      </c>
      <c r="D1238" t="str">
        <f>CONCATENATE("'",'Unit List'!D1155,"',",)</f>
        <v>'PARATROOPER',</v>
      </c>
      <c r="E1238" t="str">
        <f>CONCATENATE("'",'Unit List'!E1155,"',",)</f>
        <v>'PARATROOPER',</v>
      </c>
      <c r="F1238" t="str">
        <f>CONCATENATE("'_",'Unit List'!F1155,"',",)</f>
        <v>'_V2',</v>
      </c>
      <c r="G1238" t="str">
        <f>CONCATENATE("'",'Unit List'!G1155,"',",)</f>
        <v>'Paratrooper_Sweden',</v>
      </c>
      <c r="H1238" t="str">
        <f>CONCATENATE(IF(ISBLANK('Unit List'!AN1155), IF(ISBLANK('Unit List'!P1155), IF(ISBLANK('Unit List'!P1155), IF(ISBLANK('Unit List'!AN1155), IF(ISBLANK('Unit List'!P1155), IF(ISBLANK('Unit List'!P1155), IF(ISBLANK('Unit List'!AN1155), IF(ISBLANK('Unit List'!P1155), IF(ISBLANK('Unit List'!P1155),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 IF('Unit List'!P1155='Unit List'!$O$5, 'Unit List'!$AN$5, IF('Unit List'!P1155='Unit List'!$O$4, 'Unit List'!$AN$4, IF('Unit List'!P1155='Unit List'!$O$7, 'Unit List'!P1155 * 'Unit List'!$AN$7, 'Unit List'!P1155)))), IF('Unit List'!P1155='Unit List'!$O$5, 'Unit List'!$AN$5, IF('Unit List'!P1155='Unit List'!$O$4, 'Unit List'!$AN$4, IF('Unit List'!P1155='Unit List'!$O$7, 'Unit List'!P1155 * 'Unit List'!$AN$7, 'Unit List'!P1155)))), IF('Unit List'!AN1155='Unit List'!$O$5, 'Unit List'!$AN$5, IF('Unit List'!AN1155='Unit List'!$O$4, 'Unit List'!$AN$4, IF('Unit List'!AN1155='Unit List'!$O$7, 'Unit List'!AN1155 * 'Unit List'!$AN$7, 'Unit List'!AN1155)))),",",)</f>
        <v>1,</v>
      </c>
      <c r="I1238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 IF('Unit List'!Q1155='Unit List'!$O$5, 'Unit List'!$AO$5, IF('Unit List'!Q1155='Unit List'!$O$4, 'Unit List'!$AO$4, IF('Unit List'!Q1155='Unit List'!$O$7, 'Unit List'!Q1155 * 'Unit List'!$AO$7, 'Unit List'!Q1155)))), IF('Unit List'!Q1155='Unit List'!$O$5, 'Unit List'!$AO$5, IF('Unit List'!Q1155='Unit List'!$O$4, 'Unit List'!$AO$4, IF('Unit List'!Q1155='Unit List'!$O$7, 'Unit List'!Q1155 * 'Unit List'!$AO$7, 'Unit List'!Q1155)))), IF('Unit List'!AO1155='Unit List'!$O$5, 'Unit List'!$AO$5, IF('Unit List'!AO1155='Unit List'!$O$4, 'Unit List'!$AO$4, IF('Unit List'!AO1155='Unit List'!$O$7, 'Unit List'!AO1155 * 'Unit List'!$AO$7, 'Unit List'!AO1155)))),",",)</f>
        <v>,</v>
      </c>
      <c r="J1238" t="str">
        <f>CONCATENATE("'",IF(ISBLANK('Unit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 IF('Unit List'!R1155='Unit List'!$O$5, 'Unit List'!$AP$5, IF('Unit List'!R1155='Unit List'!$O$4, 'Unit List'!$AP$4, 'Unit List'!R1155))), IF('Unit List'!R1155='Unit List'!$O$5, 'Unit List'!$AP$5, IF('Unit List'!R1155='Unit List'!$O$4, 'Unit List'!$AP$4, 'Unit List'!R1155))), IF('Unit List'!AP1155='Unit List'!$O$5, 'Unit List'!$AP$5, IF('Unit List'!AP1155='Unit List'!$O$4, 'Unit List'!$AP$4, 'Unit List'!AP1155))),"'",)</f>
        <v>'UnFormed'</v>
      </c>
      <c r="K1238" t="s">
        <v>2312</v>
      </c>
    </row>
    <row r="1239" spans="1:11" x14ac:dyDescent="0.25">
      <c r="A1239" t="s">
        <v>2311</v>
      </c>
      <c r="B1239" t="str">
        <f>CONCATENATE("'_",'Unit List'!B1156,"',",)</f>
        <v>'_NORTHEU',</v>
      </c>
      <c r="C1239" t="str">
        <f>"'',"</f>
        <v>'',</v>
      </c>
      <c r="D1239" t="str">
        <f>CONCATENATE("'",'Unit List'!D1156,"',",)</f>
        <v>'PARATROOPER',</v>
      </c>
      <c r="E1239" t="str">
        <f>CONCATENATE("'",'Unit List'!E1156,"',",)</f>
        <v>'PARATROOPER',</v>
      </c>
      <c r="F1239" t="str">
        <f>"'',"</f>
        <v>'',</v>
      </c>
      <c r="G1239" t="str">
        <f>CONCATENATE("'",'Unit List'!G1156,"',",)</f>
        <v>'Paratrooper_Sweden_MG',</v>
      </c>
      <c r="H1239" t="str">
        <f>CONCATENATE(IF(ISBLANK('Unit List'!AN1156), IF(ISBLANK('Unit List'!P1156), IF(ISBLANK('Unit List'!P1156), IF(ISBLANK('Unit List'!AN1156), IF(ISBLANK('Unit List'!P1156), IF(ISBLANK('Unit List'!P1156), IF(ISBLANK('Unit List'!AN1156), IF(ISBLANK('Unit List'!P1156), IF(ISBLANK('Unit List'!P1156),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 IF('Unit List'!P1156='Unit List'!$O$5, 'Unit List'!$AN$5, IF('Unit List'!P1156='Unit List'!$O$4, 'Unit List'!$AN$4, IF('Unit List'!P1156='Unit List'!$O$7, 'Unit List'!P1156 * 'Unit List'!$AN$7, 'Unit List'!P1156)))), IF('Unit List'!P1156='Unit List'!$O$5, 'Unit List'!$AN$5, IF('Unit List'!P1156='Unit List'!$O$4, 'Unit List'!$AN$4, IF('Unit List'!P1156='Unit List'!$O$7, 'Unit List'!P1156 * 'Unit List'!$AN$7, 'Unit List'!P1156)))), IF('Unit List'!AN1156='Unit List'!$O$5, 'Unit List'!$AN$5, IF('Unit List'!AN1156='Unit List'!$O$4, 'Unit List'!$AN$4, IF('Unit List'!AN1156='Unit List'!$O$7, 'Unit List'!AN1156 * 'Unit List'!$AN$7, 'Unit List'!AN1156)))),",",)</f>
        <v>4,</v>
      </c>
      <c r="I1239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 IF('Unit List'!Q1156='Unit List'!$O$5, 'Unit List'!$AO$5, IF('Unit List'!Q1156='Unit List'!$O$4, 'Unit List'!$AO$4, IF('Unit List'!Q1156='Unit List'!$O$7, 'Unit List'!Q1156 * 'Unit List'!$AO$7, 'Unit List'!Q1156)))), IF('Unit List'!Q1156='Unit List'!$O$5, 'Unit List'!$AO$5, IF('Unit List'!Q1156='Unit List'!$O$4, 'Unit List'!$AO$4, IF('Unit List'!Q1156='Unit List'!$O$7, 'Unit List'!Q1156 * 'Unit List'!$AO$7, 'Unit List'!Q1156)))), IF('Unit List'!AO1156='Unit List'!$O$5, 'Unit List'!$AO$5, IF('Unit List'!AO1156='Unit List'!$O$4, 'Unit List'!$AO$4, IF('Unit List'!AO1156='Unit List'!$O$7, 'Unit List'!AO1156 * 'Unit List'!$AO$7, 'Unit List'!AO1156)))),",",)</f>
        <v>,</v>
      </c>
      <c r="J1239" t="str">
        <f>CONCATENATE("'",IF(ISBLANK('Unit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 IF('Unit List'!R1156='Unit List'!$O$5, 'Unit List'!$AP$5, IF('Unit List'!R1156='Unit List'!$O$4, 'Unit List'!$AP$4, 'Unit List'!R1156))), IF('Unit List'!R1156='Unit List'!$O$5, 'Unit List'!$AP$5, IF('Unit List'!R1156='Unit List'!$O$4, 'Unit List'!$AP$4, 'Unit List'!R1156))), IF('Unit List'!AP1156='Unit List'!$O$5, 'Unit List'!$AP$5, IF('Unit List'!AP1156='Unit List'!$O$4, 'Unit List'!$AP$4, 'Unit List'!AP1156))),"'",)</f>
        <v>'UnFormed'</v>
      </c>
      <c r="K1239" t="s">
        <v>2312</v>
      </c>
    </row>
    <row r="1240" spans="1:11" x14ac:dyDescent="0.25">
      <c r="A1240" t="s">
        <v>2311</v>
      </c>
      <c r="B1240" t="str">
        <f>CONCATENATE("'_",'Unit List'!B1157,"',",)</f>
        <v>'_NORTHEU',</v>
      </c>
      <c r="C1240" t="str">
        <f>"'',"</f>
        <v>'',</v>
      </c>
      <c r="D1240" t="str">
        <f>CONCATENATE("'",'Unit List'!D1157,"',",)</f>
        <v>'PARATROOPER',</v>
      </c>
      <c r="E1240" t="str">
        <f>CONCATENATE("'",'Unit List'!E1157,"',",)</f>
        <v>'PARATROOPER',</v>
      </c>
      <c r="F1240" t="str">
        <f>CONCATENATE("'_",'Unit List'!F1157,"',",)</f>
        <v>'_V2',</v>
      </c>
      <c r="G1240" t="str">
        <f>CONCATENATE("'",'Unit List'!G1157,"',",)</f>
        <v>'Paratrooper_Sweden',</v>
      </c>
      <c r="H1240" t="str">
        <f>CONCATENATE(IF(ISBLANK('Unit List'!AN1157), IF(ISBLANK('Unit List'!P1157), IF(ISBLANK('Unit List'!P1157), IF(ISBLANK('Unit List'!AN1157), IF(ISBLANK('Unit List'!P1157), IF(ISBLANK('Unit List'!P1157), IF(ISBLANK('Unit List'!AN1157), IF(ISBLANK('Unit List'!P1157), IF(ISBLANK('Unit List'!P1157),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 IF('Unit List'!P1157='Unit List'!$O$5, 'Unit List'!$AN$5, IF('Unit List'!P1157='Unit List'!$O$4, 'Unit List'!$AN$4, IF('Unit List'!P1157='Unit List'!$O$7, 'Unit List'!P1157 * 'Unit List'!$AN$7, 'Unit List'!P1157)))), IF('Unit List'!P1157='Unit List'!$O$5, 'Unit List'!$AN$5, IF('Unit List'!P1157='Unit List'!$O$4, 'Unit List'!$AN$4, IF('Unit List'!P1157='Unit List'!$O$7, 'Unit List'!P1157 * 'Unit List'!$AN$7, 'Unit List'!P1157)))), IF('Unit List'!AN1157='Unit List'!$O$5, 'Unit List'!$AN$5, IF('Unit List'!AN1157='Unit List'!$O$4, 'Unit List'!$AN$4, IF('Unit List'!AN1157='Unit List'!$O$7, 'Unit List'!AN1157 * 'Unit List'!$AN$7, 'Unit List'!AN1157)))),",",)</f>
        <v>1,</v>
      </c>
      <c r="I1240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 IF('Unit List'!Q1157='Unit List'!$O$5, 'Unit List'!$AO$5, IF('Unit List'!Q1157='Unit List'!$O$4, 'Unit List'!$AO$4, IF('Unit List'!Q1157='Unit List'!$O$7, 'Unit List'!Q1157 * 'Unit List'!$AO$7, 'Unit List'!Q1157)))), IF('Unit List'!Q1157='Unit List'!$O$5, 'Unit List'!$AO$5, IF('Unit List'!Q1157='Unit List'!$O$4, 'Unit List'!$AO$4, IF('Unit List'!Q1157='Unit List'!$O$7, 'Unit List'!Q1157 * 'Unit List'!$AO$7, 'Unit List'!Q1157)))), IF('Unit List'!AO1157='Unit List'!$O$5, 'Unit List'!$AO$5, IF('Unit List'!AO1157='Unit List'!$O$4, 'Unit List'!$AO$4, IF('Unit List'!AO1157='Unit List'!$O$7, 'Unit List'!AO1157 * 'Unit List'!$AO$7, 'Unit List'!AO1157)))),",",)</f>
        <v>,</v>
      </c>
      <c r="J1240" t="str">
        <f>CONCATENATE("'",IF(ISBLANK('Unit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 IF('Unit List'!R1157='Unit List'!$O$5, 'Unit List'!$AP$5, IF('Unit List'!R1157='Unit List'!$O$4, 'Unit List'!$AP$4, 'Unit List'!R1157))), IF('Unit List'!R1157='Unit List'!$O$5, 'Unit List'!$AP$5, IF('Unit List'!R1157='Unit List'!$O$4, 'Unit List'!$AP$4, 'Unit List'!R1157))), IF('Unit List'!AP1157='Unit List'!$O$5, 'Unit List'!$AP$5, IF('Unit List'!AP1157='Unit List'!$O$4, 'Unit List'!$AP$4, 'Unit List'!AP1157))),"'",)</f>
        <v>'UnFormed'</v>
      </c>
      <c r="K1240" t="s">
        <v>2312</v>
      </c>
    </row>
    <row r="1241" spans="1:11" x14ac:dyDescent="0.25">
      <c r="A1241" t="s">
        <v>2311</v>
      </c>
      <c r="B1241" t="str">
        <f>CONCATENATE("'_",'Unit List'!B1158,"',",)</f>
        <v>'_OCEAN',</v>
      </c>
      <c r="C1241" t="str">
        <f>"'',"</f>
        <v>'',</v>
      </c>
      <c r="D1241" t="str">
        <f>CONCATENATE("'",'Unit List'!D1158,"',",)</f>
        <v>'PARATROOPER',</v>
      </c>
      <c r="E1241" t="str">
        <f>CONCATENATE("'",'Unit List'!E1158,"',",)</f>
        <v>'PARATROOPER',</v>
      </c>
      <c r="F1241" t="str">
        <f>"'',"</f>
        <v>'',</v>
      </c>
      <c r="G1241" t="str">
        <f>CONCATENATE("'",'Unit List'!G1158,"',",)</f>
        <v>'Paratrooper_Generic_MG',</v>
      </c>
      <c r="H1241" t="str">
        <f>CONCATENATE(IF(ISBLANK('Unit List'!AN1158), IF(ISBLANK('Unit List'!P1158), IF(ISBLANK('Unit List'!P1158),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List'!AN1158)))),",",)</f>
        <v>3,</v>
      </c>
      <c r="I1241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List'!AO1158)))),",",)</f>
        <v>,</v>
      </c>
      <c r="J1241" t="str">
        <f>CONCATENATE("'",IF(ISBLANK('Unit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List'!AP1158))),"'",)</f>
        <v>'UnFormed'</v>
      </c>
      <c r="K1241" t="s">
        <v>2312</v>
      </c>
    </row>
    <row r="1242" spans="1:11" x14ac:dyDescent="0.25">
      <c r="A1242" t="s">
        <v>2311</v>
      </c>
      <c r="B1242" t="str">
        <f>CONCATENATE("'_",'Unit List'!B1159,"',",)</f>
        <v>'_OCEAN',</v>
      </c>
      <c r="C1242" t="str">
        <f>"'',"</f>
        <v>'',</v>
      </c>
      <c r="D1242" t="str">
        <f>CONCATENATE("'",'Unit List'!D1159,"',",)</f>
        <v>'PARATROOPER',</v>
      </c>
      <c r="E1242" t="str">
        <f>CONCATENATE("'",'Unit List'!E1159,"',",)</f>
        <v>'PARATROOPER',</v>
      </c>
      <c r="F1242" t="str">
        <f>CONCATENATE("'_",'Unit List'!F1159,"',",)</f>
        <v>'_V2',</v>
      </c>
      <c r="G1242" t="str">
        <f>CONCATENATE("'",'Unit List'!G1159,"',",)</f>
        <v>'Paratrooper_Generic',</v>
      </c>
      <c r="H1242" t="str">
        <f>CONCATENATE(IF(ISBLANK('Unit List'!AN1159), IF(ISBLANK('Unit List'!P1159), IF(ISBLANK('Unit List'!P1159), IF(ISBLANK('Unit List'!AN1159), IF(ISBLANK('Unit List'!P1159), IF(ISBLANK('Unit List'!P1159), IF(ISBLANK('Unit List'!AN1159), IF(ISBLANK('Unit List'!P1159), IF(ISBLANK('Unit List'!P1159),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List'!AN1159)))),",",)</f>
        <v>1,</v>
      </c>
      <c r="I1242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List'!AO1159)))),",",)</f>
        <v>,</v>
      </c>
      <c r="J1242" t="str">
        <f>CONCATENATE("'",IF(ISBLANK('Unit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 IF('Unit List'!R1159='Unit List'!$O$5, 'Unit List'!$AP$5, IF('Unit List'!R1159='Unit List'!$O$4, 'Unit List'!$AP$4, 'Unit List'!R1159))), IF('Unit List'!R1159='Unit List'!$O$5, 'Unit List'!$AP$5, IF('Unit List'!R1159='Unit List'!$O$4, 'Unit List'!$AP$4, 'Unit List'!R1159))), IF('Unit List'!AP1159='Unit List'!$O$5, 'Unit List'!$AP$5, IF('Unit List'!AP1159='Unit List'!$O$4, 'Unit List'!$AP$4, 'Unit List'!AP1159))),"'",)</f>
        <v>'UnFormed'</v>
      </c>
      <c r="K1242" t="s">
        <v>2312</v>
      </c>
    </row>
    <row r="1243" spans="1:11" x14ac:dyDescent="0.25">
      <c r="A1243" t="s">
        <v>2311</v>
      </c>
      <c r="B1243" t="str">
        <f>CONCATENATE("'_",'Unit List'!B1160,"',",)</f>
        <v>'_OCEAN',</v>
      </c>
      <c r="C1243" t="str">
        <f>"'',"</f>
        <v>'',</v>
      </c>
      <c r="D1243" t="str">
        <f>CONCATENATE("'",'Unit List'!D1160,"',",)</f>
        <v>'PARATROOPER',</v>
      </c>
      <c r="E1243" t="str">
        <f>CONCATENATE("'",'Unit List'!E1160,"',",)</f>
        <v>'PARATROOPER',</v>
      </c>
      <c r="F1243" t="str">
        <f>"'',"</f>
        <v>'',</v>
      </c>
      <c r="G1243" t="str">
        <f>CONCATENATE("'",'Unit List'!G1160,"',",)</f>
        <v>'Paratrooper_Generic_MG',</v>
      </c>
      <c r="H1243" t="str">
        <f>CONCATENATE(IF(ISBLANK('Unit List'!AN1160), IF(ISBLANK('Unit List'!P1160), IF(ISBLANK('Unit List'!P1160), IF(ISBLANK('Unit List'!AN1160), IF(ISBLANK('Unit List'!P1160), IF(ISBLANK('Unit List'!P1160), IF(ISBLANK('Unit List'!AN1160), IF(ISBLANK('Unit List'!P1160), IF(ISBLANK('Unit List'!P1160),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List'!AN1160)))),",",)</f>
        <v>4,</v>
      </c>
      <c r="I1243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List'!AO1160)))),",",)</f>
        <v>,</v>
      </c>
      <c r="J1243" t="str">
        <f>CONCATENATE("'",IF(ISBLANK('Unit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 IF('Unit List'!R1160='Unit List'!$O$5, 'Unit List'!$AP$5, IF('Unit List'!R1160='Unit List'!$O$4, 'Unit List'!$AP$4, 'Unit List'!R1160))), IF('Unit List'!R1160='Unit List'!$O$5, 'Unit List'!$AP$5, IF('Unit List'!R1160='Unit List'!$O$4, 'Unit List'!$AP$4, 'Unit List'!R1160))), IF('Unit List'!AP1160='Unit List'!$O$5, 'Unit List'!$AP$5, IF('Unit List'!AP1160='Unit List'!$O$4, 'Unit List'!$AP$4, 'Unit List'!AP1160))),"'",)</f>
        <v>'UnFormed'</v>
      </c>
      <c r="K1243" t="s">
        <v>2312</v>
      </c>
    </row>
    <row r="1244" spans="1:11" x14ac:dyDescent="0.25">
      <c r="A1244" t="s">
        <v>2311</v>
      </c>
      <c r="B1244" t="str">
        <f>CONCATENATE("'_",'Unit List'!B1161,"',",)</f>
        <v>'_OCEAN',</v>
      </c>
      <c r="C1244" t="str">
        <f>"'',"</f>
        <v>'',</v>
      </c>
      <c r="D1244" t="str">
        <f>CONCATENATE("'",'Unit List'!D1161,"',",)</f>
        <v>'PARATROOPER',</v>
      </c>
      <c r="E1244" t="str">
        <f>CONCATENATE("'",'Unit List'!E1161,"',",)</f>
        <v>'PARATROOPER',</v>
      </c>
      <c r="F1244" t="str">
        <f>CONCATENATE("'_",'Unit List'!F1161,"',",)</f>
        <v>'_V2',</v>
      </c>
      <c r="G1244" t="str">
        <f>CONCATENATE("'",'Unit List'!G1161,"',",)</f>
        <v>'Paratrooper_Generic',</v>
      </c>
      <c r="H1244" t="str">
        <f>CONCATENATE(IF(ISBLANK('Unit List'!AN1161), IF(ISBLANK('Unit List'!P1161), IF(ISBLANK('Unit List'!P1161), IF(ISBLANK('Unit List'!AN1161), IF(ISBLANK('Unit List'!P1161), IF(ISBLANK('Unit List'!P1161), IF(ISBLANK('Unit List'!AN1161), IF(ISBLANK('Unit List'!P1161), IF(ISBLANK('Unit List'!P1161),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List'!AN1161)))),",",)</f>
        <v>2,</v>
      </c>
      <c r="I1244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List'!AO1161)))),",",)</f>
        <v>,</v>
      </c>
      <c r="J1244" t="str">
        <f>CONCATENATE("'",IF(ISBLANK('Unit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 IF('Unit List'!R1161='Unit List'!$O$5, 'Unit List'!$AP$5, IF('Unit List'!R1161='Unit List'!$O$4, 'Unit List'!$AP$4, 'Unit List'!R1161))), IF('Unit List'!R1161='Unit List'!$O$5, 'Unit List'!$AP$5, IF('Unit List'!R1161='Unit List'!$O$4, 'Unit List'!$AP$4, 'Unit List'!R1161))), IF('Unit List'!AP1161='Unit List'!$O$5, 'Unit List'!$AP$5, IF('Unit List'!AP1161='Unit List'!$O$4, 'Unit List'!$AP$4, 'Unit List'!AP1161))),"'",)</f>
        <v>'UnFormed'</v>
      </c>
      <c r="K1244" t="s">
        <v>2312</v>
      </c>
    </row>
    <row r="1245" spans="1:11" x14ac:dyDescent="0.25">
      <c r="A1245" t="s">
        <v>2311</v>
      </c>
      <c r="B1245" t="str">
        <f>CONCATENATE("'_",'Unit List'!B1162,"',",)</f>
        <v>'_SEASIA',</v>
      </c>
      <c r="C1245" t="str">
        <f>CONCATENATE("'_",'Unit List'!C1162,"',",)</f>
        <v>'_OCEAN',</v>
      </c>
      <c r="D1245" t="str">
        <f>CONCATENATE("'",'Unit List'!D1162,"',",)</f>
        <v>'PARATROOPER',</v>
      </c>
      <c r="E1245" t="str">
        <f>CONCATENATE("'",'Unit List'!E1162,"',",)</f>
        <v>'PARATROOPER',</v>
      </c>
      <c r="F1245" t="str">
        <f>"'',"</f>
        <v>'',</v>
      </c>
      <c r="G1245" t="str">
        <f>CONCATENATE("'",'Unit List'!G1158,"',",)</f>
        <v>'Paratrooper_Generic_MG',</v>
      </c>
      <c r="H1245" t="str">
        <f>CONCATENATE(IF(ISBLANK('Unit List'!AN1162), IF(ISBLANK('Unit List'!P1162), IF(ISBLANK('Unit List'!P1162),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3,</v>
      </c>
      <c r="I1245" t="str">
        <f>CONCATENATE(IF(ISBLANK('Unit List'!AO1162), IF(ISBLANK('Unit List'!Q1162), IF(ISBLANK('Unit List'!Q1162),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5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5" t="s">
        <v>2312</v>
      </c>
    </row>
    <row r="1246" spans="1:11" x14ac:dyDescent="0.25">
      <c r="A1246" t="s">
        <v>2311</v>
      </c>
      <c r="B1246" t="str">
        <f>CONCATENATE("'_",'Unit List'!B1162,"',",)</f>
        <v>'_SEASIA',</v>
      </c>
      <c r="C1246" t="str">
        <f>CONCATENATE("'_",'Unit List'!C1162,"',",)</f>
        <v>'_OCEAN',</v>
      </c>
      <c r="D1246" t="str">
        <f>CONCATENATE("'",'Unit List'!D1162,"',",)</f>
        <v>'PARATROOPER',</v>
      </c>
      <c r="E1246" t="str">
        <f>CONCATENATE("'",'Unit List'!E1162,"',",)</f>
        <v>'PARATROOPER',</v>
      </c>
      <c r="F1246" t="str">
        <f>CONCATENATE("'_",'Unit List'!F1159,"',",)</f>
        <v>'_V2',</v>
      </c>
      <c r="G1246" t="str">
        <f>CONCATENATE("'",'Unit List'!G1159,"',",)</f>
        <v>'Paratrooper_Generic',</v>
      </c>
      <c r="H1246" t="str">
        <f>CONCATENATE(IF(ISBLANK('Unit List'!AN1162), IF(ISBLANK('Unit List'!P1162), IF(ISBLANK('Unit List'!P1162),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1,</v>
      </c>
      <c r="I1246" t="str">
        <f>CONCATENATE(IF(ISBLANK('Unit List'!AO1162), IF(ISBLANK('Unit List'!Q1162), IF(ISBLANK('Unit List'!Q1162),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6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6" t="s">
        <v>2312</v>
      </c>
    </row>
    <row r="1247" spans="1:11" x14ac:dyDescent="0.25">
      <c r="A1247" t="s">
        <v>2311</v>
      </c>
      <c r="B1247" t="str">
        <f>CONCATENATE("'_",'Unit List'!B1162,"',",)</f>
        <v>'_SEASIA',</v>
      </c>
      <c r="C1247" t="str">
        <f>CONCATENATE("'_",'Unit List'!C1162,"',",)</f>
        <v>'_OCEAN',</v>
      </c>
      <c r="D1247" t="str">
        <f>CONCATENATE("'",'Unit List'!D1162,"',",)</f>
        <v>'PARATROOPER',</v>
      </c>
      <c r="E1247" t="str">
        <f>CONCATENATE("'",'Unit List'!E1162,"',",)</f>
        <v>'PARATROOPER',</v>
      </c>
      <c r="F1247" t="str">
        <f>"'',"</f>
        <v>'',</v>
      </c>
      <c r="G1247" t="str">
        <f>CONCATENATE("'",'Unit List'!G1160,"',",)</f>
        <v>'Paratrooper_Generic_MG',</v>
      </c>
      <c r="H1247" t="str">
        <f>CONCATENATE(IF(ISBLANK('Unit List'!AN1162), IF(ISBLANK('Unit List'!P1162), IF(ISBLANK('Unit List'!P1162),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4,</v>
      </c>
      <c r="I1247" t="str">
        <f>CONCATENATE(IF(ISBLANK('Unit List'!AO1162), IF(ISBLANK('Unit List'!Q1162), IF(ISBLANK('Unit List'!Q1162),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7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7" t="s">
        <v>2312</v>
      </c>
    </row>
    <row r="1248" spans="1:11" x14ac:dyDescent="0.25">
      <c r="A1248" t="s">
        <v>2311</v>
      </c>
      <c r="B1248" t="str">
        <f>CONCATENATE("'_",'Unit List'!B1162,"',",)</f>
        <v>'_SEASIA',</v>
      </c>
      <c r="C1248" t="str">
        <f>CONCATENATE("'_",'Unit List'!C1162,"',",)</f>
        <v>'_OCEAN',</v>
      </c>
      <c r="D1248" t="str">
        <f>CONCATENATE("'",'Unit List'!D1162,"',",)</f>
        <v>'PARATROOPER',</v>
      </c>
      <c r="E1248" t="str">
        <f>CONCATENATE("'",'Unit List'!E1162,"',",)</f>
        <v>'PARATROOPER',</v>
      </c>
      <c r="F1248" t="str">
        <f>CONCATENATE("'_",'Unit List'!F1161,"',",)</f>
        <v>'_V2',</v>
      </c>
      <c r="G1248" t="str">
        <f>CONCATENATE("'",'Unit List'!G1161,"',",)</f>
        <v>'Paratrooper_Generic',</v>
      </c>
      <c r="H1248" t="str">
        <f>CONCATENATE(IF(ISBLANK('Unit List'!AN1162), IF(ISBLANK('Unit List'!P1162), IF(ISBLANK('Unit List'!P1162),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List'!P1162='Unit List'!$O$5, 'Unit List'!$AN$5, IF('Unit List'!P1162='Unit List'!$O$4, 'Unit List'!$AN$4, IF('Unit List'!P1162='Unit List'!$O$7, 'Unit List'!P1162 * 'Unit List'!$AN$7, 'Unit List'!P1162)))), IF('Unit List'!P1162='Unit List'!$O$5, 'Unit List'!$AN$5, IF('Unit List'!P1162='Unit List'!$O$4, 'Unit List'!$AN$4, IF('Unit List'!P1162='Unit List'!$O$7, 'Unit List'!P1162 * 'Unit List'!$AN$7, 'Unit List'!P1162)))), IF('Unit List'!AN1162='Unit List'!$O$5, 'Unit List'!$AN$5, IF('Unit List'!AN1162='Unit List'!$O$4, 'Unit List'!$AN$4, IF('Unit List'!AN1162='Unit List'!$O$7, 'Unit List'!AN1162 * 'Unit List'!$AN$7, 'Unit List'!AN1162)))),",",)</f>
        <v>2,</v>
      </c>
      <c r="I1248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List'!Q1162='Unit List'!$O$5, 'Unit List'!$AO$5, IF('Unit List'!Q1162='Unit List'!$O$4, 'Unit List'!$AO$4, IF('Unit List'!Q1162='Unit List'!$O$7, 'Unit List'!Q1162 * 'Unit List'!$AO$7, 'Unit List'!Q1162)))), IF('Unit List'!Q1162='Unit List'!$O$5, 'Unit List'!$AO$5, IF('Unit List'!Q1162='Unit List'!$O$4, 'Unit List'!$AO$4, IF('Unit List'!Q1162='Unit List'!$O$7, 'Unit List'!Q1162 * 'Unit List'!$AO$7, 'Unit List'!Q1162)))), IF('Unit List'!AO1162='Unit List'!$O$5, 'Unit List'!$AO$5, IF('Unit List'!AO1162='Unit List'!$O$4, 'Unit List'!$AO$4, IF('Unit List'!AO1162='Unit List'!$O$7, 'Unit List'!AO1162 * 'Unit List'!$AO$7, 'Unit List'!AO1162)))),",",)</f>
        <v>,</v>
      </c>
      <c r="J1248" t="str">
        <f>CONCATENATE("'",IF(ISBLANK('Unit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List'!R1162='Unit List'!$O$5, 'Unit List'!$AP$5, IF('Unit List'!R1162='Unit List'!$O$4, 'Unit List'!$AP$4, 'Unit List'!R1162))), IF('Unit List'!R1162='Unit List'!$O$5, 'Unit List'!$AP$5, IF('Unit List'!R1162='Unit List'!$O$4, 'Unit List'!$AP$4, 'Unit List'!R1162))), IF('Unit List'!AP1162='Unit List'!$O$5, 'Unit List'!$AP$5, IF('Unit List'!AP1162='Unit List'!$O$4, 'Unit List'!$AP$4, 'Unit List'!AP1162))),"'",)</f>
        <v>'UnFormed'</v>
      </c>
      <c r="K1248" t="s">
        <v>2312</v>
      </c>
    </row>
    <row r="1249" spans="1:11" x14ac:dyDescent="0.25">
      <c r="A1249" t="s">
        <v>2311</v>
      </c>
      <c r="B1249" t="str">
        <f>CONCATENATE("'_",'Unit List'!B1163,"',",)</f>
        <v>'_SOUTHAM',</v>
      </c>
      <c r="C1249" t="str">
        <f>CONCATENATE("'_",'Unit List'!C1163,"',",)</f>
        <v>'_OCEAN',</v>
      </c>
      <c r="D1249" t="str">
        <f>CONCATENATE("'",'Unit List'!D1163,"',",)</f>
        <v>'PARATROOPER',</v>
      </c>
      <c r="E1249" t="str">
        <f>CONCATENATE("'",'Unit List'!E1163,"',",)</f>
        <v>'PARATROOPER',</v>
      </c>
      <c r="F1249" t="str">
        <f>"'',"</f>
        <v>'',</v>
      </c>
      <c r="G1249" t="str">
        <f>CONCATENATE("'",'Unit List'!G1158,"',",)</f>
        <v>'Paratrooper_Generic_MG',</v>
      </c>
      <c r="H1249" t="str">
        <f>CONCATENATE(IF(ISBLANK('Unit List'!AN1163), IF(ISBLANK('Unit List'!P1163), IF(ISBLANK('Unit List'!P1163), IF(ISBLANK('Unit List'!AN1158), IF(ISBLANK('Unit List'!P1158), IF(ISBLANK('Unit List'!P1158), IF(ISBLANK('Unit List'!AN1158), IF(ISBLANK('Unit List'!P1158), IF(ISBLANK('Unit List'!P1158),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List'!P1158='Unit List'!$O$5, 'Unit List'!$AN$5, IF('Unit List'!P1158='Unit List'!$O$4, 'Unit List'!$AN$4, IF('Unit List'!P1158='Unit List'!$O$7, 'Unit List'!P1158 * 'Unit List'!$AN$7, 'Unit List'!P1158)))), IF('Unit List'!P1158='Unit List'!$O$5, 'Unit List'!$AN$5, IF('Unit List'!P1158='Unit List'!$O$4, 'Unit List'!$AN$4, IF('Unit List'!P1158='Unit List'!$O$7, 'Unit List'!P1158 * 'Unit List'!$AN$7, 'Unit List'!P1158)))), IF('Unit List'!AN1158='Unit List'!$O$5, 'Unit List'!$AN$5, IF('Unit List'!AN1158='Unit List'!$O$4, 'Unit List'!$AN$4, IF('Unit List'!AN1158='Unit List'!$O$7, 'Unit List'!AN1158 * 'Unit List'!$AN$7, 'Unit List'!AN1158)))),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3,</v>
      </c>
      <c r="I1249" t="str">
        <f>CONCATENATE(IF(ISBLANK('Unit List'!AO1163), IF(ISBLANK('Unit List'!Q1163), IF(ISBLANK('Unit List'!Q1163),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List'!Q1158='Unit List'!$O$5, 'Unit List'!$AO$5, IF('Unit List'!Q1158='Unit List'!$O$4, 'Unit List'!$AO$4, IF('Unit List'!Q1158='Unit List'!$O$7, 'Unit List'!Q1158 * 'Unit List'!$AO$7, 'Unit List'!Q1158)))), IF('Unit List'!Q1158='Unit List'!$O$5, 'Unit List'!$AO$5, IF('Unit List'!Q1158='Unit List'!$O$4, 'Unit List'!$AO$4, IF('Unit List'!Q1158='Unit List'!$O$7, 'Unit List'!Q1158 * 'Unit List'!$AO$7, 'Unit List'!Q1158)))), IF('Unit List'!AO1158='Unit List'!$O$5, 'Unit List'!$AO$5, IF('Unit List'!AO1158='Unit List'!$O$4, 'Unit List'!$AO$4, IF('Unit List'!AO1158='Unit List'!$O$7, 'Unit List'!AO1158 * 'Unit List'!$AO$7, 'Unit List'!AO1158)))),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49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49" t="s">
        <v>2312</v>
      </c>
    </row>
    <row r="1250" spans="1:11" x14ac:dyDescent="0.25">
      <c r="A1250" t="s">
        <v>2311</v>
      </c>
      <c r="B1250" t="str">
        <f>CONCATENATE("'_",'Unit List'!B1163,"',",)</f>
        <v>'_SOUTHAM',</v>
      </c>
      <c r="C1250" t="str">
        <f>CONCATENATE("'_",'Unit List'!C1163,"',",)</f>
        <v>'_OCEAN',</v>
      </c>
      <c r="D1250" t="str">
        <f>CONCATENATE("'",'Unit List'!D1163,"',",)</f>
        <v>'PARATROOPER',</v>
      </c>
      <c r="E1250" t="str">
        <f>CONCATENATE("'",'Unit List'!E1163,"',",)</f>
        <v>'PARATROOPER',</v>
      </c>
      <c r="F1250" t="str">
        <f>CONCATENATE("'_",'Unit List'!F1159,"',",)</f>
        <v>'_V2',</v>
      </c>
      <c r="G1250" t="str">
        <f>CONCATENATE("'",'Unit List'!G1159,"',",)</f>
        <v>'Paratrooper_Generic',</v>
      </c>
      <c r="H1250" t="str">
        <f>CONCATENATE(IF(ISBLANK('Unit List'!AN1163), IF(ISBLANK('Unit List'!P1163), IF(ISBLANK('Unit List'!P1163), IF(ISBLANK('Unit List'!AN1159), IF(ISBLANK('Unit List'!P1159), IF(ISBLANK('Unit List'!P1159), IF(ISBLANK('Unit List'!AN1159), IF(ISBLANK('Unit List'!P1159), IF(ISBLANK('Unit List'!P1159),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List'!P1159='Unit List'!$O$5, 'Unit List'!$AN$5, IF('Unit List'!P1159='Unit List'!$O$4, 'Unit List'!$AN$4, IF('Unit List'!P1159='Unit List'!$O$7, 'Unit List'!P1159 * 'Unit List'!$AN$7, 'Unit List'!P1159)))), IF('Unit List'!P1159='Unit List'!$O$5, 'Unit List'!$AN$5, IF('Unit List'!P1159='Unit List'!$O$4, 'Unit List'!$AN$4, IF('Unit List'!P1159='Unit List'!$O$7, 'Unit List'!P1159 * 'Unit List'!$AN$7, 'Unit List'!P1159)))), IF('Unit List'!AN1159='Unit List'!$O$5, 'Unit List'!$AN$5, IF('Unit List'!AN1159='Unit List'!$O$4, 'Unit List'!$AN$4, IF('Unit List'!AN1159='Unit List'!$O$7, 'Unit List'!AN1159 * 'Unit List'!$AN$7, 'Unit List'!AN1159)))),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1,</v>
      </c>
      <c r="I1250" t="str">
        <f>CONCATENATE(IF(ISBLANK('Unit List'!AO1163), IF(ISBLANK('Unit List'!Q1163), IF(ISBLANK('Unit List'!Q1163),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List'!Q1159='Unit List'!$O$5, 'Unit List'!$AO$5, IF('Unit List'!Q1159='Unit List'!$O$4, 'Unit List'!$AO$4, IF('Unit List'!Q1159='Unit List'!$O$7, 'Unit List'!Q1159 * 'Unit List'!$AO$7, 'Unit List'!Q1159)))), IF('Unit List'!Q1159='Unit List'!$O$5, 'Unit List'!$AO$5, IF('Unit List'!Q1159='Unit List'!$O$4, 'Unit List'!$AO$4, IF('Unit List'!Q1159='Unit List'!$O$7, 'Unit List'!Q1159 * 'Unit List'!$AO$7, 'Unit List'!Q1159)))), IF('Unit List'!AO1159='Unit List'!$O$5, 'Unit List'!$AO$5, IF('Unit List'!AO1159='Unit List'!$O$4, 'Unit List'!$AO$4, IF('Unit List'!AO1159='Unit List'!$O$7, 'Unit List'!AO1159 * 'Unit List'!$AO$7, 'Unit List'!AO1159)))),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0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0" t="s">
        <v>2312</v>
      </c>
    </row>
    <row r="1251" spans="1:11" x14ac:dyDescent="0.25">
      <c r="A1251" t="s">
        <v>2311</v>
      </c>
      <c r="B1251" t="str">
        <f>CONCATENATE("'_",'Unit List'!B1163,"',",)</f>
        <v>'_SOUTHAM',</v>
      </c>
      <c r="C1251" t="str">
        <f>CONCATENATE("'_",'Unit List'!C1163,"',",)</f>
        <v>'_OCEAN',</v>
      </c>
      <c r="D1251" t="str">
        <f>CONCATENATE("'",'Unit List'!D1163,"',",)</f>
        <v>'PARATROOPER',</v>
      </c>
      <c r="E1251" t="str">
        <f>CONCATENATE("'",'Unit List'!E1163,"',",)</f>
        <v>'PARATROOPER',</v>
      </c>
      <c r="F1251" t="str">
        <f>"'',"</f>
        <v>'',</v>
      </c>
      <c r="G1251" t="str">
        <f>CONCATENATE("'",'Unit List'!G1160,"',",)</f>
        <v>'Paratrooper_Generic_MG',</v>
      </c>
      <c r="H1251" t="str">
        <f>CONCATENATE(IF(ISBLANK('Unit List'!AN1163), IF(ISBLANK('Unit List'!P1163), IF(ISBLANK('Unit List'!P1163), IF(ISBLANK('Unit List'!AN1160), IF(ISBLANK('Unit List'!P1160), IF(ISBLANK('Unit List'!P1160), IF(ISBLANK('Unit List'!AN1160), IF(ISBLANK('Unit List'!P1160), IF(ISBLANK('Unit List'!P1160),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List'!P1160='Unit List'!$O$5, 'Unit List'!$AN$5, IF('Unit List'!P1160='Unit List'!$O$4, 'Unit List'!$AN$4, IF('Unit List'!P1160='Unit List'!$O$7, 'Unit List'!P1160 * 'Unit List'!$AN$7, 'Unit List'!P1160)))), IF('Unit List'!P1160='Unit List'!$O$5, 'Unit List'!$AN$5, IF('Unit List'!P1160='Unit List'!$O$4, 'Unit List'!$AN$4, IF('Unit List'!P1160='Unit List'!$O$7, 'Unit List'!P1160 * 'Unit List'!$AN$7, 'Unit List'!P1160)))), IF('Unit List'!AN1160='Unit List'!$O$5, 'Unit List'!$AN$5, IF('Unit List'!AN1160='Unit List'!$O$4, 'Unit List'!$AN$4, IF('Unit List'!AN1160='Unit List'!$O$7, 'Unit List'!AN1160 * 'Unit List'!$AN$7, 'Unit List'!AN1160)))),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4,</v>
      </c>
      <c r="I1251" t="str">
        <f>CONCATENATE(IF(ISBLANK('Unit List'!AO1163), IF(ISBLANK('Unit List'!Q1163), IF(ISBLANK('Unit List'!Q1163),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List'!Q1160='Unit List'!$O$5, 'Unit List'!$AO$5, IF('Unit List'!Q1160='Unit List'!$O$4, 'Unit List'!$AO$4, IF('Unit List'!Q1160='Unit List'!$O$7, 'Unit List'!Q1160 * 'Unit List'!$AO$7, 'Unit List'!Q1160)))), IF('Unit List'!Q1160='Unit List'!$O$5, 'Unit List'!$AO$5, IF('Unit List'!Q1160='Unit List'!$O$4, 'Unit List'!$AO$4, IF('Unit List'!Q1160='Unit List'!$O$7, 'Unit List'!Q1160 * 'Unit List'!$AO$7, 'Unit List'!Q1160)))), IF('Unit List'!AO1160='Unit List'!$O$5, 'Unit List'!$AO$5, IF('Unit List'!AO1160='Unit List'!$O$4, 'Unit List'!$AO$4, IF('Unit List'!AO1160='Unit List'!$O$7, 'Unit List'!AO1160 * 'Unit List'!$AO$7, 'Unit List'!AO1160)))),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1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1" t="s">
        <v>2312</v>
      </c>
    </row>
    <row r="1252" spans="1:11" x14ac:dyDescent="0.25">
      <c r="A1252" t="s">
        <v>2311</v>
      </c>
      <c r="B1252" t="str">
        <f>CONCATENATE("'_",'Unit List'!B1163,"',",)</f>
        <v>'_SOUTHAM',</v>
      </c>
      <c r="C1252" t="str">
        <f>CONCATENATE("'_",'Unit List'!C1163,"',",)</f>
        <v>'_OCEAN',</v>
      </c>
      <c r="D1252" t="str">
        <f>CONCATENATE("'",'Unit List'!D1163,"',",)</f>
        <v>'PARATROOPER',</v>
      </c>
      <c r="E1252" t="str">
        <f>CONCATENATE("'",'Unit List'!E1163,"',",)</f>
        <v>'PARATROOPER',</v>
      </c>
      <c r="F1252" t="str">
        <f>CONCATENATE("'_",'Unit List'!F1161,"',",)</f>
        <v>'_V2',</v>
      </c>
      <c r="G1252" t="str">
        <f>CONCATENATE("'",'Unit List'!G1161,"',",)</f>
        <v>'Paratrooper_Generic',</v>
      </c>
      <c r="H1252" t="str">
        <f>CONCATENATE(IF(ISBLANK('Unit List'!AN1163), IF(ISBLANK('Unit List'!P1163), IF(ISBLANK('Unit List'!P1163), IF(ISBLANK('Unit List'!AN1161), IF(ISBLANK('Unit List'!P1161), IF(ISBLANK('Unit List'!P1161), IF(ISBLANK('Unit List'!AN1161), IF(ISBLANK('Unit List'!P1161), IF(ISBLANK('Unit List'!P1161),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List'!P1161='Unit List'!$O$5, 'Unit List'!$AN$5, IF('Unit List'!P1161='Unit List'!$O$4, 'Unit List'!$AN$4, IF('Unit List'!P1161='Unit List'!$O$7, 'Unit List'!P1161 * 'Unit List'!$AN$7, 'Unit List'!P1161)))), IF('Unit List'!P1161='Unit List'!$O$5, 'Unit List'!$AN$5, IF('Unit List'!P1161='Unit List'!$O$4, 'Unit List'!$AN$4, IF('Unit List'!P1161='Unit List'!$O$7, 'Unit List'!P1161 * 'Unit List'!$AN$7, 'Unit List'!P1161)))), IF('Unit List'!AN1161='Unit List'!$O$5, 'Unit List'!$AN$5, IF('Unit List'!AN1161='Unit List'!$O$4, 'Unit List'!$AN$4, IF('Unit List'!AN1161='Unit List'!$O$7, 'Unit List'!AN1161 * 'Unit List'!$AN$7, 'Unit List'!AN1161)))), IF('Unit List'!P1163='Unit List'!$O$5, 'Unit List'!$AN$5, IF('Unit List'!P1163='Unit List'!$O$4, 'Unit List'!$AN$4, IF('Unit List'!P1163='Unit List'!$O$7, 'Unit List'!P1163 * 'Unit List'!$AN$7, 'Unit List'!P1163)))), IF('Unit List'!P1163='Unit List'!$O$5, 'Unit List'!$AN$5, IF('Unit List'!P1163='Unit List'!$O$4, 'Unit List'!$AN$4, IF('Unit List'!P1163='Unit List'!$O$7, 'Unit List'!P1163 * 'Unit List'!$AN$7, 'Unit List'!P1163)))), IF('Unit List'!AN1163='Unit List'!$O$5, 'Unit List'!$AN$5, IF('Unit List'!AN1163='Unit List'!$O$4, 'Unit List'!$AN$4, IF('Unit List'!AN1163='Unit List'!$O$7, 'Unit List'!AN1163 * 'Unit List'!$AN$7, 'Unit List'!AN1163)))),",",)</f>
        <v>2,</v>
      </c>
      <c r="I1252" t="str">
        <f>CONCATENATE(IF(ISBLANK('Unit List'!AO1163), IF(ISBLANK('Unit List'!Q1163), IF(ISBLANK('Unit List'!Q1163),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List'!Q1161='Unit List'!$O$5, 'Unit List'!$AO$5, IF('Unit List'!Q1161='Unit List'!$O$4, 'Unit List'!$AO$4, IF('Unit List'!Q1161='Unit List'!$O$7, 'Unit List'!Q1161 * 'Unit List'!$AO$7, 'Unit List'!Q1161)))), IF('Unit List'!Q1161='Unit List'!$O$5, 'Unit List'!$AO$5, IF('Unit List'!Q1161='Unit List'!$O$4, 'Unit List'!$AO$4, IF('Unit List'!Q1161='Unit List'!$O$7, 'Unit List'!Q1161 * 'Unit List'!$AO$7, 'Unit List'!Q1161)))), IF('Unit List'!AO1161='Unit List'!$O$5, 'Unit List'!$AO$5, IF('Unit List'!AO1161='Unit List'!$O$4, 'Unit List'!$AO$4, IF('Unit List'!AO1161='Unit List'!$O$7, 'Unit List'!AO1161 * 'Unit List'!$AO$7, 'Unit List'!AO1161)))), IF('Unit List'!Q1163='Unit List'!$O$5, 'Unit List'!$AO$5, IF('Unit List'!Q1163='Unit List'!$O$4, 'Unit List'!$AO$4, IF('Unit List'!Q1163='Unit List'!$O$7, 'Unit List'!Q1163 * 'Unit List'!$AO$7, 'Unit List'!Q1163)))), IF('Unit List'!Q1163='Unit List'!$O$5, 'Unit List'!$AO$5, IF('Unit List'!Q1163='Unit List'!$O$4, 'Unit List'!$AO$4, IF('Unit List'!Q1163='Unit List'!$O$7, 'Unit List'!Q1163 * 'Unit List'!$AO$7, 'Unit List'!Q1163)))), IF('Unit List'!AO1163='Unit List'!$O$5, 'Unit List'!$AO$5, IF('Unit List'!AO1163='Unit List'!$O$4, 'Unit List'!$AO$4, IF('Unit List'!AO1163='Unit List'!$O$7, 'Unit List'!AO1163 * 'Unit List'!$AO$7, 'Unit List'!AO1163)))),",",)</f>
        <v>,</v>
      </c>
      <c r="J1252" t="str">
        <f>CONCATENATE("'",IF(ISBLANK('Unit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List'!R1158='Unit List'!$O$5, 'Unit List'!$AP$5, IF('Unit List'!R1158='Unit List'!$O$4, 'Unit List'!$AP$4, 'Unit List'!R1158))), IF('Unit List'!R1158='Unit List'!$O$5, 'Unit List'!$AP$5, IF('Unit List'!R1158='Unit List'!$O$4, 'Unit List'!$AP$4, 'Unit List'!R1158))), IF('Unit List'!AP1158='Unit List'!$O$5, 'Unit List'!$AP$5, IF('Unit List'!AP1158='Unit List'!$O$4, 'Unit List'!$AP$4, 'Unit List'!AP1158))), IF('Unit List'!R1163='Unit List'!$O$5, 'Unit List'!$AP$5, IF('Unit List'!R1163='Unit List'!$O$4, 'Unit List'!$AP$4, 'Unit List'!R1163))), IF('Unit List'!R1163='Unit List'!$O$5, 'Unit List'!$AP$5, IF('Unit List'!R1163='Unit List'!$O$4, 'Unit List'!$AP$4, 'Unit List'!R1163))), IF('Unit List'!AP1163='Unit List'!$O$5, 'Unit List'!$AP$5, IF('Unit List'!AP1163='Unit List'!$O$4, 'Unit List'!$AP$4, 'Unit List'!AP1163))),"'",)</f>
        <v>'UnFormed'</v>
      </c>
      <c r="K1252" t="s">
        <v>2312</v>
      </c>
    </row>
    <row r="1253" spans="1:11" x14ac:dyDescent="0.25">
      <c r="A1253" t="s">
        <v>2311</v>
      </c>
      <c r="B1253" t="str">
        <f>CONCATENATE("'_",'Unit List'!B1164,"',",)</f>
        <v>'_SOUTHAS',</v>
      </c>
      <c r="C1253" t="str">
        <f>CONCATENATE("'_",'Unit List'!C1164,"',",)</f>
        <v>'_ASIA',</v>
      </c>
      <c r="D1253" t="str">
        <f>CONCATENATE("'",'Unit List'!D1164,"',",)</f>
        <v>'PARATROOPER',</v>
      </c>
      <c r="E1253" t="str">
        <f>CONCATENATE("'",'Unit List'!E1164,"',",)</f>
        <v>'PARATROOPER',</v>
      </c>
      <c r="F1253" t="str">
        <f>"'',"</f>
        <v>'',</v>
      </c>
      <c r="G1253" t="str">
        <f>CONCATENATE("'",'Unit List'!G1097,"',",)</f>
        <v>'Paratrooper_Japan_MG',</v>
      </c>
      <c r="H1253" t="str">
        <f>CONCATENATE(IF(ISBLANK('Unit List'!AN1164), IF(ISBLANK('Unit List'!P1164), IF(ISBLANK('Unit List'!P1164), IF(ISBLANK('Unit List'!AN1097), IF(ISBLANK('Unit List'!P1097), IF(ISBLANK('Unit List'!P1097), IF(ISBLANK('Unit List'!AN1097), IF(ISBLANK('Unit List'!P1097), IF(ISBLANK('Unit List'!P1097), IF(ISBLANK('Unit List'!AN1090), IF(ISBLANK('Unit List'!P1090), IF(ISBLANK('Unit List'!P1090), "1", IF('Unit List'!P1090='Unit List'!$O$5, 'Unit List'!$AN$5, IF('Unit List'!P1090='Unit List'!$O$4, 'Unit List'!$AN$4, IF('Unit List'!P1090='Unit List'!$O$7, 'Unit List'!P1090 * 'Unit List'!$AN$7, 'Unit List'!P1090)))), IF('Unit List'!P1090='Unit List'!$O$5, 'Unit List'!$AN$5, IF('Unit List'!P1090='Unit List'!$O$4, 'Unit List'!$AN$4, IF('Unit List'!P1090='Unit List'!$O$7, 'Unit List'!P1090 * 'Unit List'!$AN$7, 'Unit List'!P1090)))), IF('Unit List'!AN1090='Unit List'!$O$5, 'Unit List'!$AN$5, IF('Unit List'!AN1090='Unit List'!$O$4, 'Unit List'!$AN$4, IF('Unit List'!AN1090='Unit List'!$O$7, 'Unit List'!AN1090 * 'Unit List'!$AN$7, 'Unit List'!AN1090)))),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List'!P1097='Unit List'!$O$5, 'Unit List'!$AN$5, IF('Unit List'!P1097='Unit List'!$O$4, 'Unit List'!$AN$4, IF('Unit List'!P1097='Unit List'!$O$7, 'Unit List'!P1097 * 'Unit List'!$AN$7, 'Unit List'!P1097)))), IF('Unit List'!P1097='Unit List'!$O$5, 'Unit List'!$AN$5, IF('Unit List'!P1097='Unit List'!$O$4, 'Unit List'!$AN$4, IF('Unit List'!P1097='Unit List'!$O$7, 'Unit List'!P1097 * 'Unit List'!$AN$7, 'Unit List'!P1097)))), IF('Unit List'!AN1097='Unit List'!$O$5, 'Unit List'!$AN$5, IF('Unit List'!AN1097='Unit List'!$O$4, 'Unit List'!$AN$4, IF('Unit List'!AN1097='Unit List'!$O$7, 'Unit List'!AN1097 * 'Unit List'!$AN$7, 'Unit List'!AN1097)))),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4,</v>
      </c>
      <c r="I1253" t="str">
        <f>CONCATENATE(IF(ISBLANK('Unit List'!AO1164), IF(ISBLANK('Unit List'!Q1164), IF(ISBLANK('Unit List'!Q1164),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'Unit List'!$AO$4, IF('Unit List'!Q1090='Unit List'!$O$5, 'Unit List'!$AO$5, IF('Unit List'!Q1090='Unit List'!$O$4, 'Unit List'!$AO$4, IF('Unit List'!Q1090='Unit List'!$O$7, 'Unit List'!Q1090 * 'Unit List'!$AO$7, 'Unit List'!Q1090)))), IF('Unit List'!Q1090='Unit List'!$O$5, 'Unit List'!$AO$5, IF('Unit List'!Q1090='Unit List'!$O$4, 'Unit List'!$AO$4, IF('Unit List'!Q1090='Unit List'!$O$7, 'Unit List'!Q1090 * 'Unit List'!$AO$7, 'Unit List'!Q1090)))), IF('Unit List'!AO1090='Unit List'!$O$5, 'Unit List'!$AO$5, IF('Unit List'!AO1090='Unit List'!$O$4, 'Unit List'!$AO$4, IF('Unit List'!AO1090='Unit List'!$O$7, 'Unit List'!AO1090 * 'Unit List'!$AO$7, 'Unit List'!AO1090)))),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List'!Q1097='Unit List'!$O$5, 'Unit List'!$AO$5, IF('Unit List'!Q1097='Unit List'!$O$4, 'Unit List'!$AO$4, IF('Unit List'!Q1097='Unit List'!$O$7, 'Unit List'!Q1097 * 'Unit List'!$AO$7, 'Unit List'!Q1097)))), IF('Unit List'!Q1097='Unit List'!$O$5, 'Unit List'!$AO$5, IF('Unit List'!Q1097='Unit List'!$O$4, 'Unit List'!$AO$4, IF('Unit List'!Q1097='Unit List'!$O$7, 'Unit List'!Q1097 * 'Unit List'!$AO$7, 'Unit List'!Q1097)))), IF('Unit List'!AO1097='Unit List'!$O$5, 'Unit List'!$AO$5, IF('Unit List'!AO1097='Unit List'!$O$4, 'Unit List'!$AO$4, IF('Unit List'!AO1097='Unit List'!$O$7, 'Unit List'!AO1097 * 'Unit List'!$AO$7, 'Unit List'!AO1097)))),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3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3" t="s">
        <v>2312</v>
      </c>
    </row>
    <row r="1254" spans="1:11" x14ac:dyDescent="0.25">
      <c r="A1254" t="s">
        <v>2311</v>
      </c>
      <c r="B1254" t="str">
        <f>CONCATENATE("'_",'Unit List'!B1164,"',",)</f>
        <v>'_SOUTHAS',</v>
      </c>
      <c r="C1254" t="str">
        <f>CONCATENATE("'_",'Unit List'!C1164,"',",)</f>
        <v>'_ASIA',</v>
      </c>
      <c r="D1254" t="str">
        <f>CONCATENATE("'",'Unit List'!D1164,"',",)</f>
        <v>'PARATROOPER',</v>
      </c>
      <c r="E1254" t="str">
        <f>CONCATENATE("'",'Unit List'!E1164,"',",)</f>
        <v>'PARATROOPER',</v>
      </c>
      <c r="F1254" t="str">
        <f>CONCATENATE("'_",'Unit List'!F1098,"',",)</f>
        <v>'_V2',</v>
      </c>
      <c r="G1254" t="str">
        <f>CONCATENATE("'",'Unit List'!G1098,"',",)</f>
        <v>'Paratrooper_Japan',</v>
      </c>
      <c r="H1254" t="str">
        <f>CONCATENATE(IF(ISBLANK('Unit List'!AN1164), IF(ISBLANK('Unit List'!P1164), IF(ISBLANK('Unit List'!P1164), IF(ISBLANK('Unit List'!AN1098), IF(ISBLANK('Unit List'!P1098), IF(ISBLANK('Unit List'!P1098), IF(ISBLANK('Unit List'!AN1098), IF(ISBLANK('Unit List'!P1098), IF(ISBLANK('Unit List'!P1098), IF(ISBLANK('Unit List'!AN1091), IF(ISBLANK('Unit List'!P1091), IF(ISBLANK('Unit List'!P1091), "1", IF('Unit List'!P1091='Unit List'!$O$5, 'Unit List'!$AN$5, IF('Unit List'!P1091='Unit List'!$O$4, 'Unit List'!$AN$4, IF('Unit List'!P1091='Unit List'!$O$7, 'Unit List'!P1091 * 'Unit List'!$AN$7, 'Unit List'!P1091)))), IF('Unit List'!P1091='Unit List'!$O$5, 'Unit List'!$AN$5, IF('Unit List'!P1091='Unit List'!$O$4, 'Unit List'!$AN$4, IF('Unit List'!P1091='Unit List'!$O$7, 'Unit List'!P1091 * 'Unit List'!$AN$7, 'Unit List'!P1091)))), IF('Unit List'!AN1091='Unit List'!$O$5, 'Unit List'!$AN$5, IF('Unit List'!AN1091='Unit List'!$O$4, 'Unit List'!$AN$4, IF('Unit List'!AN1091='Unit List'!$O$7, 'Unit List'!AN1091 * 'Unit List'!$AN$7, 'Unit List'!AN1091)))),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List'!P1098='Unit List'!$O$5, 'Unit List'!$AN$5, IF('Unit List'!P1098='Unit List'!$O$4, 'Unit List'!$AN$4, IF('Unit List'!P1098='Unit List'!$O$7, 'Unit List'!P1098 * 'Unit List'!$AN$7, 'Unit List'!P1098)))), IF('Unit List'!P1098='Unit List'!$O$5, 'Unit List'!$AN$5, IF('Unit List'!P1098='Unit List'!$O$4, 'Unit List'!$AN$4, IF('Unit List'!P1098='Unit List'!$O$7, 'Unit List'!P1098 * 'Unit List'!$AN$7, 'Unit List'!P1098)))), IF('Unit List'!AN1098='Unit List'!$O$5, 'Unit List'!$AN$5, IF('Unit List'!AN1098='Unit List'!$O$4, 'Unit List'!$AN$4, IF('Unit List'!AN1098='Unit List'!$O$7, 'Unit List'!AN1098 * 'Unit List'!$AN$7, 'Unit List'!AN1098)))),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1,</v>
      </c>
      <c r="I1254" t="str">
        <f>CONCATENATE(IF(ISBLANK('Unit List'!AO1164), IF(ISBLANK('Unit List'!Q1164), IF(ISBLANK('Unit List'!Q1164),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'Unit List'!$AO$4, IF('Unit List'!Q1091='Unit List'!$O$5, 'Unit List'!$AO$5, IF('Unit List'!Q1091='Unit List'!$O$4, 'Unit List'!$AO$4, IF('Unit List'!Q1091='Unit List'!$O$7, 'Unit List'!Q1091 * 'Unit List'!$AO$7, 'Unit List'!Q1091)))), IF('Unit List'!Q1091='Unit List'!$O$5, 'Unit List'!$AO$5, IF('Unit List'!Q1091='Unit List'!$O$4, 'Unit List'!$AO$4, IF('Unit List'!Q1091='Unit List'!$O$7, 'Unit List'!Q1091 * 'Unit List'!$AO$7, 'Unit List'!Q1091)))), IF('Unit List'!AO1091='Unit List'!$O$5, 'Unit List'!$AO$5, IF('Unit List'!AO1091='Unit List'!$O$4, 'Unit List'!$AO$4, IF('Unit List'!AO1091='Unit List'!$O$7, 'Unit List'!AO1091 * 'Unit List'!$AO$7, 'Unit List'!AO1091)))),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List'!Q1098='Unit List'!$O$5, 'Unit List'!$AO$5, IF('Unit List'!Q1098='Unit List'!$O$4, 'Unit List'!$AO$4, IF('Unit List'!Q1098='Unit List'!$O$7, 'Unit List'!Q1098 * 'Unit List'!$AO$7, 'Unit List'!Q1098)))), IF('Unit List'!Q1098='Unit List'!$O$5, 'Unit List'!$AO$5, IF('Unit List'!Q1098='Unit List'!$O$4, 'Unit List'!$AO$4, IF('Unit List'!Q1098='Unit List'!$O$7, 'Unit List'!Q1098 * 'Unit List'!$AO$7, 'Unit List'!Q1098)))), IF('Unit List'!AO1098='Unit List'!$O$5, 'Unit List'!$AO$5, IF('Unit List'!AO1098='Unit List'!$O$4, 'Unit List'!$AO$4, IF('Unit List'!AO1098='Unit List'!$O$7, 'Unit List'!AO1098 * 'Unit List'!$AO$7, 'Unit List'!AO1098)))),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4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4" t="s">
        <v>2312</v>
      </c>
    </row>
    <row r="1255" spans="1:11" x14ac:dyDescent="0.25">
      <c r="A1255" t="s">
        <v>2311</v>
      </c>
      <c r="B1255" t="str">
        <f>CONCATENATE("'_",'Unit List'!B1164,"',",)</f>
        <v>'_SOUTHAS',</v>
      </c>
      <c r="C1255" t="str">
        <f>CONCATENATE("'_",'Unit List'!C1164,"',",)</f>
        <v>'_ASIA',</v>
      </c>
      <c r="D1255" t="str">
        <f>CONCATENATE("'",'Unit List'!D1164,"',",)</f>
        <v>'PARATROOPER',</v>
      </c>
      <c r="E1255" t="str">
        <f>CONCATENATE("'",'Unit List'!E1164,"',",)</f>
        <v>'PARATROOPER',</v>
      </c>
      <c r="F1255" t="str">
        <f>"'',"</f>
        <v>'',</v>
      </c>
      <c r="G1255" t="str">
        <f>CONCATENATE("'",'Unit List'!G1099,"',",)</f>
        <v>'Paratrooper_Japan_MG',</v>
      </c>
      <c r="H1255" t="str">
        <f>CONCATENATE(IF(ISBLANK('Unit List'!AN1164), IF(ISBLANK('Unit List'!P1164), IF(ISBLANK('Unit List'!P1164), IF(ISBLANK('Unit List'!AN1099), IF(ISBLANK('Unit List'!P1099), IF(ISBLANK('Unit List'!P1099), IF(ISBLANK('Unit List'!AN1099), IF(ISBLANK('Unit List'!P1099), IF(ISBLANK('Unit List'!P1099), IF(ISBLANK('Unit List'!AN1092), IF(ISBLANK('Unit List'!P1092), IF(ISBLANK('Unit List'!P1092), "1", IF('Unit List'!P1092='Unit List'!$O$5, 'Unit List'!$AN$5, IF('Unit List'!P1092='Unit List'!$O$4, 'Unit List'!$AN$4, IF('Unit List'!P1092='Unit List'!$O$7, 'Unit List'!P1092 * 'Unit List'!$AN$7, 'Unit List'!P1092)))), IF('Unit List'!P1092='Unit List'!$O$5, 'Unit List'!$AN$5, IF('Unit List'!P1092='Unit List'!$O$4, 'Unit List'!$AN$4, IF('Unit List'!P1092='Unit List'!$O$7, 'Unit List'!P1092 * 'Unit List'!$AN$7, 'Unit List'!P1092)))), IF('Unit List'!AN1092='Unit List'!$O$5, 'Unit List'!$AN$5, IF('Unit List'!AN1092='Unit List'!$O$4, 'Unit List'!$AN$4, IF('Unit List'!AN1092='Unit List'!$O$7, 'Unit List'!AN1092 * 'Unit List'!$AN$7, 'Unit List'!AN1092)))),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List'!P1099='Unit List'!$O$5, 'Unit List'!$AN$5, IF('Unit List'!P1099='Unit List'!$O$4, 'Unit List'!$AN$4, IF('Unit List'!P1099='Unit List'!$O$7, 'Unit List'!P1099 * 'Unit List'!$AN$7, 'Unit List'!P1099)))), IF('Unit List'!P1099='Unit List'!$O$5, 'Unit List'!$AN$5, IF('Unit List'!P1099='Unit List'!$O$4, 'Unit List'!$AN$4, IF('Unit List'!P1099='Unit List'!$O$7, 'Unit List'!P1099 * 'Unit List'!$AN$7, 'Unit List'!P1099)))), IF('Unit List'!AN1099='Unit List'!$O$5, 'Unit List'!$AN$5, IF('Unit List'!AN1099='Unit List'!$O$4, 'Unit List'!$AN$4, IF('Unit List'!AN1099='Unit List'!$O$7, 'Unit List'!AN1099 * 'Unit List'!$AN$7, 'Unit List'!AN1099)))),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4,</v>
      </c>
      <c r="I1255" t="str">
        <f>CONCATENATE(IF(ISBLANK('Unit List'!AO1164), IF(ISBLANK('Unit List'!Q1164), IF(ISBLANK('Unit List'!Q1164),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'Unit List'!$AO$4, IF('Unit List'!Q1092='Unit List'!$O$5, 'Unit List'!$AO$5, IF('Unit List'!Q1092='Unit List'!$O$4, 'Unit List'!$AO$4, IF('Unit List'!Q1092='Unit List'!$O$7, 'Unit List'!Q1092 * 'Unit List'!$AO$7, 'Unit List'!Q1092)))), IF('Unit List'!Q1092='Unit List'!$O$5, 'Unit List'!$AO$5, IF('Unit List'!Q1092='Unit List'!$O$4, 'Unit List'!$AO$4, IF('Unit List'!Q1092='Unit List'!$O$7, 'Unit List'!Q1092 * 'Unit List'!$AO$7, 'Unit List'!Q1092)))), IF('Unit List'!AO1092='Unit List'!$O$5, 'Unit List'!$AO$5, IF('Unit List'!AO1092='Unit List'!$O$4, 'Unit List'!$AO$4, IF('Unit List'!AO1092='Unit List'!$O$7, 'Unit List'!AO1092 * 'Unit List'!$AO$7, 'Unit List'!AO1092)))),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List'!Q1099='Unit List'!$O$5, 'Unit List'!$AO$5, IF('Unit List'!Q1099='Unit List'!$O$4, 'Unit List'!$AO$4, IF('Unit List'!Q1099='Unit List'!$O$7, 'Unit List'!Q1099 * 'Unit List'!$AO$7, 'Unit List'!Q1099)))), IF('Unit List'!Q1099='Unit List'!$O$5, 'Unit List'!$AO$5, IF('Unit List'!Q1099='Unit List'!$O$4, 'Unit List'!$AO$4, IF('Unit List'!Q1099='Unit List'!$O$7, 'Unit List'!Q1099 * 'Unit List'!$AO$7, 'Unit List'!Q1099)))), IF('Unit List'!AO1099='Unit List'!$O$5, 'Unit List'!$AO$5, IF('Unit List'!AO1099='Unit List'!$O$4, 'Unit List'!$AO$4, IF('Unit List'!AO1099='Unit List'!$O$7, 'Unit List'!AO1099 * 'Unit List'!$AO$7, 'Unit List'!AO1099)))),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5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5" t="s">
        <v>2312</v>
      </c>
    </row>
    <row r="1256" spans="1:11" x14ac:dyDescent="0.25">
      <c r="A1256" t="s">
        <v>2311</v>
      </c>
      <c r="B1256" t="str">
        <f>CONCATENATE("'_",'Unit List'!B1164,"',",)</f>
        <v>'_SOUTHAS',</v>
      </c>
      <c r="C1256" t="str">
        <f>CONCATENATE("'_",'Unit List'!C1164,"',",)</f>
        <v>'_ASIA',</v>
      </c>
      <c r="D1256" t="str">
        <f>CONCATENATE("'",'Unit List'!D1164,"',",)</f>
        <v>'PARATROOPER',</v>
      </c>
      <c r="E1256" t="str">
        <f>CONCATENATE("'",'Unit List'!E1164,"',",)</f>
        <v>'PARATROOPER',</v>
      </c>
      <c r="F1256" t="str">
        <f>CONCATENATE("'_",'Unit List'!F1100,"',",)</f>
        <v>'_V2',</v>
      </c>
      <c r="G1256" t="str">
        <f>CONCATENATE("'",'Unit List'!G1100,"',",)</f>
        <v>'Paratrooper_Japan',</v>
      </c>
      <c r="H1256" t="str">
        <f>CONCATENATE(IF(ISBLANK('Unit List'!AN1164), IF(ISBLANK('Unit List'!P1164), IF(ISBLANK('Unit List'!P1164), IF(ISBLANK('Unit List'!AN1100), IF(ISBLANK('Unit List'!P1100), IF(ISBLANK('Unit List'!P1100), IF(ISBLANK('Unit List'!AN1100), IF(ISBLANK('Unit List'!P1100), IF(ISBLANK('Unit List'!P1100), IF(ISBLANK('Unit List'!AN1093), IF(ISBLANK('Unit List'!P1093), IF(ISBLANK('Unit List'!P1093), "1", IF('Unit List'!P1093='Unit List'!$O$5, 'Unit List'!$AN$5, IF('Unit List'!P1093='Unit List'!$O$4, 'Unit List'!$AN$4, IF('Unit List'!P1093='Unit List'!$O$7, 'Unit List'!P1093 * 'Unit List'!$AN$7, 'Unit List'!P1093)))), IF('Unit List'!P1093='Unit List'!$O$5, 'Unit List'!$AN$5, IF('Unit List'!P1093='Unit List'!$O$4, 'Unit List'!$AN$4, IF('Unit List'!P1093='Unit List'!$O$7, 'Unit List'!P1093 * 'Unit List'!$AN$7, 'Unit List'!P1093)))), IF('Unit List'!AN1093='Unit List'!$O$5, 'Unit List'!$AN$5, IF('Unit List'!AN1093='Unit List'!$O$4, 'Unit List'!$AN$4, IF('Unit List'!AN1093='Unit List'!$O$7, 'Unit List'!AN1093 * 'Unit List'!$AN$7, 'Unit List'!AN1093)))),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List'!P1100='Unit List'!$O$5, 'Unit List'!$AN$5, IF('Unit List'!P1100='Unit List'!$O$4, 'Unit List'!$AN$4, IF('Unit List'!P1100='Unit List'!$O$7, 'Unit List'!P1100 * 'Unit List'!$AN$7, 'Unit List'!P1100)))), IF('Unit List'!P1100='Unit List'!$O$5, 'Unit List'!$AN$5, IF('Unit List'!P1100='Unit List'!$O$4, 'Unit List'!$AN$4, IF('Unit List'!P1100='Unit List'!$O$7, 'Unit List'!P1100 * 'Unit List'!$AN$7, 'Unit List'!P1100)))), IF('Unit List'!AN1100='Unit List'!$O$5, 'Unit List'!$AN$5, IF('Unit List'!AN1100='Unit List'!$O$4, 'Unit List'!$AN$4, IF('Unit List'!AN1100='Unit List'!$O$7, 'Unit List'!AN1100 * 'Unit List'!$AN$7, 'Unit List'!AN1100)))), IF('Unit List'!P1164='Unit List'!$O$5, 'Unit List'!$AN$5, IF('Unit List'!P1164='Unit List'!$O$4, 'Unit List'!$AN$4, IF('Unit List'!P1164='Unit List'!$O$7, 'Unit List'!P1164 * 'Unit List'!$AN$7, 'Unit List'!P1164)))), IF('Unit List'!P1164='Unit List'!$O$5, 'Unit List'!$AN$5, IF('Unit List'!P1164='Unit List'!$O$4, 'Unit List'!$AN$4, IF('Unit List'!P1164='Unit List'!$O$7, 'Unit List'!P1164 * 'Unit List'!$AN$7, 'Unit List'!P1164)))), IF('Unit List'!AN1164='Unit List'!$O$5, 'Unit List'!$AN$5, IF('Unit List'!AN1164='Unit List'!$O$4, 'Unit List'!$AN$4, IF('Unit List'!AN1164='Unit List'!$O$7, 'Unit List'!AN1164 * 'Unit List'!$AN$7, 'Unit List'!AN1164)))),",",)</f>
        <v>1,</v>
      </c>
      <c r="I1256" t="str">
        <f>CONCATENATE(IF(ISBLANK('Unit List'!AO1164), IF(ISBLANK('Unit List'!Q1164), IF(ISBLANK('Unit List'!Q1164),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'Unit List'!$AO$4, IF('Unit List'!Q1093='Unit List'!$O$5, 'Unit List'!$AO$5, IF('Unit List'!Q1093='Unit List'!$O$4, 'Unit List'!$AO$4, IF('Unit List'!Q1093='Unit List'!$O$7, 'Unit List'!Q1093 * 'Unit List'!$AO$7, 'Unit List'!Q1093)))), IF('Unit List'!Q1093='Unit List'!$O$5, 'Unit List'!$AO$5, IF('Unit List'!Q1093='Unit List'!$O$4, 'Unit List'!$AO$4, IF('Unit List'!Q1093='Unit List'!$O$7, 'Unit List'!Q1093 * 'Unit List'!$AO$7, 'Unit List'!Q1093)))), IF('Unit List'!AO1093='Unit List'!$O$5, 'Unit List'!$AO$5, IF('Unit List'!AO1093='Unit List'!$O$4, 'Unit List'!$AO$4, IF('Unit List'!AO1093='Unit List'!$O$7, 'Unit List'!AO1093 * 'Unit List'!$AO$7, 'Unit List'!AO1093)))),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List'!Q1100='Unit List'!$O$5, 'Unit List'!$AO$5, IF('Unit List'!Q1100='Unit List'!$O$4, 'Unit List'!$AO$4, IF('Unit List'!Q1100='Unit List'!$O$7, 'Unit List'!Q1100 * 'Unit List'!$AO$7, 'Unit List'!Q1100)))), IF('Unit List'!Q1100='Unit List'!$O$5, 'Unit List'!$AO$5, IF('Unit List'!Q1100='Unit List'!$O$4, 'Unit List'!$AO$4, IF('Unit List'!Q1100='Unit List'!$O$7, 'Unit List'!Q1100 * 'Unit List'!$AO$7, 'Unit List'!Q1100)))), IF('Unit List'!AO1100='Unit List'!$O$5, 'Unit List'!$AO$5, IF('Unit List'!AO1100='Unit List'!$O$4, 'Unit List'!$AO$4, IF('Unit List'!AO1100='Unit List'!$O$7, 'Unit List'!AO1100 * 'Unit List'!$AO$7, 'Unit List'!AO1100)))), IF('Unit List'!Q1164='Unit List'!$O$5, 'Unit List'!$AO$5, IF('Unit List'!Q1164='Unit List'!$O$4, 'Unit List'!$AO$4, IF('Unit List'!Q1164='Unit List'!$O$7, 'Unit List'!Q1164 * 'Unit List'!$AO$7, 'Unit List'!Q1164)))), IF('Unit List'!Q1164='Unit List'!$O$5, 'Unit List'!$AO$5, IF('Unit List'!Q1164='Unit List'!$O$4, 'Unit List'!$AO$4, IF('Unit List'!Q1164='Unit List'!$O$7, 'Unit List'!Q1164 * 'Unit List'!$AO$7, 'Unit List'!Q1164)))), IF('Unit List'!AO1164='Unit List'!$O$5, 'Unit List'!$AO$5, IF('Unit List'!AO1164='Unit List'!$O$4, 'Unit List'!$AO$4, IF('Unit List'!AO1164='Unit List'!$O$7, 'Unit List'!AO1164 * 'Unit List'!$AO$7, 'Unit List'!AO1164)))),",",)</f>
        <v>,</v>
      </c>
      <c r="J1256" t="str">
        <f>CONCATENATE("'",IF(ISBLANK('Unit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"", IF('Unit List'!R1090='Unit List'!$O$5, 'Unit List'!$AP$5, IF('Unit List'!R1090='Unit List'!$O$4, 'Unit List'!$AP$4, 'Unit List'!R1090))), IF('Unit List'!R1090='Unit List'!$O$5, 'Unit List'!$AP$5, IF('Unit List'!R1090='Unit List'!$O$4, 'Unit List'!$AP$4, 'Unit List'!R1090))), IF('Unit List'!AP1090='Unit List'!$O$5, 'Unit List'!$AP$5, IF('Unit List'!AP1090='Unit List'!$O$4, 'Unit List'!$AP$4, 'Unit List'!AP1090))),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List'!R1097='Unit List'!$O$5, 'Unit List'!$AP$5, IF('Unit List'!R1097='Unit List'!$O$4, 'Unit List'!$AP$4, 'Unit List'!R1097))), IF('Unit List'!R1097='Unit List'!$O$5, 'Unit List'!$AP$5, IF('Unit List'!R1097='Unit List'!$O$4, 'Unit List'!$AP$4, 'Unit List'!R1097))), IF('Unit List'!AP1097='Unit List'!$O$5, 'Unit List'!$AP$5, IF('Unit List'!AP1097='Unit List'!$O$4, 'Unit List'!$AP$4, 'Unit List'!AP1097))), IF('Unit List'!R1164='Unit List'!$O$5, 'Unit List'!$AP$5, IF('Unit List'!R1164='Unit List'!$O$4, 'Unit List'!$AP$4, 'Unit List'!R1164))), IF('Unit List'!R1164='Unit List'!$O$5, 'Unit List'!$AP$5, IF('Unit List'!R1164='Unit List'!$O$4, 'Unit List'!$AP$4, 'Unit List'!R1164))), IF('Unit List'!AP1164='Unit List'!$O$5, 'Unit List'!$AP$5, IF('Unit List'!AP1164='Unit List'!$O$4, 'Unit List'!$AP$4, 'Unit List'!AP1164))),"'",)</f>
        <v>'UnFormed'</v>
      </c>
      <c r="K1256" t="s">
        <v>2312</v>
      </c>
    </row>
    <row r="1257" spans="1:11" x14ac:dyDescent="0.25">
      <c r="A1257" t="s">
        <v>2311</v>
      </c>
      <c r="B1257" t="str">
        <f>"'',"</f>
        <v>'',</v>
      </c>
      <c r="C1257" t="str">
        <f>"'',"</f>
        <v>'',</v>
      </c>
      <c r="D1257" t="str">
        <f>CONCATENATE("'",'Unit List'!D1165,"',",)</f>
        <v>'PIKEMAN',</v>
      </c>
      <c r="E1257" t="str">
        <f>CONCATENATE("'",'Unit List'!E1165,"',",)</f>
        <v>'PIKEMAN',</v>
      </c>
      <c r="F1257" t="str">
        <f>"'',"</f>
        <v>'',</v>
      </c>
      <c r="G1257" t="str">
        <f>CONCATENATE("'",'Unit List'!G1165,"',",)</f>
        <v>'Pikeman',</v>
      </c>
      <c r="H1257" t="str">
        <f>CONCATENATE(IF(ISBLANK('Unit List'!AN1165), IF(ISBLANK('Unit List'!P1165), IF(ISBLANK('Unit List'!P1165), IF(ISBLANK('Unit List'!AN1165), IF(ISBLANK('Unit List'!P1165), IF(ISBLANK('Unit List'!P1165), IF(ISBLANK('Unit List'!AN1165), IF(ISBLANK('Unit List'!P1165), IF(ISBLANK('Unit List'!P1165),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List'!AN1165)))),",",)</f>
        <v>,</v>
      </c>
      <c r="I1257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List'!AO1165)))),",",)</f>
        <v>,</v>
      </c>
      <c r="J1257" t="str">
        <f>CONCATENATE("'",IF(ISBLANK('Unit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List'!AP1165))),"'",)</f>
        <v>'Pikeman'</v>
      </c>
      <c r="K1257" t="s">
        <v>2312</v>
      </c>
    </row>
    <row r="1258" spans="1:11" x14ac:dyDescent="0.25">
      <c r="A1258" t="s">
        <v>2311</v>
      </c>
      <c r="B1258" t="str">
        <f>CONCATENATE("'_",'Unit List'!B1166,"',",)</f>
        <v>'_AFRI',</v>
      </c>
      <c r="C1258" t="str">
        <f>"'',"</f>
        <v>'',</v>
      </c>
      <c r="D1258" t="str">
        <f>CONCATENATE("'",'Unit List'!D1166,"',",)</f>
        <v>'PIKEMAN',</v>
      </c>
      <c r="E1258" t="str">
        <f>CONCATENATE("'",'Unit List'!E1166,"',",)</f>
        <v>'PIKEMAN',</v>
      </c>
      <c r="F1258" t="str">
        <f>"'',"</f>
        <v>'',</v>
      </c>
      <c r="G1258" t="str">
        <f>CONCATENATE("'",'Unit List'!G1166,"',",)</f>
        <v>'EthiopianPikeman',</v>
      </c>
      <c r="H1258" t="str">
        <f>CONCATENATE(IF(ISBLANK('Unit List'!AN1166), IF(ISBLANK('Unit List'!P1166), IF(ISBLANK('Unit List'!P1166), IF(ISBLANK('Unit List'!AN1166), IF(ISBLANK('Unit List'!P1166), IF(ISBLANK('Unit List'!P1166), IF(ISBLANK('Unit List'!AN1166), IF(ISBLANK('Unit List'!P1166), IF(ISBLANK('Unit List'!P1166),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List'!AN1166)))),",",)</f>
        <v>,</v>
      </c>
      <c r="I1258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List'!AO1166)))),",",)</f>
        <v>,</v>
      </c>
      <c r="J1258" t="str">
        <f>CONCATENATE("'",IF(ISBLANK('Unit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List'!AP1166))),"'",)</f>
        <v>'Pikeman'</v>
      </c>
      <c r="K1258" t="s">
        <v>2312</v>
      </c>
    </row>
    <row r="1259" spans="1:11" x14ac:dyDescent="0.25">
      <c r="A1259" t="s">
        <v>2311</v>
      </c>
      <c r="B1259" t="str">
        <f>CONCATENATE("'_",'Unit List'!B1167,"',",)</f>
        <v>'_SONGHAI',</v>
      </c>
      <c r="C1259" t="str">
        <f>"'',"</f>
        <v>'',</v>
      </c>
      <c r="D1259" t="str">
        <f>CONCATENATE("'",'Unit List'!D1167,"',",)</f>
        <v>'PIKEMAN',</v>
      </c>
      <c r="E1259" t="str">
        <f>CONCATENATE("'",'Unit List'!E1167,"',",)</f>
        <v>'PIKEMAN',</v>
      </c>
      <c r="F1259" t="str">
        <f>"'',"</f>
        <v>'',</v>
      </c>
      <c r="G1259" t="str">
        <f>CONCATENATE("'",'Unit List'!G1167,"',",)</f>
        <v>'SonghaiPikeman2',</v>
      </c>
      <c r="H1259" t="str">
        <f>CONCATENATE(IF(ISBLANK('Unit List'!AN1167), IF(ISBLANK('Unit List'!P1167), IF(ISBLANK('Unit List'!P1167), IF(ISBLANK('Unit List'!AN1166), IF(ISBLANK('Unit List'!P1166), IF(ISBLANK('Unit List'!P1166), IF(ISBLANK('Unit List'!AN1166), IF(ISBLANK('Unit List'!P1166), IF(ISBLANK('Unit List'!P1166),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List'!P1166='Unit List'!$O$5, 'Unit List'!$AN$5, IF('Unit List'!P1166='Unit List'!$O$4, 'Unit List'!$AN$4, IF('Unit List'!P1166='Unit List'!$O$7, 'Unit List'!P1166 * 'Unit List'!$AN$7, 'Unit List'!P1166)))), IF('Unit List'!P1166='Unit List'!$O$5, 'Unit List'!$AN$5, IF('Unit List'!P1166='Unit List'!$O$4, 'Unit List'!$AN$4, IF('Unit List'!P1166='Unit List'!$O$7, 'Unit List'!P1166 * 'Unit List'!$AN$7, 'Unit List'!P1166)))), IF('Unit List'!AN1166='Unit List'!$O$5, 'Unit List'!$AN$5, IF('Unit List'!AN1166='Unit List'!$O$4, 'Unit List'!$AN$4, IF('Unit List'!AN1166='Unit List'!$O$7, 'Unit List'!AN1166 * 'Unit List'!$AN$7, 'Unit List'!AN1166)))), IF('Unit List'!P1167='Unit List'!$O$5, 'Unit List'!$AN$5, IF('Unit List'!P1167='Unit List'!$O$4, 'Unit List'!$AN$4, IF('Unit List'!P1167='Unit List'!$O$7, 'Unit List'!P1167 * 'Unit List'!$AN$7, 'Unit List'!P1167)))), IF('Unit List'!P1167='Unit List'!$O$5, 'Unit List'!$AN$5, IF('Unit List'!P1167='Unit List'!$O$4, 'Unit List'!$AN$4, IF('Unit List'!P1167='Unit List'!$O$7, 'Unit List'!P1167 * 'Unit List'!$AN$7, 'Unit List'!P1167)))), IF('Unit List'!AN1167='Unit List'!$O$5, 'Unit List'!$AN$5, IF('Unit List'!AN1167='Unit List'!$O$4, 'Unit List'!$AN$4, IF('Unit List'!AN1167='Unit List'!$O$7, 'Unit List'!AN1167 * 'Unit List'!$AN$7, 'Unit List'!AN1167)))),",",)</f>
        <v>,</v>
      </c>
      <c r="I1259" t="str">
        <f>CONCATENATE(IF(ISBLANK('Unit List'!AO1167), IF(ISBLANK('Unit List'!Q1167), IF(ISBLANK('Unit List'!Q1167),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List'!Q1166='Unit List'!$O$5, 'Unit List'!$AO$5, IF('Unit List'!Q1166='Unit List'!$O$4, 'Unit List'!$AO$4, IF('Unit List'!Q1166='Unit List'!$O$7, 'Unit List'!Q1166 * 'Unit List'!$AO$7, 'Unit List'!Q1166)))), IF('Unit List'!Q1166='Unit List'!$O$5, 'Unit List'!$AO$5, IF('Unit List'!Q1166='Unit List'!$O$4, 'Unit List'!$AO$4, IF('Unit List'!Q1166='Unit List'!$O$7, 'Unit List'!Q1166 * 'Unit List'!$AO$7, 'Unit List'!Q1166)))), IF('Unit List'!AO1166='Unit List'!$O$5, 'Unit List'!$AO$5, IF('Unit List'!AO1166='Unit List'!$O$4, 'Unit List'!$AO$4, IF('Unit List'!AO1166='Unit List'!$O$7, 'Unit List'!AO1166 * 'Unit List'!$AO$7, 'Unit List'!AO1166)))), IF('Unit List'!Q1167='Unit List'!$O$5, 'Unit List'!$AO$5, IF('Unit List'!Q1167='Unit List'!$O$4, 'Unit List'!$AO$4, IF('Unit List'!Q1167='Unit List'!$O$7, 'Unit List'!Q1167 * 'Unit List'!$AO$7, 'Unit List'!Q1167)))), IF('Unit List'!Q1167='Unit List'!$O$5, 'Unit List'!$AO$5, IF('Unit List'!Q1167='Unit List'!$O$4, 'Unit List'!$AO$4, IF('Unit List'!Q1167='Unit List'!$O$7, 'Unit List'!Q1167 * 'Unit List'!$AO$7, 'Unit List'!Q1167)))), IF('Unit List'!AO1167='Unit List'!$O$5, 'Unit List'!$AO$5, IF('Unit List'!AO1167='Unit List'!$O$4, 'Unit List'!$AO$4, IF('Unit List'!AO1167='Unit List'!$O$7, 'Unit List'!AO1167 * 'Unit List'!$AO$7, 'Unit List'!AO1167)))),",",)</f>
        <v>,</v>
      </c>
      <c r="J1259" t="str">
        <f>CONCATENATE("'",IF(ISBLANK('Unit List'!AP1167), IF(ISBLANK('Unit List'!R1167), IF(ISBLANK('Unit List'!R1167),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List'!R1166='Unit List'!$O$5, 'Unit List'!$AP$5, IF('Unit List'!R1166='Unit List'!$O$4, 'Unit List'!$AP$4, 'Unit List'!R1166))), IF('Unit List'!R1166='Unit List'!$O$5, 'Unit List'!$AP$5, IF('Unit List'!R1166='Unit List'!$O$4, 'Unit List'!$AP$4, 'Unit List'!R1166))), IF('Unit List'!AP1166='Unit List'!$O$5, 'Unit List'!$AP$5, IF('Unit List'!AP1166='Unit List'!$O$4, 'Unit List'!$AP$4, 'Unit List'!AP1166))), IF('Unit List'!R1167='Unit List'!$O$5, 'Unit List'!$AP$5, IF('Unit List'!R1167='Unit List'!$O$4, 'Unit List'!$AP$4, 'Unit List'!R1167))), IF('Unit List'!R1167='Unit List'!$O$5, 'Unit List'!$AP$5, IF('Unit List'!R1167='Unit List'!$O$4, 'Unit List'!$AP$4, 'Unit List'!R1167))), IF('Unit List'!AP1167='Unit List'!$O$5, 'Unit List'!$AP$5, IF('Unit List'!AP1167='Unit List'!$O$4, 'Unit List'!$AP$4, 'Unit List'!AP1167))),"'",)</f>
        <v>'Pikeman'</v>
      </c>
      <c r="K1259" t="s">
        <v>2312</v>
      </c>
    </row>
    <row r="1260" spans="1:11" x14ac:dyDescent="0.25">
      <c r="A1260" t="s">
        <v>2311</v>
      </c>
      <c r="B1260" t="str">
        <f>CONCATENATE("'_",'Unit List'!B1168,"',",)</f>
        <v>'_AMER',</v>
      </c>
      <c r="C1260" t="str">
        <f>"'',"</f>
        <v>'',</v>
      </c>
      <c r="D1260" t="str">
        <f>CONCATENATE("'",'Unit List'!D1168,"',",)</f>
        <v>'PIKEMAN',</v>
      </c>
      <c r="E1260" t="str">
        <f>CONCATENATE("'",'Unit List'!E1168,"',",)</f>
        <v>'PIKEMAN',</v>
      </c>
      <c r="F1260" t="str">
        <f>"'',"</f>
        <v>'',</v>
      </c>
      <c r="G1260" t="str">
        <f>CONCATENATE("'",'Unit List'!G1168,"',",)</f>
        <v>'civ5_iropi1',</v>
      </c>
      <c r="H1260" t="str">
        <f>CONCATENATE(IF(ISBLANK('Unit List'!AN1168), IF(ISBLANK('Unit List'!P1168), IF(ISBLANK('Unit List'!P1168), IF(ISBLANK('Unit List'!AN1168), IF(ISBLANK('Unit List'!P1168), IF(ISBLANK('Unit List'!P1168), IF(ISBLANK('Unit List'!AN1168), IF(ISBLANK('Unit List'!P1168), IF(ISBLANK('Unit List'!P1168),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 IF('Unit List'!P1168='Unit List'!$O$5, 'Unit List'!$AN$5, IF('Unit List'!P1168='Unit List'!$O$4, 'Unit List'!$AN$4, IF('Unit List'!P1168='Unit List'!$O$7, 'Unit List'!P1168 * 'Unit List'!$AN$7, 'Unit List'!P1168)))), IF('Unit List'!P1168='Unit List'!$O$5, 'Unit List'!$AN$5, IF('Unit List'!P1168='Unit List'!$O$4, 'Unit List'!$AN$4, IF('Unit List'!P1168='Unit List'!$O$7, 'Unit List'!P1168 * 'Unit List'!$AN$7, 'Unit List'!P1168)))), IF('Unit List'!AN1168='Unit List'!$O$5, 'Unit List'!$AN$5, IF('Unit List'!AN1168='Unit List'!$O$4, 'Unit List'!$AN$4, IF('Unit List'!AN1168='Unit List'!$O$7, 'Unit List'!AN1168 * 'Unit List'!$AN$7, 'Unit List'!AN1168)))),",",)</f>
        <v>,</v>
      </c>
      <c r="I1260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 IF('Unit List'!Q1168='Unit List'!$O$5, 'Unit List'!$AO$5, IF('Unit List'!Q1168='Unit List'!$O$4, 'Unit List'!$AO$4, IF('Unit List'!Q1168='Unit List'!$O$7, 'Unit List'!Q1168 * 'Unit List'!$AO$7, 'Unit List'!Q1168)))), IF('Unit List'!Q1168='Unit List'!$O$5, 'Unit List'!$AO$5, IF('Unit List'!Q1168='Unit List'!$O$4, 'Unit List'!$AO$4, IF('Unit List'!Q1168='Unit List'!$O$7, 'Unit List'!Q1168 * 'Unit List'!$AO$7, 'Unit List'!Q1168)))), IF('Unit List'!AO1168='Unit List'!$O$5, 'Unit List'!$AO$5, IF('Unit List'!AO1168='Unit List'!$O$4, 'Unit List'!$AO$4, IF('Unit List'!AO1168='Unit List'!$O$7, 'Unit List'!AO1168 * 'Unit List'!$AO$7, 'Unit List'!AO1168)))),",",)</f>
        <v>,</v>
      </c>
      <c r="J1260" t="str">
        <f>CONCATENATE("'",IF(ISBLANK('Unit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 IF('Unit List'!R1168='Unit List'!$O$5, 'Unit List'!$AP$5, IF('Unit List'!R1168='Unit List'!$O$4, 'Unit List'!$AP$4, 'Unit List'!R1168))), IF('Unit List'!R1168='Unit List'!$O$5, 'Unit List'!$AP$5, IF('Unit List'!R1168='Unit List'!$O$4, 'Unit List'!$AP$4, 'Unit List'!R1168))), IF('Unit List'!AP1168='Unit List'!$O$5, 'Unit List'!$AP$5, IF('Unit List'!AP1168='Unit List'!$O$4, 'Unit List'!$AP$4, 'Unit List'!AP1168))),"'",)</f>
        <v>'Pikeman'</v>
      </c>
      <c r="K1260" t="s">
        <v>2312</v>
      </c>
    </row>
    <row r="1261" spans="1:11" x14ac:dyDescent="0.25">
      <c r="A1261" t="s">
        <v>2311</v>
      </c>
      <c r="B1261" t="str">
        <f>CONCATENATE("'_",'Unit List'!B1169,"',",)</f>
        <v>'_ASIA',</v>
      </c>
      <c r="C1261" t="str">
        <f>"'',"</f>
        <v>'',</v>
      </c>
      <c r="D1261" t="str">
        <f>CONCATENATE("'",'Unit List'!D1169,"',",)</f>
        <v>'PIKEMAN',</v>
      </c>
      <c r="E1261" t="str">
        <f>CONCATENATE("'",'Unit List'!E1169,"',",)</f>
        <v>'PIKEMAN',</v>
      </c>
      <c r="F1261" t="str">
        <f>"'',"</f>
        <v>'',</v>
      </c>
      <c r="G1261" t="str">
        <f>CONCATENATE("'",'Unit List'!G1169,"',",)</f>
        <v>'Halberdier_China',</v>
      </c>
      <c r="H1261" t="str">
        <f>CONCATENATE(IF(ISBLANK('Unit List'!AN1169), IF(ISBLANK('Unit List'!P1169), IF(ISBLANK('Unit List'!P1169),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List'!AN1169)))),",",)</f>
        <v>,</v>
      </c>
      <c r="I1261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List'!AO1169)))),",",)</f>
        <v>,</v>
      </c>
      <c r="J1261" t="str">
        <f>CONCATENATE("'",IF(ISBLANK('Unit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List'!AP1169))),"'",)</f>
        <v>'Pikeman'</v>
      </c>
      <c r="K1261" t="s">
        <v>2312</v>
      </c>
    </row>
    <row r="1262" spans="1:11" x14ac:dyDescent="0.25">
      <c r="A1262" t="s">
        <v>2311</v>
      </c>
      <c r="B1262" t="str">
        <f>CONCATENATE("'_",'Unit List'!B1170,"',",)</f>
        <v>'_CHINA',</v>
      </c>
      <c r="C1262" t="str">
        <f>"'',"</f>
        <v>'',</v>
      </c>
      <c r="D1262" t="str">
        <f>CONCATENATE("'",'Unit List'!D1170,"',",)</f>
        <v>'PIKEMAN',</v>
      </c>
      <c r="E1262" t="str">
        <f>CONCATENATE("'",'Unit List'!E1170,"',",)</f>
        <v>'PIKEMAN',</v>
      </c>
      <c r="F1262" t="str">
        <f>"'',"</f>
        <v>'',</v>
      </c>
      <c r="G1262" t="str">
        <f>CONCATENATE("'",'Unit List'!G1170,"',",)</f>
        <v>'Pikeman_China',</v>
      </c>
      <c r="H1262" t="str">
        <f>CONCATENATE(IF(ISBLANK('Unit List'!AN1170), IF(ISBLANK('Unit List'!P1170), IF(ISBLANK('Unit List'!P1170),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List'!P1170='Unit List'!$O$5, 'Unit List'!$AN$5, IF('Unit List'!P1170='Unit List'!$O$4, 'Unit List'!$AN$4, IF('Unit List'!P1170='Unit List'!$O$7, 'Unit List'!P1170 * 'Unit List'!$AN$7, 'Unit List'!P1170)))), IF('Unit List'!P1170='Unit List'!$O$5, 'Unit List'!$AN$5, IF('Unit List'!P1170='Unit List'!$O$4, 'Unit List'!$AN$4, IF('Unit List'!P1170='Unit List'!$O$7, 'Unit List'!P1170 * 'Unit List'!$AN$7, 'Unit List'!P1170)))), IF('Unit List'!AN1170='Unit List'!$O$5, 'Unit List'!$AN$5, IF('Unit List'!AN1170='Unit List'!$O$4, 'Unit List'!$AN$4, IF('Unit List'!AN1170='Unit List'!$O$7, 'Unit List'!AN1170 * 'Unit List'!$AN$7, 'Unit List'!AN1170)))),",",)</f>
        <v>,</v>
      </c>
      <c r="I1262" t="str">
        <f>CONCATENATE(IF(ISBLANK('Unit List'!AO1170), IF(ISBLANK('Unit List'!Q1170), IF(ISBLANK('Unit List'!Q1170),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List'!Q1170='Unit List'!$O$5, 'Unit List'!$AO$5, IF('Unit List'!Q1170='Unit List'!$O$4, 'Unit List'!$AO$4, IF('Unit List'!Q1170='Unit List'!$O$7, 'Unit List'!Q1170 * 'Unit List'!$AO$7, 'Unit List'!Q1170)))), IF('Unit List'!Q1170='Unit List'!$O$5, 'Unit List'!$AO$5, IF('Unit List'!Q1170='Unit List'!$O$4, 'Unit List'!$AO$4, IF('Unit List'!Q1170='Unit List'!$O$7, 'Unit List'!Q1170 * 'Unit List'!$AO$7, 'Unit List'!Q1170)))), IF('Unit List'!AO1170='Unit List'!$O$5, 'Unit List'!$AO$5, IF('Unit List'!AO1170='Unit List'!$O$4, 'Unit List'!$AO$4, IF('Unit List'!AO1170='Unit List'!$O$7, 'Unit List'!AO1170 * 'Unit List'!$AO$7, 'Unit List'!AO1170)))),",",)</f>
        <v>,</v>
      </c>
      <c r="J1262" t="str">
        <f>CONCATENATE("'",IF(ISBLANK('Unit List'!AP1170), IF(ISBLANK('Unit List'!R1170), IF(ISBLANK('Unit List'!R1170),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List'!R1170='Unit List'!$O$5, 'Unit List'!$AP$5, IF('Unit List'!R1170='Unit List'!$O$4, 'Unit List'!$AP$4, 'Unit List'!R1170))), IF('Unit List'!R1170='Unit List'!$O$5, 'Unit List'!$AP$5, IF('Unit List'!R1170='Unit List'!$O$4, 'Unit List'!$AP$4, 'Unit List'!R1170))), IF('Unit List'!AP1170='Unit List'!$O$5, 'Unit List'!$AP$5, IF('Unit List'!AP1170='Unit List'!$O$4, 'Unit List'!$AP$4, 'Unit List'!AP1170))),"'",)</f>
        <v>'Pikeman'</v>
      </c>
      <c r="K1262" t="s">
        <v>2312</v>
      </c>
    </row>
    <row r="1263" spans="1:11" x14ac:dyDescent="0.25">
      <c r="A1263" t="s">
        <v>2311</v>
      </c>
      <c r="B1263" t="str">
        <f>CONCATENATE("'_",'Unit List'!B1171,"',",)</f>
        <v>'_JAPAN',</v>
      </c>
      <c r="C1263" t="str">
        <f>"'',"</f>
        <v>'',</v>
      </c>
      <c r="D1263" t="str">
        <f>CONCATENATE("'",'Unit List'!D1171,"',",)</f>
        <v>'PIKEMAN',</v>
      </c>
      <c r="E1263" t="str">
        <f>CONCATENATE("'",'Unit List'!E1171,"',",)</f>
        <v>'PIKEMAN',</v>
      </c>
      <c r="F1263" t="str">
        <f>"'',"</f>
        <v>'',</v>
      </c>
      <c r="G1263" t="str">
        <f>CONCATENATE("'",'Unit List'!G1171,"',",)</f>
        <v>'Pikeman_Japan',</v>
      </c>
      <c r="H1263" t="str">
        <f>CONCATENATE(IF(ISBLANK('Unit List'!AN1171), IF(ISBLANK('Unit List'!P1171), IF(ISBLANK('Unit List'!P1171),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List'!P1171='Unit List'!$O$5, 'Unit List'!$AN$5, IF('Unit List'!P1171='Unit List'!$O$4, 'Unit List'!$AN$4, IF('Unit List'!P1171='Unit List'!$O$7, 'Unit List'!P1171 * 'Unit List'!$AN$7, 'Unit List'!P1171)))), IF('Unit List'!P1171='Unit List'!$O$5, 'Unit List'!$AN$5, IF('Unit List'!P1171='Unit List'!$O$4, 'Unit List'!$AN$4, IF('Unit List'!P1171='Unit List'!$O$7, 'Unit List'!P1171 * 'Unit List'!$AN$7, 'Unit List'!P1171)))), IF('Unit List'!AN1171='Unit List'!$O$5, 'Unit List'!$AN$5, IF('Unit List'!AN1171='Unit List'!$O$4, 'Unit List'!$AN$4, IF('Unit List'!AN1171='Unit List'!$O$7, 'Unit List'!AN1171 * 'Unit List'!$AN$7, 'Unit List'!AN1171)))),",",)</f>
        <v>,</v>
      </c>
      <c r="I1263" t="str">
        <f>CONCATENATE(IF(ISBLANK('Unit List'!AO1171), IF(ISBLANK('Unit List'!Q1171), IF(ISBLANK('Unit List'!Q1171),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List'!Q1171='Unit List'!$O$5, 'Unit List'!$AO$5, IF('Unit List'!Q1171='Unit List'!$O$4, 'Unit List'!$AO$4, IF('Unit List'!Q1171='Unit List'!$O$7, 'Unit List'!Q1171 * 'Unit List'!$AO$7, 'Unit List'!Q1171)))), IF('Unit List'!Q1171='Unit List'!$O$5, 'Unit List'!$AO$5, IF('Unit List'!Q1171='Unit List'!$O$4, 'Unit List'!$AO$4, IF('Unit List'!Q1171='Unit List'!$O$7, 'Unit List'!Q1171 * 'Unit List'!$AO$7, 'Unit List'!Q1171)))), IF('Unit List'!AO1171='Unit List'!$O$5, 'Unit List'!$AO$5, IF('Unit List'!AO1171='Unit List'!$O$4, 'Unit List'!$AO$4, IF('Unit List'!AO1171='Unit List'!$O$7, 'Unit List'!AO1171 * 'Unit List'!$AO$7, 'Unit List'!AO1171)))),",",)</f>
        <v>,</v>
      </c>
      <c r="J1263" t="str">
        <f>CONCATENATE("'",IF(ISBLANK('Unit List'!AP1171), IF(ISBLANK('Unit List'!R1171), IF(ISBLANK('Unit List'!R1171),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List'!R1171='Unit List'!$O$5, 'Unit List'!$AP$5, IF('Unit List'!R1171='Unit List'!$O$4, 'Unit List'!$AP$4, 'Unit List'!R1171))), IF('Unit List'!R1171='Unit List'!$O$5, 'Unit List'!$AP$5, IF('Unit List'!R1171='Unit List'!$O$4, 'Unit List'!$AP$4, 'Unit List'!R1171))), IF('Unit List'!AP1171='Unit List'!$O$5, 'Unit List'!$AP$5, IF('Unit List'!AP1171='Unit List'!$O$4, 'Unit List'!$AP$4, 'Unit List'!AP1171))),"'",)</f>
        <v>'Pikeman'</v>
      </c>
      <c r="K1263" t="s">
        <v>2312</v>
      </c>
    </row>
    <row r="1264" spans="1:11" x14ac:dyDescent="0.25">
      <c r="A1264" t="s">
        <v>2311</v>
      </c>
      <c r="B1264" t="str">
        <f>CONCATENATE("'_",'Unit List'!B1172,"',",)</f>
        <v>'_KOREA',</v>
      </c>
      <c r="C1264" t="str">
        <f>"'',"</f>
        <v>'',</v>
      </c>
      <c r="D1264" t="str">
        <f>CONCATENATE("'",'Unit List'!D1172,"',",)</f>
        <v>'PIKEMAN',</v>
      </c>
      <c r="E1264" t="str">
        <f>CONCATENATE("'",'Unit List'!E1172,"',",)</f>
        <v>'PIKEMAN',</v>
      </c>
      <c r="F1264" t="str">
        <f>"'',"</f>
        <v>'',</v>
      </c>
      <c r="G1264" t="str">
        <f>CONCATENATE("'",'Unit List'!G1172,"',",)</f>
        <v>'Pikeman_Korea',</v>
      </c>
      <c r="H1264" t="str">
        <f>CONCATENATE(IF(ISBLANK('Unit List'!AN1172), IF(ISBLANK('Unit List'!P1172), IF(ISBLANK('Unit List'!P1172),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List'!P1172='Unit List'!$O$5, 'Unit List'!$AN$5, IF('Unit List'!P1172='Unit List'!$O$4, 'Unit List'!$AN$4, IF('Unit List'!P1172='Unit List'!$O$7, 'Unit List'!P1172 * 'Unit List'!$AN$7, 'Unit List'!P1172)))), IF('Unit List'!P1172='Unit List'!$O$5, 'Unit List'!$AN$5, IF('Unit List'!P1172='Unit List'!$O$4, 'Unit List'!$AN$4, IF('Unit List'!P1172='Unit List'!$O$7, 'Unit List'!P1172 * 'Unit List'!$AN$7, 'Unit List'!P1172)))), IF('Unit List'!AN1172='Unit List'!$O$5, 'Unit List'!$AN$5, IF('Unit List'!AN1172='Unit List'!$O$4, 'Unit List'!$AN$4, IF('Unit List'!AN1172='Unit List'!$O$7, 'Unit List'!AN1172 * 'Unit List'!$AN$7, 'Unit List'!AN1172)))),",",)</f>
        <v>,</v>
      </c>
      <c r="I1264" t="str">
        <f>CONCATENATE(IF(ISBLANK('Unit List'!AO1172), IF(ISBLANK('Unit List'!Q1172), IF(ISBLANK('Unit List'!Q1172),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List'!Q1172='Unit List'!$O$5, 'Unit List'!$AO$5, IF('Unit List'!Q1172='Unit List'!$O$4, 'Unit List'!$AO$4, IF('Unit List'!Q1172='Unit List'!$O$7, 'Unit List'!Q1172 * 'Unit List'!$AO$7, 'Unit List'!Q1172)))), IF('Unit List'!Q1172='Unit List'!$O$5, 'Unit List'!$AO$5, IF('Unit List'!Q1172='Unit List'!$O$4, 'Unit List'!$AO$4, IF('Unit List'!Q1172='Unit List'!$O$7, 'Unit List'!Q1172 * 'Unit List'!$AO$7, 'Unit List'!Q1172)))), IF('Unit List'!AO1172='Unit List'!$O$5, 'Unit List'!$AO$5, IF('Unit List'!AO1172='Unit List'!$O$4, 'Unit List'!$AO$4, IF('Unit List'!AO1172='Unit List'!$O$7, 'Unit List'!AO1172 * 'Unit List'!$AO$7, 'Unit List'!AO1172)))),",",)</f>
        <v>,</v>
      </c>
      <c r="J1264" t="str">
        <f>CONCATENATE("'",IF(ISBLANK('Unit List'!AP1172), IF(ISBLANK('Unit List'!R1172), IF(ISBLANK('Unit List'!R1172),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List'!R1172='Unit List'!$O$5, 'Unit List'!$AP$5, IF('Unit List'!R1172='Unit List'!$O$4, 'Unit List'!$AP$4, 'Unit List'!R1172))), IF('Unit List'!R1172='Unit List'!$O$5, 'Unit List'!$AP$5, IF('Unit List'!R1172='Unit List'!$O$4, 'Unit List'!$AP$4, 'Unit List'!R1172))), IF('Unit List'!AP1172='Unit List'!$O$5, 'Unit List'!$AP$5, IF('Unit List'!AP1172='Unit List'!$O$4, 'Unit List'!$AP$4, 'Unit List'!AP1172))),"'",)</f>
        <v>'Pikeman'</v>
      </c>
      <c r="K1264" t="s">
        <v>2312</v>
      </c>
    </row>
    <row r="1265" spans="1:11" x14ac:dyDescent="0.25">
      <c r="A1265" t="s">
        <v>2311</v>
      </c>
      <c r="B1265" t="str">
        <f>CONCATENATE("'_",'Unit List'!B1173,"',",)</f>
        <v>'_MONGOL',</v>
      </c>
      <c r="C1265" t="str">
        <f>"'',"</f>
        <v>'',</v>
      </c>
      <c r="D1265" t="str">
        <f>CONCATENATE("'",'Unit List'!D1173,"',",)</f>
        <v>'PIKEMAN',</v>
      </c>
      <c r="E1265" t="str">
        <f>CONCATENATE("'",'Unit List'!E1173,"',",)</f>
        <v>'PIKEMAN',</v>
      </c>
      <c r="F1265" t="str">
        <f>"'',"</f>
        <v>'',</v>
      </c>
      <c r="G1265" t="str">
        <f>CONCATENATE("'",'Unit List'!G1173,"',",)</f>
        <v>'Pikeman_Mongol',</v>
      </c>
      <c r="H1265" t="str">
        <f>CONCATENATE(IF(ISBLANK('Unit List'!AN1173), IF(ISBLANK('Unit List'!P1173), IF(ISBLANK('Unit List'!P1173), IF(ISBLANK('Unit List'!AN1169), IF(ISBLANK('Unit List'!P1169), IF(ISBLANK('Unit List'!P1169), IF(ISBLANK('Unit List'!AN1169), IF(ISBLANK('Unit List'!P1169), IF(ISBLANK('Unit List'!P1169),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List'!P1169='Unit List'!$O$5, 'Unit List'!$AN$5, IF('Unit List'!P1169='Unit List'!$O$4, 'Unit List'!$AN$4, IF('Unit List'!P1169='Unit List'!$O$7, 'Unit List'!P1169 * 'Unit List'!$AN$7, 'Unit List'!P1169)))), IF('Unit List'!P1169='Unit List'!$O$5, 'Unit List'!$AN$5, IF('Unit List'!P1169='Unit List'!$O$4, 'Unit List'!$AN$4, IF('Unit List'!P1169='Unit List'!$O$7, 'Unit List'!P1169 * 'Unit List'!$AN$7, 'Unit List'!P1169)))), IF('Unit List'!AN1169='Unit List'!$O$5, 'Unit List'!$AN$5, IF('Unit List'!AN1169='Unit List'!$O$4, 'Unit List'!$AN$4, IF('Unit List'!AN1169='Unit List'!$O$7, 'Unit List'!AN1169 * 'Unit List'!$AN$7, 'Unit List'!AN1169)))), IF('Unit List'!P1173='Unit List'!$O$5, 'Unit List'!$AN$5, IF('Unit List'!P1173='Unit List'!$O$4, 'Unit List'!$AN$4, IF('Unit List'!P1173='Unit List'!$O$7, 'Unit List'!P1173 * 'Unit List'!$AN$7, 'Unit List'!P1173)))), IF('Unit List'!P1173='Unit List'!$O$5, 'Unit List'!$AN$5, IF('Unit List'!P1173='Unit List'!$O$4, 'Unit List'!$AN$4, IF('Unit List'!P1173='Unit List'!$O$7, 'Unit List'!P1173 * 'Unit List'!$AN$7, 'Unit List'!P1173)))), IF('Unit List'!AN1173='Unit List'!$O$5, 'Unit List'!$AN$5, IF('Unit List'!AN1173='Unit List'!$O$4, 'Unit List'!$AN$4, IF('Unit List'!AN1173='Unit List'!$O$7, 'Unit List'!AN1173 * 'Unit List'!$AN$7, 'Unit List'!AN1173)))),",",)</f>
        <v>,</v>
      </c>
      <c r="I1265" t="str">
        <f>CONCATENATE(IF(ISBLANK('Unit List'!AO1173), IF(ISBLANK('Unit List'!Q1173), IF(ISBLANK('Unit List'!Q1173),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List'!Q1169='Unit List'!$O$5, 'Unit List'!$AO$5, IF('Unit List'!Q1169='Unit List'!$O$4, 'Unit List'!$AO$4, IF('Unit List'!Q1169='Unit List'!$O$7, 'Unit List'!Q1169 * 'Unit List'!$AO$7, 'Unit List'!Q1169)))), IF('Unit List'!Q1169='Unit List'!$O$5, 'Unit List'!$AO$5, IF('Unit List'!Q1169='Unit List'!$O$4, 'Unit List'!$AO$4, IF('Unit List'!Q1169='Unit List'!$O$7, 'Unit List'!Q1169 * 'Unit List'!$AO$7, 'Unit List'!Q1169)))), IF('Unit List'!AO1169='Unit List'!$O$5, 'Unit List'!$AO$5, IF('Unit List'!AO1169='Unit List'!$O$4, 'Unit List'!$AO$4, IF('Unit List'!AO1169='Unit List'!$O$7, 'Unit List'!AO1169 * 'Unit List'!$AO$7, 'Unit List'!AO1169)))), IF('Unit List'!Q1173='Unit List'!$O$5, 'Unit List'!$AO$5, IF('Unit List'!Q1173='Unit List'!$O$4, 'Unit List'!$AO$4, IF('Unit List'!Q1173='Unit List'!$O$7, 'Unit List'!Q1173 * 'Unit List'!$AO$7, 'Unit List'!Q1173)))), IF('Unit List'!Q1173='Unit List'!$O$5, 'Unit List'!$AO$5, IF('Unit List'!Q1173='Unit List'!$O$4, 'Unit List'!$AO$4, IF('Unit List'!Q1173='Unit List'!$O$7, 'Unit List'!Q1173 * 'Unit List'!$AO$7, 'Unit List'!Q1173)))), IF('Unit List'!AO1173='Unit List'!$O$5, 'Unit List'!$AO$5, IF('Unit List'!AO1173='Unit List'!$O$4, 'Unit List'!$AO$4, IF('Unit List'!AO1173='Unit List'!$O$7, 'Unit List'!AO1173 * 'Unit List'!$AO$7, 'Unit List'!AO1173)))),",",)</f>
        <v>,</v>
      </c>
      <c r="J1265" t="str">
        <f>CONCATENATE("'",IF(ISBLANK('Unit List'!AP1173), IF(ISBLANK('Unit List'!R1173), IF(ISBLANK('Unit List'!R1173),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List'!R1169='Unit List'!$O$5, 'Unit List'!$AP$5, IF('Unit List'!R1169='Unit List'!$O$4, 'Unit List'!$AP$4, 'Unit List'!R1169))), IF('Unit List'!R1169='Unit List'!$O$5, 'Unit List'!$AP$5, IF('Unit List'!R1169='Unit List'!$O$4, 'Unit List'!$AP$4, 'Unit List'!R1169))), IF('Unit List'!AP1169='Unit List'!$O$5, 'Unit List'!$AP$5, IF('Unit List'!AP1169='Unit List'!$O$4, 'Unit List'!$AP$4, 'Unit List'!AP1169))), IF('Unit List'!R1173='Unit List'!$O$5, 'Unit List'!$AP$5, IF('Unit List'!R1173='Unit List'!$O$4, 'Unit List'!$AP$4, 'Unit List'!R1173))), IF('Unit List'!R1173='Unit List'!$O$5, 'Unit List'!$AP$5, IF('Unit List'!R1173='Unit List'!$O$4, 'Unit List'!$AP$4, 'Unit List'!R1173))), IF('Unit List'!AP1173='Unit List'!$O$5, 'Unit List'!$AP$5, IF('Unit List'!AP1173='Unit List'!$O$4, 'Unit List'!$AP$4, 'Unit List'!AP1173))),"'",)</f>
        <v>'Pikeman'</v>
      </c>
      <c r="K1265" t="s">
        <v>2312</v>
      </c>
    </row>
    <row r="1266" spans="1:11" x14ac:dyDescent="0.25">
      <c r="A1266" t="s">
        <v>2311</v>
      </c>
      <c r="B1266" t="str">
        <f>CONCATENATE("'_",'Unit List'!B1174,"',",)</f>
        <v>'_CENTAS',</v>
      </c>
      <c r="C1266" t="str">
        <f>"'',"</f>
        <v>'',</v>
      </c>
      <c r="D1266" t="str">
        <f>CONCATENATE("'",'Unit List'!D1174,"',",)</f>
        <v>'PIKEMAN',</v>
      </c>
      <c r="E1266" t="str">
        <f>CONCATENATE("'",'Unit List'!E1174,"',",)</f>
        <v>'PIKEMAN',</v>
      </c>
      <c r="F1266" t="str">
        <f>"'',"</f>
        <v>'',</v>
      </c>
      <c r="G1266" t="str">
        <f>CONCATENATE("'",'Unit List'!G1174,"',",)</f>
        <v>'Pikeman_Turkey',</v>
      </c>
      <c r="H1266" t="str">
        <f>CONCATENATE(IF(ISBLANK('Unit List'!AN1174), IF(ISBLANK('Unit List'!P1174), IF(ISBLANK('Unit List'!P1174), IF(ISBLANK('Unit List'!AN1174), IF(ISBLANK('Unit List'!P1174), IF(ISBLANK('Unit List'!P1174), IF(ISBLANK('Unit List'!AN1174), IF(ISBLANK('Unit List'!P1174), IF(ISBLANK('Unit List'!P1174),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 IF('Unit List'!P1174='Unit List'!$O$5, 'Unit List'!$AN$5, IF('Unit List'!P1174='Unit List'!$O$4, 'Unit List'!$AN$4, IF('Unit List'!P1174='Unit List'!$O$7, 'Unit List'!P1174 * 'Unit List'!$AN$7, 'Unit List'!P1174)))), IF('Unit List'!P1174='Unit List'!$O$5, 'Unit List'!$AN$5, IF('Unit List'!P1174='Unit List'!$O$4, 'Unit List'!$AN$4, IF('Unit List'!P1174='Unit List'!$O$7, 'Unit List'!P1174 * 'Unit List'!$AN$7, 'Unit List'!P1174)))), IF('Unit List'!AN1174='Unit List'!$O$5, 'Unit List'!$AN$5, IF('Unit List'!AN1174='Unit List'!$O$4, 'Unit List'!$AN$4, IF('Unit List'!AN1174='Unit List'!$O$7, 'Unit List'!AN1174 * 'Unit List'!$AN$7, 'Unit List'!AN1174)))),",",)</f>
        <v>,</v>
      </c>
      <c r="I1266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 IF('Unit List'!Q1174='Unit List'!$O$5, 'Unit List'!$AO$5, IF('Unit List'!Q1174='Unit List'!$O$4, 'Unit List'!$AO$4, IF('Unit List'!Q1174='Unit List'!$O$7, 'Unit List'!Q1174 * 'Unit List'!$AO$7, 'Unit List'!Q1174)))), IF('Unit List'!Q1174='Unit List'!$O$5, 'Unit List'!$AO$5, IF('Unit List'!Q1174='Unit List'!$O$4, 'Unit List'!$AO$4, IF('Unit List'!Q1174='Unit List'!$O$7, 'Unit List'!Q1174 * 'Unit List'!$AO$7, 'Unit List'!Q1174)))), IF('Unit List'!AO1174='Unit List'!$O$5, 'Unit List'!$AO$5, IF('Unit List'!AO1174='Unit List'!$O$4, 'Unit List'!$AO$4, IF('Unit List'!AO1174='Unit List'!$O$7, 'Unit List'!AO1174 * 'Unit List'!$AO$7, 'Unit List'!AO1174)))),",",)</f>
        <v>,</v>
      </c>
      <c r="J1266" t="str">
        <f>CONCATENATE("'",IF(ISBLANK('Unit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 IF('Unit List'!R1174='Unit List'!$O$5, 'Unit List'!$AP$5, IF('Unit List'!R1174='Unit List'!$O$4, 'Unit List'!$AP$4, 'Unit List'!R1174))), IF('Unit List'!R1174='Unit List'!$O$5, 'Unit List'!$AP$5, IF('Unit List'!R1174='Unit List'!$O$4, 'Unit List'!$AP$4, 'Unit List'!R1174))), IF('Unit List'!AP1174='Unit List'!$O$5, 'Unit List'!$AP$5, IF('Unit List'!AP1174='Unit List'!$O$4, 'Unit List'!$AP$4, 'Unit List'!AP1174))),"'",)</f>
        <v>'Pikeman'</v>
      </c>
      <c r="K1266" t="s">
        <v>2312</v>
      </c>
    </row>
    <row r="1267" spans="1:11" x14ac:dyDescent="0.25">
      <c r="A1267" t="s">
        <v>2311</v>
      </c>
      <c r="B1267" t="str">
        <f>CONCATENATE("'_",'Unit List'!B1175,"',",)</f>
        <v>'_EASTEU',</v>
      </c>
      <c r="C1267" t="str">
        <f>"'',"</f>
        <v>'',</v>
      </c>
      <c r="D1267" t="str">
        <f>CONCATENATE("'",'Unit List'!D1175,"',",)</f>
        <v>'PIKEMAN',</v>
      </c>
      <c r="E1267" t="str">
        <f>CONCATENATE("'",'Unit List'!E1175,"',",)</f>
        <v>'PIKEMAN',</v>
      </c>
      <c r="F1267" t="str">
        <f>"'',"</f>
        <v>'',</v>
      </c>
      <c r="G1267" t="str">
        <f>CONCATENATE("'",'Unit List'!G1175,"',",)</f>
        <v>'Pikeman_Russia',</v>
      </c>
      <c r="H1267" t="str">
        <f>CONCATENATE(IF(ISBLANK('Unit List'!AN1175), IF(ISBLANK('Unit List'!P1175), IF(ISBLANK('Unit List'!P1175), IF(ISBLANK('Unit List'!AN1175), IF(ISBLANK('Unit List'!P1175), IF(ISBLANK('Unit List'!P1175), IF(ISBLANK('Unit List'!AN1175), IF(ISBLANK('Unit List'!P1175), IF(ISBLANK('Unit List'!P1175),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 IF('Unit List'!P1175='Unit List'!$O$5, 'Unit List'!$AN$5, IF('Unit List'!P1175='Unit List'!$O$4, 'Unit List'!$AN$4, IF('Unit List'!P1175='Unit List'!$O$7, 'Unit List'!P1175 * 'Unit List'!$AN$7, 'Unit List'!P1175)))), IF('Unit List'!P1175='Unit List'!$O$5, 'Unit List'!$AN$5, IF('Unit List'!P1175='Unit List'!$O$4, 'Unit List'!$AN$4, IF('Unit List'!P1175='Unit List'!$O$7, 'Unit List'!P1175 * 'Unit List'!$AN$7, 'Unit List'!P1175)))), IF('Unit List'!AN1175='Unit List'!$O$5, 'Unit List'!$AN$5, IF('Unit List'!AN1175='Unit List'!$O$4, 'Unit List'!$AN$4, IF('Unit List'!AN1175='Unit List'!$O$7, 'Unit List'!AN1175 * 'Unit List'!$AN$7, 'Unit List'!AN1175)))),",",)</f>
        <v>,</v>
      </c>
      <c r="I1267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 IF('Unit List'!Q1175='Unit List'!$O$5, 'Unit List'!$AO$5, IF('Unit List'!Q1175='Unit List'!$O$4, 'Unit List'!$AO$4, IF('Unit List'!Q1175='Unit List'!$O$7, 'Unit List'!Q1175 * 'Unit List'!$AO$7, 'Unit List'!Q1175)))), IF('Unit List'!Q1175='Unit List'!$O$5, 'Unit List'!$AO$5, IF('Unit List'!Q1175='Unit List'!$O$4, 'Unit List'!$AO$4, IF('Unit List'!Q1175='Unit List'!$O$7, 'Unit List'!Q1175 * 'Unit List'!$AO$7, 'Unit List'!Q1175)))), IF('Unit List'!AO1175='Unit List'!$O$5, 'Unit List'!$AO$5, IF('Unit List'!AO1175='Unit List'!$O$4, 'Unit List'!$AO$4, IF('Unit List'!AO1175='Unit List'!$O$7, 'Unit List'!AO1175 * 'Unit List'!$AO$7, 'Unit List'!AO1175)))),",",)</f>
        <v>,</v>
      </c>
      <c r="J1267" t="str">
        <f>CONCATENATE("'",IF(ISBLANK('Unit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 IF('Unit List'!R1175='Unit List'!$O$5, 'Unit List'!$AP$5, IF('Unit List'!R1175='Unit List'!$O$4, 'Unit List'!$AP$4, 'Unit List'!R1175))), IF('Unit List'!R1175='Unit List'!$O$5, 'Unit List'!$AP$5, IF('Unit List'!R1175='Unit List'!$O$4, 'Unit List'!$AP$4, 'Unit List'!R1175))), IF('Unit List'!AP1175='Unit List'!$O$5, 'Unit List'!$AP$5, IF('Unit List'!AP1175='Unit List'!$O$4, 'Unit List'!$AP$4, 'Unit List'!AP1175))),"'",)</f>
        <v>'Pikeman'</v>
      </c>
      <c r="K1267" t="s">
        <v>2312</v>
      </c>
    </row>
    <row r="1268" spans="1:11" x14ac:dyDescent="0.25">
      <c r="A1268" t="s">
        <v>2311</v>
      </c>
      <c r="B1268" t="str">
        <f>CONCATENATE("'_",'Unit List'!B1176,"',",)</f>
        <v>'_AMERICA',</v>
      </c>
      <c r="C1268" t="str">
        <f>"'',"</f>
        <v>'',</v>
      </c>
      <c r="D1268" t="str">
        <f>CONCATENATE("'",'Unit List'!D1176,"',",)</f>
        <v>'PIKEMAN',</v>
      </c>
      <c r="E1268" t="str">
        <f>CONCATENATE("'",'Unit List'!E1176,"',",)</f>
        <v>'PIKEMAN',</v>
      </c>
      <c r="F1268" t="str">
        <f>"'',"</f>
        <v>'',</v>
      </c>
      <c r="G1268" t="str">
        <f>CONCATENATE("'",'Unit List'!G1176,"',",)</f>
        <v>'Pikeman_American',</v>
      </c>
      <c r="H1268" t="str">
        <f>CONCATENATE(IF(ISBLANK('Unit List'!AN1176), IF(ISBLANK('Unit List'!P1176), IF(ISBLANK('Unit List'!P1176), IF(ISBLANK('Unit List'!AN1176), IF(ISBLANK('Unit List'!P1176), IF(ISBLANK('Unit List'!P1176), IF(ISBLANK('Unit List'!AN1176), IF(ISBLANK('Unit List'!P1176), IF(ISBLANK('Unit List'!P1176),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 IF('Unit List'!P1176='Unit List'!$O$5, 'Unit List'!$AN$5, IF('Unit List'!P1176='Unit List'!$O$4, 'Unit List'!$AN$4, IF('Unit List'!P1176='Unit List'!$O$7, 'Unit List'!P1176 * 'Unit List'!$AN$7, 'Unit List'!P1176)))), IF('Unit List'!P1176='Unit List'!$O$5, 'Unit List'!$AN$5, IF('Unit List'!P1176='Unit List'!$O$4, 'Unit List'!$AN$4, IF('Unit List'!P1176='Unit List'!$O$7, 'Unit List'!P1176 * 'Unit List'!$AN$7, 'Unit List'!P1176)))), IF('Unit List'!AN1176='Unit List'!$O$5, 'Unit List'!$AN$5, IF('Unit List'!AN1176='Unit List'!$O$4, 'Unit List'!$AN$4, IF('Unit List'!AN1176='Unit List'!$O$7, 'Unit List'!AN1176 * 'Unit List'!$AN$7, 'Unit List'!AN1176)))),",",)</f>
        <v>,</v>
      </c>
      <c r="I1268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 IF('Unit List'!Q1176='Unit List'!$O$5, 'Unit List'!$AO$5, IF('Unit List'!Q1176='Unit List'!$O$4, 'Unit List'!$AO$4, IF('Unit List'!Q1176='Unit List'!$O$7, 'Unit List'!Q1176 * 'Unit List'!$AO$7, 'Unit List'!Q1176)))), IF('Unit List'!Q1176='Unit List'!$O$5, 'Unit List'!$AO$5, IF('Unit List'!Q1176='Unit List'!$O$4, 'Unit List'!$AO$4, IF('Unit List'!Q1176='Unit List'!$O$7, 'Unit List'!Q1176 * 'Unit List'!$AO$7, 'Unit List'!Q1176)))), IF('Unit List'!AO1176='Unit List'!$O$5, 'Unit List'!$AO$5, IF('Unit List'!AO1176='Unit List'!$O$4, 'Unit List'!$AO$4, IF('Unit List'!AO1176='Unit List'!$O$7, 'Unit List'!AO1176 * 'Unit List'!$AO$7, 'Unit List'!AO1176)))),",",)</f>
        <v>,</v>
      </c>
      <c r="J1268" t="str">
        <f>CONCATENATE("'",IF(ISBLANK('Unit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 IF('Unit List'!R1176='Unit List'!$O$5, 'Unit List'!$AP$5, IF('Unit List'!R1176='Unit List'!$O$4, 'Unit List'!$AP$4, 'Unit List'!R1176))), IF('Unit List'!R1176='Unit List'!$O$5, 'Unit List'!$AP$5, IF('Unit List'!R1176='Unit List'!$O$4, 'Unit List'!$AP$4, 'Unit List'!R1176))), IF('Unit List'!AP1176='Unit List'!$O$5, 'Unit List'!$AP$5, IF('Unit List'!AP1176='Unit List'!$O$4, 'Unit List'!$AP$4, 'Unit List'!AP1176))),"'",)</f>
        <v>'Pikeman'</v>
      </c>
      <c r="K1268" t="s">
        <v>2312</v>
      </c>
    </row>
    <row r="1269" spans="1:11" x14ac:dyDescent="0.25">
      <c r="A1269" t="s">
        <v>2311</v>
      </c>
      <c r="B1269" t="str">
        <f>CONCATENATE("'_",'Unit List'!B1177,"',",)</f>
        <v>'_ENGLAND',</v>
      </c>
      <c r="C1269" t="str">
        <f>"'',"</f>
        <v>'',</v>
      </c>
      <c r="D1269" t="str">
        <f>CONCATENATE("'",'Unit List'!D1177,"',",)</f>
        <v>'PIKEMAN',</v>
      </c>
      <c r="E1269" t="str">
        <f>CONCATENATE("'",'Unit List'!E1177,"',",)</f>
        <v>'PIKEMAN',</v>
      </c>
      <c r="F1269" t="str">
        <f>"'',"</f>
        <v>'',</v>
      </c>
      <c r="G1269" t="str">
        <f>CONCATENATE("'",'Unit List'!G1177,"',",)</f>
        <v>'Pikeman_England',</v>
      </c>
      <c r="H1269" t="str">
        <f>CONCATENATE(IF(ISBLANK('Unit List'!AN1177), IF(ISBLANK('Unit List'!P1177), IF(ISBLANK('Unit List'!P1177), IF(ISBLANK('Unit List'!AN1177), IF(ISBLANK('Unit List'!P1177), IF(ISBLANK('Unit List'!P1177), IF(ISBLANK('Unit List'!AN1177), IF(ISBLANK('Unit List'!P1177), IF(ISBLANK('Unit List'!P1177),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 IF('Unit List'!P1177='Unit List'!$O$5, 'Unit List'!$AN$5, IF('Unit List'!P1177='Unit List'!$O$4, 'Unit List'!$AN$4, IF('Unit List'!P1177='Unit List'!$O$7, 'Unit List'!P1177 * 'Unit List'!$AN$7, 'Unit List'!P1177)))), IF('Unit List'!P1177='Unit List'!$O$5, 'Unit List'!$AN$5, IF('Unit List'!P1177='Unit List'!$O$4, 'Unit List'!$AN$4, IF('Unit List'!P1177='Unit List'!$O$7, 'Unit List'!P1177 * 'Unit List'!$AN$7, 'Unit List'!P1177)))), IF('Unit List'!AN1177='Unit List'!$O$5, 'Unit List'!$AN$5, IF('Unit List'!AN1177='Unit List'!$O$4, 'Unit List'!$AN$4, IF('Unit List'!AN1177='Unit List'!$O$7, 'Unit List'!AN1177 * 'Unit List'!$AN$7, 'Unit List'!AN1177)))),",",)</f>
        <v>,</v>
      </c>
      <c r="I1269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 IF('Unit List'!Q1177='Unit List'!$O$5, 'Unit List'!$AO$5, IF('Unit List'!Q1177='Unit List'!$O$4, 'Unit List'!$AO$4, IF('Unit List'!Q1177='Unit List'!$O$7, 'Unit List'!Q1177 * 'Unit List'!$AO$7, 'Unit List'!Q1177)))), IF('Unit List'!Q1177='Unit List'!$O$5, 'Unit List'!$AO$5, IF('Unit List'!Q1177='Unit List'!$O$4, 'Unit List'!$AO$4, IF('Unit List'!Q1177='Unit List'!$O$7, 'Unit List'!Q1177 * 'Unit List'!$AO$7, 'Unit List'!Q1177)))), IF('Unit List'!AO1177='Unit List'!$O$5, 'Unit List'!$AO$5, IF('Unit List'!AO1177='Unit List'!$O$4, 'Unit List'!$AO$4, IF('Unit List'!AO1177='Unit List'!$O$7, 'Unit List'!AO1177 * 'Unit List'!$AO$7, 'Unit List'!AO1177)))),",",)</f>
        <v>,</v>
      </c>
      <c r="J1269" t="str">
        <f>CONCATENATE("'",IF(ISBLANK('Unit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 IF('Unit List'!R1177='Unit List'!$O$5, 'Unit List'!$AP$5, IF('Unit List'!R1177='Unit List'!$O$4, 'Unit List'!$AP$4, 'Unit List'!R1177))), IF('Unit List'!R1177='Unit List'!$O$5, 'Unit List'!$AP$5, IF('Unit List'!R1177='Unit List'!$O$4, 'Unit List'!$AP$4, 'Unit List'!R1177))), IF('Unit List'!AP1177='Unit List'!$O$5, 'Unit List'!$AP$5, IF('Unit List'!AP1177='Unit List'!$O$4, 'Unit List'!$AP$4, 'Unit List'!AP1177))),"'",)</f>
        <v>'Pikeman'</v>
      </c>
      <c r="K1269" t="s">
        <v>2312</v>
      </c>
    </row>
    <row r="1270" spans="1:11" x14ac:dyDescent="0.25">
      <c r="A1270" t="s">
        <v>2311</v>
      </c>
      <c r="B1270" t="str">
        <f>CONCATENATE("'_",'Unit List'!B1178,"',",)</f>
        <v>'_FRANCE',</v>
      </c>
      <c r="C1270" t="str">
        <f>"'',"</f>
        <v>'',</v>
      </c>
      <c r="D1270" t="str">
        <f>CONCATENATE("'",'Unit List'!D1178,"',",)</f>
        <v>'PIKEMAN',</v>
      </c>
      <c r="E1270" t="str">
        <f>CONCATENATE("'",'Unit List'!E1178,"',",)</f>
        <v>'PIKEMAN',</v>
      </c>
      <c r="F1270" t="str">
        <f>"'',"</f>
        <v>'',</v>
      </c>
      <c r="G1270" t="str">
        <f>CONCATENATE("'",'Unit List'!G1178,"',",)</f>
        <v>'Pikeman_France',</v>
      </c>
      <c r="H1270" t="str">
        <f>CONCATENATE(IF(ISBLANK('Unit List'!AN1178), IF(ISBLANK('Unit List'!P1178), IF(ISBLANK('Unit List'!P1178), IF(ISBLANK('Unit List'!AN1178), IF(ISBLANK('Unit List'!P1178), IF(ISBLANK('Unit List'!P1178), IF(ISBLANK('Unit List'!AN1178), IF(ISBLANK('Unit List'!P1178), IF(ISBLANK('Unit List'!P1178),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 IF('Unit List'!P1178='Unit List'!$O$5, 'Unit List'!$AN$5, IF('Unit List'!P1178='Unit List'!$O$4, 'Unit List'!$AN$4, IF('Unit List'!P1178='Unit List'!$O$7, 'Unit List'!P1178 * 'Unit List'!$AN$7, 'Unit List'!P1178)))), IF('Unit List'!P1178='Unit List'!$O$5, 'Unit List'!$AN$5, IF('Unit List'!P1178='Unit List'!$O$4, 'Unit List'!$AN$4, IF('Unit List'!P1178='Unit List'!$O$7, 'Unit List'!P1178 * 'Unit List'!$AN$7, 'Unit List'!P1178)))), IF('Unit List'!AN1178='Unit List'!$O$5, 'Unit List'!$AN$5, IF('Unit List'!AN1178='Unit List'!$O$4, 'Unit List'!$AN$4, IF('Unit List'!AN1178='Unit List'!$O$7, 'Unit List'!AN1178 * 'Unit List'!$AN$7, 'Unit List'!AN1178)))),",",)</f>
        <v>,</v>
      </c>
      <c r="I1270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 IF('Unit List'!Q1178='Unit List'!$O$5, 'Unit List'!$AO$5, IF('Unit List'!Q1178='Unit List'!$O$4, 'Unit List'!$AO$4, IF('Unit List'!Q1178='Unit List'!$O$7, 'Unit List'!Q1178 * 'Unit List'!$AO$7, 'Unit List'!Q1178)))), IF('Unit List'!Q1178='Unit List'!$O$5, 'Unit List'!$AO$5, IF('Unit List'!Q1178='Unit List'!$O$4, 'Unit List'!$AO$4, IF('Unit List'!Q1178='Unit List'!$O$7, 'Unit List'!Q1178 * 'Unit List'!$AO$7, 'Unit List'!Q1178)))), IF('Unit List'!AO1178='Unit List'!$O$5, 'Unit List'!$AO$5, IF('Unit List'!AO1178='Unit List'!$O$4, 'Unit List'!$AO$4, IF('Unit List'!AO1178='Unit List'!$O$7, 'Unit List'!AO1178 * 'Unit List'!$AO$7, 'Unit List'!AO1178)))),",",)</f>
        <v>,</v>
      </c>
      <c r="J1270" t="str">
        <f>CONCATENATE("'",IF(ISBLANK('Unit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 IF('Unit List'!R1178='Unit List'!$O$5, 'Unit List'!$AP$5, IF('Unit List'!R1178='Unit List'!$O$4, 'Unit List'!$AP$4, 'Unit List'!R1178))), IF('Unit List'!R1178='Unit List'!$O$5, 'Unit List'!$AP$5, IF('Unit List'!R1178='Unit List'!$O$4, 'Unit List'!$AP$4, 'Unit List'!R1178))), IF('Unit List'!AP1178='Unit List'!$O$5, 'Unit List'!$AP$5, IF('Unit List'!AP1178='Unit List'!$O$4, 'Unit List'!$AP$4, 'Unit List'!AP1178))),"'",)</f>
        <v>'Pikeman'</v>
      </c>
      <c r="K1270" t="s">
        <v>2312</v>
      </c>
    </row>
    <row r="1271" spans="1:11" x14ac:dyDescent="0.25">
      <c r="A1271" t="s">
        <v>2311</v>
      </c>
      <c r="B1271" t="str">
        <f>CONCATENATE("'_",'Unit List'!B1179,"',",)</f>
        <v>'_GERMANY',</v>
      </c>
      <c r="C1271" t="str">
        <f>"'',"</f>
        <v>'',</v>
      </c>
      <c r="D1271" t="str">
        <f>CONCATENATE("'",'Unit List'!D1179,"',",)</f>
        <v>'PIKEMAN',</v>
      </c>
      <c r="E1271" t="str">
        <f>CONCATENATE("'",'Unit List'!E1179,"',",)</f>
        <v>'PIKEMAN',</v>
      </c>
      <c r="F1271" t="str">
        <f>"'',"</f>
        <v>'',</v>
      </c>
      <c r="G1271" t="str">
        <f>CONCATENATE("'",'Unit List'!G1179,"',",)</f>
        <v>'Pikeman_German',</v>
      </c>
      <c r="H1271" t="str">
        <f>CONCATENATE(IF(ISBLANK('Unit List'!AN1179), IF(ISBLANK('Unit List'!P1179), IF(ISBLANK('Unit List'!P1179), IF(ISBLANK('Unit List'!AN1179), IF(ISBLANK('Unit List'!P1179), IF(ISBLANK('Unit List'!P1179), IF(ISBLANK('Unit List'!AN1179), IF(ISBLANK('Unit List'!P1179), IF(ISBLANK('Unit List'!P1179),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 IF('Unit List'!P1179='Unit List'!$O$5, 'Unit List'!$AN$5, IF('Unit List'!P1179='Unit List'!$O$4, 'Unit List'!$AN$4, IF('Unit List'!P1179='Unit List'!$O$7, 'Unit List'!P1179 * 'Unit List'!$AN$7, 'Unit List'!P1179)))), IF('Unit List'!P1179='Unit List'!$O$5, 'Unit List'!$AN$5, IF('Unit List'!P1179='Unit List'!$O$4, 'Unit List'!$AN$4, IF('Unit List'!P1179='Unit List'!$O$7, 'Unit List'!P1179 * 'Unit List'!$AN$7, 'Unit List'!P1179)))), IF('Unit List'!AN1179='Unit List'!$O$5, 'Unit List'!$AN$5, IF('Unit List'!AN1179='Unit List'!$O$4, 'Unit List'!$AN$4, IF('Unit List'!AN1179='Unit List'!$O$7, 'Unit List'!AN1179 * 'Unit List'!$AN$7, 'Unit List'!AN1179)))),",",)</f>
        <v>,</v>
      </c>
      <c r="I1271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 IF('Unit List'!Q1179='Unit List'!$O$5, 'Unit List'!$AO$5, IF('Unit List'!Q1179='Unit List'!$O$4, 'Unit List'!$AO$4, IF('Unit List'!Q1179='Unit List'!$O$7, 'Unit List'!Q1179 * 'Unit List'!$AO$7, 'Unit List'!Q1179)))), IF('Unit List'!Q1179='Unit List'!$O$5, 'Unit List'!$AO$5, IF('Unit List'!Q1179='Unit List'!$O$4, 'Unit List'!$AO$4, IF('Unit List'!Q1179='Unit List'!$O$7, 'Unit List'!Q1179 * 'Unit List'!$AO$7, 'Unit List'!Q1179)))), IF('Unit List'!AO1179='Unit List'!$O$5, 'Unit List'!$AO$5, IF('Unit List'!AO1179='Unit List'!$O$4, 'Unit List'!$AO$4, IF('Unit List'!AO1179='Unit List'!$O$7, 'Unit List'!AO1179 * 'Unit List'!$AO$7, 'Unit List'!AO1179)))),",",)</f>
        <v>,</v>
      </c>
      <c r="J1271" t="str">
        <f>CONCATENATE("'",IF(ISBLANK('Unit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 IF('Unit List'!R1179='Unit List'!$O$5, 'Unit List'!$AP$5, IF('Unit List'!R1179='Unit List'!$O$4, 'Unit List'!$AP$4, 'Unit List'!R1179))), IF('Unit List'!R1179='Unit List'!$O$5, 'Unit List'!$AP$5, IF('Unit List'!R1179='Unit List'!$O$4, 'Unit List'!$AP$4, 'Unit List'!R1179))), IF('Unit List'!AP1179='Unit List'!$O$5, 'Unit List'!$AP$5, IF('Unit List'!AP1179='Unit List'!$O$4, 'Unit List'!$AP$4, 'Unit List'!AP1179))),"'",)</f>
        <v>'Pikeman'</v>
      </c>
      <c r="K1271" t="s">
        <v>2312</v>
      </c>
    </row>
    <row r="1272" spans="1:11" x14ac:dyDescent="0.25">
      <c r="A1272" t="s">
        <v>2311</v>
      </c>
      <c r="B1272" t="str">
        <f>CONCATENATE("'_",'Unit List'!B1180,"',",)</f>
        <v>'_SWISS',</v>
      </c>
      <c r="C1272" t="str">
        <f>"'',"</f>
        <v>'',</v>
      </c>
      <c r="D1272" t="str">
        <f>CONCATENATE("'",'Unit List'!D1180,"',",)</f>
        <v>'PIKEMAN',</v>
      </c>
      <c r="E1272" t="str">
        <f>CONCATENATE("'",'Unit List'!E1180,"',",)</f>
        <v>'PIKEMAN',</v>
      </c>
      <c r="F1272" t="str">
        <f>"'',"</f>
        <v>'',</v>
      </c>
      <c r="G1272" t="str">
        <f>CONCATENATE("'",'Unit List'!G1180,"',",)</f>
        <v>'reislaufer',</v>
      </c>
      <c r="H1272" t="str">
        <f>CONCATENATE(IF(ISBLANK('Unit List'!AN1180), IF(ISBLANK('Unit List'!P1180), IF(ISBLANK('Unit List'!P1180), IF(ISBLANK('Unit List'!AN1180), IF(ISBLANK('Unit List'!P1180), IF(ISBLANK('Unit List'!P1180), IF(ISBLANK('Unit List'!AN1180), IF(ISBLANK('Unit List'!P1180), IF(ISBLANK('Unit List'!P1180),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List'!AN1180)))),",",)</f>
        <v>,</v>
      </c>
      <c r="I1272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List'!AO1180)))),",",)</f>
        <v>,</v>
      </c>
      <c r="J1272" t="str">
        <f>CONCATENATE("'",IF(ISBLANK('Unit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List'!AP1180))),"'",)</f>
        <v>'Pikeman'</v>
      </c>
      <c r="K1272" t="s">
        <v>2312</v>
      </c>
    </row>
    <row r="1273" spans="1:11" x14ac:dyDescent="0.25">
      <c r="A1273" t="s">
        <v>2311</v>
      </c>
      <c r="B1273" t="str">
        <f>CONCATENATE("'_",'Unit List'!B1181,"',",)</f>
        <v>'_MED',</v>
      </c>
      <c r="C1273" t="str">
        <f>"'',"</f>
        <v>'',</v>
      </c>
      <c r="D1273" t="str">
        <f>CONCATENATE("'",'Unit List'!D1181,"',",)</f>
        <v>'PIKEMAN',</v>
      </c>
      <c r="E1273" t="str">
        <f>CONCATENATE("'",'Unit List'!E1181,"',",)</f>
        <v>'PIKEMAN',</v>
      </c>
      <c r="F1273" t="str">
        <f>"'',"</f>
        <v>'',</v>
      </c>
      <c r="G1273" t="str">
        <f>CONCATENATE("'",'Unit List'!G1181,"',",)</f>
        <v>'Pikeman_Spain',</v>
      </c>
      <c r="H1273" t="str">
        <f>CONCATENATE(IF(ISBLANK('Unit List'!AN1181), IF(ISBLANK('Unit List'!P1181), IF(ISBLANK('Unit List'!P1181),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List'!AN1181)))),",",)</f>
        <v>,</v>
      </c>
      <c r="I1273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List'!AO1181)))),",",)</f>
        <v>,</v>
      </c>
      <c r="J1273" t="str">
        <f>CONCATENATE("'",IF(ISBLANK('Unit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List'!AP1181))),"'",)</f>
        <v>'Pikeman'</v>
      </c>
      <c r="K1273" t="s">
        <v>2312</v>
      </c>
    </row>
    <row r="1274" spans="1:11" x14ac:dyDescent="0.25">
      <c r="A1274" t="s">
        <v>2311</v>
      </c>
      <c r="B1274" t="str">
        <f>CONCATENATE("'_",'Unit List'!B1182,"',",)</f>
        <v>'_CARTHAGE',</v>
      </c>
      <c r="C1274" t="str">
        <f>"'',"</f>
        <v>'',</v>
      </c>
      <c r="D1274" t="str">
        <f>CONCATENATE("'",'Unit List'!D1182,"',",)</f>
        <v>'PIKEMAN',</v>
      </c>
      <c r="E1274" t="str">
        <f>CONCATENATE("'",'Unit List'!E1182,"',",)</f>
        <v>'PIKEMAN',</v>
      </c>
      <c r="F1274" t="str">
        <f>"'',"</f>
        <v>'',</v>
      </c>
      <c r="G1274" t="str">
        <f>CONCATENATE("'",'Unit List'!G1182,"',",)</f>
        <v>'CarthageSpearman',</v>
      </c>
      <c r="H1274" t="str">
        <f>CONCATENATE(IF(ISBLANK('Unit List'!AN1182), IF(ISBLANK('Unit List'!P1182), IF(ISBLANK('Unit List'!P1182), IF(ISBLANK('Unit List'!AN1198), IF(ISBLANK('Unit List'!P1198), IF(ISBLANK('Unit List'!P1198), IF(ISBLANK('Unit List'!AN1198), IF(ISBLANK('Unit List'!P1198), IF(ISBLANK('Unit List'!P1198),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List'!P1182='Unit List'!$O$5, 'Unit List'!$AN$5, IF('Unit List'!P1182='Unit List'!$O$4, 'Unit List'!$AN$4, IF('Unit List'!P1182='Unit List'!$O$7, 'Unit List'!P1182 * 'Unit List'!$AN$7, 'Unit List'!P1182)))), IF('Unit List'!P1182='Unit List'!$O$5, 'Unit List'!$AN$5, IF('Unit List'!P1182='Unit List'!$O$4, 'Unit List'!$AN$4, IF('Unit List'!P1182='Unit List'!$O$7, 'Unit List'!P1182 * 'Unit List'!$AN$7, 'Unit List'!P1182)))), IF('Unit List'!AN1182='Unit List'!$O$5, 'Unit List'!$AN$5, IF('Unit List'!AN1182='Unit List'!$O$4, 'Unit List'!$AN$4, IF('Unit List'!AN1182='Unit List'!$O$7, 'Unit List'!AN1182 * 'Unit List'!$AN$7, 'Unit List'!AN1182)))),",",)</f>
        <v>,</v>
      </c>
      <c r="I1274" t="str">
        <f>CONCATENATE(IF(ISBLANK('Unit List'!AO1182), IF(ISBLANK('Unit List'!Q1182), IF(ISBLANK('Unit List'!Q1182),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List'!Q1182='Unit List'!$O$5, 'Unit List'!$AO$5, IF('Unit List'!Q1182='Unit List'!$O$4, 'Unit List'!$AO$4, IF('Unit List'!Q1182='Unit List'!$O$7, 'Unit List'!Q1182 * 'Unit List'!$AO$7, 'Unit List'!Q1182)))), IF('Unit List'!Q1182='Unit List'!$O$5, 'Unit List'!$AO$5, IF('Unit List'!Q1182='Unit List'!$O$4, 'Unit List'!$AO$4, IF('Unit List'!Q1182='Unit List'!$O$7, 'Unit List'!Q1182 * 'Unit List'!$AO$7, 'Unit List'!Q1182)))), IF('Unit List'!AO1182='Unit List'!$O$5, 'Unit List'!$AO$5, IF('Unit List'!AO1182='Unit List'!$O$4, 'Unit List'!$AO$4, IF('Unit List'!AO1182='Unit List'!$O$7, 'Unit List'!AO1182 * 'Unit List'!$AO$7, 'Unit List'!AO1182)))),",",)</f>
        <v>,</v>
      </c>
      <c r="J1274" t="str">
        <f>CONCATENATE("'",IF(ISBLANK('Unit List'!AP1182), IF(ISBLANK('Unit List'!R1182), IF(ISBLANK('Unit List'!R1182),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List'!R1182='Unit List'!$O$5, 'Unit List'!$AP$5, IF('Unit List'!R1182='Unit List'!$O$4, 'Unit List'!$AP$4, 'Unit List'!R1182))), IF('Unit List'!R1182='Unit List'!$O$5, 'Unit List'!$AP$5, IF('Unit List'!R1182='Unit List'!$O$4, 'Unit List'!$AP$4, 'Unit List'!R1182))), IF('Unit List'!AP1182='Unit List'!$O$5, 'Unit List'!$AP$5, IF('Unit List'!AP1182='Unit List'!$O$4, 'Unit List'!$AP$4, 'Unit List'!AP1182))),"'",)</f>
        <v>'Pikeman'</v>
      </c>
      <c r="K1274" t="s">
        <v>2312</v>
      </c>
    </row>
    <row r="1275" spans="1:11" x14ac:dyDescent="0.25">
      <c r="A1275" t="s">
        <v>2311</v>
      </c>
      <c r="B1275" t="str">
        <f>CONCATENATE("'_",'Unit List'!B1183,"',",)</f>
        <v>'_GREECE',</v>
      </c>
      <c r="C1275" t="str">
        <f>"'',"</f>
        <v>'',</v>
      </c>
      <c r="D1275" t="str">
        <f>CONCATENATE("'",'Unit List'!D1183,"',",)</f>
        <v>'PIKEMAN',</v>
      </c>
      <c r="E1275" t="str">
        <f>CONCATENATE("'",'Unit List'!E1183,"',",)</f>
        <v>'PIKEMAN',</v>
      </c>
      <c r="F1275" t="str">
        <f>"'',"</f>
        <v>'',</v>
      </c>
      <c r="G1275" t="str">
        <f>CONCATENATE("'",'Unit List'!G1183,"',",)</f>
        <v>'Pikeman_Greece',</v>
      </c>
      <c r="H1275" t="str">
        <f>CONCATENATE(IF(ISBLANK('Unit List'!AN1183), IF(ISBLANK('Unit List'!P1183), IF(ISBLANK('Unit List'!P1183),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List'!P1183='Unit List'!$O$5, 'Unit List'!$AN$5, IF('Unit List'!P1183='Unit List'!$O$4, 'Unit List'!$AN$4, IF('Unit List'!P1183='Unit List'!$O$7, 'Unit List'!P1183 * 'Unit List'!$AN$7, 'Unit List'!P1183)))), IF('Unit List'!P1183='Unit List'!$O$5, 'Unit List'!$AN$5, IF('Unit List'!P1183='Unit List'!$O$4, 'Unit List'!$AN$4, IF('Unit List'!P1183='Unit List'!$O$7, 'Unit List'!P1183 * 'Unit List'!$AN$7, 'Unit List'!P1183)))), IF('Unit List'!AN1183='Unit List'!$O$5, 'Unit List'!$AN$5, IF('Unit List'!AN1183='Unit List'!$O$4, 'Unit List'!$AN$4, IF('Unit List'!AN1183='Unit List'!$O$7, 'Unit List'!AN1183 * 'Unit List'!$AN$7, 'Unit List'!AN1183)))),",",)</f>
        <v>,</v>
      </c>
      <c r="I1275" t="str">
        <f>CONCATENATE(IF(ISBLANK('Unit List'!AO1183), IF(ISBLANK('Unit List'!Q1183), IF(ISBLANK('Unit List'!Q1183),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List'!Q1183='Unit List'!$O$5, 'Unit List'!$AO$5, IF('Unit List'!Q1183='Unit List'!$O$4, 'Unit List'!$AO$4, IF('Unit List'!Q1183='Unit List'!$O$7, 'Unit List'!Q1183 * 'Unit List'!$AO$7, 'Unit List'!Q1183)))), IF('Unit List'!Q1183='Unit List'!$O$5, 'Unit List'!$AO$5, IF('Unit List'!Q1183='Unit List'!$O$4, 'Unit List'!$AO$4, IF('Unit List'!Q1183='Unit List'!$O$7, 'Unit List'!Q1183 * 'Unit List'!$AO$7, 'Unit List'!Q1183)))), IF('Unit List'!AO1183='Unit List'!$O$5, 'Unit List'!$AO$5, IF('Unit List'!AO1183='Unit List'!$O$4, 'Unit List'!$AO$4, IF('Unit List'!AO1183='Unit List'!$O$7, 'Unit List'!AO1183 * 'Unit List'!$AO$7, 'Unit List'!AO1183)))),",",)</f>
        <v>,</v>
      </c>
      <c r="J1275" t="str">
        <f>CONCATENATE("'",IF(ISBLANK('Unit List'!AP1183), IF(ISBLANK('Unit List'!R1183), IF(ISBLANK('Unit List'!R1183),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List'!R1183='Unit List'!$O$5, 'Unit List'!$AP$5, IF('Unit List'!R1183='Unit List'!$O$4, 'Unit List'!$AP$4, 'Unit List'!R1183))), IF('Unit List'!R1183='Unit List'!$O$5, 'Unit List'!$AP$5, IF('Unit List'!R1183='Unit List'!$O$4, 'Unit List'!$AP$4, 'Unit List'!R1183))), IF('Unit List'!AP1183='Unit List'!$O$5, 'Unit List'!$AP$5, IF('Unit List'!AP1183='Unit List'!$O$4, 'Unit List'!$AP$4, 'Unit List'!AP1183))),"'",)</f>
        <v>'Pikeman'</v>
      </c>
      <c r="K1275" t="s">
        <v>2312</v>
      </c>
    </row>
    <row r="1276" spans="1:11" x14ac:dyDescent="0.25">
      <c r="A1276" t="s">
        <v>2311</v>
      </c>
      <c r="B1276" t="str">
        <f>CONCATENATE("'_",'Unit List'!B1184,"',",)</f>
        <v>'_ROME',</v>
      </c>
      <c r="C1276" t="str">
        <f>"'',"</f>
        <v>'',</v>
      </c>
      <c r="D1276" t="str">
        <f>CONCATENATE("'",'Unit List'!D1184,"',",)</f>
        <v>'PIKEMAN',</v>
      </c>
      <c r="E1276" t="str">
        <f>CONCATENATE("'",'Unit List'!E1184,"',",)</f>
        <v>'PIKEMAN',</v>
      </c>
      <c r="F1276" t="str">
        <f>"'',"</f>
        <v>'',</v>
      </c>
      <c r="G1276" t="str">
        <f>CONCATENATE("'",'Unit List'!G1184,"',",)</f>
        <v>'Pikeman_Rome',</v>
      </c>
      <c r="H1276" t="str">
        <f>CONCATENATE(IF(ISBLANK('Unit List'!AN1184), IF(ISBLANK('Unit List'!P1184), IF(ISBLANK('Unit List'!P1184),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List'!P1184='Unit List'!$O$5, 'Unit List'!$AN$5, IF('Unit List'!P1184='Unit List'!$O$4, 'Unit List'!$AN$4, IF('Unit List'!P1184='Unit List'!$O$7, 'Unit List'!P1184 * 'Unit List'!$AN$7, 'Unit List'!P1184)))), IF('Unit List'!P1184='Unit List'!$O$5, 'Unit List'!$AN$5, IF('Unit List'!P1184='Unit List'!$O$4, 'Unit List'!$AN$4, IF('Unit List'!P1184='Unit List'!$O$7, 'Unit List'!P1184 * 'Unit List'!$AN$7, 'Unit List'!P1184)))), IF('Unit List'!AN1184='Unit List'!$O$5, 'Unit List'!$AN$5, IF('Unit List'!AN1184='Unit List'!$O$4, 'Unit List'!$AN$4, IF('Unit List'!AN1184='Unit List'!$O$7, 'Unit List'!AN1184 * 'Unit List'!$AN$7, 'Unit List'!AN1184)))),",",)</f>
        <v>2,</v>
      </c>
      <c r="I1276" t="str">
        <f>CONCATENATE(IF(ISBLANK('Unit List'!AO1184), IF(ISBLANK('Unit List'!Q1184), IF(ISBLANK('Unit List'!Q1184),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List'!Q1184='Unit List'!$O$5, 'Unit List'!$AO$5, IF('Unit List'!Q1184='Unit List'!$O$4, 'Unit List'!$AO$4, IF('Unit List'!Q1184='Unit List'!$O$7, 'Unit List'!Q1184 * 'Unit List'!$AO$7, 'Unit List'!Q1184)))), IF('Unit List'!Q1184='Unit List'!$O$5, 'Unit List'!$AO$5, IF('Unit List'!Q1184='Unit List'!$O$4, 'Unit List'!$AO$4, IF('Unit List'!Q1184='Unit List'!$O$7, 'Unit List'!Q1184 * 'Unit List'!$AO$7, 'Unit List'!Q1184)))), IF('Unit List'!AO1184='Unit List'!$O$5, 'Unit List'!$AO$5, IF('Unit List'!AO1184='Unit List'!$O$4, 'Unit List'!$AO$4, IF('Unit List'!AO1184='Unit List'!$O$7, 'Unit List'!AO1184 * 'Unit List'!$AO$7, 'Unit List'!AO1184)))),",",)</f>
        <v>,</v>
      </c>
      <c r="J1276" t="str">
        <f>CONCATENATE("'",IF(ISBLANK('Unit List'!AP1184), IF(ISBLANK('Unit List'!R1184), IF(ISBLANK('Unit List'!R1184),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List'!R1184='Unit List'!$O$5, 'Unit List'!$AP$5, IF('Unit List'!R1184='Unit List'!$O$4, 'Unit List'!$AP$4, 'Unit List'!R1184))), IF('Unit List'!R1184='Unit List'!$O$5, 'Unit List'!$AP$5, IF('Unit List'!R1184='Unit List'!$O$4, 'Unit List'!$AP$4, 'Unit List'!R1184))), IF('Unit List'!AP1184='Unit List'!$O$5, 'Unit List'!$AP$5, IF('Unit List'!AP1184='Unit List'!$O$4, 'Unit List'!$AP$4, 'Unit List'!AP1184))),"'",)</f>
        <v>'Pikeman'</v>
      </c>
      <c r="K1276" t="s">
        <v>2312</v>
      </c>
    </row>
    <row r="1277" spans="1:11" x14ac:dyDescent="0.25">
      <c r="A1277" t="s">
        <v>2311</v>
      </c>
      <c r="B1277" t="str">
        <f>CONCATENATE("'_",'Unit List'!B1185,"',",)</f>
        <v>'_ROME',</v>
      </c>
      <c r="C1277" t="str">
        <f>"'',"</f>
        <v>'',</v>
      </c>
      <c r="D1277" t="str">
        <f>CONCATENATE("'",'Unit List'!D1185,"',",)</f>
        <v>'PIKEMAN',</v>
      </c>
      <c r="E1277" t="str">
        <f>CONCATENATE("'",'Unit List'!E1185,"',",)</f>
        <v>'PIKEMAN',</v>
      </c>
      <c r="F1277" t="str">
        <f>CONCATENATE("'_",'Unit List'!F1185,"',",)</f>
        <v>'_V2',</v>
      </c>
      <c r="G1277" t="str">
        <f>CONCATENATE("'",'Unit List'!G1185,"',",)</f>
        <v>'Spearman_Rome',</v>
      </c>
      <c r="H1277" t="str">
        <f>CONCATENATE(IF(ISBLANK('Unit List'!AN1185), IF(ISBLANK('Unit List'!P1185), IF(ISBLANK('Unit List'!P1185),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List'!P1185='Unit List'!$O$5, 'Unit List'!$AN$5, IF('Unit List'!P1185='Unit List'!$O$4, 'Unit List'!$AN$4, IF('Unit List'!P1185='Unit List'!$O$7, 'Unit List'!P1185 * 'Unit List'!$AN$7, 'Unit List'!P1185)))), IF('Unit List'!P1185='Unit List'!$O$5, 'Unit List'!$AN$5, IF('Unit List'!P1185='Unit List'!$O$4, 'Unit List'!$AN$4, IF('Unit List'!P1185='Unit List'!$O$7, 'Unit List'!P1185 * 'Unit List'!$AN$7, 'Unit List'!P1185)))), IF('Unit List'!AN1185='Unit List'!$O$5, 'Unit List'!$AN$5, IF('Unit List'!AN1185='Unit List'!$O$4, 'Unit List'!$AN$4, IF('Unit List'!AN1185='Unit List'!$O$7, 'Unit List'!AN1185 * 'Unit List'!$AN$7, 'Unit List'!AN1185)))),",",)</f>
        <v>2,</v>
      </c>
      <c r="I1277" t="str">
        <f>CONCATENATE(IF(ISBLANK('Unit List'!AO1185), IF(ISBLANK('Unit List'!Q1185), IF(ISBLANK('Unit List'!Q1185),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List'!Q1185='Unit List'!$O$5, 'Unit List'!$AO$5, IF('Unit List'!Q1185='Unit List'!$O$4, 'Unit List'!$AO$4, IF('Unit List'!Q1185='Unit List'!$O$7, 'Unit List'!Q1185 * 'Unit List'!$AO$7, 'Unit List'!Q1185)))), IF('Unit List'!Q1185='Unit List'!$O$5, 'Unit List'!$AO$5, IF('Unit List'!Q1185='Unit List'!$O$4, 'Unit List'!$AO$4, IF('Unit List'!Q1185='Unit List'!$O$7, 'Unit List'!Q1185 * 'Unit List'!$AO$7, 'Unit List'!Q1185)))), IF('Unit List'!AO1185='Unit List'!$O$5, 'Unit List'!$AO$5, IF('Unit List'!AO1185='Unit List'!$O$4, 'Unit List'!$AO$4, IF('Unit List'!AO1185='Unit List'!$O$7, 'Unit List'!AO1185 * 'Unit List'!$AO$7, 'Unit List'!AO1185)))),",",)</f>
        <v>,</v>
      </c>
      <c r="J1277" t="str">
        <f>CONCATENATE("'",IF(ISBLANK('Unit List'!AP1185), IF(ISBLANK('Unit List'!R1185), IF(ISBLANK('Unit List'!R1185),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List'!R1185='Unit List'!$O$5, 'Unit List'!$AP$5, IF('Unit List'!R1185='Unit List'!$O$4, 'Unit List'!$AP$4, 'Unit List'!R1185))), IF('Unit List'!R1185='Unit List'!$O$5, 'Unit List'!$AP$5, IF('Unit List'!R1185='Unit List'!$O$4, 'Unit List'!$AP$4, 'Unit List'!R1185))), IF('Unit List'!AP1185='Unit List'!$O$5, 'Unit List'!$AP$5, IF('Unit List'!AP1185='Unit List'!$O$4, 'Unit List'!$AP$4, 'Unit List'!AP1185))),"'",)</f>
        <v>'Pikeman'</v>
      </c>
      <c r="K1277" t="s">
        <v>2312</v>
      </c>
    </row>
    <row r="1278" spans="1:11" x14ac:dyDescent="0.25">
      <c r="A1278" t="s">
        <v>2311</v>
      </c>
      <c r="B1278" t="str">
        <f>CONCATENATE("'_",'Unit List'!B1186,"',",)</f>
        <v>'_ROME',</v>
      </c>
      <c r="C1278" t="str">
        <f>"'',"</f>
        <v>'',</v>
      </c>
      <c r="D1278" t="str">
        <f>CONCATENATE("'",'Unit List'!D1186,"',",)</f>
        <v>'PIKEMAN',</v>
      </c>
      <c r="E1278" t="str">
        <f>CONCATENATE("'",'Unit List'!E1186,"',",)</f>
        <v>'PIKEMAN',</v>
      </c>
      <c r="F1278" t="str">
        <f>"'',"</f>
        <v>'',</v>
      </c>
      <c r="G1278" t="str">
        <f>CONCATENATE("'",'Unit List'!G1186,"',",)</f>
        <v>'Pikeman_Rome',</v>
      </c>
      <c r="H1278" t="str">
        <f>CONCATENATE(IF(ISBLANK('Unit List'!AN1186), IF(ISBLANK('Unit List'!P1186), IF(ISBLANK('Unit List'!P1186),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List'!P1186='Unit List'!$O$5, 'Unit List'!$AN$5, IF('Unit List'!P1186='Unit List'!$O$4, 'Unit List'!$AN$4, IF('Unit List'!P1186='Unit List'!$O$7, 'Unit List'!P1186 * 'Unit List'!$AN$7, 'Unit List'!P1186)))), IF('Unit List'!P1186='Unit List'!$O$5, 'Unit List'!$AN$5, IF('Unit List'!P1186='Unit List'!$O$4, 'Unit List'!$AN$4, IF('Unit List'!P1186='Unit List'!$O$7, 'Unit List'!P1186 * 'Unit List'!$AN$7, 'Unit List'!P1186)))), IF('Unit List'!AN1186='Unit List'!$O$5, 'Unit List'!$AN$5, IF('Unit List'!AN1186='Unit List'!$O$4, 'Unit List'!$AN$4, IF('Unit List'!AN1186='Unit List'!$O$7, 'Unit List'!AN1186 * 'Unit List'!$AN$7, 'Unit List'!AN1186)))),",",)</f>
        <v>2,</v>
      </c>
      <c r="I1278" t="str">
        <f>CONCATENATE(IF(ISBLANK('Unit List'!AO1186), IF(ISBLANK('Unit List'!Q1186), IF(ISBLANK('Unit List'!Q1186),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List'!Q1186='Unit List'!$O$5, 'Unit List'!$AO$5, IF('Unit List'!Q1186='Unit List'!$O$4, 'Unit List'!$AO$4, IF('Unit List'!Q1186='Unit List'!$O$7, 'Unit List'!Q1186 * 'Unit List'!$AO$7, 'Unit List'!Q1186)))), IF('Unit List'!Q1186='Unit List'!$O$5, 'Unit List'!$AO$5, IF('Unit List'!Q1186='Unit List'!$O$4, 'Unit List'!$AO$4, IF('Unit List'!Q1186='Unit List'!$O$7, 'Unit List'!Q1186 * 'Unit List'!$AO$7, 'Unit List'!Q1186)))), IF('Unit List'!AO1186='Unit List'!$O$5, 'Unit List'!$AO$5, IF('Unit List'!AO1186='Unit List'!$O$4, 'Unit List'!$AO$4, IF('Unit List'!AO1186='Unit List'!$O$7, 'Unit List'!AO1186 * 'Unit List'!$AO$7, 'Unit List'!AO1186)))),",",)</f>
        <v>,</v>
      </c>
      <c r="J1278" t="str">
        <f>CONCATENATE("'",IF(ISBLANK('Unit List'!AP1186), IF(ISBLANK('Unit List'!R1186), IF(ISBLANK('Unit List'!R1186),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List'!R1186='Unit List'!$O$5, 'Unit List'!$AP$5, IF('Unit List'!R1186='Unit List'!$O$4, 'Unit List'!$AP$4, 'Unit List'!R1186))), IF('Unit List'!R1186='Unit List'!$O$5, 'Unit List'!$AP$5, IF('Unit List'!R1186='Unit List'!$O$4, 'Unit List'!$AP$4, 'Unit List'!R1186))), IF('Unit List'!AP1186='Unit List'!$O$5, 'Unit List'!$AP$5, IF('Unit List'!AP1186='Unit List'!$O$4, 'Unit List'!$AP$4, 'Unit List'!AP1186))),"'",)</f>
        <v>'Pikeman'</v>
      </c>
      <c r="K1278" t="s">
        <v>2312</v>
      </c>
    </row>
    <row r="1279" spans="1:11" x14ac:dyDescent="0.25">
      <c r="A1279" t="s">
        <v>2311</v>
      </c>
      <c r="B1279" t="str">
        <f>CONCATENATE("'_",'Unit List'!B1187,"',",)</f>
        <v>'_ROME',</v>
      </c>
      <c r="C1279" t="str">
        <f>"'',"</f>
        <v>'',</v>
      </c>
      <c r="D1279" t="str">
        <f>CONCATENATE("'",'Unit List'!D1187,"',",)</f>
        <v>'PIKEMAN',</v>
      </c>
      <c r="E1279" t="str">
        <f>CONCATENATE("'",'Unit List'!E1187,"',",)</f>
        <v>'PIKEMAN',</v>
      </c>
      <c r="F1279" t="str">
        <f>CONCATENATE("'_",'Unit List'!F1187,"',",)</f>
        <v>'_V2',</v>
      </c>
      <c r="G1279" t="str">
        <f>CONCATENATE("'",'Unit List'!G1187,"',",)</f>
        <v>'Spearman_Rome',</v>
      </c>
      <c r="H1279" t="str">
        <f>CONCATENATE(IF(ISBLANK('Unit List'!AN1187), IF(ISBLANK('Unit List'!P1187), IF(ISBLANK('Unit List'!P1187),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List'!P1187='Unit List'!$O$5, 'Unit List'!$AN$5, IF('Unit List'!P1187='Unit List'!$O$4, 'Unit List'!$AN$4, IF('Unit List'!P1187='Unit List'!$O$7, 'Unit List'!P1187 * 'Unit List'!$AN$7, 'Unit List'!P1187)))), IF('Unit List'!P1187='Unit List'!$O$5, 'Unit List'!$AN$5, IF('Unit List'!P1187='Unit List'!$O$4, 'Unit List'!$AN$4, IF('Unit List'!P1187='Unit List'!$O$7, 'Unit List'!P1187 * 'Unit List'!$AN$7, 'Unit List'!P1187)))), IF('Unit List'!AN1187='Unit List'!$O$5, 'Unit List'!$AN$5, IF('Unit List'!AN1187='Unit List'!$O$4, 'Unit List'!$AN$4, IF('Unit List'!AN1187='Unit List'!$O$7, 'Unit List'!AN1187 * 'Unit List'!$AN$7, 'Unit List'!AN1187)))),",",)</f>
        <v>2,</v>
      </c>
      <c r="I1279" t="str">
        <f>CONCATENATE(IF(ISBLANK('Unit List'!AO1187), IF(ISBLANK('Unit List'!Q1187), IF(ISBLANK('Unit List'!Q1187),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List'!Q1187='Unit List'!$O$5, 'Unit List'!$AO$5, IF('Unit List'!Q1187='Unit List'!$O$4, 'Unit List'!$AO$4, IF('Unit List'!Q1187='Unit List'!$O$7, 'Unit List'!Q1187 * 'Unit List'!$AO$7, 'Unit List'!Q1187)))), IF('Unit List'!Q1187='Unit List'!$O$5, 'Unit List'!$AO$5, IF('Unit List'!Q1187='Unit List'!$O$4, 'Unit List'!$AO$4, IF('Unit List'!Q1187='Unit List'!$O$7, 'Unit List'!Q1187 * 'Unit List'!$AO$7, 'Unit List'!Q1187)))), IF('Unit List'!AO1187='Unit List'!$O$5, 'Unit List'!$AO$5, IF('Unit List'!AO1187='Unit List'!$O$4, 'Unit List'!$AO$4, IF('Unit List'!AO1187='Unit List'!$O$7, 'Unit List'!AO1187 * 'Unit List'!$AO$7, 'Unit List'!AO1187)))),",",)</f>
        <v>,</v>
      </c>
      <c r="J1279" t="str">
        <f>CONCATENATE("'",IF(ISBLANK('Unit List'!AP1187), IF(ISBLANK('Unit List'!R1187), IF(ISBLANK('Unit List'!R1187),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List'!R1187='Unit List'!$O$5, 'Unit List'!$AP$5, IF('Unit List'!R1187='Unit List'!$O$4, 'Unit List'!$AP$4, 'Unit List'!R1187))), IF('Unit List'!R1187='Unit List'!$O$5, 'Unit List'!$AP$5, IF('Unit List'!R1187='Unit List'!$O$4, 'Unit List'!$AP$4, 'Unit List'!R1187))), IF('Unit List'!AP1187='Unit List'!$O$5, 'Unit List'!$AP$5, IF('Unit List'!AP1187='Unit List'!$O$4, 'Unit List'!$AP$4, 'Unit List'!AP1187))),"'",)</f>
        <v>'Pikeman'</v>
      </c>
      <c r="K1279" t="s">
        <v>2312</v>
      </c>
    </row>
    <row r="1280" spans="1:11" x14ac:dyDescent="0.25">
      <c r="A1280" t="s">
        <v>2311</v>
      </c>
      <c r="B1280" t="str">
        <f>CONCATENATE("'_",'Unit List'!B1188,"',",)</f>
        <v>'_ROME',</v>
      </c>
      <c r="C1280" t="str">
        <f>"'',"</f>
        <v>'',</v>
      </c>
      <c r="D1280" t="str">
        <f>CONCATENATE("'",'Unit List'!D1188,"',",)</f>
        <v>'PIKEMAN',</v>
      </c>
      <c r="E1280" t="str">
        <f>CONCATENATE("'",'Unit List'!E1188,"',",)</f>
        <v>'PIKEMAN',</v>
      </c>
      <c r="F1280" t="str">
        <f>"'',"</f>
        <v>'',</v>
      </c>
      <c r="G1280" t="str">
        <f>CONCATENATE("'",'Unit List'!G1188,"',",)</f>
        <v>'Pikeman_Rome',</v>
      </c>
      <c r="H1280" t="str">
        <f>CONCATENATE(IF(ISBLANK('Unit List'!AN1188), IF(ISBLANK('Unit List'!P1188), IF(ISBLANK('Unit List'!P1188),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List'!P1188='Unit List'!$O$5, 'Unit List'!$AN$5, IF('Unit List'!P1188='Unit List'!$O$4, 'Unit List'!$AN$4, IF('Unit List'!P1188='Unit List'!$O$7, 'Unit List'!P1188 * 'Unit List'!$AN$7, 'Unit List'!P1188)))), IF('Unit List'!P1188='Unit List'!$O$5, 'Unit List'!$AN$5, IF('Unit List'!P1188='Unit List'!$O$4, 'Unit List'!$AN$4, IF('Unit List'!P1188='Unit List'!$O$7, 'Unit List'!P1188 * 'Unit List'!$AN$7, 'Unit List'!P1188)))), IF('Unit List'!AN1188='Unit List'!$O$5, 'Unit List'!$AN$5, IF('Unit List'!AN1188='Unit List'!$O$4, 'Unit List'!$AN$4, IF('Unit List'!AN1188='Unit List'!$O$7, 'Unit List'!AN1188 * 'Unit List'!$AN$7, 'Unit List'!AN1188)))),",",)</f>
        <v>2,</v>
      </c>
      <c r="I1280" t="str">
        <f>CONCATENATE(IF(ISBLANK('Unit List'!AO1188), IF(ISBLANK('Unit List'!Q1188), IF(ISBLANK('Unit List'!Q1188),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List'!Q1188='Unit List'!$O$5, 'Unit List'!$AO$5, IF('Unit List'!Q1188='Unit List'!$O$4, 'Unit List'!$AO$4, IF('Unit List'!Q1188='Unit List'!$O$7, 'Unit List'!Q1188 * 'Unit List'!$AO$7, 'Unit List'!Q1188)))), IF('Unit List'!Q1188='Unit List'!$O$5, 'Unit List'!$AO$5, IF('Unit List'!Q1188='Unit List'!$O$4, 'Unit List'!$AO$4, IF('Unit List'!Q1188='Unit List'!$O$7, 'Unit List'!Q1188 * 'Unit List'!$AO$7, 'Unit List'!Q1188)))), IF('Unit List'!AO1188='Unit List'!$O$5, 'Unit List'!$AO$5, IF('Unit List'!AO1188='Unit List'!$O$4, 'Unit List'!$AO$4, IF('Unit List'!AO1188='Unit List'!$O$7, 'Unit List'!AO1188 * 'Unit List'!$AO$7, 'Unit List'!AO1188)))),",",)</f>
        <v>,</v>
      </c>
      <c r="J1280" t="str">
        <f>CONCATENATE("'",IF(ISBLANK('Unit List'!AP1188), IF(ISBLANK('Unit List'!R1188), IF(ISBLANK('Unit List'!R1188),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List'!R1188='Unit List'!$O$5, 'Unit List'!$AP$5, IF('Unit List'!R1188='Unit List'!$O$4, 'Unit List'!$AP$4, 'Unit List'!R1188))), IF('Unit List'!R1188='Unit List'!$O$5, 'Unit List'!$AP$5, IF('Unit List'!R1188='Unit List'!$O$4, 'Unit List'!$AP$4, 'Unit List'!R1188))), IF('Unit List'!AP1188='Unit List'!$O$5, 'Unit List'!$AP$5, IF('Unit List'!AP1188='Unit List'!$O$4, 'Unit List'!$AP$4, 'Unit List'!AP1188))),"'",)</f>
        <v>'Pikeman'</v>
      </c>
      <c r="K1280" t="s">
        <v>2312</v>
      </c>
    </row>
    <row r="1281" spans="1:11" x14ac:dyDescent="0.25">
      <c r="A1281" t="s">
        <v>2311</v>
      </c>
      <c r="B1281" t="str">
        <f>CONCATENATE("'_",'Unit List'!B1189,"',",)</f>
        <v>'_ROME',</v>
      </c>
      <c r="C1281" t="str">
        <f>"'',"</f>
        <v>'',</v>
      </c>
      <c r="D1281" t="str">
        <f>CONCATENATE("'",'Unit List'!D1189,"',",)</f>
        <v>'PIKEMAN',</v>
      </c>
      <c r="E1281" t="str">
        <f>CONCATENATE("'",'Unit List'!E1189,"',",)</f>
        <v>'PIKEMAN',</v>
      </c>
      <c r="F1281" t="str">
        <f>CONCATENATE("'_",'Unit List'!F1189,"',",)</f>
        <v>'_V2',</v>
      </c>
      <c r="G1281" t="str">
        <f>CONCATENATE("'",'Unit List'!G1189,"',",)</f>
        <v>'Spearman_Rome',</v>
      </c>
      <c r="H1281" t="str">
        <f>CONCATENATE(IF(ISBLANK('Unit List'!AN1189), IF(ISBLANK('Unit List'!P1189), IF(ISBLANK('Unit List'!P1189),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List'!P1189='Unit List'!$O$5, 'Unit List'!$AN$5, IF('Unit List'!P1189='Unit List'!$O$4, 'Unit List'!$AN$4, IF('Unit List'!P1189='Unit List'!$O$7, 'Unit List'!P1189 * 'Unit List'!$AN$7, 'Unit List'!P1189)))), IF('Unit List'!P1189='Unit List'!$O$5, 'Unit List'!$AN$5, IF('Unit List'!P1189='Unit List'!$O$4, 'Unit List'!$AN$4, IF('Unit List'!P1189='Unit List'!$O$7, 'Unit List'!P1189 * 'Unit List'!$AN$7, 'Unit List'!P1189)))), IF('Unit List'!AN1189='Unit List'!$O$5, 'Unit List'!$AN$5, IF('Unit List'!AN1189='Unit List'!$O$4, 'Unit List'!$AN$4, IF('Unit List'!AN1189='Unit List'!$O$7, 'Unit List'!AN1189 * 'Unit List'!$AN$7, 'Unit List'!AN1189)))),",",)</f>
        <v>2,</v>
      </c>
      <c r="I1281" t="str">
        <f>CONCATENATE(IF(ISBLANK('Unit List'!AO1189), IF(ISBLANK('Unit List'!Q1189), IF(ISBLANK('Unit List'!Q1189),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List'!Q1189='Unit List'!$O$5, 'Unit List'!$AO$5, IF('Unit List'!Q1189='Unit List'!$O$4, 'Unit List'!$AO$4, IF('Unit List'!Q1189='Unit List'!$O$7, 'Unit List'!Q1189 * 'Unit List'!$AO$7, 'Unit List'!Q1189)))), IF('Unit List'!Q1189='Unit List'!$O$5, 'Unit List'!$AO$5, IF('Unit List'!Q1189='Unit List'!$O$4, 'Unit List'!$AO$4, IF('Unit List'!Q1189='Unit List'!$O$7, 'Unit List'!Q1189 * 'Unit List'!$AO$7, 'Unit List'!Q1189)))), IF('Unit List'!AO1189='Unit List'!$O$5, 'Unit List'!$AO$5, IF('Unit List'!AO1189='Unit List'!$O$4, 'Unit List'!$AO$4, IF('Unit List'!AO1189='Unit List'!$O$7, 'Unit List'!AO1189 * 'Unit List'!$AO$7, 'Unit List'!AO1189)))),",",)</f>
        <v>,</v>
      </c>
      <c r="J1281" t="str">
        <f>CONCATENATE("'",IF(ISBLANK('Unit List'!AP1189), IF(ISBLANK('Unit List'!R1189), IF(ISBLANK('Unit List'!R1189),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List'!R1189='Unit List'!$O$5, 'Unit List'!$AP$5, IF('Unit List'!R1189='Unit List'!$O$4, 'Unit List'!$AP$4, 'Unit List'!R1189))), IF('Unit List'!R1189='Unit List'!$O$5, 'Unit List'!$AP$5, IF('Unit List'!R1189='Unit List'!$O$4, 'Unit List'!$AP$4, 'Unit List'!R1189))), IF('Unit List'!AP1189='Unit List'!$O$5, 'Unit List'!$AP$5, IF('Unit List'!AP1189='Unit List'!$O$4, 'Unit List'!$AP$4, 'Unit List'!AP1189))),"'",)</f>
        <v>'Pikeman'</v>
      </c>
      <c r="K1281" t="s">
        <v>2312</v>
      </c>
    </row>
    <row r="1282" spans="1:11" x14ac:dyDescent="0.25">
      <c r="A1282" t="s">
        <v>2311</v>
      </c>
      <c r="B1282" t="str">
        <f>CONCATENATE("'_",'Unit List'!B1190,"',",)</f>
        <v>'_SPAIN',</v>
      </c>
      <c r="C1282" t="str">
        <f>CONCATENATE("'_",'Unit List'!C1190,"',",)</f>
        <v>'_MED',</v>
      </c>
      <c r="D1282" t="str">
        <f>CONCATENATE("'",'Unit List'!D1190,"',",)</f>
        <v>'PIKEMAN',</v>
      </c>
      <c r="E1282" t="str">
        <f>CONCATENATE("'",'Unit List'!E1190,"',",)</f>
        <v>'PIKEMAN',</v>
      </c>
      <c r="F1282" t="str">
        <f>"'',"</f>
        <v>'',</v>
      </c>
      <c r="G1282" t="str">
        <f>CONCATENATE("'",'Unit List'!G1181,"',",)</f>
        <v>'Pikeman_Spain',</v>
      </c>
      <c r="H1282" t="str">
        <f>CONCATENATE(IF(ISBLANK('Unit List'!AN1190), IF(ISBLANK('Unit List'!P1190), IF(ISBLANK('Unit List'!P1190), IF(ISBLANK('Unit List'!AN1181), IF(ISBLANK('Unit List'!P1181), IF(ISBLANK('Unit List'!P1181), IF(ISBLANK('Unit List'!AN1181), IF(ISBLANK('Unit List'!P1181), IF(ISBLANK('Unit List'!P1181),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List'!P1181='Unit List'!$O$5, 'Unit List'!$AN$5, IF('Unit List'!P1181='Unit List'!$O$4, 'Unit List'!$AN$4, IF('Unit List'!P1181='Unit List'!$O$7, 'Unit List'!P1181 * 'Unit List'!$AN$7, 'Unit List'!P1181)))), IF('Unit List'!P1181='Unit List'!$O$5, 'Unit List'!$AN$5, IF('Unit List'!P1181='Unit List'!$O$4, 'Unit List'!$AN$4, IF('Unit List'!P1181='Unit List'!$O$7, 'Unit List'!P1181 * 'Unit List'!$AN$7, 'Unit List'!P1181)))), IF('Unit List'!AN1181='Unit List'!$O$5, 'Unit List'!$AN$5, IF('Unit List'!AN1181='Unit List'!$O$4, 'Unit List'!$AN$4, IF('Unit List'!AN1181='Unit List'!$O$7, 'Unit List'!AN1181 * 'Unit List'!$AN$7, 'Unit List'!AN1181)))), IF('Unit List'!P1190='Unit List'!$O$5, 'Unit List'!$AN$5, IF('Unit List'!P1190='Unit List'!$O$4, 'Unit List'!$AN$4, IF('Unit List'!P1190='Unit List'!$O$7, 'Unit List'!P1190 * 'Unit List'!$AN$7, 'Unit List'!P1190)))), IF('Unit List'!P1190='Unit List'!$O$5, 'Unit List'!$AN$5, IF('Unit List'!P1190='Unit List'!$O$4, 'Unit List'!$AN$4, IF('Unit List'!P1190='Unit List'!$O$7, 'Unit List'!P1190 * 'Unit List'!$AN$7, 'Unit List'!P1190)))), IF('Unit List'!AN1190='Unit List'!$O$5, 'Unit List'!$AN$5, IF('Unit List'!AN1190='Unit List'!$O$4, 'Unit List'!$AN$4, IF('Unit List'!AN1190='Unit List'!$O$7, 'Unit List'!AN1190 * 'Unit List'!$AN$7, 'Unit List'!AN1190)))),",",)</f>
        <v>,</v>
      </c>
      <c r="I1282" t="str">
        <f>CONCATENATE(IF(ISBLANK('Unit List'!AO1190), IF(ISBLANK('Unit List'!Q1190), IF(ISBLANK('Unit List'!Q1190),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List'!Q1181='Unit List'!$O$5, 'Unit List'!$AO$5, IF('Unit List'!Q1181='Unit List'!$O$4, 'Unit List'!$AO$4, IF('Unit List'!Q1181='Unit List'!$O$7, 'Unit List'!Q1181 * 'Unit List'!$AO$7, 'Unit List'!Q1181)))), IF('Unit List'!Q1181='Unit List'!$O$5, 'Unit List'!$AO$5, IF('Unit List'!Q1181='Unit List'!$O$4, 'Unit List'!$AO$4, IF('Unit List'!Q1181='Unit List'!$O$7, 'Unit List'!Q1181 * 'Unit List'!$AO$7, 'Unit List'!Q1181)))), IF('Unit List'!AO1181='Unit List'!$O$5, 'Unit List'!$AO$5, IF('Unit List'!AO1181='Unit List'!$O$4, 'Unit List'!$AO$4, IF('Unit List'!AO1181='Unit List'!$O$7, 'Unit List'!AO1181 * 'Unit List'!$AO$7, 'Unit List'!AO1181)))), IF('Unit List'!Q1190='Unit List'!$O$5, 'Unit List'!$AO$5, IF('Unit List'!Q1190='Unit List'!$O$4, 'Unit List'!$AO$4, IF('Unit List'!Q1190='Unit List'!$O$7, 'Unit List'!Q1190 * 'Unit List'!$AO$7, 'Unit List'!Q1190)))), IF('Unit List'!Q1190='Unit List'!$O$5, 'Unit List'!$AO$5, IF('Unit List'!Q1190='Unit List'!$O$4, 'Unit List'!$AO$4, IF('Unit List'!Q1190='Unit List'!$O$7, 'Unit List'!Q1190 * 'Unit List'!$AO$7, 'Unit List'!Q1190)))), IF('Unit List'!AO1190='Unit List'!$O$5, 'Unit List'!$AO$5, IF('Unit List'!AO1190='Unit List'!$O$4, 'Unit List'!$AO$4, IF('Unit List'!AO1190='Unit List'!$O$7, 'Unit List'!AO1190 * 'Unit List'!$AO$7, 'Unit List'!AO1190)))),",",)</f>
        <v>,</v>
      </c>
      <c r="J1282" t="str">
        <f>CONCATENATE("'",IF(ISBLANK('Unit List'!AP1190), IF(ISBLANK('Unit List'!R1190), IF(ISBLANK('Unit List'!R1190),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List'!R1181='Unit List'!$O$5, 'Unit List'!$AP$5, IF('Unit List'!R1181='Unit List'!$O$4, 'Unit List'!$AP$4, 'Unit List'!R1181))), IF('Unit List'!R1181='Unit List'!$O$5, 'Unit List'!$AP$5, IF('Unit List'!R1181='Unit List'!$O$4, 'Unit List'!$AP$4, 'Unit List'!R1181))), IF('Unit List'!AP1181='Unit List'!$O$5, 'Unit List'!$AP$5, IF('Unit List'!AP1181='Unit List'!$O$4, 'Unit List'!$AP$4, 'Unit List'!AP1181))), IF('Unit List'!R1190='Unit List'!$O$5, 'Unit List'!$AP$5, IF('Unit List'!R1190='Unit List'!$O$4, 'Unit List'!$AP$4, 'Unit List'!R1190))), IF('Unit List'!R1190='Unit List'!$O$5, 'Unit List'!$AP$5, IF('Unit List'!R1190='Unit List'!$O$4, 'Unit List'!$AP$4, 'Unit List'!R1190))), IF('Unit List'!AP1190='Unit List'!$O$5, 'Unit List'!$AP$5, IF('Unit List'!AP1190='Unit List'!$O$4, 'Unit List'!$AP$4, 'Unit List'!AP1190))),"'",)</f>
        <v>'Pikeman'</v>
      </c>
      <c r="K1282" t="s">
        <v>2312</v>
      </c>
    </row>
    <row r="1283" spans="1:11" x14ac:dyDescent="0.25">
      <c r="A1283" t="s">
        <v>2311</v>
      </c>
      <c r="B1283" t="str">
        <f>CONCATENATE("'_",'Unit List'!B1191,"',",)</f>
        <v>'_VATICAN_CITY',</v>
      </c>
      <c r="C1283" t="str">
        <f>CONCATENATE("'_",'Unit List'!C1191,"',",)</f>
        <v>'_SWISS',</v>
      </c>
      <c r="D1283" t="str">
        <f>CONCATENATE("'",'Unit List'!D1191,"',",)</f>
        <v>'PIKEMAN',</v>
      </c>
      <c r="E1283" t="str">
        <f>CONCATENATE("'",'Unit List'!E1191,"',",)</f>
        <v>'PIKEMAN',</v>
      </c>
      <c r="F1283" t="str">
        <f>"'',"</f>
        <v>'',</v>
      </c>
      <c r="G1283" t="str">
        <f>CONCATENATE("'",'Unit List'!G1180,"',",)</f>
        <v>'reislaufer',</v>
      </c>
      <c r="H1283" t="str">
        <f>CONCATENATE(IF(ISBLANK('Unit List'!AN1191), IF(ISBLANK('Unit List'!P1191), IF(ISBLANK('Unit List'!P1191), IF(ISBLANK('Unit List'!AN1180), IF(ISBLANK('Unit List'!P1180), IF(ISBLANK('Unit List'!P1180), IF(ISBLANK('Unit List'!AN1180), IF(ISBLANK('Unit List'!P1180), IF(ISBLANK('Unit List'!P1180),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List'!P1180='Unit List'!$O$5, 'Unit List'!$AN$5, IF('Unit List'!P1180='Unit List'!$O$4, 'Unit List'!$AN$4, IF('Unit List'!P1180='Unit List'!$O$7, 'Unit List'!P1180 * 'Unit List'!$AN$7, 'Unit List'!P1180)))), IF('Unit List'!P1180='Unit List'!$O$5, 'Unit List'!$AN$5, IF('Unit List'!P1180='Unit List'!$O$4, 'Unit List'!$AN$4, IF('Unit List'!P1180='Unit List'!$O$7, 'Unit List'!P1180 * 'Unit List'!$AN$7, 'Unit List'!P1180)))), IF('Unit List'!AN1180='Unit List'!$O$5, 'Unit List'!$AN$5, IF('Unit List'!AN1180='Unit List'!$O$4, 'Unit List'!$AN$4, IF('Unit List'!AN1180='Unit List'!$O$7, 'Unit List'!AN1180 * 'Unit List'!$AN$7, 'Unit List'!AN1180)))), IF('Unit List'!P1191='Unit List'!$O$5, 'Unit List'!$AN$5, IF('Unit List'!P1191='Unit List'!$O$4, 'Unit List'!$AN$4, IF('Unit List'!P1191='Unit List'!$O$7, 'Unit List'!P1191 * 'Unit List'!$AN$7, 'Unit List'!P1191)))), IF('Unit List'!P1191='Unit List'!$O$5, 'Unit List'!$AN$5, IF('Unit List'!P1191='Unit List'!$O$4, 'Unit List'!$AN$4, IF('Unit List'!P1191='Unit List'!$O$7, 'Unit List'!P1191 * 'Unit List'!$AN$7, 'Unit List'!P1191)))), IF('Unit List'!AN1191='Unit List'!$O$5, 'Unit List'!$AN$5, IF('Unit List'!AN1191='Unit List'!$O$4, 'Unit List'!$AN$4, IF('Unit List'!AN1191='Unit List'!$O$7, 'Unit List'!AN1191 * 'Unit List'!$AN$7, 'Unit List'!AN1191)))),",",)</f>
        <v>,</v>
      </c>
      <c r="I1283" t="str">
        <f>CONCATENATE(IF(ISBLANK('Unit List'!AO1191), IF(ISBLANK('Unit List'!Q1191), IF(ISBLANK('Unit List'!Q1191),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List'!Q1180='Unit List'!$O$5, 'Unit List'!$AO$5, IF('Unit List'!Q1180='Unit List'!$O$4, 'Unit List'!$AO$4, IF('Unit List'!Q1180='Unit List'!$O$7, 'Unit List'!Q1180 * 'Unit List'!$AO$7, 'Unit List'!Q1180)))), IF('Unit List'!Q1180='Unit List'!$O$5, 'Unit List'!$AO$5, IF('Unit List'!Q1180='Unit List'!$O$4, 'Unit List'!$AO$4, IF('Unit List'!Q1180='Unit List'!$O$7, 'Unit List'!Q1180 * 'Unit List'!$AO$7, 'Unit List'!Q1180)))), IF('Unit List'!AO1180='Unit List'!$O$5, 'Unit List'!$AO$5, IF('Unit List'!AO1180='Unit List'!$O$4, 'Unit List'!$AO$4, IF('Unit List'!AO1180='Unit List'!$O$7, 'Unit List'!AO1180 * 'Unit List'!$AO$7, 'Unit List'!AO1180)))), IF('Unit List'!Q1191='Unit List'!$O$5, 'Unit List'!$AO$5, IF('Unit List'!Q1191='Unit List'!$O$4, 'Unit List'!$AO$4, IF('Unit List'!Q1191='Unit List'!$O$7, 'Unit List'!Q1191 * 'Unit List'!$AO$7, 'Unit List'!Q1191)))), IF('Unit List'!Q1191='Unit List'!$O$5, 'Unit List'!$AO$5, IF('Unit List'!Q1191='Unit List'!$O$4, 'Unit List'!$AO$4, IF('Unit List'!Q1191='Unit List'!$O$7, 'Unit List'!Q1191 * 'Unit List'!$AO$7, 'Unit List'!Q1191)))), IF('Unit List'!AO1191='Unit List'!$O$5, 'Unit List'!$AO$5, IF('Unit List'!AO1191='Unit List'!$O$4, 'Unit List'!$AO$4, IF('Unit List'!AO1191='Unit List'!$O$7, 'Unit List'!AO1191 * 'Unit List'!$AO$7, 'Unit List'!AO1191)))),",",)</f>
        <v>,</v>
      </c>
      <c r="J1283" t="str">
        <f>CONCATENATE("'",IF(ISBLANK('Unit List'!AP1191), IF(ISBLANK('Unit List'!R1191), IF(ISBLANK('Unit List'!R1191),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List'!R1180='Unit List'!$O$5, 'Unit List'!$AP$5, IF('Unit List'!R1180='Unit List'!$O$4, 'Unit List'!$AP$4, 'Unit List'!R1180))), IF('Unit List'!R1180='Unit List'!$O$5, 'Unit List'!$AP$5, IF('Unit List'!R1180='Unit List'!$O$4, 'Unit List'!$AP$4, 'Unit List'!R1180))), IF('Unit List'!AP1180='Unit List'!$O$5, 'Unit List'!$AP$5, IF('Unit List'!AP1180='Unit List'!$O$4, 'Unit List'!$AP$4, 'Unit List'!AP1180))), IF('Unit List'!R1191='Unit List'!$O$5, 'Unit List'!$AP$5, IF('Unit List'!R1191='Unit List'!$O$4, 'Unit List'!$AP$4, 'Unit List'!R1191))), IF('Unit List'!R1191='Unit List'!$O$5, 'Unit List'!$AP$5, IF('Unit List'!R1191='Unit List'!$O$4, 'Unit List'!$AP$4, 'Unit List'!R1191))), IF('Unit List'!AP1191='Unit List'!$O$5, 'Unit List'!$AP$5, IF('Unit List'!AP1191='Unit List'!$O$4, 'Unit List'!$AP$4, 'Unit List'!AP1191))),"'",)</f>
        <v>'Pikeman'</v>
      </c>
      <c r="K1283" t="s">
        <v>2312</v>
      </c>
    </row>
    <row r="1284" spans="1:11" x14ac:dyDescent="0.25">
      <c r="A1284" t="s">
        <v>2311</v>
      </c>
      <c r="B1284" t="str">
        <f>CONCATENATE("'_",'Unit List'!B1192,"',",)</f>
        <v>'_MIDEAST',</v>
      </c>
      <c r="C1284" t="str">
        <f>"'',"</f>
        <v>'',</v>
      </c>
      <c r="D1284" t="str">
        <f>CONCATENATE("'",'Unit List'!D1192,"',",)</f>
        <v>'PIKEMAN',</v>
      </c>
      <c r="E1284" t="str">
        <f>CONCATENATE("'",'Unit List'!E1192,"',",)</f>
        <v>'PIKEMAN',</v>
      </c>
      <c r="F1284" t="str">
        <f>"'',"</f>
        <v>'',</v>
      </c>
      <c r="G1284" t="str">
        <f>CONCATENATE("'",'Unit List'!G1192,"',",)</f>
        <v>'Pikeman_Arabia',</v>
      </c>
      <c r="H1284" t="str">
        <f>CONCATENATE(IF(ISBLANK('Unit List'!AN1192), IF(ISBLANK('Unit List'!P1192), IF(ISBLANK('Unit List'!P1192),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List'!AN1192)))),",",)</f>
        <v>,</v>
      </c>
      <c r="I1284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List'!AO1192)))),",",)</f>
        <v>,</v>
      </c>
      <c r="J1284" t="str">
        <f>CONCATENATE("'",IF(ISBLANK('Unit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List'!AP1192))),"'",)</f>
        <v>'Pikeman'</v>
      </c>
      <c r="K1284" t="s">
        <v>2312</v>
      </c>
    </row>
    <row r="1285" spans="1:11" x14ac:dyDescent="0.25">
      <c r="A1285" t="s">
        <v>2311</v>
      </c>
      <c r="B1285" t="str">
        <f>CONCATENATE("'_",'Unit List'!B1193,"',",)</f>
        <v>'_ARABIA',</v>
      </c>
      <c r="C1285" t="str">
        <f>CONCATENATE("'_",'Unit List'!C1193,"',",)</f>
        <v>'_MIDEAST',</v>
      </c>
      <c r="D1285" t="str">
        <f>CONCATENATE("'",'Unit List'!D1193,"',",)</f>
        <v>'PIKEMAN',</v>
      </c>
      <c r="E1285" t="str">
        <f>CONCATENATE("'",'Unit List'!E1193,"',",)</f>
        <v>'PIKEMAN',</v>
      </c>
      <c r="F1285" t="str">
        <f>"'',"</f>
        <v>'',</v>
      </c>
      <c r="G1285" t="str">
        <f>CONCATENATE("'",'Unit List'!G1192,"',",)</f>
        <v>'Pikeman_Arabia',</v>
      </c>
      <c r="H1285" t="str">
        <f>CONCATENATE(IF(ISBLANK('Unit List'!AN1193), IF(ISBLANK('Unit List'!P1193), IF(ISBLANK('Unit List'!P1193),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List'!P1193='Unit List'!$O$5, 'Unit List'!$AN$5, IF('Unit List'!P1193='Unit List'!$O$4, 'Unit List'!$AN$4, IF('Unit List'!P1193='Unit List'!$O$7, 'Unit List'!P1193 * 'Unit List'!$AN$7, 'Unit List'!P1193)))), IF('Unit List'!P1193='Unit List'!$O$5, 'Unit List'!$AN$5, IF('Unit List'!P1193='Unit List'!$O$4, 'Unit List'!$AN$4, IF('Unit List'!P1193='Unit List'!$O$7, 'Unit List'!P1193 * 'Unit List'!$AN$7, 'Unit List'!P1193)))), IF('Unit List'!AN1193='Unit List'!$O$5, 'Unit List'!$AN$5, IF('Unit List'!AN1193='Unit List'!$O$4, 'Unit List'!$AN$4, IF('Unit List'!AN1193='Unit List'!$O$7, 'Unit List'!AN1193 * 'Unit List'!$AN$7, 'Unit List'!AN1193)))),",",)</f>
        <v>,</v>
      </c>
      <c r="I1285" t="str">
        <f>CONCATENATE(IF(ISBLANK('Unit List'!AO1193), IF(ISBLANK('Unit List'!Q1193), IF(ISBLANK('Unit List'!Q1193),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List'!Q1193='Unit List'!$O$5, 'Unit List'!$AO$5, IF('Unit List'!Q1193='Unit List'!$O$4, 'Unit List'!$AO$4, IF('Unit List'!Q1193='Unit List'!$O$7, 'Unit List'!Q1193 * 'Unit List'!$AO$7, 'Unit List'!Q1193)))), IF('Unit List'!Q1193='Unit List'!$O$5, 'Unit List'!$AO$5, IF('Unit List'!Q1193='Unit List'!$O$4, 'Unit List'!$AO$4, IF('Unit List'!Q1193='Unit List'!$O$7, 'Unit List'!Q1193 * 'Unit List'!$AO$7, 'Unit List'!Q1193)))), IF('Unit List'!AO1193='Unit List'!$O$5, 'Unit List'!$AO$5, IF('Unit List'!AO1193='Unit List'!$O$4, 'Unit List'!$AO$4, IF('Unit List'!AO1193='Unit List'!$O$7, 'Unit List'!AO1193 * 'Unit List'!$AO$7, 'Unit List'!AO1193)))),",",)</f>
        <v>,</v>
      </c>
      <c r="J1285" t="str">
        <f>CONCATENATE("'",IF(ISBLANK('Unit List'!AP1193), IF(ISBLANK('Unit List'!R1193), IF(ISBLANK('Unit List'!R1193),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List'!R1193='Unit List'!$O$5, 'Unit List'!$AP$5, IF('Unit List'!R1193='Unit List'!$O$4, 'Unit List'!$AP$4, 'Unit List'!R1193))), IF('Unit List'!R1193='Unit List'!$O$5, 'Unit List'!$AP$5, IF('Unit List'!R1193='Unit List'!$O$4, 'Unit List'!$AP$4, 'Unit List'!R1193))), IF('Unit List'!AP1193='Unit List'!$O$5, 'Unit List'!$AP$5, IF('Unit List'!AP1193='Unit List'!$O$4, 'Unit List'!$AP$4, 'Unit List'!AP1193))),"'",)</f>
        <v>'Pikeman'</v>
      </c>
      <c r="K1285" t="s">
        <v>2312</v>
      </c>
    </row>
    <row r="1286" spans="1:11" x14ac:dyDescent="0.25">
      <c r="A1286" t="s">
        <v>2311</v>
      </c>
      <c r="B1286" t="str">
        <f>CONCATENATE("'_",'Unit List'!B1194,"',",)</f>
        <v>'_BABYLON',</v>
      </c>
      <c r="C1286" t="str">
        <f>"'',"</f>
        <v>'',</v>
      </c>
      <c r="D1286" t="str">
        <f>CONCATENATE("'",'Unit List'!D1194,"',",)</f>
        <v>'PIKEMAN',</v>
      </c>
      <c r="E1286" t="str">
        <f>CONCATENATE("'",'Unit List'!E1194,"',",)</f>
        <v>'PIKEMAN',</v>
      </c>
      <c r="F1286" t="str">
        <f>"'',"</f>
        <v>'',</v>
      </c>
      <c r="G1286" t="str">
        <f>CONCATENATE("'",'Unit List'!G1194,"',",)</f>
        <v>'Pikeman_Babylon',</v>
      </c>
      <c r="H1286" t="str">
        <f>CONCATENATE(IF(ISBLANK('Unit List'!AN1194), IF(ISBLANK('Unit List'!P1194), IF(ISBLANK('Unit List'!P1194),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List'!P1194='Unit List'!$O$5, 'Unit List'!$AN$5, IF('Unit List'!P1194='Unit List'!$O$4, 'Unit List'!$AN$4, IF('Unit List'!P1194='Unit List'!$O$7, 'Unit List'!P1194 * 'Unit List'!$AN$7, 'Unit List'!P1194)))), IF('Unit List'!P1194='Unit List'!$O$5, 'Unit List'!$AN$5, IF('Unit List'!P1194='Unit List'!$O$4, 'Unit List'!$AN$4, IF('Unit List'!P1194='Unit List'!$O$7, 'Unit List'!P1194 * 'Unit List'!$AN$7, 'Unit List'!P1194)))), IF('Unit List'!AN1194='Unit List'!$O$5, 'Unit List'!$AN$5, IF('Unit List'!AN1194='Unit List'!$O$4, 'Unit List'!$AN$4, IF('Unit List'!AN1194='Unit List'!$O$7, 'Unit List'!AN1194 * 'Unit List'!$AN$7, 'Unit List'!AN1194)))),",",)</f>
        <v>,</v>
      </c>
      <c r="I1286" t="str">
        <f>CONCATENATE(IF(ISBLANK('Unit List'!AO1194), IF(ISBLANK('Unit List'!Q1194), IF(ISBLANK('Unit List'!Q1194),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List'!Q1194='Unit List'!$O$5, 'Unit List'!$AO$5, IF('Unit List'!Q1194='Unit List'!$O$4, 'Unit List'!$AO$4, IF('Unit List'!Q1194='Unit List'!$O$7, 'Unit List'!Q1194 * 'Unit List'!$AO$7, 'Unit List'!Q1194)))), IF('Unit List'!Q1194='Unit List'!$O$5, 'Unit List'!$AO$5, IF('Unit List'!Q1194='Unit List'!$O$4, 'Unit List'!$AO$4, IF('Unit List'!Q1194='Unit List'!$O$7, 'Unit List'!Q1194 * 'Unit List'!$AO$7, 'Unit List'!Q1194)))), IF('Unit List'!AO1194='Unit List'!$O$5, 'Unit List'!$AO$5, IF('Unit List'!AO1194='Unit List'!$O$4, 'Unit List'!$AO$4, IF('Unit List'!AO1194='Unit List'!$O$7, 'Unit List'!AO1194 * 'Unit List'!$AO$7, 'Unit List'!AO1194)))),",",)</f>
        <v>,</v>
      </c>
      <c r="J1286" t="str">
        <f>CONCATENATE("'",IF(ISBLANK('Unit List'!AP1194), IF(ISBLANK('Unit List'!R1194), IF(ISBLANK('Unit List'!R1194),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List'!R1194='Unit List'!$O$5, 'Unit List'!$AP$5, IF('Unit List'!R1194='Unit List'!$O$4, 'Unit List'!$AP$4, 'Unit List'!R1194))), IF('Unit List'!R1194='Unit List'!$O$5, 'Unit List'!$AP$5, IF('Unit List'!R1194='Unit List'!$O$4, 'Unit List'!$AP$4, 'Unit List'!R1194))), IF('Unit List'!AP1194='Unit List'!$O$5, 'Unit List'!$AP$5, IF('Unit List'!AP1194='Unit List'!$O$4, 'Unit List'!$AP$4, 'Unit List'!AP1194))),"'",)</f>
        <v>'Pikeman'</v>
      </c>
      <c r="K1286" t="s">
        <v>2312</v>
      </c>
    </row>
    <row r="1287" spans="1:11" x14ac:dyDescent="0.25">
      <c r="A1287" t="s">
        <v>2311</v>
      </c>
      <c r="B1287" t="str">
        <f>CONCATENATE("'_",'Unit List'!B1195,"',",)</f>
        <v>'_EGYPT',</v>
      </c>
      <c r="C1287" t="str">
        <f>"'',"</f>
        <v>'',</v>
      </c>
      <c r="D1287" t="str">
        <f>CONCATENATE("'",'Unit List'!D1195,"',",)</f>
        <v>'PIKEMAN',</v>
      </c>
      <c r="E1287" t="str">
        <f>CONCATENATE("'",'Unit List'!E1195,"',",)</f>
        <v>'PIKEMAN',</v>
      </c>
      <c r="F1287" t="str">
        <f>"'',"</f>
        <v>'',</v>
      </c>
      <c r="G1287" t="str">
        <f>CONCATENATE("'",'Unit List'!G1195,"',",)</f>
        <v>'Pikeman_Egypt',</v>
      </c>
      <c r="H1287" t="str">
        <f>CONCATENATE(IF(ISBLANK('Unit List'!AN1195), IF(ISBLANK('Unit List'!P1195), IF(ISBLANK('Unit List'!P1195),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List'!P1195='Unit List'!$O$5, 'Unit List'!$AN$5, IF('Unit List'!P1195='Unit List'!$O$4, 'Unit List'!$AN$4, IF('Unit List'!P1195='Unit List'!$O$7, 'Unit List'!P1195 * 'Unit List'!$AN$7, 'Unit List'!P1195)))), IF('Unit List'!P1195='Unit List'!$O$5, 'Unit List'!$AN$5, IF('Unit List'!P1195='Unit List'!$O$4, 'Unit List'!$AN$4, IF('Unit List'!P1195='Unit List'!$O$7, 'Unit List'!P1195 * 'Unit List'!$AN$7, 'Unit List'!P1195)))), IF('Unit List'!AN1195='Unit List'!$O$5, 'Unit List'!$AN$5, IF('Unit List'!AN1195='Unit List'!$O$4, 'Unit List'!$AN$4, IF('Unit List'!AN1195='Unit List'!$O$7, 'Unit List'!AN1195 * 'Unit List'!$AN$7, 'Unit List'!AN1195)))),",",)</f>
        <v>,</v>
      </c>
      <c r="I1287" t="str">
        <f>CONCATENATE(IF(ISBLANK('Unit List'!AO1195), IF(ISBLANK('Unit List'!Q1195), IF(ISBLANK('Unit List'!Q1195),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List'!Q1195='Unit List'!$O$5, 'Unit List'!$AO$5, IF('Unit List'!Q1195='Unit List'!$O$4, 'Unit List'!$AO$4, IF('Unit List'!Q1195='Unit List'!$O$7, 'Unit List'!Q1195 * 'Unit List'!$AO$7, 'Unit List'!Q1195)))), IF('Unit List'!Q1195='Unit List'!$O$5, 'Unit List'!$AO$5, IF('Unit List'!Q1195='Unit List'!$O$4, 'Unit List'!$AO$4, IF('Unit List'!Q1195='Unit List'!$O$7, 'Unit List'!Q1195 * 'Unit List'!$AO$7, 'Unit List'!Q1195)))), IF('Unit List'!AO1195='Unit List'!$O$5, 'Unit List'!$AO$5, IF('Unit List'!AO1195='Unit List'!$O$4, 'Unit List'!$AO$4, IF('Unit List'!AO1195='Unit List'!$O$7, 'Unit List'!AO1195 * 'Unit List'!$AO$7, 'Unit List'!AO1195)))),",",)</f>
        <v>,</v>
      </c>
      <c r="J1287" t="str">
        <f>CONCATENATE("'",IF(ISBLANK('Unit List'!AP1195), IF(ISBLANK('Unit List'!R1195), IF(ISBLANK('Unit List'!R1195),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List'!R1195='Unit List'!$O$5, 'Unit List'!$AP$5, IF('Unit List'!R1195='Unit List'!$O$4, 'Unit List'!$AP$4, 'Unit List'!R1195))), IF('Unit List'!R1195='Unit List'!$O$5, 'Unit List'!$AP$5, IF('Unit List'!R1195='Unit List'!$O$4, 'Unit List'!$AP$4, 'Unit List'!R1195))), IF('Unit List'!AP1195='Unit List'!$O$5, 'Unit List'!$AP$5, IF('Unit List'!AP1195='Unit List'!$O$4, 'Unit List'!$AP$4, 'Unit List'!AP1195))),"'",)</f>
        <v>'Pikeman'</v>
      </c>
      <c r="K1287" t="s">
        <v>2312</v>
      </c>
    </row>
    <row r="1288" spans="1:11" x14ac:dyDescent="0.25">
      <c r="A1288" t="s">
        <v>2311</v>
      </c>
      <c r="B1288" t="str">
        <f>CONCATENATE("'_",'Unit List'!B1196,"',",)</f>
        <v>'_LEVANT',</v>
      </c>
      <c r="C1288" t="str">
        <f>"'',"</f>
        <v>'',</v>
      </c>
      <c r="D1288" t="str">
        <f>CONCATENATE("'",'Unit List'!D1196,"',",)</f>
        <v>'PIKEMAN',</v>
      </c>
      <c r="E1288" t="str">
        <f>CONCATENATE("'",'Unit List'!E1196,"',",)</f>
        <v>'PIKEMAN',</v>
      </c>
      <c r="F1288" t="str">
        <f>"'',"</f>
        <v>'',</v>
      </c>
      <c r="G1288" t="str">
        <f>CONCATENATE("'",'Unit List'!G1196,"',",)</f>
        <v>'Pikeman_Jerusalem',</v>
      </c>
      <c r="H1288" t="str">
        <f>CONCATENATE(IF(ISBLANK('Unit List'!AN1196), IF(ISBLANK('Unit List'!P1196), IF(ISBLANK('Unit List'!P1196),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List'!P1196='Unit List'!$O$5, 'Unit List'!$AN$5, IF('Unit List'!P1196='Unit List'!$O$4, 'Unit List'!$AN$4, IF('Unit List'!P1196='Unit List'!$O$7, 'Unit List'!P1196 * 'Unit List'!$AN$7, 'Unit List'!P1196)))), IF('Unit List'!P1196='Unit List'!$O$5, 'Unit List'!$AN$5, IF('Unit List'!P1196='Unit List'!$O$4, 'Unit List'!$AN$4, IF('Unit List'!P1196='Unit List'!$O$7, 'Unit List'!P1196 * 'Unit List'!$AN$7, 'Unit List'!P1196)))), IF('Unit List'!AN1196='Unit List'!$O$5, 'Unit List'!$AN$5, IF('Unit List'!AN1196='Unit List'!$O$4, 'Unit List'!$AN$4, IF('Unit List'!AN1196='Unit List'!$O$7, 'Unit List'!AN1196 * 'Unit List'!$AN$7, 'Unit List'!AN1196)))),",",)</f>
        <v>,</v>
      </c>
      <c r="I1288" t="str">
        <f>CONCATENATE(IF(ISBLANK('Unit List'!AO1196), IF(ISBLANK('Unit List'!Q1196), IF(ISBLANK('Unit List'!Q1196),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List'!Q1196='Unit List'!$O$5, 'Unit List'!$AO$5, IF('Unit List'!Q1196='Unit List'!$O$4, 'Unit List'!$AO$4, IF('Unit List'!Q1196='Unit List'!$O$7, 'Unit List'!Q1196 * 'Unit List'!$AO$7, 'Unit List'!Q1196)))), IF('Unit List'!Q1196='Unit List'!$O$5, 'Unit List'!$AO$5, IF('Unit List'!Q1196='Unit List'!$O$4, 'Unit List'!$AO$4, IF('Unit List'!Q1196='Unit List'!$O$7, 'Unit List'!Q1196 * 'Unit List'!$AO$7, 'Unit List'!Q1196)))), IF('Unit List'!AO1196='Unit List'!$O$5, 'Unit List'!$AO$5, IF('Unit List'!AO1196='Unit List'!$O$4, 'Unit List'!$AO$4, IF('Unit List'!AO1196='Unit List'!$O$7, 'Unit List'!AO1196 * 'Unit List'!$AO$7, 'Unit List'!AO1196)))),",",)</f>
        <v>,</v>
      </c>
      <c r="J1288" t="str">
        <f>CONCATENATE("'",IF(ISBLANK('Unit List'!AP1196), IF(ISBLANK('Unit List'!R1196), IF(ISBLANK('Unit List'!R1196),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List'!R1196='Unit List'!$O$5, 'Unit List'!$AP$5, IF('Unit List'!R1196='Unit List'!$O$4, 'Unit List'!$AP$4, 'Unit List'!R1196))), IF('Unit List'!R1196='Unit List'!$O$5, 'Unit List'!$AP$5, IF('Unit List'!R1196='Unit List'!$O$4, 'Unit List'!$AP$4, 'Unit List'!R1196))), IF('Unit List'!AP1196='Unit List'!$O$5, 'Unit List'!$AP$5, IF('Unit List'!AP1196='Unit List'!$O$4, 'Unit List'!$AP$4, 'Unit List'!AP1196))),"'",)</f>
        <v>'Pikeman'</v>
      </c>
      <c r="K1288" t="s">
        <v>2312</v>
      </c>
    </row>
    <row r="1289" spans="1:11" x14ac:dyDescent="0.25">
      <c r="A1289" t="s">
        <v>2311</v>
      </c>
      <c r="B1289" t="str">
        <f>CONCATENATE("'_",'Unit List'!B1197,"',",)</f>
        <v>'_PERSIA',</v>
      </c>
      <c r="C1289" t="str">
        <f>"'',"</f>
        <v>'',</v>
      </c>
      <c r="D1289" t="str">
        <f>CONCATENATE("'",'Unit List'!D1197,"',",)</f>
        <v>'PIKEMAN',</v>
      </c>
      <c r="E1289" t="str">
        <f>CONCATENATE("'",'Unit List'!E1197,"',",)</f>
        <v>'PIKEMAN',</v>
      </c>
      <c r="F1289" t="str">
        <f>"'',"</f>
        <v>'',</v>
      </c>
      <c r="G1289" t="str">
        <f>CONCATENATE("'",'Unit List'!G1197,"',",)</f>
        <v>'Pikeman_Persia',</v>
      </c>
      <c r="H1289" t="str">
        <f>CONCATENATE(IF(ISBLANK('Unit List'!AN1197), IF(ISBLANK('Unit List'!P1197), IF(ISBLANK('Unit List'!P1197), IF(ISBLANK('Unit List'!AN1192), IF(ISBLANK('Unit List'!P1192), IF(ISBLANK('Unit List'!P1192), IF(ISBLANK('Unit List'!AN1192), IF(ISBLANK('Unit List'!P1192), IF(ISBLANK('Unit List'!P1192),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List'!P1192='Unit List'!$O$5, 'Unit List'!$AN$5, IF('Unit List'!P1192='Unit List'!$O$4, 'Unit List'!$AN$4, IF('Unit List'!P1192='Unit List'!$O$7, 'Unit List'!P1192 * 'Unit List'!$AN$7, 'Unit List'!P1192)))), IF('Unit List'!P1192='Unit List'!$O$5, 'Unit List'!$AN$5, IF('Unit List'!P1192='Unit List'!$O$4, 'Unit List'!$AN$4, IF('Unit List'!P1192='Unit List'!$O$7, 'Unit List'!P1192 * 'Unit List'!$AN$7, 'Unit List'!P1192)))), IF('Unit List'!AN1192='Unit List'!$O$5, 'Unit List'!$AN$5, IF('Unit List'!AN1192='Unit List'!$O$4, 'Unit List'!$AN$4, IF('Unit List'!AN1192='Unit List'!$O$7, 'Unit List'!AN1192 * 'Unit List'!$AN$7, 'Unit List'!AN1192)))), IF('Unit List'!P1197='Unit List'!$O$5, 'Unit List'!$AN$5, IF('Unit List'!P1197='Unit List'!$O$4, 'Unit List'!$AN$4, IF('Unit List'!P1197='Unit List'!$O$7, 'Unit List'!P1197 * 'Unit List'!$AN$7, 'Unit List'!P1197)))), IF('Unit List'!P1197='Unit List'!$O$5, 'Unit List'!$AN$5, IF('Unit List'!P1197='Unit List'!$O$4, 'Unit List'!$AN$4, IF('Unit List'!P1197='Unit List'!$O$7, 'Unit List'!P1197 * 'Unit List'!$AN$7, 'Unit List'!P1197)))), IF('Unit List'!AN1197='Unit List'!$O$5, 'Unit List'!$AN$5, IF('Unit List'!AN1197='Unit List'!$O$4, 'Unit List'!$AN$4, IF('Unit List'!AN1197='Unit List'!$O$7, 'Unit List'!AN1197 * 'Unit List'!$AN$7, 'Unit List'!AN1197)))),",",)</f>
        <v>,</v>
      </c>
      <c r="I1289" t="str">
        <f>CONCATENATE(IF(ISBLANK('Unit List'!AO1197), IF(ISBLANK('Unit List'!Q1197), IF(ISBLANK('Unit List'!Q1197),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List'!Q1192='Unit List'!$O$5, 'Unit List'!$AO$5, IF('Unit List'!Q1192='Unit List'!$O$4, 'Unit List'!$AO$4, IF('Unit List'!Q1192='Unit List'!$O$7, 'Unit List'!Q1192 * 'Unit List'!$AO$7, 'Unit List'!Q1192)))), IF('Unit List'!Q1192='Unit List'!$O$5, 'Unit List'!$AO$5, IF('Unit List'!Q1192='Unit List'!$O$4, 'Unit List'!$AO$4, IF('Unit List'!Q1192='Unit List'!$O$7, 'Unit List'!Q1192 * 'Unit List'!$AO$7, 'Unit List'!Q1192)))), IF('Unit List'!AO1192='Unit List'!$O$5, 'Unit List'!$AO$5, IF('Unit List'!AO1192='Unit List'!$O$4, 'Unit List'!$AO$4, IF('Unit List'!AO1192='Unit List'!$O$7, 'Unit List'!AO1192 * 'Unit List'!$AO$7, 'Unit List'!AO1192)))), IF('Unit List'!Q1197='Unit List'!$O$5, 'Unit List'!$AO$5, IF('Unit List'!Q1197='Unit List'!$O$4, 'Unit List'!$AO$4, IF('Unit List'!Q1197='Unit List'!$O$7, 'Unit List'!Q1197 * 'Unit List'!$AO$7, 'Unit List'!Q1197)))), IF('Unit List'!Q1197='Unit List'!$O$5, 'Unit List'!$AO$5, IF('Unit List'!Q1197='Unit List'!$O$4, 'Unit List'!$AO$4, IF('Unit List'!Q1197='Unit List'!$O$7, 'Unit List'!Q1197 * 'Unit List'!$AO$7, 'Unit List'!Q1197)))), IF('Unit List'!AO1197='Unit List'!$O$5, 'Unit List'!$AO$5, IF('Unit List'!AO1197='Unit List'!$O$4, 'Unit List'!$AO$4, IF('Unit List'!AO1197='Unit List'!$O$7, 'Unit List'!AO1197 * 'Unit List'!$AO$7, 'Unit List'!AO1197)))),",",)</f>
        <v>,</v>
      </c>
      <c r="J1289" t="str">
        <f>CONCATENATE("'",IF(ISBLANK('Unit List'!AP1197), IF(ISBLANK('Unit List'!R1197), IF(ISBLANK('Unit List'!R1197),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List'!R1192='Unit List'!$O$5, 'Unit List'!$AP$5, IF('Unit List'!R1192='Unit List'!$O$4, 'Unit List'!$AP$4, 'Unit List'!R1192))), IF('Unit List'!R1192='Unit List'!$O$5, 'Unit List'!$AP$5, IF('Unit List'!R1192='Unit List'!$O$4, 'Unit List'!$AP$4, 'Unit List'!R1192))), IF('Unit List'!AP1192='Unit List'!$O$5, 'Unit List'!$AP$5, IF('Unit List'!AP1192='Unit List'!$O$4, 'Unit List'!$AP$4, 'Unit List'!AP1192))), IF('Unit List'!R1197='Unit List'!$O$5, 'Unit List'!$AP$5, IF('Unit List'!R1197='Unit List'!$O$4, 'Unit List'!$AP$4, 'Unit List'!R1197))), IF('Unit List'!R1197='Unit List'!$O$5, 'Unit List'!$AP$5, IF('Unit List'!R1197='Unit List'!$O$4, 'Unit List'!$AP$4, 'Unit List'!R1197))), IF('Unit List'!AP1197='Unit List'!$O$5, 'Unit List'!$AP$5, IF('Unit List'!AP1197='Unit List'!$O$4, 'Unit List'!$AP$4, 'Unit List'!AP1197))),"'",)</f>
        <v>'Pikeman'</v>
      </c>
      <c r="K1289" t="s">
        <v>2312</v>
      </c>
    </row>
    <row r="1290" spans="1:11" x14ac:dyDescent="0.25">
      <c r="A1290" t="s">
        <v>2311</v>
      </c>
      <c r="B1290" t="str">
        <f>CONCATENATE("'_",'Unit List'!B1198,"',",)</f>
        <v>'_NORTHAF',</v>
      </c>
      <c r="C1290" t="str">
        <f>"'',"</f>
        <v>'',</v>
      </c>
      <c r="D1290" t="str">
        <f>CONCATENATE("'",'Unit List'!D1198,"',",)</f>
        <v>'PIKEMAN',</v>
      </c>
      <c r="E1290" t="str">
        <f>CONCATENATE("'",'Unit List'!E1198,"',",)</f>
        <v>'PIKEMAN',</v>
      </c>
      <c r="F1290" t="str">
        <f>"'',"</f>
        <v>'',</v>
      </c>
      <c r="G1290" t="str">
        <f>CONCATENATE("'",'Unit List'!G1198,"',",)</f>
        <v>'SonghaiPikeman',</v>
      </c>
      <c r="H1290" t="str">
        <f>CONCATENATE(IF(ISBLANK('Unit List'!AN1198), IF(ISBLANK('Unit List'!P1198), IF(ISBLANK('Unit List'!P1198), IF(ISBLANK('Unit List'!AN1198), IF(ISBLANK('Unit List'!P1198), IF(ISBLANK('Unit List'!P1198), IF(ISBLANK('Unit List'!AN1198), IF(ISBLANK('Unit List'!P1198), IF(ISBLANK('Unit List'!P1198),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 IF('Unit List'!P1198='Unit List'!$O$5, 'Unit List'!$AN$5, IF('Unit List'!P1198='Unit List'!$O$4, 'Unit List'!$AN$4, IF('Unit List'!P1198='Unit List'!$O$7, 'Unit List'!P1198 * 'Unit List'!$AN$7, 'Unit List'!P1198)))), IF('Unit List'!P1198='Unit List'!$O$5, 'Unit List'!$AN$5, IF('Unit List'!P1198='Unit List'!$O$4, 'Unit List'!$AN$4, IF('Unit List'!P1198='Unit List'!$O$7, 'Unit List'!P1198 * 'Unit List'!$AN$7, 'Unit List'!P1198)))), IF('Unit List'!AN1198='Unit List'!$O$5, 'Unit List'!$AN$5, IF('Unit List'!AN1198='Unit List'!$O$4, 'Unit List'!$AN$4, IF('Unit List'!AN1198='Unit List'!$O$7, 'Unit List'!AN1198 * 'Unit List'!$AN$7, 'Unit List'!AN1198)))),",",)</f>
        <v>,</v>
      </c>
      <c r="I1290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 IF('Unit List'!Q1198='Unit List'!$O$5, 'Unit List'!$AO$5, IF('Unit List'!Q1198='Unit List'!$O$4, 'Unit List'!$AO$4, IF('Unit List'!Q1198='Unit List'!$O$7, 'Unit List'!Q1198 * 'Unit List'!$AO$7, 'Unit List'!Q1198)))), IF('Unit List'!Q1198='Unit List'!$O$5, 'Unit List'!$AO$5, IF('Unit List'!Q1198='Unit List'!$O$4, 'Unit List'!$AO$4, IF('Unit List'!Q1198='Unit List'!$O$7, 'Unit List'!Q1198 * 'Unit List'!$AO$7, 'Unit List'!Q1198)))), IF('Unit List'!AO1198='Unit List'!$O$5, 'Unit List'!$AO$5, IF('Unit List'!AO1198='Unit List'!$O$4, 'Unit List'!$AO$4, IF('Unit List'!AO1198='Unit List'!$O$7, 'Unit List'!AO1198 * 'Unit List'!$AO$7, 'Unit List'!AO1198)))),",",)</f>
        <v>,</v>
      </c>
      <c r="J1290" t="str">
        <f>CONCATENATE("'",IF(ISBLANK('Unit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 IF('Unit List'!R1198='Unit List'!$O$5, 'Unit List'!$AP$5, IF('Unit List'!R1198='Unit List'!$O$4, 'Unit List'!$AP$4, 'Unit List'!R1198))), IF('Unit List'!R1198='Unit List'!$O$5, 'Unit List'!$AP$5, IF('Unit List'!R1198='Unit List'!$O$4, 'Unit List'!$AP$4, 'Unit List'!R1198))), IF('Unit List'!AP1198='Unit List'!$O$5, 'Unit List'!$AP$5, IF('Unit List'!AP1198='Unit List'!$O$4, 'Unit List'!$AP$4, 'Unit List'!AP1198))),"'",)</f>
        <v>'Pikeman'</v>
      </c>
      <c r="K1290" t="s">
        <v>2312</v>
      </c>
    </row>
    <row r="1291" spans="1:11" x14ac:dyDescent="0.25">
      <c r="A1291" t="s">
        <v>2311</v>
      </c>
      <c r="B1291" t="str">
        <f>CONCATENATE("'_",'Unit List'!B1199,"',",)</f>
        <v>'_NORTHEU',</v>
      </c>
      <c r="C1291" t="str">
        <f>"'',"</f>
        <v>'',</v>
      </c>
      <c r="D1291" t="str">
        <f>CONCATENATE("'",'Unit List'!D1199,"',",)</f>
        <v>'PIKEMAN',</v>
      </c>
      <c r="E1291" t="str">
        <f>CONCATENATE("'",'Unit List'!E1199,"',",)</f>
        <v>'PIKEMAN',</v>
      </c>
      <c r="F1291" t="str">
        <f>"'',"</f>
        <v>'',</v>
      </c>
      <c r="G1291" t="str">
        <f>CONCATENATE("'",'Unit List'!G1199,"',",)</f>
        <v>'Pikeman_Viking',</v>
      </c>
      <c r="H1291" t="str">
        <f>CONCATENATE(IF(ISBLANK('Unit List'!AN1199), IF(ISBLANK('Unit List'!P1199), IF(ISBLANK('Unit List'!P1199), IF(ISBLANK('Unit List'!AN1199), IF(ISBLANK('Unit List'!P1199), IF(ISBLANK('Unit List'!P1199), IF(ISBLANK('Unit List'!AN1199), IF(ISBLANK('Unit List'!P1199), IF(ISBLANK('Unit List'!P1199),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 IF('Unit List'!P1199='Unit List'!$O$5, 'Unit List'!$AN$5, IF('Unit List'!P1199='Unit List'!$O$4, 'Unit List'!$AN$4, IF('Unit List'!P1199='Unit List'!$O$7, 'Unit List'!P1199 * 'Unit List'!$AN$7, 'Unit List'!P1199)))), IF('Unit List'!P1199='Unit List'!$O$5, 'Unit List'!$AN$5, IF('Unit List'!P1199='Unit List'!$O$4, 'Unit List'!$AN$4, IF('Unit List'!P1199='Unit List'!$O$7, 'Unit List'!P1199 * 'Unit List'!$AN$7, 'Unit List'!P1199)))), IF('Unit List'!AN1199='Unit List'!$O$5, 'Unit List'!$AN$5, IF('Unit List'!AN1199='Unit List'!$O$4, 'Unit List'!$AN$4, IF('Unit List'!AN1199='Unit List'!$O$7, 'Unit List'!AN1199 * 'Unit List'!$AN$7, 'Unit List'!AN1199)))),",",)</f>
        <v>,</v>
      </c>
      <c r="I1291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 IF('Unit List'!Q1199='Unit List'!$O$5, 'Unit List'!$AO$5, IF('Unit List'!Q1199='Unit List'!$O$4, 'Unit List'!$AO$4, IF('Unit List'!Q1199='Unit List'!$O$7, 'Unit List'!Q1199 * 'Unit List'!$AO$7, 'Unit List'!Q1199)))), IF('Unit List'!Q1199='Unit List'!$O$5, 'Unit List'!$AO$5, IF('Unit List'!Q1199='Unit List'!$O$4, 'Unit List'!$AO$4, IF('Unit List'!Q1199='Unit List'!$O$7, 'Unit List'!Q1199 * 'Unit List'!$AO$7, 'Unit List'!Q1199)))), IF('Unit List'!AO1199='Unit List'!$O$5, 'Unit List'!$AO$5, IF('Unit List'!AO1199='Unit List'!$O$4, 'Unit List'!$AO$4, IF('Unit List'!AO1199='Unit List'!$O$7, 'Unit List'!AO1199 * 'Unit List'!$AO$7, 'Unit List'!AO1199)))),",",)</f>
        <v>,</v>
      </c>
      <c r="J1291" t="str">
        <f>CONCATENATE("'",IF(ISBLANK('Unit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 IF('Unit List'!R1199='Unit List'!$O$5, 'Unit List'!$AP$5, IF('Unit List'!R1199='Unit List'!$O$4, 'Unit List'!$AP$4, 'Unit List'!R1199))), IF('Unit List'!R1199='Unit List'!$O$5, 'Unit List'!$AP$5, IF('Unit List'!R1199='Unit List'!$O$4, 'Unit List'!$AP$4, 'Unit List'!R1199))), IF('Unit List'!AP1199='Unit List'!$O$5, 'Unit List'!$AP$5, IF('Unit List'!AP1199='Unit List'!$O$4, 'Unit List'!$AP$4, 'Unit List'!AP1199))),"'",)</f>
        <v>'Pikeman'</v>
      </c>
      <c r="K1291" t="s">
        <v>2312</v>
      </c>
    </row>
    <row r="1292" spans="1:11" x14ac:dyDescent="0.25">
      <c r="A1292" t="s">
        <v>2311</v>
      </c>
      <c r="B1292" t="str">
        <f>CONCATENATE("'_",'Unit List'!B1200,"',",)</f>
        <v>'_OCEAN',</v>
      </c>
      <c r="C1292" t="str">
        <f>CONCATENATE("'_",'Unit List'!C1200,"',",)</f>
        <v>'_SOUTHAM',</v>
      </c>
      <c r="D1292" t="str">
        <f>CONCATENATE("'",'Unit List'!D1200,"',",)</f>
        <v>'PIKEMAN',</v>
      </c>
      <c r="E1292" t="str">
        <f>CONCATENATE("'",'Unit List'!E1200,"',",)</f>
        <v>'PIKEMAN',</v>
      </c>
      <c r="F1292" t="str">
        <f>"'',"</f>
        <v>'',</v>
      </c>
      <c r="G1292" t="str">
        <f>CONCATENATE("'",'Unit List'!G1202,"',",)</f>
        <v>'chimu_pikeman',</v>
      </c>
      <c r="H1292" t="str">
        <f>CONCATENATE(IF(ISBLANK('Unit List'!AN1200), IF(ISBLANK('Unit List'!P1200), IF(ISBLANK('Unit List'!P1200),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List'!P1200='Unit List'!$O$5, 'Unit List'!$AN$5, IF('Unit List'!P1200='Unit List'!$O$4, 'Unit List'!$AN$4, IF('Unit List'!P1200='Unit List'!$O$7, 'Unit List'!P1200 * 'Unit List'!$AN$7, 'Unit List'!P1200)))), IF('Unit List'!P1200='Unit List'!$O$5, 'Unit List'!$AN$5, IF('Unit List'!P1200='Unit List'!$O$4, 'Unit List'!$AN$4, IF('Unit List'!P1200='Unit List'!$O$7, 'Unit List'!P1200 * 'Unit List'!$AN$7, 'Unit List'!P1200)))), IF('Unit List'!AN1200='Unit List'!$O$5, 'Unit List'!$AN$5, IF('Unit List'!AN1200='Unit List'!$O$4, 'Unit List'!$AN$4, IF('Unit List'!AN1200='Unit List'!$O$7, 'Unit List'!AN1200 * 'Unit List'!$AN$7, 'Unit List'!AN1200)))),",",)</f>
        <v>,</v>
      </c>
      <c r="I1292" t="str">
        <f>CONCATENATE(IF(ISBLANK('Unit List'!AO1200), IF(ISBLANK('Unit List'!Q1200), IF(ISBLANK('Unit List'!Q1200),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List'!Q1200='Unit List'!$O$5, 'Unit List'!$AO$5, IF('Unit List'!Q1200='Unit List'!$O$4, 'Unit List'!$AO$4, IF('Unit List'!Q1200='Unit List'!$O$7, 'Unit List'!Q1200 * 'Unit List'!$AO$7, 'Unit List'!Q1200)))), IF('Unit List'!Q1200='Unit List'!$O$5, 'Unit List'!$AO$5, IF('Unit List'!Q1200='Unit List'!$O$4, 'Unit List'!$AO$4, IF('Unit List'!Q1200='Unit List'!$O$7, 'Unit List'!Q1200 * 'Unit List'!$AO$7, 'Unit List'!Q1200)))), IF('Unit List'!AO1200='Unit List'!$O$5, 'Unit List'!$AO$5, IF('Unit List'!AO1200='Unit List'!$O$4, 'Unit List'!$AO$4, IF('Unit List'!AO1200='Unit List'!$O$7, 'Unit List'!AO1200 * 'Unit List'!$AO$7, 'Unit List'!AO1200)))),",",)</f>
        <v>,</v>
      </c>
      <c r="J1292" t="str">
        <f>CONCATENATE("'",IF(ISBLANK('Unit List'!AP1200), IF(ISBLANK('Unit List'!R1200), IF(ISBLANK('Unit List'!R1200),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List'!R1200='Unit List'!$O$5, 'Unit List'!$AP$5, IF('Unit List'!R1200='Unit List'!$O$4, 'Unit List'!$AP$4, 'Unit List'!R1200))), IF('Unit List'!R1200='Unit List'!$O$5, 'Unit List'!$AP$5, IF('Unit List'!R1200='Unit List'!$O$4, 'Unit List'!$AP$4, 'Unit List'!R1200))), IF('Unit List'!AP1200='Unit List'!$O$5, 'Unit List'!$AP$5, IF('Unit List'!AP1200='Unit List'!$O$4, 'Unit List'!$AP$4, 'Unit List'!AP1200))),"'",)</f>
        <v>'Pikeman'</v>
      </c>
      <c r="K1292" t="s">
        <v>2312</v>
      </c>
    </row>
    <row r="1293" spans="1:11" x14ac:dyDescent="0.25">
      <c r="A1293" t="s">
        <v>2311</v>
      </c>
      <c r="B1293" t="str">
        <f>CONCATENATE("'_",'Unit List'!B1201,"',",)</f>
        <v>'_SEASIA',</v>
      </c>
      <c r="C1293" t="str">
        <f>"'',"</f>
        <v>'',</v>
      </c>
      <c r="D1293" t="str">
        <f>CONCATENATE("'",'Unit List'!D1201,"',",)</f>
        <v>'PIKEMAN',</v>
      </c>
      <c r="E1293" t="str">
        <f>CONCATENATE("'",'Unit List'!E1201,"',",)</f>
        <v>'PIKEMAN',</v>
      </c>
      <c r="F1293" t="str">
        <f>"'',"</f>
        <v>'',</v>
      </c>
      <c r="G1293" t="str">
        <f>CONCATENATE("'",'Unit List'!G1201,"',",)</f>
        <v>'u_malaysian_silat',</v>
      </c>
      <c r="H1293" t="str">
        <f>CONCATENATE(IF(ISBLANK('Unit List'!AN1201), IF(ISBLANK('Unit List'!P1201), IF(ISBLANK('Unit List'!P1201), IF(ISBLANK('Unit List'!AN1201), IF(ISBLANK('Unit List'!P1201), IF(ISBLANK('Unit List'!P1201), IF(ISBLANK('Unit List'!AN1201), IF(ISBLANK('Unit List'!P1201), IF(ISBLANK('Unit List'!P1201),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 IF('Unit List'!P1201='Unit List'!$O$5, 'Unit List'!$AN$5, IF('Unit List'!P1201='Unit List'!$O$4, 'Unit List'!$AN$4, IF('Unit List'!P1201='Unit List'!$O$7, 'Unit List'!P1201 * 'Unit List'!$AN$7, 'Unit List'!P1201)))), IF('Unit List'!P1201='Unit List'!$O$5, 'Unit List'!$AN$5, IF('Unit List'!P1201='Unit List'!$O$4, 'Unit List'!$AN$4, IF('Unit List'!P1201='Unit List'!$O$7, 'Unit List'!P1201 * 'Unit List'!$AN$7, 'Unit List'!P1201)))), IF('Unit List'!AN1201='Unit List'!$O$5, 'Unit List'!$AN$5, IF('Unit List'!AN1201='Unit List'!$O$4, 'Unit List'!$AN$4, IF('Unit List'!AN1201='Unit List'!$O$7, 'Unit List'!AN1201 * 'Unit List'!$AN$7, 'Unit List'!AN1201)))),",",)</f>
        <v>,</v>
      </c>
      <c r="I1293" t="str">
        <f>CONCATENATE(IF(ISBLANK('Unit List'!AO1201), IF(ISBLANK('Unit List'!Q1201), IF(ISBLANK('Unit List'!Q1201), IF(ISBLANK('Unit List'!AO1201), IF(ISBLANK('Unit List'!Q1201), IF(ISBLANK('Unit List'!Q1201), IF(ISBLANK('Unit List'!AO1201), IF(ISBLANK('Unit List'!Q1201), IF(ISBLANK('Unit List'!Q1201),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 IF('Unit List'!Q1201='Unit List'!$O$5, 'Unit List'!$AO$5, IF('Unit List'!Q1201='Unit List'!$O$4, 'Unit List'!$AO$4, IF('Unit List'!Q1201='Unit List'!$O$7, 'Unit List'!Q1201 * 'Unit List'!$AO$7, 'Unit List'!Q1201)))), IF('Unit List'!Q1201='Unit List'!$O$5, 'Unit List'!$AO$5, IF('Unit List'!Q1201='Unit List'!$O$4, 'Unit List'!$AO$4, IF('Unit List'!Q1201='Unit List'!$O$7, 'Unit List'!Q1201 * 'Unit List'!$AO$7, 'Unit List'!Q1201)))), IF('Unit List'!AO1201='Unit List'!$O$5, 'Unit List'!$AO$5, IF('Unit List'!AO1201='Unit List'!$O$4, 'Unit List'!$AO$4, IF('Unit List'!AO1201='Unit List'!$O$7, 'Unit List'!AO1201 * 'Unit List'!$AO$7, 'Unit List'!AO1201)))),",",)</f>
        <v>,</v>
      </c>
      <c r="J1293" t="str">
        <f>CONCATENATE("'",IF(ISBLANK('Unit List'!AP1201), IF(ISBLANK('Unit List'!R1201), IF(ISBLANK('Unit List'!R1201), IF(ISBLANK('Unit List'!AP1201), IF(ISBLANK('Unit List'!R1201), IF(ISBLANK('Unit List'!R1201), IF(ISBLANK('Unit List'!AP1201), IF(ISBLANK('Unit List'!R1201), IF(ISBLANK('Unit List'!R1201),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 IF('Unit List'!R1201='Unit List'!$O$5, 'Unit List'!$AP$5, IF('Unit List'!R1201='Unit List'!$O$4, 'Unit List'!$AP$4, 'Unit List'!R1201))), IF('Unit List'!R1201='Unit List'!$O$5, 'Unit List'!$AP$5, IF('Unit List'!R1201='Unit List'!$O$4, 'Unit List'!$AP$4, 'Unit List'!R1201))), IF('Unit List'!AP1201='Unit List'!$O$5, 'Unit List'!$AP$5, IF('Unit List'!AP1201='Unit List'!$O$4, 'Unit List'!$AP$4, 'Unit List'!AP1201))),"'",)</f>
        <v>'Pikeman'</v>
      </c>
      <c r="K1293" t="s">
        <v>2312</v>
      </c>
    </row>
    <row r="1294" spans="1:11" x14ac:dyDescent="0.25">
      <c r="A1294" t="s">
        <v>2311</v>
      </c>
      <c r="B1294" t="str">
        <f>CONCATENATE("'_",'Unit List'!B1202,"',",)</f>
        <v>'_SOUTHAM',</v>
      </c>
      <c r="C1294" t="str">
        <f>"'',"</f>
        <v>'',</v>
      </c>
      <c r="D1294" t="str">
        <f>CONCATENATE("'",'Unit List'!D1202,"',",)</f>
        <v>'PIKEMAN',</v>
      </c>
      <c r="E1294" t="str">
        <f>CONCATENATE("'",'Unit List'!E1202,"',",)</f>
        <v>'PIKEMAN',</v>
      </c>
      <c r="F1294" t="str">
        <f>"'',"</f>
        <v>'',</v>
      </c>
      <c r="G1294" t="str">
        <f>CONCATENATE("'",'Unit List'!G1202,"',",)</f>
        <v>'chimu_pikeman',</v>
      </c>
      <c r="H1294" t="str">
        <f>CONCATENATE(IF(ISBLANK('Unit List'!AN1202), IF(ISBLANK('Unit List'!P1202), IF(ISBLANK('Unit List'!P1202),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List'!AN1202)))),",",)</f>
        <v>,</v>
      </c>
      <c r="I1294" t="str">
        <f>CONCATENATE(IF(ISBLANK('Unit List'!AO1202), IF(ISBLANK('Unit List'!Q1202), IF(ISBLANK('Unit List'!Q1202),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List'!AO1202)))),",",)</f>
        <v>,</v>
      </c>
      <c r="J1294" t="str">
        <f>CONCATENATE("'",IF(ISBLANK('Unit List'!AP1202), IF(ISBLANK('Unit List'!R1202), IF(ISBLANK('Unit List'!R1202),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List'!AP1202))),"'",)</f>
        <v>'Pikeman'</v>
      </c>
      <c r="K1294" t="s">
        <v>2312</v>
      </c>
    </row>
    <row r="1295" spans="1:11" x14ac:dyDescent="0.25">
      <c r="A1295" t="s">
        <v>2311</v>
      </c>
      <c r="B1295" t="str">
        <f>CONCATENATE("'_",'Unit List'!B1203,"',",)</f>
        <v>'_AZTEC',</v>
      </c>
      <c r="C1295" t="str">
        <f>"'',"</f>
        <v>'',</v>
      </c>
      <c r="D1295" t="str">
        <f>CONCATENATE("'",'Unit List'!D1203,"',",)</f>
        <v>'PIKEMAN',</v>
      </c>
      <c r="E1295" t="str">
        <f>CONCATENATE("'",'Unit List'!E1203,"',",)</f>
        <v>'PIKEMAN',</v>
      </c>
      <c r="F1295" t="str">
        <f>"'',"</f>
        <v>'',</v>
      </c>
      <c r="G1295" t="str">
        <f>CONCATENATE("'",'Unit List'!G1203,"',",)</f>
        <v>'Pikeman_Aztec',</v>
      </c>
      <c r="H1295" t="str">
        <f>CONCATENATE(IF(ISBLANK('Unit List'!AN1203), IF(ISBLANK('Unit List'!P1203), IF(ISBLANK('Unit List'!P1203),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List'!P1203='Unit List'!$O$5, 'Unit List'!$AN$5, IF('Unit List'!P1203='Unit List'!$O$4, 'Unit List'!$AN$4, IF('Unit List'!P1203='Unit List'!$O$7, 'Unit List'!P1203 * 'Unit List'!$AN$7, 'Unit List'!P1203)))), IF('Unit List'!P1203='Unit List'!$O$5, 'Unit List'!$AN$5, IF('Unit List'!P1203='Unit List'!$O$4, 'Unit List'!$AN$4, IF('Unit List'!P1203='Unit List'!$O$7, 'Unit List'!P1203 * 'Unit List'!$AN$7, 'Unit List'!P1203)))), IF('Unit List'!AN1203='Unit List'!$O$5, 'Unit List'!$AN$5, IF('Unit List'!AN1203='Unit List'!$O$4, 'Unit List'!$AN$4, IF('Unit List'!AN1203='Unit List'!$O$7, 'Unit List'!AN1203 * 'Unit List'!$AN$7, 'Unit List'!AN1203)))),",",)</f>
        <v>,</v>
      </c>
      <c r="I1295" t="str">
        <f>CONCATENATE(IF(ISBLANK('Unit List'!AO1203), IF(ISBLANK('Unit List'!Q1203), IF(ISBLANK('Unit List'!Q1203),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List'!Q1203='Unit List'!$O$5, 'Unit List'!$AO$5, IF('Unit List'!Q1203='Unit List'!$O$4, 'Unit List'!$AO$4, IF('Unit List'!Q1203='Unit List'!$O$7, 'Unit List'!Q1203 * 'Unit List'!$AO$7, 'Unit List'!Q1203)))), IF('Unit List'!Q1203='Unit List'!$O$5, 'Unit List'!$AO$5, IF('Unit List'!Q1203='Unit List'!$O$4, 'Unit List'!$AO$4, IF('Unit List'!Q1203='Unit List'!$O$7, 'Unit List'!Q1203 * 'Unit List'!$AO$7, 'Unit List'!Q1203)))), IF('Unit List'!AO1203='Unit List'!$O$5, 'Unit List'!$AO$5, IF('Unit List'!AO1203='Unit List'!$O$4, 'Unit List'!$AO$4, IF('Unit List'!AO1203='Unit List'!$O$7, 'Unit List'!AO1203 * 'Unit List'!$AO$7, 'Unit List'!AO1203)))),",",)</f>
        <v>,</v>
      </c>
      <c r="J1295" t="str">
        <f>CONCATENATE("'",IF(ISBLANK('Unit List'!AP1203), IF(ISBLANK('Unit List'!R1203), IF(ISBLANK('Unit List'!R1203),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List'!R1203='Unit List'!$O$5, 'Unit List'!$AP$5, IF('Unit List'!R1203='Unit List'!$O$4, 'Unit List'!$AP$4, 'Unit List'!R1203))), IF('Unit List'!R1203='Unit List'!$O$5, 'Unit List'!$AP$5, IF('Unit List'!R1203='Unit List'!$O$4, 'Unit List'!$AP$4, 'Unit List'!R1203))), IF('Unit List'!AP1203='Unit List'!$O$5, 'Unit List'!$AP$5, IF('Unit List'!AP1203='Unit List'!$O$4, 'Unit List'!$AP$4, 'Unit List'!AP1203))),"'",)</f>
        <v>'Pikeman'</v>
      </c>
      <c r="K1295" t="s">
        <v>2312</v>
      </c>
    </row>
    <row r="1296" spans="1:11" x14ac:dyDescent="0.25">
      <c r="A1296" t="s">
        <v>2311</v>
      </c>
      <c r="B1296" t="str">
        <f>CONCATENATE("'_",'Unit List'!B1204,"',",)</f>
        <v>'_INCA',</v>
      </c>
      <c r="C1296" t="str">
        <f>"'',"</f>
        <v>'',</v>
      </c>
      <c r="D1296" t="str">
        <f>CONCATENATE("'",'Unit List'!D1204,"',",)</f>
        <v>'PIKEMAN',</v>
      </c>
      <c r="E1296" t="str">
        <f>CONCATENATE("'",'Unit List'!E1204,"',",)</f>
        <v>'PIKEMAN',</v>
      </c>
      <c r="F1296" t="str">
        <f>"'',"</f>
        <v>'',</v>
      </c>
      <c r="G1296" t="str">
        <f>CONCATENATE("'",'Unit List'!G1204,"',",)</f>
        <v>'Pikeman_Inca',</v>
      </c>
      <c r="H1296" t="str">
        <f>CONCATENATE(IF(ISBLANK('Unit List'!AN1204), IF(ISBLANK('Unit List'!P1204), IF(ISBLANK('Unit List'!P1204),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List'!P1204='Unit List'!$O$5, 'Unit List'!$AN$5, IF('Unit List'!P1204='Unit List'!$O$4, 'Unit List'!$AN$4, IF('Unit List'!P1204='Unit List'!$O$7, 'Unit List'!P1204 * 'Unit List'!$AN$7, 'Unit List'!P1204)))), IF('Unit List'!P1204='Unit List'!$O$5, 'Unit List'!$AN$5, IF('Unit List'!P1204='Unit List'!$O$4, 'Unit List'!$AN$4, IF('Unit List'!P1204='Unit List'!$O$7, 'Unit List'!P1204 * 'Unit List'!$AN$7, 'Unit List'!P1204)))), IF('Unit List'!AN1204='Unit List'!$O$5, 'Unit List'!$AN$5, IF('Unit List'!AN1204='Unit List'!$O$4, 'Unit List'!$AN$4, IF('Unit List'!AN1204='Unit List'!$O$7, 'Unit List'!AN1204 * 'Unit List'!$AN$7, 'Unit List'!AN1204)))),",",)</f>
        <v>,</v>
      </c>
      <c r="I1296" t="str">
        <f>CONCATENATE(IF(ISBLANK('Unit List'!AO1204), IF(ISBLANK('Unit List'!Q1204), IF(ISBLANK('Unit List'!Q1204),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List'!Q1204='Unit List'!$O$5, 'Unit List'!$AO$5, IF('Unit List'!Q1204='Unit List'!$O$4, 'Unit List'!$AO$4, IF('Unit List'!Q1204='Unit List'!$O$7, 'Unit List'!Q1204 * 'Unit List'!$AO$7, 'Unit List'!Q1204)))), IF('Unit List'!Q1204='Unit List'!$O$5, 'Unit List'!$AO$5, IF('Unit List'!Q1204='Unit List'!$O$4, 'Unit List'!$AO$4, IF('Unit List'!Q1204='Unit List'!$O$7, 'Unit List'!Q1204 * 'Unit List'!$AO$7, 'Unit List'!Q1204)))), IF('Unit List'!AO1204='Unit List'!$O$5, 'Unit List'!$AO$5, IF('Unit List'!AO1204='Unit List'!$O$4, 'Unit List'!$AO$4, IF('Unit List'!AO1204='Unit List'!$O$7, 'Unit List'!AO1204 * 'Unit List'!$AO$7, 'Unit List'!AO1204)))),",",)</f>
        <v>,</v>
      </c>
      <c r="J1296" t="str">
        <f>CONCATENATE("'",IF(ISBLANK('Unit List'!AP1204), IF(ISBLANK('Unit List'!R1204), IF(ISBLANK('Unit List'!R1204),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List'!R1204='Unit List'!$O$5, 'Unit List'!$AP$5, IF('Unit List'!R1204='Unit List'!$O$4, 'Unit List'!$AP$4, 'Unit List'!R1204))), IF('Unit List'!R1204='Unit List'!$O$5, 'Unit List'!$AP$5, IF('Unit List'!R1204='Unit List'!$O$4, 'Unit List'!$AP$4, 'Unit List'!R1204))), IF('Unit List'!AP1204='Unit List'!$O$5, 'Unit List'!$AP$5, IF('Unit List'!AP1204='Unit List'!$O$4, 'Unit List'!$AP$4, 'Unit List'!AP1204))),"'",)</f>
        <v>'Pikeman'</v>
      </c>
      <c r="K1296" t="s">
        <v>2312</v>
      </c>
    </row>
    <row r="1297" spans="1:11" x14ac:dyDescent="0.25">
      <c r="A1297" t="s">
        <v>2311</v>
      </c>
      <c r="B1297" t="str">
        <f>CONCATENATE("'_",'Unit List'!B1205,"',",)</f>
        <v>'_MAYA',</v>
      </c>
      <c r="C1297" t="str">
        <f>"'',"</f>
        <v>'',</v>
      </c>
      <c r="D1297" t="str">
        <f>CONCATENATE("'",'Unit List'!D1205,"',",)</f>
        <v>'PIKEMAN',</v>
      </c>
      <c r="E1297" t="str">
        <f>CONCATENATE("'",'Unit List'!E1205,"',",)</f>
        <v>'PIKEMAN',</v>
      </c>
      <c r="F1297" t="str">
        <f>"'',"</f>
        <v>'',</v>
      </c>
      <c r="G1297" t="str">
        <f>CONCATENATE("'",'Unit List'!G1205,"',",)</f>
        <v>'Pikeman_Maya',</v>
      </c>
      <c r="H1297" t="str">
        <f>CONCATENATE(IF(ISBLANK('Unit List'!AN1205), IF(ISBLANK('Unit List'!P1205), IF(ISBLANK('Unit List'!P1205), IF(ISBLANK('Unit List'!AN1202), IF(ISBLANK('Unit List'!P1202), IF(ISBLANK('Unit List'!P1202), IF(ISBLANK('Unit List'!AN1202), IF(ISBLANK('Unit List'!P1202), IF(ISBLANK('Unit List'!P1202),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List'!P1202='Unit List'!$O$5, 'Unit List'!$AN$5, IF('Unit List'!P1202='Unit List'!$O$4, 'Unit List'!$AN$4, IF('Unit List'!P1202='Unit List'!$O$7, 'Unit List'!P1202 * 'Unit List'!$AN$7, 'Unit List'!P1202)))), IF('Unit List'!P1202='Unit List'!$O$5, 'Unit List'!$AN$5, IF('Unit List'!P1202='Unit List'!$O$4, 'Unit List'!$AN$4, IF('Unit List'!P1202='Unit List'!$O$7, 'Unit List'!P1202 * 'Unit List'!$AN$7, 'Unit List'!P1202)))), IF('Unit List'!AN1202='Unit List'!$O$5, 'Unit List'!$AN$5, IF('Unit List'!AN1202='Unit List'!$O$4, 'Unit List'!$AN$4, IF('Unit List'!AN1202='Unit List'!$O$7, 'Unit List'!AN1202 * 'Unit List'!$AN$7, 'Unit List'!AN1202)))), IF('Unit List'!P1205='Unit List'!$O$5, 'Unit List'!$AN$5, IF('Unit List'!P1205='Unit List'!$O$4, 'Unit List'!$AN$4, IF('Unit List'!P1205='Unit List'!$O$7, 'Unit List'!P1205 * 'Unit List'!$AN$7, 'Unit List'!P1205)))), IF('Unit List'!P1205='Unit List'!$O$5, 'Unit List'!$AN$5, IF('Unit List'!P1205='Unit List'!$O$4, 'Unit List'!$AN$4, IF('Unit List'!P1205='Unit List'!$O$7, 'Unit List'!P1205 * 'Unit List'!$AN$7, 'Unit List'!P1205)))), IF('Unit List'!AN1205='Unit List'!$O$5, 'Unit List'!$AN$5, IF('Unit List'!AN1205='Unit List'!$O$4, 'Unit List'!$AN$4, IF('Unit List'!AN1205='Unit List'!$O$7, 'Unit List'!AN1205 * 'Unit List'!$AN$7, 'Unit List'!AN1205)))),",",)</f>
        <v>,</v>
      </c>
      <c r="I1297" t="str">
        <f>CONCATENATE(IF(ISBLANK('Unit List'!AO1205), IF(ISBLANK('Unit List'!Q1205), IF(ISBLANK('Unit List'!Q1205),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List'!Q1202='Unit List'!$O$5, 'Unit List'!$AO$5, IF('Unit List'!Q1202='Unit List'!$O$4, 'Unit List'!$AO$4, IF('Unit List'!Q1202='Unit List'!$O$7, 'Unit List'!Q1202 * 'Unit List'!$AO$7, 'Unit List'!Q1202)))), IF('Unit List'!Q1202='Unit List'!$O$5, 'Unit List'!$AO$5, IF('Unit List'!Q1202='Unit List'!$O$4, 'Unit List'!$AO$4, IF('Unit List'!Q1202='Unit List'!$O$7, 'Unit List'!Q1202 * 'Unit List'!$AO$7, 'Unit List'!Q1202)))), IF('Unit List'!AO1202='Unit List'!$O$5, 'Unit List'!$AO$5, IF('Unit List'!AO1202='Unit List'!$O$4, 'Unit List'!$AO$4, IF('Unit List'!AO1202='Unit List'!$O$7, 'Unit List'!AO1202 * 'Unit List'!$AO$7, 'Unit List'!AO1202)))), IF('Unit List'!Q1205='Unit List'!$O$5, 'Unit List'!$AO$5, IF('Unit List'!Q1205='Unit List'!$O$4, 'Unit List'!$AO$4, IF('Unit List'!Q1205='Unit List'!$O$7, 'Unit List'!Q1205 * 'Unit List'!$AO$7, 'Unit List'!Q1205)))), IF('Unit List'!Q1205='Unit List'!$O$5, 'Unit List'!$AO$5, IF('Unit List'!Q1205='Unit List'!$O$4, 'Unit List'!$AO$4, IF('Unit List'!Q1205='Unit List'!$O$7, 'Unit List'!Q1205 * 'Unit List'!$AO$7, 'Unit List'!Q1205)))), IF('Unit List'!AO1205='Unit List'!$O$5, 'Unit List'!$AO$5, IF('Unit List'!AO1205='Unit List'!$O$4, 'Unit List'!$AO$4, IF('Unit List'!AO1205='Unit List'!$O$7, 'Unit List'!AO1205 * 'Unit List'!$AO$7, 'Unit List'!AO1205)))),",",)</f>
        <v>,</v>
      </c>
      <c r="J1297" t="str">
        <f>CONCATENATE("'",IF(ISBLANK('Unit List'!AP1205), IF(ISBLANK('Unit List'!R1205), IF(ISBLANK('Unit List'!R1205),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List'!R1202='Unit List'!$O$5, 'Unit List'!$AP$5, IF('Unit List'!R1202='Unit List'!$O$4, 'Unit List'!$AP$4, 'Unit List'!R1202))), IF('Unit List'!R1202='Unit List'!$O$5, 'Unit List'!$AP$5, IF('Unit List'!R1202='Unit List'!$O$4, 'Unit List'!$AP$4, 'Unit List'!R1202))), IF('Unit List'!AP1202='Unit List'!$O$5, 'Unit List'!$AP$5, IF('Unit List'!AP1202='Unit List'!$O$4, 'Unit List'!$AP$4, 'Unit List'!AP1202))), IF('Unit List'!R1205='Unit List'!$O$5, 'Unit List'!$AP$5, IF('Unit List'!R1205='Unit List'!$O$4, 'Unit List'!$AP$4, 'Unit List'!R1205))), IF('Unit List'!R1205='Unit List'!$O$5, 'Unit List'!$AP$5, IF('Unit List'!R1205='Unit List'!$O$4, 'Unit List'!$AP$4, 'Unit List'!R1205))), IF('Unit List'!AP1205='Unit List'!$O$5, 'Unit List'!$AP$5, IF('Unit List'!AP1205='Unit List'!$O$4, 'Unit List'!$AP$4, 'Unit List'!AP1205))),"'",)</f>
        <v>'Pikeman'</v>
      </c>
      <c r="K1297" t="s">
        <v>2312</v>
      </c>
    </row>
    <row r="1298" spans="1:11" x14ac:dyDescent="0.25">
      <c r="A1298" t="s">
        <v>2311</v>
      </c>
      <c r="B1298" t="str">
        <f>CONCATENATE("'_",'Unit List'!B1206,"',",)</f>
        <v>'_SOUTHAS',</v>
      </c>
      <c r="C1298" t="str">
        <f>"'',"</f>
        <v>'',</v>
      </c>
      <c r="D1298" t="str">
        <f>CONCATENATE("'",'Unit List'!D1206,"',",)</f>
        <v>'PIKEMAN',</v>
      </c>
      <c r="E1298" t="str">
        <f>CONCATENATE("'",'Unit List'!E1206,"',",)</f>
        <v>'PIKEMAN',</v>
      </c>
      <c r="F1298" t="str">
        <f>"'',"</f>
        <v>'',</v>
      </c>
      <c r="G1298" t="str">
        <f>CONCATENATE("'",'Unit List'!G1206,"',",)</f>
        <v>'Pikeman_India',</v>
      </c>
      <c r="H1298" t="str">
        <f>CONCATENATE(IF(ISBLANK('Unit List'!AN1206), IF(ISBLANK('Unit List'!P1206), IF(ISBLANK('Unit List'!P1206), IF(ISBLANK('Unit List'!AN1206), IF(ISBLANK('Unit List'!P1206), IF(ISBLANK('Unit List'!P1206), IF(ISBLANK('Unit List'!AN1206), IF(ISBLANK('Unit List'!P1206), IF(ISBLANK('Unit List'!P1206), IF(ISBLANK('Unit List'!AN1165), IF(ISBLANK('Unit List'!P1165), IF(ISBLANK('Unit List'!P1165), "1", IF('Unit List'!P1165='Unit List'!$O$5, 'Unit List'!$AN$5, IF('Unit List'!P1165='Unit List'!$O$4, 'Unit List'!$AN$4, IF('Unit List'!P1165='Unit List'!$O$7, 'Unit List'!P1165 * 'Unit List'!$AN$7, 'Unit List'!P1165)))), IF('Unit List'!P1165='Unit List'!$O$5, 'Unit List'!$AN$5, IF('Unit List'!P1165='Unit List'!$O$4, 'Unit List'!$AN$4, IF('Unit List'!P1165='Unit List'!$O$7, 'Unit List'!P1165 * 'Unit List'!$AN$7, 'Unit List'!P1165)))), IF('Unit List'!AN1165='Unit List'!$O$5, 'Unit List'!$AN$5, IF('Unit List'!AN1165='Unit List'!$O$4, 'Unit List'!$AN$4, IF('Unit List'!AN1165='Unit List'!$O$7, 'Unit List'!AN1165 * 'Unit List'!$AN$7, 'Unit List'!AN1165)))),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 IF('Unit List'!P1206='Unit List'!$O$5, 'Unit List'!$AN$5, IF('Unit List'!P1206='Unit List'!$O$4, 'Unit List'!$AN$4, IF('Unit List'!P1206='Unit List'!$O$7, 'Unit List'!P1206 * 'Unit List'!$AN$7, 'Unit List'!P1206)))), IF('Unit List'!P1206='Unit List'!$O$5, 'Unit List'!$AN$5, IF('Unit List'!P1206='Unit List'!$O$4, 'Unit List'!$AN$4, IF('Unit List'!P1206='Unit List'!$O$7, 'Unit List'!P1206 * 'Unit List'!$AN$7, 'Unit List'!P1206)))), IF('Unit List'!AN1206='Unit List'!$O$5, 'Unit List'!$AN$5, IF('Unit List'!AN1206='Unit List'!$O$4, 'Unit List'!$AN$4, IF('Unit List'!AN1206='Unit List'!$O$7, 'Unit List'!AN1206 * 'Unit List'!$AN$7, 'Unit List'!AN1206)))),",",)</f>
        <v>,</v>
      </c>
      <c r="I1298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List'!AO1165), IF(ISBLANK('Unit List'!Q1165), IF(ISBLANK('Unit List'!Q1165), 'Unit List'!$AO$4, IF('Unit List'!Q1165='Unit List'!$O$5, 'Unit List'!$AO$5, IF('Unit List'!Q1165='Unit List'!$O$4, 'Unit List'!$AO$4, IF('Unit List'!Q1165='Unit List'!$O$7, 'Unit List'!Q1165 * 'Unit List'!$AO$7, 'Unit List'!Q1165)))), IF('Unit List'!Q1165='Unit List'!$O$5, 'Unit List'!$AO$5, IF('Unit List'!Q1165='Unit List'!$O$4, 'Unit List'!$AO$4, IF('Unit List'!Q1165='Unit List'!$O$7, 'Unit List'!Q1165 * 'Unit List'!$AO$7, 'Unit List'!Q1165)))), IF('Unit List'!AO1165='Unit List'!$O$5, 'Unit List'!$AO$5, IF('Unit List'!AO1165='Unit List'!$O$4, 'Unit List'!$AO$4, IF('Unit List'!AO1165='Unit List'!$O$7, 'Unit List'!AO1165 * 'Unit List'!$AO$7, 'Unit List'!AO1165)))),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 IF('Unit List'!Q1206='Unit List'!$O$5, 'Unit List'!$AO$5, IF('Unit List'!Q1206='Unit List'!$O$4, 'Unit List'!$AO$4, IF('Unit List'!Q1206='Unit List'!$O$7, 'Unit List'!Q1206 * 'Unit List'!$AO$7, 'Unit List'!Q1206)))), IF('Unit List'!Q1206='Unit List'!$O$5, 'Unit List'!$AO$5, IF('Unit List'!Q1206='Unit List'!$O$4, 'Unit List'!$AO$4, IF('Unit List'!Q1206='Unit List'!$O$7, 'Unit List'!Q1206 * 'Unit List'!$AO$7, 'Unit List'!Q1206)))), IF('Unit List'!AO1206='Unit List'!$O$5, 'Unit List'!$AO$5, IF('Unit List'!AO1206='Unit List'!$O$4, 'Unit List'!$AO$4, IF('Unit List'!AO1206='Unit List'!$O$7, 'Unit List'!AO1206 * 'Unit List'!$AO$7, 'Unit List'!AO1206)))),",",)</f>
        <v>,</v>
      </c>
      <c r="J1298" t="str">
        <f>CONCATENATE("'",IF(ISBLANK('Unit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List'!AP1165), IF(ISBLANK('Unit List'!R1165), IF(ISBLANK('Unit List'!R1165), "", IF('Unit List'!R1165='Unit List'!$O$5, 'Unit List'!$AP$5, IF('Unit List'!R1165='Unit List'!$O$4, 'Unit List'!$AP$4, 'Unit List'!R1165))), IF('Unit List'!R1165='Unit List'!$O$5, 'Unit List'!$AP$5, IF('Unit List'!R1165='Unit List'!$O$4, 'Unit List'!$AP$4, 'Unit List'!R1165))), IF('Unit List'!AP1165='Unit List'!$O$5, 'Unit List'!$AP$5, IF('Unit List'!AP1165='Unit List'!$O$4, 'Unit List'!$AP$4, 'Unit List'!AP1165))),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 IF('Unit List'!R1206='Unit List'!$O$5, 'Unit List'!$AP$5, IF('Unit List'!R1206='Unit List'!$O$4, 'Unit List'!$AP$4, 'Unit List'!R1206))), IF('Unit List'!R1206='Unit List'!$O$5, 'Unit List'!$AP$5, IF('Unit List'!R1206='Unit List'!$O$4, 'Unit List'!$AP$4, 'Unit List'!R1206))), IF('Unit List'!AP1206='Unit List'!$O$5, 'Unit List'!$AP$5, IF('Unit List'!AP1206='Unit List'!$O$4, 'Unit List'!$AP$4, 'Unit List'!AP1206))),"'",)</f>
        <v>'Pikeman'</v>
      </c>
      <c r="K1298" t="s">
        <v>2312</v>
      </c>
    </row>
    <row r="1299" spans="1:11" x14ac:dyDescent="0.25">
      <c r="A1299" t="s">
        <v>2311</v>
      </c>
      <c r="B1299" t="str">
        <f>"'',"</f>
        <v>'',</v>
      </c>
      <c r="C1299" t="str">
        <f>"'',"</f>
        <v>'',</v>
      </c>
      <c r="D1299" t="str">
        <f>CONCATENATE("'",'Unit List'!D1207,"',",)</f>
        <v>'PRIVATEER',</v>
      </c>
      <c r="E1299" t="str">
        <f>CONCATENATE("'",'Unit List'!E1207,"',",)</f>
        <v>'PRIVATEER',</v>
      </c>
      <c r="F1299" t="str">
        <f>"'',"</f>
        <v>'',</v>
      </c>
      <c r="G1299" t="str">
        <f>CONCATENATE("'",'Unit List'!G1207,"',",)</f>
        <v>'Privateer',</v>
      </c>
      <c r="H1299" t="str">
        <f>CONCATENATE(IF(ISBLANK('Unit List'!AN1207), IF(ISBLANK('Unit List'!P1207), IF(ISBLANK('Unit List'!P1207), IF(ISBLANK('Unit List'!AN1207), IF(ISBLANK('Unit List'!P1207), IF(ISBLANK('Unit List'!P1207), IF(ISBLANK('Unit List'!AN1207), IF(ISBLANK('Unit List'!P1207), IF(ISBLANK('Unit List'!P1207), IF(ISBLANK('Unit List'!AN1207), IF(ISBLANK('Unit List'!P1207), IF(ISBLANK('Unit List'!P1207), "1",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 IF('Unit List'!P1207='Unit List'!$O$5, 'Unit List'!$AN$5, IF('Unit List'!P1207='Unit List'!$O$4, 'Unit List'!$AN$4, IF('Unit List'!P1207='Unit List'!$O$7, 'Unit List'!P1207 * 'Unit List'!$AN$7, 'Unit List'!P1207)))), IF('Unit List'!P1207='Unit List'!$O$5, 'Unit List'!$AN$5, IF('Unit List'!P1207='Unit List'!$O$4, 'Unit List'!$AN$4, IF('Unit List'!P1207='Unit List'!$O$7, 'Unit List'!P1207 * 'Unit List'!$AN$7, 'Unit List'!P1207)))), IF('Unit List'!AN1207='Unit List'!$O$5, 'Unit List'!$AN$5, IF('Unit List'!AN1207='Unit List'!$O$4, 'Unit List'!$AN$4, IF('Unit List'!AN1207='Unit List'!$O$7, 'Unit List'!AN1207 * 'Unit List'!$AN$7, 'Unit List'!AN1207)))),",",)</f>
        <v>1,</v>
      </c>
      <c r="I1299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'Unit List'!$AO$4,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 IF('Unit List'!Q1207='Unit List'!$O$5, 'Unit List'!$AO$5, IF('Unit List'!Q1207='Unit List'!$O$4, 'Unit List'!$AO$4, IF('Unit List'!Q1207='Unit List'!$O$7, 'Unit List'!Q1207 * 'Unit List'!$AO$7, 'Unit List'!Q1207)))), IF('Unit List'!Q1207='Unit List'!$O$5, 'Unit List'!$AO$5, IF('Unit List'!Q1207='Unit List'!$O$4, 'Unit List'!$AO$4, IF('Unit List'!Q1207='Unit List'!$O$7, 'Unit List'!Q1207 * 'Unit List'!$AO$7, 'Unit List'!Q1207)))), IF('Unit List'!AO1207='Unit List'!$O$5, 'Unit List'!$AO$5, IF('Unit List'!AO1207='Unit List'!$O$4, 'Unit List'!$AO$4, IF('Unit List'!AO1207='Unit List'!$O$7, 'Unit List'!AO1207 * 'Unit List'!$AO$7, 'Unit List'!AO1207)))),",",)</f>
        <v>,</v>
      </c>
      <c r="J1299" t="str">
        <f>CONCATENATE("'",IF(ISBLANK('Unit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"",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 IF('Unit List'!R1207='Unit List'!$O$5, 'Unit List'!$AP$5, IF('Unit List'!R1207='Unit List'!$O$4, 'Unit List'!$AP$4, 'Unit List'!R1207))), IF('Unit List'!R1207='Unit List'!$O$5, 'Unit List'!$AP$5, IF('Unit List'!R1207='Unit List'!$O$4, 'Unit List'!$AP$4, 'Unit List'!R1207))), IF('Unit List'!AP1207='Unit List'!$O$5, 'Unit List'!$AP$5, IF('Unit List'!AP1207='Unit List'!$O$4, 'Unit List'!$AP$4, 'Unit List'!AP1207))),"'",)</f>
        <v>''</v>
      </c>
      <c r="K1299" t="s">
        <v>2312</v>
      </c>
    </row>
    <row r="1300" spans="1:11" x14ac:dyDescent="0.25">
      <c r="A1300" t="s">
        <v>2311</v>
      </c>
      <c r="B1300" t="str">
        <f>"'',"</f>
        <v>'',</v>
      </c>
      <c r="C1300" t="str">
        <f>"'',"</f>
        <v>'',</v>
      </c>
      <c r="D1300" t="str">
        <f>CONCATENATE("'",'Unit List'!D1208,"',",)</f>
        <v>'RIFLEMAN',</v>
      </c>
      <c r="E1300" t="str">
        <f>CONCATENATE("'",'Unit List'!E1208,"',",)</f>
        <v>'RIFLEMAN',</v>
      </c>
      <c r="F1300" t="str">
        <f>"'',"</f>
        <v>'',</v>
      </c>
      <c r="G1300" t="str">
        <f>CONCATENATE("'",'Unit List'!G1208,"',",)</f>
        <v>'Rifleman',</v>
      </c>
      <c r="H1300" t="str">
        <f>CONCATENATE(IF(ISBLANK('Unit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List'!AN1208)))),",",)</f>
        <v>14,</v>
      </c>
      <c r="I1300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List'!AO1208)))),",",)</f>
        <v>,</v>
      </c>
      <c r="J1300" t="str">
        <f>CONCATENATE("'",IF(ISBLANK('Unit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List'!AP1208))),"'",)</f>
        <v>'HonorableGunpowder'</v>
      </c>
      <c r="K1300" t="s">
        <v>2312</v>
      </c>
    </row>
    <row r="1301" spans="1:11" x14ac:dyDescent="0.25">
      <c r="A1301" t="s">
        <v>2311</v>
      </c>
      <c r="B1301" t="str">
        <f>CONCATENATE("'_",'Unit List'!B1209,"',",)</f>
        <v>'_AFRI',</v>
      </c>
      <c r="C1301" t="str">
        <f>"'',"</f>
        <v>'',</v>
      </c>
      <c r="D1301" t="str">
        <f>CONCATENATE("'",'Unit List'!D1209,"',",)</f>
        <v>'RIFLEMAN',</v>
      </c>
      <c r="E1301" t="str">
        <f>CONCATENATE("'",'Unit List'!E1209,"',",)</f>
        <v>'RIFLEMAN',</v>
      </c>
      <c r="F1301" t="str">
        <f>"'',"</f>
        <v>'',</v>
      </c>
      <c r="G1301" t="str">
        <f>CONCATENATE("'",'Unit List'!G1209,"',",)</f>
        <v>'babrm4',</v>
      </c>
      <c r="H1301" t="str">
        <f>CONCATENATE(IF(ISBLANK('Unit List'!AN1209), IF(ISBLANK('Unit List'!P1209), IF(ISBLANK('Unit List'!P1209), IF(ISBLANK('Unit List'!AN1209), IF(ISBLANK('Unit List'!P1209), IF(ISBLANK('Unit List'!P1209), IF(ISBLANK('Unit List'!AN1209), IF(ISBLANK('Unit List'!P1209), IF(ISBLANK('Unit List'!P1209),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 IF('Unit List'!P1209='Unit List'!$O$5, 'Unit List'!$AN$5, IF('Unit List'!P1209='Unit List'!$O$4, 'Unit List'!$AN$4, IF('Unit List'!P1209='Unit List'!$O$7, 'Unit List'!P1209 * 'Unit List'!$AN$7, 'Unit List'!P1209)))), IF('Unit List'!P1209='Unit List'!$O$5, 'Unit List'!$AN$5, IF('Unit List'!P1209='Unit List'!$O$4, 'Unit List'!$AN$4, IF('Unit List'!P1209='Unit List'!$O$7, 'Unit List'!P1209 * 'Unit List'!$AN$7, 'Unit List'!P1209)))), IF('Unit List'!AN1209='Unit List'!$O$5, 'Unit List'!$AN$5, IF('Unit List'!AN1209='Unit List'!$O$4, 'Unit List'!$AN$4, IF('Unit List'!AN1209='Unit List'!$O$7, 'Unit List'!AN1209 * 'Unit List'!$AN$7, 'Unit List'!AN1209)))),",",)</f>
        <v>1,</v>
      </c>
      <c r="I1301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 IF('Unit List'!Q1209='Unit List'!$O$5, 'Unit List'!$AO$5, IF('Unit List'!Q1209='Unit List'!$O$4, 'Unit List'!$AO$4, IF('Unit List'!Q1209='Unit List'!$O$7, 'Unit List'!Q1209 * 'Unit List'!$AO$7, 'Unit List'!Q1209)))), IF('Unit List'!Q1209='Unit List'!$O$5, 'Unit List'!$AO$5, IF('Unit List'!Q1209='Unit List'!$O$4, 'Unit List'!$AO$4, IF('Unit List'!Q1209='Unit List'!$O$7, 'Unit List'!Q1209 * 'Unit List'!$AO$7, 'Unit List'!Q1209)))), IF('Unit List'!AO1209='Unit List'!$O$5, 'Unit List'!$AO$5, IF('Unit List'!AO1209='Unit List'!$O$4, 'Unit List'!$AO$4, IF('Unit List'!AO1209='Unit List'!$O$7, 'Unit List'!AO1209 * 'Unit List'!$AO$7, 'Unit List'!AO1209)))),",",)</f>
        <v>0.125,</v>
      </c>
      <c r="J1301" t="str">
        <f>CONCATENATE("'",IF(ISBLANK('Unit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 IF('Unit List'!R1209='Unit List'!$O$5, 'Unit List'!$AP$5, IF('Unit List'!R1209='Unit List'!$O$4, 'Unit List'!$AP$4, 'Unit List'!R1209))), IF('Unit List'!R1209='Unit List'!$O$5, 'Unit List'!$AP$5, IF('Unit List'!R1209='Unit List'!$O$4, 'Unit List'!$AP$4, 'Unit List'!R1209))), IF('Unit List'!AP1209='Unit List'!$O$5, 'Unit List'!$AP$5, IF('Unit List'!AP1209='Unit List'!$O$4, 'Unit List'!$AP$4, 'Unit List'!AP1209))),"'",)</f>
        <v>'HonorableGunpowder'</v>
      </c>
      <c r="K1301" t="s">
        <v>2312</v>
      </c>
    </row>
    <row r="1302" spans="1:11" x14ac:dyDescent="0.25">
      <c r="A1302" t="s">
        <v>2311</v>
      </c>
      <c r="B1302" t="str">
        <f>CONCATENATE("'_",'Unit List'!B1210,"',",)</f>
        <v>'_AFRI',</v>
      </c>
      <c r="C1302" t="str">
        <f>"'',"</f>
        <v>'',</v>
      </c>
      <c r="D1302" t="str">
        <f>CONCATENATE("'",'Unit List'!D1210,"',",)</f>
        <v>'RIFLEMAN',</v>
      </c>
      <c r="E1302" t="str">
        <f>CONCATENATE("'",'Unit List'!E1210,"',",)</f>
        <v>'RIFLEMAN',</v>
      </c>
      <c r="F1302" t="str">
        <f>CONCATENATE("'_",'Unit List'!F1210,"',",)</f>
        <v>'__V2',</v>
      </c>
      <c r="G1302" t="str">
        <f>CONCATENATE("'",'Unit List'!G1210,"',",)</f>
        <v>'babrm5',</v>
      </c>
      <c r="H1302" t="str">
        <f>CONCATENATE(IF(ISBLANK('Unit List'!AN1210), IF(ISBLANK('Unit List'!P1210), IF(ISBLANK('Unit List'!P1210), IF(ISBLANK('Unit List'!AN1210), IF(ISBLANK('Unit List'!P1210), IF(ISBLANK('Unit List'!P1210), IF(ISBLANK('Unit List'!AN1210), IF(ISBLANK('Unit List'!P1210), IF(ISBLANK('Unit List'!P1210),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 IF('Unit List'!P1210='Unit List'!$O$5, 'Unit List'!$AN$5, IF('Unit List'!P1210='Unit List'!$O$4, 'Unit List'!$AN$4, IF('Unit List'!P1210='Unit List'!$O$7, 'Unit List'!P1210 * 'Unit List'!$AN$7, 'Unit List'!P1210)))), IF('Unit List'!P1210='Unit List'!$O$5, 'Unit List'!$AN$5, IF('Unit List'!P1210='Unit List'!$O$4, 'Unit List'!$AN$4, IF('Unit List'!P1210='Unit List'!$O$7, 'Unit List'!P1210 * 'Unit List'!$AN$7, 'Unit List'!P1210)))), IF('Unit List'!AN1210='Unit List'!$O$5, 'Unit List'!$AN$5, IF('Unit List'!AN1210='Unit List'!$O$4, 'Unit List'!$AN$4, IF('Unit List'!AN1210='Unit List'!$O$7, 'Unit List'!AN1210 * 'Unit List'!$AN$7, 'Unit List'!AN1210)))),",",)</f>
        <v>3,</v>
      </c>
      <c r="I1302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 IF('Unit List'!Q1210='Unit List'!$O$5, 'Unit List'!$AO$5, IF('Unit List'!Q1210='Unit List'!$O$4, 'Unit List'!$AO$4, IF('Unit List'!Q1210='Unit List'!$O$7, 'Unit List'!Q1210 * 'Unit List'!$AO$7, 'Unit List'!Q1210)))), IF('Unit List'!Q1210='Unit List'!$O$5, 'Unit List'!$AO$5, IF('Unit List'!Q1210='Unit List'!$O$4, 'Unit List'!$AO$4, IF('Unit List'!Q1210='Unit List'!$O$7, 'Unit List'!Q1210 * 'Unit List'!$AO$7, 'Unit List'!Q1210)))), IF('Unit List'!AO1210='Unit List'!$O$5, 'Unit List'!$AO$5, IF('Unit List'!AO1210='Unit List'!$O$4, 'Unit List'!$AO$4, IF('Unit List'!AO1210='Unit List'!$O$7, 'Unit List'!AO1210 * 'Unit List'!$AO$7, 'Unit List'!AO1210)))),",",)</f>
        <v>0.125,</v>
      </c>
      <c r="J1302" t="str">
        <f>CONCATENATE("'",IF(ISBLANK('Unit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 IF('Unit List'!R1210='Unit List'!$O$5, 'Unit List'!$AP$5, IF('Unit List'!R1210='Unit List'!$O$4, 'Unit List'!$AP$4, 'Unit List'!R1210))), IF('Unit List'!R1210='Unit List'!$O$5, 'Unit List'!$AP$5, IF('Unit List'!R1210='Unit List'!$O$4, 'Unit List'!$AP$4, 'Unit List'!R1210))), IF('Unit List'!AP1210='Unit List'!$O$5, 'Unit List'!$AP$5, IF('Unit List'!AP1210='Unit List'!$O$4, 'Unit List'!$AP$4, 'Unit List'!AP1210))),"'",)</f>
        <v>'HonorableGunpowder'</v>
      </c>
      <c r="K1302" t="s">
        <v>2312</v>
      </c>
    </row>
    <row r="1303" spans="1:11" x14ac:dyDescent="0.25">
      <c r="A1303" t="s">
        <v>2311</v>
      </c>
      <c r="B1303" t="str">
        <f>CONCATENATE("'_",'Unit List'!B1211,"',",)</f>
        <v>'_AFRI',</v>
      </c>
      <c r="C1303" t="str">
        <f>"'',"</f>
        <v>'',</v>
      </c>
      <c r="D1303" t="str">
        <f>CONCATENATE("'",'Unit List'!D1211,"',",)</f>
        <v>'RIFLEMAN',</v>
      </c>
      <c r="E1303" t="str">
        <f>CONCATENATE("'",'Unit List'!E1211,"',",)</f>
        <v>'RIFLEMAN',</v>
      </c>
      <c r="F1303" t="str">
        <f>CONCATENATE("'_",'Unit List'!F1211,"',",)</f>
        <v>'__V3',</v>
      </c>
      <c r="G1303" t="str">
        <f>CONCATENATE("'",'Unit List'!G1211,"',",)</f>
        <v>'babrm6',</v>
      </c>
      <c r="H1303" t="str">
        <f>CONCATENATE(IF(ISBLANK('Unit List'!AN1211), IF(ISBLANK('Unit List'!P1211), IF(ISBLANK('Unit List'!P1211), IF(ISBLANK('Unit List'!AN1211), IF(ISBLANK('Unit List'!P1211), IF(ISBLANK('Unit List'!P1211), IF(ISBLANK('Unit List'!AN1211), IF(ISBLANK('Unit List'!P1211), IF(ISBLANK('Unit List'!P1211),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 IF('Unit List'!P1211='Unit List'!$O$5, 'Unit List'!$AN$5, IF('Unit List'!P1211='Unit List'!$O$4, 'Unit List'!$AN$4, IF('Unit List'!P1211='Unit List'!$O$7, 'Unit List'!P1211 * 'Unit List'!$AN$7, 'Unit List'!P1211)))), IF('Unit List'!P1211='Unit List'!$O$5, 'Unit List'!$AN$5, IF('Unit List'!P1211='Unit List'!$O$4, 'Unit List'!$AN$4, IF('Unit List'!P1211='Unit List'!$O$7, 'Unit List'!P1211 * 'Unit List'!$AN$7, 'Unit List'!P1211)))), IF('Unit List'!AN1211='Unit List'!$O$5, 'Unit List'!$AN$5, IF('Unit List'!AN1211='Unit List'!$O$4, 'Unit List'!$AN$4, IF('Unit List'!AN1211='Unit List'!$O$7, 'Unit List'!AN1211 * 'Unit List'!$AN$7, 'Unit List'!AN1211)))),",",)</f>
        <v>1,</v>
      </c>
      <c r="I1303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 IF('Unit List'!Q1211='Unit List'!$O$5, 'Unit List'!$AO$5, IF('Unit List'!Q1211='Unit List'!$O$4, 'Unit List'!$AO$4, IF('Unit List'!Q1211='Unit List'!$O$7, 'Unit List'!Q1211 * 'Unit List'!$AO$7, 'Unit List'!Q1211)))), IF('Unit List'!Q1211='Unit List'!$O$5, 'Unit List'!$AO$5, IF('Unit List'!Q1211='Unit List'!$O$4, 'Unit List'!$AO$4, IF('Unit List'!Q1211='Unit List'!$O$7, 'Unit List'!Q1211 * 'Unit List'!$AO$7, 'Unit List'!Q1211)))), IF('Unit List'!AO1211='Unit List'!$O$5, 'Unit List'!$AO$5, IF('Unit List'!AO1211='Unit List'!$O$4, 'Unit List'!$AO$4, IF('Unit List'!AO1211='Unit List'!$O$7, 'Unit List'!AO1211 * 'Unit List'!$AO$7, 'Unit List'!AO1211)))),",",)</f>
        <v>0.125,</v>
      </c>
      <c r="J1303" t="str">
        <f>CONCATENATE("'",IF(ISBLANK('Unit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 IF('Unit List'!R1211='Unit List'!$O$5, 'Unit List'!$AP$5, IF('Unit List'!R1211='Unit List'!$O$4, 'Unit List'!$AP$4, 'Unit List'!R1211))), IF('Unit List'!R1211='Unit List'!$O$5, 'Unit List'!$AP$5, IF('Unit List'!R1211='Unit List'!$O$4, 'Unit List'!$AP$4, 'Unit List'!R1211))), IF('Unit List'!AP1211='Unit List'!$O$5, 'Unit List'!$AP$5, IF('Unit List'!AP1211='Unit List'!$O$4, 'Unit List'!$AP$4, 'Unit List'!AP1211))),"'",)</f>
        <v>'HonorableGunpowder'</v>
      </c>
      <c r="K1303" t="s">
        <v>2312</v>
      </c>
    </row>
    <row r="1304" spans="1:11" x14ac:dyDescent="0.25">
      <c r="A1304" t="s">
        <v>2311</v>
      </c>
      <c r="B1304" t="str">
        <f>CONCATENATE("'_",'Unit List'!B1212,"',",)</f>
        <v>'_AFRI',</v>
      </c>
      <c r="C1304" t="str">
        <f>"'',"</f>
        <v>'',</v>
      </c>
      <c r="D1304" t="str">
        <f>CONCATENATE("'",'Unit List'!D1212,"',",)</f>
        <v>'RIFLEMAN',</v>
      </c>
      <c r="E1304" t="str">
        <f>CONCATENATE("'",'Unit List'!E1212,"',",)</f>
        <v>'RIFLEMAN',</v>
      </c>
      <c r="F1304" t="str">
        <f>CONCATENATE("'_",'Unit List'!F1212,"',",)</f>
        <v>'__V3',</v>
      </c>
      <c r="G1304" t="str">
        <f>CONCATENATE("'",'Unit List'!G1212,"',",)</f>
        <v>'babrm6',</v>
      </c>
      <c r="H1304" t="str">
        <f>CONCATENATE(IF(ISBLANK('Unit List'!AN1212), IF(ISBLANK('Unit List'!P1212), IF(ISBLANK('Unit List'!P1212), IF(ISBLANK('Unit List'!AN1212), IF(ISBLANK('Unit List'!P1212), IF(ISBLANK('Unit List'!P1212), IF(ISBLANK('Unit List'!AN1212), IF(ISBLANK('Unit List'!P1212), IF(ISBLANK('Unit List'!P1212),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 IF('Unit List'!P1212='Unit List'!$O$5, 'Unit List'!$AN$5, IF('Unit List'!P1212='Unit List'!$O$4, 'Unit List'!$AN$4, IF('Unit List'!P1212='Unit List'!$O$7, 'Unit List'!P1212 * 'Unit List'!$AN$7, 'Unit List'!P1212)))), IF('Unit List'!P1212='Unit List'!$O$5, 'Unit List'!$AN$5, IF('Unit List'!P1212='Unit List'!$O$4, 'Unit List'!$AN$4, IF('Unit List'!P1212='Unit List'!$O$7, 'Unit List'!P1212 * 'Unit List'!$AN$7, 'Unit List'!P1212)))), IF('Unit List'!AN1212='Unit List'!$O$5, 'Unit List'!$AN$5, IF('Unit List'!AN1212='Unit List'!$O$4, 'Unit List'!$AN$4, IF('Unit List'!AN1212='Unit List'!$O$7, 'Unit List'!AN1212 * 'Unit List'!$AN$7, 'Unit List'!AN1212)))),",",)</f>
        <v>3,</v>
      </c>
      <c r="I1304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 IF('Unit List'!Q1212='Unit List'!$O$5, 'Unit List'!$AO$5, IF('Unit List'!Q1212='Unit List'!$O$4, 'Unit List'!$AO$4, IF('Unit List'!Q1212='Unit List'!$O$7, 'Unit List'!Q1212 * 'Unit List'!$AO$7, 'Unit List'!Q1212)))), IF('Unit List'!Q1212='Unit List'!$O$5, 'Unit List'!$AO$5, IF('Unit List'!Q1212='Unit List'!$O$4, 'Unit List'!$AO$4, IF('Unit List'!Q1212='Unit List'!$O$7, 'Unit List'!Q1212 * 'Unit List'!$AO$7, 'Unit List'!Q1212)))), IF('Unit List'!AO1212='Unit List'!$O$5, 'Unit List'!$AO$5, IF('Unit List'!AO1212='Unit List'!$O$4, 'Unit List'!$AO$4, IF('Unit List'!AO1212='Unit List'!$O$7, 'Unit List'!AO1212 * 'Unit List'!$AO$7, 'Unit List'!AO1212)))),",",)</f>
        <v>0.125,</v>
      </c>
      <c r="J1304" t="str">
        <f>CONCATENATE("'",IF(ISBLANK('Unit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 IF('Unit List'!R1212='Unit List'!$O$5, 'Unit List'!$AP$5, IF('Unit List'!R1212='Unit List'!$O$4, 'Unit List'!$AP$4, 'Unit List'!R1212))), IF('Unit List'!R1212='Unit List'!$O$5, 'Unit List'!$AP$5, IF('Unit List'!R1212='Unit List'!$O$4, 'Unit List'!$AP$4, 'Unit List'!R1212))), IF('Unit List'!AP1212='Unit List'!$O$5, 'Unit List'!$AP$5, IF('Unit List'!AP1212='Unit List'!$O$4, 'Unit List'!$AP$4, 'Unit List'!AP1212))),"'",)</f>
        <v>'HonorableGunpowder'</v>
      </c>
      <c r="K1304" t="s">
        <v>2312</v>
      </c>
    </row>
    <row r="1305" spans="1:11" x14ac:dyDescent="0.25">
      <c r="A1305" t="s">
        <v>2311</v>
      </c>
      <c r="B1305" t="str">
        <f>CONCATENATE("'_",'Unit List'!B1213,"',",)</f>
        <v>'_AFRI',</v>
      </c>
      <c r="C1305" t="str">
        <f>"'',"</f>
        <v>'',</v>
      </c>
      <c r="D1305" t="str">
        <f>CONCATENATE("'",'Unit List'!D1213,"',",)</f>
        <v>'RIFLEMAN',</v>
      </c>
      <c r="E1305" t="str">
        <f>CONCATENATE("'",'Unit List'!E1213,"',",)</f>
        <v>'RIFLEMAN',</v>
      </c>
      <c r="F1305" t="str">
        <f>CONCATENATE("'_",'Unit List'!F1213,"',",)</f>
        <v>'__V2',</v>
      </c>
      <c r="G1305" t="str">
        <f>CONCATENATE("'",'Unit List'!G1213,"',",)</f>
        <v>'babrm5',</v>
      </c>
      <c r="H1305" t="str">
        <f>CONCATENATE(IF(ISBLANK('Unit List'!AN1213), IF(ISBLANK('Unit List'!P1213), IF(ISBLANK('Unit List'!P1213), IF(ISBLANK('Unit List'!AN1213), IF(ISBLANK('Unit List'!P1213), IF(ISBLANK('Unit List'!P1213), IF(ISBLANK('Unit List'!AN1213), IF(ISBLANK('Unit List'!P1213), IF(ISBLANK('Unit List'!P1213),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 IF('Unit List'!P1213='Unit List'!$O$5, 'Unit List'!$AN$5, IF('Unit List'!P1213='Unit List'!$O$4, 'Unit List'!$AN$4, IF('Unit List'!P1213='Unit List'!$O$7, 'Unit List'!P1213 * 'Unit List'!$AN$7, 'Unit List'!P1213)))), IF('Unit List'!P1213='Unit List'!$O$5, 'Unit List'!$AN$5, IF('Unit List'!P1213='Unit List'!$O$4, 'Unit List'!$AN$4, IF('Unit List'!P1213='Unit List'!$O$7, 'Unit List'!P1213 * 'Unit List'!$AN$7, 'Unit List'!P1213)))), IF('Unit List'!AN1213='Unit List'!$O$5, 'Unit List'!$AN$5, IF('Unit List'!AN1213='Unit List'!$O$4, 'Unit List'!$AN$4, IF('Unit List'!AN1213='Unit List'!$O$7, 'Unit List'!AN1213 * 'Unit List'!$AN$7, 'Unit List'!AN1213)))),",",)</f>
        <v>2,</v>
      </c>
      <c r="I1305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 IF('Unit List'!Q1213='Unit List'!$O$5, 'Unit List'!$AO$5, IF('Unit List'!Q1213='Unit List'!$O$4, 'Unit List'!$AO$4, IF('Unit List'!Q1213='Unit List'!$O$7, 'Unit List'!Q1213 * 'Unit List'!$AO$7, 'Unit List'!Q1213)))), IF('Unit List'!Q1213='Unit List'!$O$5, 'Unit List'!$AO$5, IF('Unit List'!Q1213='Unit List'!$O$4, 'Unit List'!$AO$4, IF('Unit List'!Q1213='Unit List'!$O$7, 'Unit List'!Q1213 * 'Unit List'!$AO$7, 'Unit List'!Q1213)))), IF('Unit List'!AO1213='Unit List'!$O$5, 'Unit List'!$AO$5, IF('Unit List'!AO1213='Unit List'!$O$4, 'Unit List'!$AO$4, IF('Unit List'!AO1213='Unit List'!$O$7, 'Unit List'!AO1213 * 'Unit List'!$AO$7, 'Unit List'!AO1213)))),",",)</f>
        <v>0.125,</v>
      </c>
      <c r="J1305" t="str">
        <f>CONCATENATE("'",IF(ISBLANK('Unit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 IF('Unit List'!R1213='Unit List'!$O$5, 'Unit List'!$AP$5, IF('Unit List'!R1213='Unit List'!$O$4, 'Unit List'!$AP$4, 'Unit List'!R1213))), IF('Unit List'!R1213='Unit List'!$O$5, 'Unit List'!$AP$5, IF('Unit List'!R1213='Unit List'!$O$4, 'Unit List'!$AP$4, 'Unit List'!R1213))), IF('Unit List'!AP1213='Unit List'!$O$5, 'Unit List'!$AP$5, IF('Unit List'!AP1213='Unit List'!$O$4, 'Unit List'!$AP$4, 'Unit List'!AP1213))),"'",)</f>
        <v>'HonorableGunpowder'</v>
      </c>
      <c r="K1305" t="s">
        <v>2312</v>
      </c>
    </row>
    <row r="1306" spans="1:11" x14ac:dyDescent="0.25">
      <c r="A1306" t="s">
        <v>2311</v>
      </c>
      <c r="B1306" t="str">
        <f>CONCATENATE("'_",'Unit List'!B1214,"',",)</f>
        <v>'_AFRI',</v>
      </c>
      <c r="C1306" t="str">
        <f>"'',"</f>
        <v>'',</v>
      </c>
      <c r="D1306" t="str">
        <f>CONCATENATE("'",'Unit List'!D1214,"',",)</f>
        <v>'RIFLEMAN',</v>
      </c>
      <c r="E1306" t="str">
        <f>CONCATENATE("'",'Unit List'!E1214,"',",)</f>
        <v>'RIFLEMAN',</v>
      </c>
      <c r="F1306" t="str">
        <f>"'',"</f>
        <v>'',</v>
      </c>
      <c r="G1306" t="str">
        <f>CONCATENATE("'",'Unit List'!G1214,"',",)</f>
        <v>'babrm4',</v>
      </c>
      <c r="H1306" t="str">
        <f>CONCATENATE(IF(ISBLANK('Unit List'!AN1214), IF(ISBLANK('Unit List'!P1214), IF(ISBLANK('Unit List'!P1214), IF(ISBLANK('Unit List'!AN1214), IF(ISBLANK('Unit List'!P1214), IF(ISBLANK('Unit List'!P1214), IF(ISBLANK('Unit List'!AN1214), IF(ISBLANK('Unit List'!P1214), IF(ISBLANK('Unit List'!P1214),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 IF('Unit List'!P1214='Unit List'!$O$5, 'Unit List'!$AN$5, IF('Unit List'!P1214='Unit List'!$O$4, 'Unit List'!$AN$4, IF('Unit List'!P1214='Unit List'!$O$7, 'Unit List'!P1214 * 'Unit List'!$AN$7, 'Unit List'!P1214)))), IF('Unit List'!P1214='Unit List'!$O$5, 'Unit List'!$AN$5, IF('Unit List'!P1214='Unit List'!$O$4, 'Unit List'!$AN$4, IF('Unit List'!P1214='Unit List'!$O$7, 'Unit List'!P1214 * 'Unit List'!$AN$7, 'Unit List'!P1214)))), IF('Unit List'!AN1214='Unit List'!$O$5, 'Unit List'!$AN$5, IF('Unit List'!AN1214='Unit List'!$O$4, 'Unit List'!$AN$4, IF('Unit List'!AN1214='Unit List'!$O$7, 'Unit List'!AN1214 * 'Unit List'!$AN$7, 'Unit List'!AN1214)))),",",)</f>
        <v>4,</v>
      </c>
      <c r="I1306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 IF('Unit List'!Q1214='Unit List'!$O$5, 'Unit List'!$AO$5, IF('Unit List'!Q1214='Unit List'!$O$4, 'Unit List'!$AO$4, IF('Unit List'!Q1214='Unit List'!$O$7, 'Unit List'!Q1214 * 'Unit List'!$AO$7, 'Unit List'!Q1214)))), IF('Unit List'!Q1214='Unit List'!$O$5, 'Unit List'!$AO$5, IF('Unit List'!Q1214='Unit List'!$O$4, 'Unit List'!$AO$4, IF('Unit List'!Q1214='Unit List'!$O$7, 'Unit List'!Q1214 * 'Unit List'!$AO$7, 'Unit List'!Q1214)))), IF('Unit List'!AO1214='Unit List'!$O$5, 'Unit List'!$AO$5, IF('Unit List'!AO1214='Unit List'!$O$4, 'Unit List'!$AO$4, IF('Unit List'!AO1214='Unit List'!$O$7, 'Unit List'!AO1214 * 'Unit List'!$AO$7, 'Unit List'!AO1214)))),",",)</f>
        <v>0.125,</v>
      </c>
      <c r="J1306" t="str">
        <f>CONCATENATE("'",IF(ISBLANK('Unit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 IF('Unit List'!R1214='Unit List'!$O$5, 'Unit List'!$AP$5, IF('Unit List'!R1214='Unit List'!$O$4, 'Unit List'!$AP$4, 'Unit List'!R1214))), IF('Unit List'!R1214='Unit List'!$O$5, 'Unit List'!$AP$5, IF('Unit List'!R1214='Unit List'!$O$4, 'Unit List'!$AP$4, 'Unit List'!R1214))), IF('Unit List'!AP1214='Unit List'!$O$5, 'Unit List'!$AP$5, IF('Unit List'!AP1214='Unit List'!$O$4, 'Unit List'!$AP$4, 'Unit List'!AP1214))),"'",)</f>
        <v>'HonorableGunpowder'</v>
      </c>
      <c r="K1306" t="s">
        <v>2312</v>
      </c>
    </row>
    <row r="1307" spans="1:11" x14ac:dyDescent="0.25">
      <c r="A1307" t="s">
        <v>2311</v>
      </c>
      <c r="B1307" t="str">
        <f>CONCATENATE("'_",'Unit List'!B1215,"',",)</f>
        <v>'_AMER',</v>
      </c>
      <c r="C1307" t="str">
        <f>"'',"</f>
        <v>'',</v>
      </c>
      <c r="D1307" t="str">
        <f>CONCATENATE("'",'Unit List'!D1215,"',",)</f>
        <v>'RIFLEMAN',</v>
      </c>
      <c r="E1307" t="str">
        <f>CONCATENATE("'",'Unit List'!E1215,"',",)</f>
        <v>'RIFLEMAN',</v>
      </c>
      <c r="F1307" t="str">
        <f>"'',"</f>
        <v>'',</v>
      </c>
      <c r="G1307" t="str">
        <f>CONCATENATE("'",'Unit List'!G1215,"',",)</f>
        <v>'civ5_irorm2',</v>
      </c>
      <c r="H1307" t="str">
        <f>CONCATENATE(IF(ISBLANK('Unit List'!AN1215), IF(ISBLANK('Unit List'!P1215), IF(ISBLANK('Unit List'!P1215),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List'!AN1215)))),",",)</f>
        <v>14,</v>
      </c>
      <c r="I1307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List'!AO1215)))),",",)</f>
        <v>0.13,</v>
      </c>
      <c r="J1307" t="str">
        <f>CONCATENATE("'",IF(ISBLANK('Unit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List'!AP1215))),"'",)</f>
        <v>'HonorableGunpowder'</v>
      </c>
      <c r="K1307" t="s">
        <v>2312</v>
      </c>
    </row>
    <row r="1308" spans="1:11" x14ac:dyDescent="0.25">
      <c r="A1308" t="s">
        <v>2311</v>
      </c>
      <c r="B1308" t="str">
        <f>CONCATENATE("'_",'Unit List'!B1216,"',",)</f>
        <v>'_IROQUOIS',</v>
      </c>
      <c r="C1308" t="str">
        <f>"'',"</f>
        <v>'',</v>
      </c>
      <c r="D1308" t="str">
        <f>CONCATENATE("'",'Unit List'!D1216,"',",)</f>
        <v>'RIFLEMAN',</v>
      </c>
      <c r="E1308" t="str">
        <f>CONCATENATE("'",'Unit List'!E1216,"',",)</f>
        <v>'RIFLEMAN',</v>
      </c>
      <c r="F1308" t="str">
        <f>"'',"</f>
        <v>'',</v>
      </c>
      <c r="G1308" t="str">
        <f>CONCATENATE("'",'Unit List'!G1216,"',",)</f>
        <v>'civ5_irorm',</v>
      </c>
      <c r="H1308" t="str">
        <f>CONCATENATE(IF(ISBLANK('Unit List'!AN1216), IF(ISBLANK('Unit List'!P1216), IF(ISBLANK('Unit List'!P1216),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List'!P1216='Unit List'!$O$5, 'Unit List'!$AN$5, IF('Unit List'!P1216='Unit List'!$O$4, 'Unit List'!$AN$4, IF('Unit List'!P1216='Unit List'!$O$7, 'Unit List'!P1216 * 'Unit List'!$AN$7, 'Unit List'!P1216)))), IF('Unit List'!P1216='Unit List'!$O$5, 'Unit List'!$AN$5, IF('Unit List'!P1216='Unit List'!$O$4, 'Unit List'!$AN$4, IF('Unit List'!P1216='Unit List'!$O$7, 'Unit List'!P1216 * 'Unit List'!$AN$7, 'Unit List'!P1216)))), IF('Unit List'!AN1216='Unit List'!$O$5, 'Unit List'!$AN$5, IF('Unit List'!AN1216='Unit List'!$O$4, 'Unit List'!$AN$4, IF('Unit List'!AN1216='Unit List'!$O$7, 'Unit List'!AN1216 * 'Unit List'!$AN$7, 'Unit List'!AN1216)))),",",)</f>
        <v>2,</v>
      </c>
      <c r="I1308" t="str">
        <f>CONCATENATE(IF(ISBLANK('Unit List'!AO1216), IF(ISBLANK('Unit List'!Q1216), IF(ISBLANK('Unit List'!Q1216),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List'!Q1216='Unit List'!$O$5, 'Unit List'!$AO$5, IF('Unit List'!Q1216='Unit List'!$O$4, 'Unit List'!$AO$4, IF('Unit List'!Q1216='Unit List'!$O$7, 'Unit List'!Q1216 * 'Unit List'!$AO$7, 'Unit List'!Q1216)))), IF('Unit List'!Q1216='Unit List'!$O$5, 'Unit List'!$AO$5, IF('Unit List'!Q1216='Unit List'!$O$4, 'Unit List'!$AO$4, IF('Unit List'!Q1216='Unit List'!$O$7, 'Unit List'!Q1216 * 'Unit List'!$AO$7, 'Unit List'!Q1216)))), IF('Unit List'!AO1216='Unit List'!$O$5, 'Unit List'!$AO$5, IF('Unit List'!AO1216='Unit List'!$O$4, 'Unit List'!$AO$4, IF('Unit List'!AO1216='Unit List'!$O$7, 'Unit List'!AO1216 * 'Unit List'!$AO$7, 'Unit List'!AO1216)))),",",)</f>
        <v>0.13,</v>
      </c>
      <c r="J1308" t="str">
        <f>CONCATENATE("'",IF(ISBLANK('Unit List'!AP1216), IF(ISBLANK('Unit List'!R1216), IF(ISBLANK('Unit List'!R1216),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List'!R1216='Unit List'!$O$5, 'Unit List'!$AP$5, IF('Unit List'!R1216='Unit List'!$O$4, 'Unit List'!$AP$4, 'Unit List'!R1216))), IF('Unit List'!R1216='Unit List'!$O$5, 'Unit List'!$AP$5, IF('Unit List'!R1216='Unit List'!$O$4, 'Unit List'!$AP$4, 'Unit List'!R1216))), IF('Unit List'!AP1216='Unit List'!$O$5, 'Unit List'!$AP$5, IF('Unit List'!AP1216='Unit List'!$O$4, 'Unit List'!$AP$4, 'Unit List'!AP1216))),"'",)</f>
        <v>'HonorableGunpowder'</v>
      </c>
      <c r="K1308" t="s">
        <v>2312</v>
      </c>
    </row>
    <row r="1309" spans="1:11" x14ac:dyDescent="0.25">
      <c r="A1309" t="s">
        <v>2311</v>
      </c>
      <c r="B1309" t="str">
        <f>CONCATENATE("'_",'Unit List'!B1217,"',",)</f>
        <v>'_IROQUOIS',</v>
      </c>
      <c r="C1309" t="str">
        <f>"'',"</f>
        <v>'',</v>
      </c>
      <c r="D1309" t="str">
        <f>CONCATENATE("'",'Unit List'!D1217,"',",)</f>
        <v>'RIFLEMAN',</v>
      </c>
      <c r="E1309" t="str">
        <f>CONCATENATE("'",'Unit List'!E1217,"',",)</f>
        <v>'RIFLEMAN',</v>
      </c>
      <c r="F1309" t="str">
        <f>CONCATENATE("'_",'Unit List'!F1217,"',",)</f>
        <v>'_V2',</v>
      </c>
      <c r="G1309" t="str">
        <f>CONCATENATE("'",'Unit List'!G1217,"',",)</f>
        <v>'civ5_irorm_2',</v>
      </c>
      <c r="H1309" t="str">
        <f>CONCATENATE(IF(ISBLANK('Unit List'!AN1217), IF(ISBLANK('Unit List'!P1217), IF(ISBLANK('Unit List'!P1217),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List'!P1217='Unit List'!$O$5, 'Unit List'!$AN$5, IF('Unit List'!P1217='Unit List'!$O$4, 'Unit List'!$AN$4, IF('Unit List'!P1217='Unit List'!$O$7, 'Unit List'!P1217 * 'Unit List'!$AN$7, 'Unit List'!P1217)))), IF('Unit List'!P1217='Unit List'!$O$5, 'Unit List'!$AN$5, IF('Unit List'!P1217='Unit List'!$O$4, 'Unit List'!$AN$4, IF('Unit List'!P1217='Unit List'!$O$7, 'Unit List'!P1217 * 'Unit List'!$AN$7, 'Unit List'!P1217)))), IF('Unit List'!AN1217='Unit List'!$O$5, 'Unit List'!$AN$5, IF('Unit List'!AN1217='Unit List'!$O$4, 'Unit List'!$AN$4, IF('Unit List'!AN1217='Unit List'!$O$7, 'Unit List'!AN1217 * 'Unit List'!$AN$7, 'Unit List'!AN1217)))),",",)</f>
        <v>3,</v>
      </c>
      <c r="I1309" t="str">
        <f>CONCATENATE(IF(ISBLANK('Unit List'!AO1217), IF(ISBLANK('Unit List'!Q1217), IF(ISBLANK('Unit List'!Q1217),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List'!Q1217='Unit List'!$O$5, 'Unit List'!$AO$5, IF('Unit List'!Q1217='Unit List'!$O$4, 'Unit List'!$AO$4, IF('Unit List'!Q1217='Unit List'!$O$7, 'Unit List'!Q1217 * 'Unit List'!$AO$7, 'Unit List'!Q1217)))), IF('Unit List'!Q1217='Unit List'!$O$5, 'Unit List'!$AO$5, IF('Unit List'!Q1217='Unit List'!$O$4, 'Unit List'!$AO$4, IF('Unit List'!Q1217='Unit List'!$O$7, 'Unit List'!Q1217 * 'Unit List'!$AO$7, 'Unit List'!Q1217)))), IF('Unit List'!AO1217='Unit List'!$O$5, 'Unit List'!$AO$5, IF('Unit List'!AO1217='Unit List'!$O$4, 'Unit List'!$AO$4, IF('Unit List'!AO1217='Unit List'!$O$7, 'Unit List'!AO1217 * 'Unit List'!$AO$7, 'Unit List'!AO1217)))),",",)</f>
        <v>0.13,</v>
      </c>
      <c r="J1309" t="str">
        <f>CONCATENATE("'",IF(ISBLANK('Unit List'!AP1217), IF(ISBLANK('Unit List'!R1217), IF(ISBLANK('Unit List'!R1217),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List'!R1217='Unit List'!$O$5, 'Unit List'!$AP$5, IF('Unit List'!R1217='Unit List'!$O$4, 'Unit List'!$AP$4, 'Unit List'!R1217))), IF('Unit List'!R1217='Unit List'!$O$5, 'Unit List'!$AP$5, IF('Unit List'!R1217='Unit List'!$O$4, 'Unit List'!$AP$4, 'Unit List'!R1217))), IF('Unit List'!AP1217='Unit List'!$O$5, 'Unit List'!$AP$5, IF('Unit List'!AP1217='Unit List'!$O$4, 'Unit List'!$AP$4, 'Unit List'!AP1217))),"'",)</f>
        <v>'HonorableGunpowder'</v>
      </c>
      <c r="K1309" t="s">
        <v>2312</v>
      </c>
    </row>
    <row r="1310" spans="1:11" x14ac:dyDescent="0.25">
      <c r="A1310" t="s">
        <v>2311</v>
      </c>
      <c r="B1310" t="str">
        <f>CONCATENATE("'_",'Unit List'!B1218,"',",)</f>
        <v>'_IROQUOIS',</v>
      </c>
      <c r="C1310" t="str">
        <f>"'',"</f>
        <v>'',</v>
      </c>
      <c r="D1310" t="str">
        <f>CONCATENATE("'",'Unit List'!D1218,"',",)</f>
        <v>'RIFLEMAN',</v>
      </c>
      <c r="E1310" t="str">
        <f>CONCATENATE("'",'Unit List'!E1218,"',",)</f>
        <v>'RIFLEMAN',</v>
      </c>
      <c r="F1310" t="str">
        <f>CONCATENATE("'_",'Unit List'!F1218,"',",)</f>
        <v>'_V3',</v>
      </c>
      <c r="G1310" t="str">
        <f>CONCATENATE("'",'Unit List'!G1218,"',",)</f>
        <v>'civ5_irorm2',</v>
      </c>
      <c r="H1310" t="str">
        <f>CONCATENATE(IF(ISBLANK('Unit List'!AN1218), IF(ISBLANK('Unit List'!P1218), IF(ISBLANK('Unit List'!P1218),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List'!P1218='Unit List'!$O$5, 'Unit List'!$AN$5, IF('Unit List'!P1218='Unit List'!$O$4, 'Unit List'!$AN$4, IF('Unit List'!P1218='Unit List'!$O$7, 'Unit List'!P1218 * 'Unit List'!$AN$7, 'Unit List'!P1218)))), IF('Unit List'!P1218='Unit List'!$O$5, 'Unit List'!$AN$5, IF('Unit List'!P1218='Unit List'!$O$4, 'Unit List'!$AN$4, IF('Unit List'!P1218='Unit List'!$O$7, 'Unit List'!P1218 * 'Unit List'!$AN$7, 'Unit List'!P1218)))), IF('Unit List'!AN1218='Unit List'!$O$5, 'Unit List'!$AN$5, IF('Unit List'!AN1218='Unit List'!$O$4, 'Unit List'!$AN$4, IF('Unit List'!AN1218='Unit List'!$O$7, 'Unit List'!AN1218 * 'Unit List'!$AN$7, 'Unit List'!AN1218)))),",",)</f>
        <v>2,</v>
      </c>
      <c r="I1310" t="str">
        <f>CONCATENATE(IF(ISBLANK('Unit List'!AO1218), IF(ISBLANK('Unit List'!Q1218), IF(ISBLANK('Unit List'!Q1218),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List'!Q1218='Unit List'!$O$5, 'Unit List'!$AO$5, IF('Unit List'!Q1218='Unit List'!$O$4, 'Unit List'!$AO$4, IF('Unit List'!Q1218='Unit List'!$O$7, 'Unit List'!Q1218 * 'Unit List'!$AO$7, 'Unit List'!Q1218)))), IF('Unit List'!Q1218='Unit List'!$O$5, 'Unit List'!$AO$5, IF('Unit List'!Q1218='Unit List'!$O$4, 'Unit List'!$AO$4, IF('Unit List'!Q1218='Unit List'!$O$7, 'Unit List'!Q1218 * 'Unit List'!$AO$7, 'Unit List'!Q1218)))), IF('Unit List'!AO1218='Unit List'!$O$5, 'Unit List'!$AO$5, IF('Unit List'!AO1218='Unit List'!$O$4, 'Unit List'!$AO$4, IF('Unit List'!AO1218='Unit List'!$O$7, 'Unit List'!AO1218 * 'Unit List'!$AO$7, 'Unit List'!AO1218)))),",",)</f>
        <v>0.13,</v>
      </c>
      <c r="J1310" t="str">
        <f>CONCATENATE("'",IF(ISBLANK('Unit List'!AP1218), IF(ISBLANK('Unit List'!R1218), IF(ISBLANK('Unit List'!R1218),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List'!R1218='Unit List'!$O$5, 'Unit List'!$AP$5, IF('Unit List'!R1218='Unit List'!$O$4, 'Unit List'!$AP$4, 'Unit List'!R1218))), IF('Unit List'!R1218='Unit List'!$O$5, 'Unit List'!$AP$5, IF('Unit List'!R1218='Unit List'!$O$4, 'Unit List'!$AP$4, 'Unit List'!R1218))), IF('Unit List'!AP1218='Unit List'!$O$5, 'Unit List'!$AP$5, IF('Unit List'!AP1218='Unit List'!$O$4, 'Unit List'!$AP$4, 'Unit List'!AP1218))),"'",)</f>
        <v>'HonorableGunpowder'</v>
      </c>
      <c r="K1310" t="s">
        <v>2312</v>
      </c>
    </row>
    <row r="1311" spans="1:11" x14ac:dyDescent="0.25">
      <c r="A1311" t="s">
        <v>2311</v>
      </c>
      <c r="B1311" t="str">
        <f>CONCATENATE("'_",'Unit List'!B1219,"',",)</f>
        <v>'_IROQUOIS',</v>
      </c>
      <c r="C1311" t="str">
        <f>"'',"</f>
        <v>'',</v>
      </c>
      <c r="D1311" t="str">
        <f>CONCATENATE("'",'Unit List'!D1219,"',",)</f>
        <v>'RIFLEMAN',</v>
      </c>
      <c r="E1311" t="str">
        <f>CONCATENATE("'",'Unit List'!E1219,"',",)</f>
        <v>'RIFLEMAN',</v>
      </c>
      <c r="F1311" t="str">
        <f>"'',"</f>
        <v>'',</v>
      </c>
      <c r="G1311" t="str">
        <f>CONCATENATE("'",'Unit List'!G1219,"',",)</f>
        <v>'civ5_irorm',</v>
      </c>
      <c r="H1311" t="str">
        <f>CONCATENATE(IF(ISBLANK('Unit List'!AN1219), IF(ISBLANK('Unit List'!P1219), IF(ISBLANK('Unit List'!P1219),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List'!P1219='Unit List'!$O$5, 'Unit List'!$AN$5, IF('Unit List'!P1219='Unit List'!$O$4, 'Unit List'!$AN$4, IF('Unit List'!P1219='Unit List'!$O$7, 'Unit List'!P1219 * 'Unit List'!$AN$7, 'Unit List'!P1219)))), IF('Unit List'!P1219='Unit List'!$O$5, 'Unit List'!$AN$5, IF('Unit List'!P1219='Unit List'!$O$4, 'Unit List'!$AN$4, IF('Unit List'!P1219='Unit List'!$O$7, 'Unit List'!P1219 * 'Unit List'!$AN$7, 'Unit List'!P1219)))), IF('Unit List'!AN1219='Unit List'!$O$5, 'Unit List'!$AN$5, IF('Unit List'!AN1219='Unit List'!$O$4, 'Unit List'!$AN$4, IF('Unit List'!AN1219='Unit List'!$O$7, 'Unit List'!AN1219 * 'Unit List'!$AN$7, 'Unit List'!AN1219)))),",",)</f>
        <v>2,</v>
      </c>
      <c r="I1311" t="str">
        <f>CONCATENATE(IF(ISBLANK('Unit List'!AO1219), IF(ISBLANK('Unit List'!Q1219), IF(ISBLANK('Unit List'!Q1219),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List'!Q1219='Unit List'!$O$5, 'Unit List'!$AO$5, IF('Unit List'!Q1219='Unit List'!$O$4, 'Unit List'!$AO$4, IF('Unit List'!Q1219='Unit List'!$O$7, 'Unit List'!Q1219 * 'Unit List'!$AO$7, 'Unit List'!Q1219)))), IF('Unit List'!Q1219='Unit List'!$O$5, 'Unit List'!$AO$5, IF('Unit List'!Q1219='Unit List'!$O$4, 'Unit List'!$AO$4, IF('Unit List'!Q1219='Unit List'!$O$7, 'Unit List'!Q1219 * 'Unit List'!$AO$7, 'Unit List'!Q1219)))), IF('Unit List'!AO1219='Unit List'!$O$5, 'Unit List'!$AO$5, IF('Unit List'!AO1219='Unit List'!$O$4, 'Unit List'!$AO$4, IF('Unit List'!AO1219='Unit List'!$O$7, 'Unit List'!AO1219 * 'Unit List'!$AO$7, 'Unit List'!AO1219)))),",",)</f>
        <v>0.13,</v>
      </c>
      <c r="J1311" t="str">
        <f>CONCATENATE("'",IF(ISBLANK('Unit List'!AP1219), IF(ISBLANK('Unit List'!R1219), IF(ISBLANK('Unit List'!R1219),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List'!R1219='Unit List'!$O$5, 'Unit List'!$AP$5, IF('Unit List'!R1219='Unit List'!$O$4, 'Unit List'!$AP$4, 'Unit List'!R1219))), IF('Unit List'!R1219='Unit List'!$O$5, 'Unit List'!$AP$5, IF('Unit List'!R1219='Unit List'!$O$4, 'Unit List'!$AP$4, 'Unit List'!R1219))), IF('Unit List'!AP1219='Unit List'!$O$5, 'Unit List'!$AP$5, IF('Unit List'!AP1219='Unit List'!$O$4, 'Unit List'!$AP$4, 'Unit List'!AP1219))),"'",)</f>
        <v>'HonorableGunpowder'</v>
      </c>
      <c r="K1311" t="s">
        <v>2312</v>
      </c>
    </row>
    <row r="1312" spans="1:11" x14ac:dyDescent="0.25">
      <c r="A1312" t="s">
        <v>2311</v>
      </c>
      <c r="B1312" t="str">
        <f>CONCATENATE("'_",'Unit List'!B1220,"',",)</f>
        <v>'_IROQUOIS',</v>
      </c>
      <c r="C1312" t="str">
        <f>"'',"</f>
        <v>'',</v>
      </c>
      <c r="D1312" t="str">
        <f>CONCATENATE("'",'Unit List'!D1220,"',",)</f>
        <v>'RIFLEMAN',</v>
      </c>
      <c r="E1312" t="str">
        <f>CONCATENATE("'",'Unit List'!E1220,"',",)</f>
        <v>'RIFLEMAN',</v>
      </c>
      <c r="F1312" t="str">
        <f>CONCATENATE("'_",'Unit List'!F1220,"',",)</f>
        <v>'_V2',</v>
      </c>
      <c r="G1312" t="str">
        <f>CONCATENATE("'",'Unit List'!G1220,"',",)</f>
        <v>'civ5_irorm_2',</v>
      </c>
      <c r="H1312" t="str">
        <f>CONCATENATE(IF(ISBLANK('Unit List'!AN1220), IF(ISBLANK('Unit List'!P1220), IF(ISBLANK('Unit List'!P1220),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List'!P1220='Unit List'!$O$5, 'Unit List'!$AN$5, IF('Unit List'!P1220='Unit List'!$O$4, 'Unit List'!$AN$4, IF('Unit List'!P1220='Unit List'!$O$7, 'Unit List'!P1220 * 'Unit List'!$AN$7, 'Unit List'!P1220)))), IF('Unit List'!P1220='Unit List'!$O$5, 'Unit List'!$AN$5, IF('Unit List'!P1220='Unit List'!$O$4, 'Unit List'!$AN$4, IF('Unit List'!P1220='Unit List'!$O$7, 'Unit List'!P1220 * 'Unit List'!$AN$7, 'Unit List'!P1220)))), IF('Unit List'!AN1220='Unit List'!$O$5, 'Unit List'!$AN$5, IF('Unit List'!AN1220='Unit List'!$O$4, 'Unit List'!$AN$4, IF('Unit List'!AN1220='Unit List'!$O$7, 'Unit List'!AN1220 * 'Unit List'!$AN$7, 'Unit List'!AN1220)))),",",)</f>
        <v>2,</v>
      </c>
      <c r="I1312" t="str">
        <f>CONCATENATE(IF(ISBLANK('Unit List'!AO1220), IF(ISBLANK('Unit List'!Q1220), IF(ISBLANK('Unit List'!Q1220),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List'!Q1220='Unit List'!$O$5, 'Unit List'!$AO$5, IF('Unit List'!Q1220='Unit List'!$O$4, 'Unit List'!$AO$4, IF('Unit List'!Q1220='Unit List'!$O$7, 'Unit List'!Q1220 * 'Unit List'!$AO$7, 'Unit List'!Q1220)))), IF('Unit List'!Q1220='Unit List'!$O$5, 'Unit List'!$AO$5, IF('Unit List'!Q1220='Unit List'!$O$4, 'Unit List'!$AO$4, IF('Unit List'!Q1220='Unit List'!$O$7, 'Unit List'!Q1220 * 'Unit List'!$AO$7, 'Unit List'!Q1220)))), IF('Unit List'!AO1220='Unit List'!$O$5, 'Unit List'!$AO$5, IF('Unit List'!AO1220='Unit List'!$O$4, 'Unit List'!$AO$4, IF('Unit List'!AO1220='Unit List'!$O$7, 'Unit List'!AO1220 * 'Unit List'!$AO$7, 'Unit List'!AO1220)))),",",)</f>
        <v>0.13,</v>
      </c>
      <c r="J1312" t="str">
        <f>CONCATENATE("'",IF(ISBLANK('Unit List'!AP1220), IF(ISBLANK('Unit List'!R1220), IF(ISBLANK('Unit List'!R1220),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List'!R1220='Unit List'!$O$5, 'Unit List'!$AP$5, IF('Unit List'!R1220='Unit List'!$O$4, 'Unit List'!$AP$4, 'Unit List'!R1220))), IF('Unit List'!R1220='Unit List'!$O$5, 'Unit List'!$AP$5, IF('Unit List'!R1220='Unit List'!$O$4, 'Unit List'!$AP$4, 'Unit List'!R1220))), IF('Unit List'!AP1220='Unit List'!$O$5, 'Unit List'!$AP$5, IF('Unit List'!AP1220='Unit List'!$O$4, 'Unit List'!$AP$4, 'Unit List'!AP1220))),"'",)</f>
        <v>'HonorableGunpowder'</v>
      </c>
      <c r="K1312" t="s">
        <v>2312</v>
      </c>
    </row>
    <row r="1313" spans="1:11" x14ac:dyDescent="0.25">
      <c r="A1313" t="s">
        <v>2311</v>
      </c>
      <c r="B1313" t="str">
        <f>CONCATENATE("'_",'Unit List'!B1221,"',",)</f>
        <v>'_IROQUOIS',</v>
      </c>
      <c r="C1313" t="str">
        <f>"'',"</f>
        <v>'',</v>
      </c>
      <c r="D1313" t="str">
        <f>CONCATENATE("'",'Unit List'!D1221,"',",)</f>
        <v>'RIFLEMAN',</v>
      </c>
      <c r="E1313" t="str">
        <f>CONCATENATE("'",'Unit List'!E1221,"',",)</f>
        <v>'RIFLEMAN',</v>
      </c>
      <c r="F1313" t="str">
        <f>CONCATENATE("'_",'Unit List'!F1221,"',",)</f>
        <v>'_V3',</v>
      </c>
      <c r="G1313" t="str">
        <f>CONCATENATE("'",'Unit List'!G1221,"',",)</f>
        <v>'civ5_irorm2',</v>
      </c>
      <c r="H1313" t="str">
        <f>CONCATENATE(IF(ISBLANK('Unit List'!AN1221), IF(ISBLANK('Unit List'!P1221), IF(ISBLANK('Unit List'!P1221), IF(ISBLANK('Unit List'!AN1215), IF(ISBLANK('Unit List'!P1215), IF(ISBLANK('Unit List'!P1215), IF(ISBLANK('Unit List'!AN1215), IF(ISBLANK('Unit List'!P1215), IF(ISBLANK('Unit List'!P1215),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List'!P1215='Unit List'!$O$5, 'Unit List'!$AN$5, IF('Unit List'!P1215='Unit List'!$O$4, 'Unit List'!$AN$4, IF('Unit List'!P1215='Unit List'!$O$7, 'Unit List'!P1215 * 'Unit List'!$AN$7, 'Unit List'!P1215)))), IF('Unit List'!P1215='Unit List'!$O$5, 'Unit List'!$AN$5, IF('Unit List'!P1215='Unit List'!$O$4, 'Unit List'!$AN$4, IF('Unit List'!P1215='Unit List'!$O$7, 'Unit List'!P1215 * 'Unit List'!$AN$7, 'Unit List'!P1215)))), IF('Unit List'!AN1215='Unit List'!$O$5, 'Unit List'!$AN$5, IF('Unit List'!AN1215='Unit List'!$O$4, 'Unit List'!$AN$4, IF('Unit List'!AN1215='Unit List'!$O$7, 'Unit List'!AN1215 * 'Unit List'!$AN$7, 'Unit List'!AN1215)))), IF('Unit List'!P1221='Unit List'!$O$5, 'Unit List'!$AN$5, IF('Unit List'!P1221='Unit List'!$O$4, 'Unit List'!$AN$4, IF('Unit List'!P1221='Unit List'!$O$7, 'Unit List'!P1221 * 'Unit List'!$AN$7, 'Unit List'!P1221)))), IF('Unit List'!P1221='Unit List'!$O$5, 'Unit List'!$AN$5, IF('Unit List'!P1221='Unit List'!$O$4, 'Unit List'!$AN$4, IF('Unit List'!P1221='Unit List'!$O$7, 'Unit List'!P1221 * 'Unit List'!$AN$7, 'Unit List'!P1221)))), IF('Unit List'!AN1221='Unit List'!$O$5, 'Unit List'!$AN$5, IF('Unit List'!AN1221='Unit List'!$O$4, 'Unit List'!$AN$4, IF('Unit List'!AN1221='Unit List'!$O$7, 'Unit List'!AN1221 * 'Unit List'!$AN$7, 'Unit List'!AN1221)))),",",)</f>
        <v>3,</v>
      </c>
      <c r="I1313" t="str">
        <f>CONCATENATE(IF(ISBLANK('Unit List'!AO1221), IF(ISBLANK('Unit List'!Q1221), IF(ISBLANK('Unit List'!Q1221),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List'!Q1215='Unit List'!$O$5, 'Unit List'!$AO$5, IF('Unit List'!Q1215='Unit List'!$O$4, 'Unit List'!$AO$4, IF('Unit List'!Q1215='Unit List'!$O$7, 'Unit List'!Q1215 * 'Unit List'!$AO$7, 'Unit List'!Q1215)))), IF('Unit List'!Q1215='Unit List'!$O$5, 'Unit List'!$AO$5, IF('Unit List'!Q1215='Unit List'!$O$4, 'Unit List'!$AO$4, IF('Unit List'!Q1215='Unit List'!$O$7, 'Unit List'!Q1215 * 'Unit List'!$AO$7, 'Unit List'!Q1215)))), IF('Unit List'!AO1215='Unit List'!$O$5, 'Unit List'!$AO$5, IF('Unit List'!AO1215='Unit List'!$O$4, 'Unit List'!$AO$4, IF('Unit List'!AO1215='Unit List'!$O$7, 'Unit List'!AO1215 * 'Unit List'!$AO$7, 'Unit List'!AO1215)))), IF('Unit List'!Q1221='Unit List'!$O$5, 'Unit List'!$AO$5, IF('Unit List'!Q1221='Unit List'!$O$4, 'Unit List'!$AO$4, IF('Unit List'!Q1221='Unit List'!$O$7, 'Unit List'!Q1221 * 'Unit List'!$AO$7, 'Unit List'!Q1221)))), IF('Unit List'!Q1221='Unit List'!$O$5, 'Unit List'!$AO$5, IF('Unit List'!Q1221='Unit List'!$O$4, 'Unit List'!$AO$4, IF('Unit List'!Q1221='Unit List'!$O$7, 'Unit List'!Q1221 * 'Unit List'!$AO$7, 'Unit List'!Q1221)))), IF('Unit List'!AO1221='Unit List'!$O$5, 'Unit List'!$AO$5, IF('Unit List'!AO1221='Unit List'!$O$4, 'Unit List'!$AO$4, IF('Unit List'!AO1221='Unit List'!$O$7, 'Unit List'!AO1221 * 'Unit List'!$AO$7, 'Unit List'!AO1221)))),",",)</f>
        <v>0.13,</v>
      </c>
      <c r="J1313" t="str">
        <f>CONCATENATE("'",IF(ISBLANK('Unit List'!AP1221), IF(ISBLANK('Unit List'!R1221), IF(ISBLANK('Unit List'!R1221),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List'!R1215='Unit List'!$O$5, 'Unit List'!$AP$5, IF('Unit List'!R1215='Unit List'!$O$4, 'Unit List'!$AP$4, 'Unit List'!R1215))), IF('Unit List'!R1215='Unit List'!$O$5, 'Unit List'!$AP$5, IF('Unit List'!R1215='Unit List'!$O$4, 'Unit List'!$AP$4, 'Unit List'!R1215))), IF('Unit List'!AP1215='Unit List'!$O$5, 'Unit List'!$AP$5, IF('Unit List'!AP1215='Unit List'!$O$4, 'Unit List'!$AP$4, 'Unit List'!AP1215))), IF('Unit List'!R1221='Unit List'!$O$5, 'Unit List'!$AP$5, IF('Unit List'!R1221='Unit List'!$O$4, 'Unit List'!$AP$4, 'Unit List'!R1221))), IF('Unit List'!R1221='Unit List'!$O$5, 'Unit List'!$AP$5, IF('Unit List'!R1221='Unit List'!$O$4, 'Unit List'!$AP$4, 'Unit List'!R1221))), IF('Unit List'!AP1221='Unit List'!$O$5, 'Unit List'!$AP$5, IF('Unit List'!AP1221='Unit List'!$O$4, 'Unit List'!$AP$4, 'Unit List'!AP1221))),"'",)</f>
        <v>'HonorableGunpowder'</v>
      </c>
      <c r="K1313" t="s">
        <v>2312</v>
      </c>
    </row>
    <row r="1314" spans="1:11" x14ac:dyDescent="0.25">
      <c r="A1314" t="s">
        <v>2311</v>
      </c>
      <c r="B1314" t="str">
        <f>CONCATENATE("'_",'Unit List'!B1222,"',",)</f>
        <v>'_ASIA',</v>
      </c>
      <c r="C1314" t="str">
        <f>"'',"</f>
        <v>'',</v>
      </c>
      <c r="D1314" t="str">
        <f>CONCATENATE("'",'Unit List'!D1222,"',",)</f>
        <v>'RIFLEMAN',</v>
      </c>
      <c r="E1314" t="str">
        <f>CONCATENATE("'",'Unit List'!E1222,"',",)</f>
        <v>'RIFLEMAN',</v>
      </c>
      <c r="F1314" t="str">
        <f>"'',"</f>
        <v>'',</v>
      </c>
      <c r="G1314" t="str">
        <f>CONCATENATE("'",'Unit List'!G1222,"',",)</f>
        <v>'civ5_monrm1',</v>
      </c>
      <c r="H1314" t="str">
        <f>CONCATENATE(IF(ISBLANK('Unit List'!AN1222), IF(ISBLANK('Unit List'!P1222), IF(ISBLANK('Unit List'!P1222),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List'!AN1222)))),",",)</f>
        <v>14,</v>
      </c>
      <c r="I1314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List'!AO1222)))),",",)</f>
        <v>0.125,</v>
      </c>
      <c r="J1314" t="str">
        <f>CONCATENATE("'",IF(ISBLANK('Unit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List'!AP1222))),"'",)</f>
        <v>'HonorableGunpowder'</v>
      </c>
      <c r="K1314" t="s">
        <v>2312</v>
      </c>
    </row>
    <row r="1315" spans="1:11" x14ac:dyDescent="0.25">
      <c r="A1315" t="s">
        <v>2311</v>
      </c>
      <c r="B1315" t="str">
        <f>CONCATENATE("'_",'Unit List'!B1223,"',",)</f>
        <v>'_CHINA',</v>
      </c>
      <c r="C1315" t="str">
        <f>"'',"</f>
        <v>'',</v>
      </c>
      <c r="D1315" t="str">
        <f>CONCATENATE("'",'Unit List'!D1223,"',",)</f>
        <v>'RIFLEMAN',</v>
      </c>
      <c r="E1315" t="str">
        <f>CONCATENATE("'",'Unit List'!E1223,"',",)</f>
        <v>'RIFLEMAN',</v>
      </c>
      <c r="F1315" t="str">
        <f>"'',"</f>
        <v>'',</v>
      </c>
      <c r="G1315" t="str">
        <f>CONCATENATE("'",'Unit List'!G1223,"',",)</f>
        <v>'civ5_chirm1',</v>
      </c>
      <c r="H1315" t="str">
        <f>CONCATENATE(IF(ISBLANK('Unit List'!AN1223), IF(ISBLANK('Unit List'!P1223), IF(ISBLANK('Unit List'!P1223),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List'!P1223='Unit List'!$O$5, 'Unit List'!$AN$5, IF('Unit List'!P1223='Unit List'!$O$4, 'Unit List'!$AN$4, IF('Unit List'!P1223='Unit List'!$O$7, 'Unit List'!P1223 * 'Unit List'!$AN$7, 'Unit List'!P1223)))), IF('Unit List'!P1223='Unit List'!$O$5, 'Unit List'!$AN$5, IF('Unit List'!P1223='Unit List'!$O$4, 'Unit List'!$AN$4, IF('Unit List'!P1223='Unit List'!$O$7, 'Unit List'!P1223 * 'Unit List'!$AN$7, 'Unit List'!P1223)))), IF('Unit List'!AN1223='Unit List'!$O$5, 'Unit List'!$AN$5, IF('Unit List'!AN1223='Unit List'!$O$4, 'Unit List'!$AN$4, IF('Unit List'!AN1223='Unit List'!$O$7, 'Unit List'!AN1223 * 'Unit List'!$AN$7, 'Unit List'!AN1223)))),",",)</f>
        <v>1,</v>
      </c>
      <c r="I1315" t="str">
        <f>CONCATENATE(IF(ISBLANK('Unit List'!AO1223), IF(ISBLANK('Unit List'!Q1223), IF(ISBLANK('Unit List'!Q1223),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List'!Q1223='Unit List'!$O$5, 'Unit List'!$AO$5, IF('Unit List'!Q1223='Unit List'!$O$4, 'Unit List'!$AO$4, IF('Unit List'!Q1223='Unit List'!$O$7, 'Unit List'!Q1223 * 'Unit List'!$AO$7, 'Unit List'!Q1223)))), IF('Unit List'!Q1223='Unit List'!$O$5, 'Unit List'!$AO$5, IF('Unit List'!Q1223='Unit List'!$O$4, 'Unit List'!$AO$4, IF('Unit List'!Q1223='Unit List'!$O$7, 'Unit List'!Q1223 * 'Unit List'!$AO$7, 'Unit List'!Q1223)))), IF('Unit List'!AO1223='Unit List'!$O$5, 'Unit List'!$AO$5, IF('Unit List'!AO1223='Unit List'!$O$4, 'Unit List'!$AO$4, IF('Unit List'!AO1223='Unit List'!$O$7, 'Unit List'!AO1223 * 'Unit List'!$AO$7, 'Unit List'!AO1223)))),",",)</f>
        <v>0.125,</v>
      </c>
      <c r="J1315" t="str">
        <f>CONCATENATE("'",IF(ISBLANK('Unit List'!AP1223), IF(ISBLANK('Unit List'!R1223), IF(ISBLANK('Unit List'!R1223),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List'!R1223='Unit List'!$O$5, 'Unit List'!$AP$5, IF('Unit List'!R1223='Unit List'!$O$4, 'Unit List'!$AP$4, 'Unit List'!R1223))), IF('Unit List'!R1223='Unit List'!$O$5, 'Unit List'!$AP$5, IF('Unit List'!R1223='Unit List'!$O$4, 'Unit List'!$AP$4, 'Unit List'!R1223))), IF('Unit List'!AP1223='Unit List'!$O$5, 'Unit List'!$AP$5, IF('Unit List'!AP1223='Unit List'!$O$4, 'Unit List'!$AP$4, 'Unit List'!AP1223))),"'",)</f>
        <v>'HonorableGunpowder'</v>
      </c>
      <c r="K1315" t="s">
        <v>2312</v>
      </c>
    </row>
    <row r="1316" spans="1:11" x14ac:dyDescent="0.25">
      <c r="A1316" t="s">
        <v>2311</v>
      </c>
      <c r="B1316" t="str">
        <f>CONCATENATE("'_",'Unit List'!B1224,"',",)</f>
        <v>'_CHINA',</v>
      </c>
      <c r="C1316" t="str">
        <f>"'',"</f>
        <v>'',</v>
      </c>
      <c r="D1316" t="str">
        <f>CONCATENATE("'",'Unit List'!D1224,"',",)</f>
        <v>'RIFLEMAN',</v>
      </c>
      <c r="E1316" t="str">
        <f>CONCATENATE("'",'Unit List'!E1224,"',",)</f>
        <v>'RIFLEMAN',</v>
      </c>
      <c r="F1316" t="str">
        <f>CONCATENATE("'_",'Unit List'!F1224,"',",)</f>
        <v>'_V2',</v>
      </c>
      <c r="G1316" t="str">
        <f>CONCATENATE("'",'Unit List'!G1224,"',",)</f>
        <v>'civ5_chirm2',</v>
      </c>
      <c r="H1316" t="str">
        <f>CONCATENATE(IF(ISBLANK('Unit List'!AN1224), IF(ISBLANK('Unit List'!P1224), IF(ISBLANK('Unit List'!P1224),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List'!P1224='Unit List'!$O$5, 'Unit List'!$AN$5, IF('Unit List'!P1224='Unit List'!$O$4, 'Unit List'!$AN$4, IF('Unit List'!P1224='Unit List'!$O$7, 'Unit List'!P1224 * 'Unit List'!$AN$7, 'Unit List'!P1224)))), IF('Unit List'!P1224='Unit List'!$O$5, 'Unit List'!$AN$5, IF('Unit List'!P1224='Unit List'!$O$4, 'Unit List'!$AN$4, IF('Unit List'!P1224='Unit List'!$O$7, 'Unit List'!P1224 * 'Unit List'!$AN$7, 'Unit List'!P1224)))), IF('Unit List'!AN1224='Unit List'!$O$5, 'Unit List'!$AN$5, IF('Unit List'!AN1224='Unit List'!$O$4, 'Unit List'!$AN$4, IF('Unit List'!AN1224='Unit List'!$O$7, 'Unit List'!AN1224 * 'Unit List'!$AN$7, 'Unit List'!AN1224)))),",",)</f>
        <v>3,</v>
      </c>
      <c r="I1316" t="str">
        <f>CONCATENATE(IF(ISBLANK('Unit List'!AO1224), IF(ISBLANK('Unit List'!Q1224), IF(ISBLANK('Unit List'!Q1224),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List'!Q1224='Unit List'!$O$5, 'Unit List'!$AO$5, IF('Unit List'!Q1224='Unit List'!$O$4, 'Unit List'!$AO$4, IF('Unit List'!Q1224='Unit List'!$O$7, 'Unit List'!Q1224 * 'Unit List'!$AO$7, 'Unit List'!Q1224)))), IF('Unit List'!Q1224='Unit List'!$O$5, 'Unit List'!$AO$5, IF('Unit List'!Q1224='Unit List'!$O$4, 'Unit List'!$AO$4, IF('Unit List'!Q1224='Unit List'!$O$7, 'Unit List'!Q1224 * 'Unit List'!$AO$7, 'Unit List'!Q1224)))), IF('Unit List'!AO1224='Unit List'!$O$5, 'Unit List'!$AO$5, IF('Unit List'!AO1224='Unit List'!$O$4, 'Unit List'!$AO$4, IF('Unit List'!AO1224='Unit List'!$O$7, 'Unit List'!AO1224 * 'Unit List'!$AO$7, 'Unit List'!AO1224)))),",",)</f>
        <v>0.125,</v>
      </c>
      <c r="J1316" t="str">
        <f>CONCATENATE("'",IF(ISBLANK('Unit List'!AP1224), IF(ISBLANK('Unit List'!R1224), IF(ISBLANK('Unit List'!R1224),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List'!R1224='Unit List'!$O$5, 'Unit List'!$AP$5, IF('Unit List'!R1224='Unit List'!$O$4, 'Unit List'!$AP$4, 'Unit List'!R1224))), IF('Unit List'!R1224='Unit List'!$O$5, 'Unit List'!$AP$5, IF('Unit List'!R1224='Unit List'!$O$4, 'Unit List'!$AP$4, 'Unit List'!R1224))), IF('Unit List'!AP1224='Unit List'!$O$5, 'Unit List'!$AP$5, IF('Unit List'!AP1224='Unit List'!$O$4, 'Unit List'!$AP$4, 'Unit List'!AP1224))),"'",)</f>
        <v>'HonorableGunpowder'</v>
      </c>
      <c r="K1316" t="s">
        <v>2312</v>
      </c>
    </row>
    <row r="1317" spans="1:11" x14ac:dyDescent="0.25">
      <c r="A1317" t="s">
        <v>2311</v>
      </c>
      <c r="B1317" t="str">
        <f>CONCATENATE("'_",'Unit List'!B1225,"',",)</f>
        <v>'_CHINA',</v>
      </c>
      <c r="C1317" t="str">
        <f>"'',"</f>
        <v>'',</v>
      </c>
      <c r="D1317" t="str">
        <f>CONCATENATE("'",'Unit List'!D1225,"',",)</f>
        <v>'RIFLEMAN',</v>
      </c>
      <c r="E1317" t="str">
        <f>CONCATENATE("'",'Unit List'!E1225,"',",)</f>
        <v>'RIFLEMAN',</v>
      </c>
      <c r="F1317" t="str">
        <f>CONCATENATE("'_",'Unit List'!F1225,"',",)</f>
        <v>'_V3',</v>
      </c>
      <c r="G1317" t="str">
        <f>CONCATENATE("'",'Unit List'!G1225,"',",)</f>
        <v>'civ5_chirm3',</v>
      </c>
      <c r="H1317" t="str">
        <f>CONCATENATE(IF(ISBLANK('Unit List'!AN1225), IF(ISBLANK('Unit List'!P1225), IF(ISBLANK('Unit List'!P1225),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List'!P1225='Unit List'!$O$5, 'Unit List'!$AN$5, IF('Unit List'!P1225='Unit List'!$O$4, 'Unit List'!$AN$4, IF('Unit List'!P1225='Unit List'!$O$7, 'Unit List'!P1225 * 'Unit List'!$AN$7, 'Unit List'!P1225)))), IF('Unit List'!P1225='Unit List'!$O$5, 'Unit List'!$AN$5, IF('Unit List'!P1225='Unit List'!$O$4, 'Unit List'!$AN$4, IF('Unit List'!P1225='Unit List'!$O$7, 'Unit List'!P1225 * 'Unit List'!$AN$7, 'Unit List'!P1225)))), IF('Unit List'!AN1225='Unit List'!$O$5, 'Unit List'!$AN$5, IF('Unit List'!AN1225='Unit List'!$O$4, 'Unit List'!$AN$4, IF('Unit List'!AN1225='Unit List'!$O$7, 'Unit List'!AN1225 * 'Unit List'!$AN$7, 'Unit List'!AN1225)))),",",)</f>
        <v>3,</v>
      </c>
      <c r="I1317" t="str">
        <f>CONCATENATE(IF(ISBLANK('Unit List'!AO1225), IF(ISBLANK('Unit List'!Q1225), IF(ISBLANK('Unit List'!Q1225),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List'!Q1225='Unit List'!$O$5, 'Unit List'!$AO$5, IF('Unit List'!Q1225='Unit List'!$O$4, 'Unit List'!$AO$4, IF('Unit List'!Q1225='Unit List'!$O$7, 'Unit List'!Q1225 * 'Unit List'!$AO$7, 'Unit List'!Q1225)))), IF('Unit List'!Q1225='Unit List'!$O$5, 'Unit List'!$AO$5, IF('Unit List'!Q1225='Unit List'!$O$4, 'Unit List'!$AO$4, IF('Unit List'!Q1225='Unit List'!$O$7, 'Unit List'!Q1225 * 'Unit List'!$AO$7, 'Unit List'!Q1225)))), IF('Unit List'!AO1225='Unit List'!$O$5, 'Unit List'!$AO$5, IF('Unit List'!AO1225='Unit List'!$O$4, 'Unit List'!$AO$4, IF('Unit List'!AO1225='Unit List'!$O$7, 'Unit List'!AO1225 * 'Unit List'!$AO$7, 'Unit List'!AO1225)))),",",)</f>
        <v>0.125,</v>
      </c>
      <c r="J1317" t="str">
        <f>CONCATENATE("'",IF(ISBLANK('Unit List'!AP1225), IF(ISBLANK('Unit List'!R1225), IF(ISBLANK('Unit List'!R1225),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List'!R1225='Unit List'!$O$5, 'Unit List'!$AP$5, IF('Unit List'!R1225='Unit List'!$O$4, 'Unit List'!$AP$4, 'Unit List'!R1225))), IF('Unit List'!R1225='Unit List'!$O$5, 'Unit List'!$AP$5, IF('Unit List'!R1225='Unit List'!$O$4, 'Unit List'!$AP$4, 'Unit List'!R1225))), IF('Unit List'!AP1225='Unit List'!$O$5, 'Unit List'!$AP$5, IF('Unit List'!AP1225='Unit List'!$O$4, 'Unit List'!$AP$4, 'Unit List'!AP1225))),"'",)</f>
        <v>'HonorableGunpowder'</v>
      </c>
      <c r="K1317" t="s">
        <v>2312</v>
      </c>
    </row>
    <row r="1318" spans="1:11" x14ac:dyDescent="0.25">
      <c r="A1318" t="s">
        <v>2311</v>
      </c>
      <c r="B1318" t="str">
        <f>CONCATENATE("'_",'Unit List'!B1226,"',",)</f>
        <v>'_CHINA',</v>
      </c>
      <c r="C1318" t="str">
        <f>"'',"</f>
        <v>'',</v>
      </c>
      <c r="D1318" t="str">
        <f>CONCATENATE("'",'Unit List'!D1226,"',",)</f>
        <v>'RIFLEMAN',</v>
      </c>
      <c r="E1318" t="str">
        <f>CONCATENATE("'",'Unit List'!E1226,"',",)</f>
        <v>'RIFLEMAN',</v>
      </c>
      <c r="F1318" t="str">
        <f>"'',"</f>
        <v>'',</v>
      </c>
      <c r="G1318" t="str">
        <f>CONCATENATE("'",'Unit List'!G1226,"',",)</f>
        <v>'civ5_chirm1',</v>
      </c>
      <c r="H1318" t="str">
        <f>CONCATENATE(IF(ISBLANK('Unit List'!AN1226), IF(ISBLANK('Unit List'!P1226), IF(ISBLANK('Unit List'!P1226),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List'!P1226='Unit List'!$O$5, 'Unit List'!$AN$5, IF('Unit List'!P1226='Unit List'!$O$4, 'Unit List'!$AN$4, IF('Unit List'!P1226='Unit List'!$O$7, 'Unit List'!P1226 * 'Unit List'!$AN$7, 'Unit List'!P1226)))), IF('Unit List'!P1226='Unit List'!$O$5, 'Unit List'!$AN$5, IF('Unit List'!P1226='Unit List'!$O$4, 'Unit List'!$AN$4, IF('Unit List'!P1226='Unit List'!$O$7, 'Unit List'!P1226 * 'Unit List'!$AN$7, 'Unit List'!P1226)))), IF('Unit List'!AN1226='Unit List'!$O$5, 'Unit List'!$AN$5, IF('Unit List'!AN1226='Unit List'!$O$4, 'Unit List'!$AN$4, IF('Unit List'!AN1226='Unit List'!$O$7, 'Unit List'!AN1226 * 'Unit List'!$AN$7, 'Unit List'!AN1226)))),",",)</f>
        <v>3,</v>
      </c>
      <c r="I1318" t="str">
        <f>CONCATENATE(IF(ISBLANK('Unit List'!AO1226), IF(ISBLANK('Unit List'!Q1226), IF(ISBLANK('Unit List'!Q1226),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List'!Q1226='Unit List'!$O$5, 'Unit List'!$AO$5, IF('Unit List'!Q1226='Unit List'!$O$4, 'Unit List'!$AO$4, IF('Unit List'!Q1226='Unit List'!$O$7, 'Unit List'!Q1226 * 'Unit List'!$AO$7, 'Unit List'!Q1226)))), IF('Unit List'!Q1226='Unit List'!$O$5, 'Unit List'!$AO$5, IF('Unit List'!Q1226='Unit List'!$O$4, 'Unit List'!$AO$4, IF('Unit List'!Q1226='Unit List'!$O$7, 'Unit List'!Q1226 * 'Unit List'!$AO$7, 'Unit List'!Q1226)))), IF('Unit List'!AO1226='Unit List'!$O$5, 'Unit List'!$AO$5, IF('Unit List'!AO1226='Unit List'!$O$4, 'Unit List'!$AO$4, IF('Unit List'!AO1226='Unit List'!$O$7, 'Unit List'!AO1226 * 'Unit List'!$AO$7, 'Unit List'!AO1226)))),",",)</f>
        <v>0.125,</v>
      </c>
      <c r="J1318" t="str">
        <f>CONCATENATE("'",IF(ISBLANK('Unit List'!AP1226), IF(ISBLANK('Unit List'!R1226), IF(ISBLANK('Unit List'!R1226),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List'!R1226='Unit List'!$O$5, 'Unit List'!$AP$5, IF('Unit List'!R1226='Unit List'!$O$4, 'Unit List'!$AP$4, 'Unit List'!R1226))), IF('Unit List'!R1226='Unit List'!$O$5, 'Unit List'!$AP$5, IF('Unit List'!R1226='Unit List'!$O$4, 'Unit List'!$AP$4, 'Unit List'!R1226))), IF('Unit List'!AP1226='Unit List'!$O$5, 'Unit List'!$AP$5, IF('Unit List'!AP1226='Unit List'!$O$4, 'Unit List'!$AP$4, 'Unit List'!AP1226))),"'",)</f>
        <v>'HonorableGunpowder'</v>
      </c>
      <c r="K1318" t="s">
        <v>2312</v>
      </c>
    </row>
    <row r="1319" spans="1:11" x14ac:dyDescent="0.25">
      <c r="A1319" t="s">
        <v>2311</v>
      </c>
      <c r="B1319" t="str">
        <f>CONCATENATE("'_",'Unit List'!B1227,"',",)</f>
        <v>'_CHINA',</v>
      </c>
      <c r="C1319" t="str">
        <f>"'',"</f>
        <v>'',</v>
      </c>
      <c r="D1319" t="str">
        <f>CONCATENATE("'",'Unit List'!D1227,"',",)</f>
        <v>'RIFLEMAN',</v>
      </c>
      <c r="E1319" t="str">
        <f>CONCATENATE("'",'Unit List'!E1227,"',",)</f>
        <v>'RIFLEMAN',</v>
      </c>
      <c r="F1319" t="str">
        <f>CONCATENATE("'_",'Unit List'!F1227,"',",)</f>
        <v>'_V2',</v>
      </c>
      <c r="G1319" t="str">
        <f>CONCATENATE("'",'Unit List'!G1227,"',",)</f>
        <v>'civ5_chirm2',</v>
      </c>
      <c r="H1319" t="str">
        <f>CONCATENATE(IF(ISBLANK('Unit List'!AN1227), IF(ISBLANK('Unit List'!P1227), IF(ISBLANK('Unit List'!P1227),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List'!P1227='Unit List'!$O$5, 'Unit List'!$AN$5, IF('Unit List'!P1227='Unit List'!$O$4, 'Unit List'!$AN$4, IF('Unit List'!P1227='Unit List'!$O$7, 'Unit List'!P1227 * 'Unit List'!$AN$7, 'Unit List'!P1227)))), IF('Unit List'!P1227='Unit List'!$O$5, 'Unit List'!$AN$5, IF('Unit List'!P1227='Unit List'!$O$4, 'Unit List'!$AN$4, IF('Unit List'!P1227='Unit List'!$O$7, 'Unit List'!P1227 * 'Unit List'!$AN$7, 'Unit List'!P1227)))), IF('Unit List'!AN1227='Unit List'!$O$5, 'Unit List'!$AN$5, IF('Unit List'!AN1227='Unit List'!$O$4, 'Unit List'!$AN$4, IF('Unit List'!AN1227='Unit List'!$O$7, 'Unit List'!AN1227 * 'Unit List'!$AN$7, 'Unit List'!AN1227)))),",",)</f>
        <v>2,</v>
      </c>
      <c r="I1319" t="str">
        <f>CONCATENATE(IF(ISBLANK('Unit List'!AO1227), IF(ISBLANK('Unit List'!Q1227), IF(ISBLANK('Unit List'!Q1227),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List'!Q1227='Unit List'!$O$5, 'Unit List'!$AO$5, IF('Unit List'!Q1227='Unit List'!$O$4, 'Unit List'!$AO$4, IF('Unit List'!Q1227='Unit List'!$O$7, 'Unit List'!Q1227 * 'Unit List'!$AO$7, 'Unit List'!Q1227)))), IF('Unit List'!Q1227='Unit List'!$O$5, 'Unit List'!$AO$5, IF('Unit List'!Q1227='Unit List'!$O$4, 'Unit List'!$AO$4, IF('Unit List'!Q1227='Unit List'!$O$7, 'Unit List'!Q1227 * 'Unit List'!$AO$7, 'Unit List'!Q1227)))), IF('Unit List'!AO1227='Unit List'!$O$5, 'Unit List'!$AO$5, IF('Unit List'!AO1227='Unit List'!$O$4, 'Unit List'!$AO$4, IF('Unit List'!AO1227='Unit List'!$O$7, 'Unit List'!AO1227 * 'Unit List'!$AO$7, 'Unit List'!AO1227)))),",",)</f>
        <v>0.125,</v>
      </c>
      <c r="J1319" t="str">
        <f>CONCATENATE("'",IF(ISBLANK('Unit List'!AP1227), IF(ISBLANK('Unit List'!R1227), IF(ISBLANK('Unit List'!R1227),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List'!R1227='Unit List'!$O$5, 'Unit List'!$AP$5, IF('Unit List'!R1227='Unit List'!$O$4, 'Unit List'!$AP$4, 'Unit List'!R1227))), IF('Unit List'!R1227='Unit List'!$O$5, 'Unit List'!$AP$5, IF('Unit List'!R1227='Unit List'!$O$4, 'Unit List'!$AP$4, 'Unit List'!R1227))), IF('Unit List'!AP1227='Unit List'!$O$5, 'Unit List'!$AP$5, IF('Unit List'!AP1227='Unit List'!$O$4, 'Unit List'!$AP$4, 'Unit List'!AP1227))),"'",)</f>
        <v>'HonorableGunpowder'</v>
      </c>
      <c r="K1319" t="s">
        <v>2312</v>
      </c>
    </row>
    <row r="1320" spans="1:11" x14ac:dyDescent="0.25">
      <c r="A1320" t="s">
        <v>2311</v>
      </c>
      <c r="B1320" t="str">
        <f>CONCATENATE("'_",'Unit List'!B1228,"',",)</f>
        <v>'_CHINA',</v>
      </c>
      <c r="C1320" t="str">
        <f>"'',"</f>
        <v>'',</v>
      </c>
      <c r="D1320" t="str">
        <f>CONCATENATE("'",'Unit List'!D1228,"',",)</f>
        <v>'RIFLEMAN',</v>
      </c>
      <c r="E1320" t="str">
        <f>CONCATENATE("'",'Unit List'!E1228,"',",)</f>
        <v>'RIFLEMAN',</v>
      </c>
      <c r="F1320" t="str">
        <f>CONCATENATE("'_",'Unit List'!F1228,"',",)</f>
        <v>'_V3',</v>
      </c>
      <c r="G1320" t="str">
        <f>CONCATENATE("'",'Unit List'!G1228,"',",)</f>
        <v>'civ5_chirm3',</v>
      </c>
      <c r="H1320" t="str">
        <f>CONCATENATE(IF(ISBLANK('Unit List'!AN1228), IF(ISBLANK('Unit List'!P1228), IF(ISBLANK('Unit List'!P1228),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List'!P1228='Unit List'!$O$5, 'Unit List'!$AN$5, IF('Unit List'!P1228='Unit List'!$O$4, 'Unit List'!$AN$4, IF('Unit List'!P1228='Unit List'!$O$7, 'Unit List'!P1228 * 'Unit List'!$AN$7, 'Unit List'!P1228)))), IF('Unit List'!P1228='Unit List'!$O$5, 'Unit List'!$AN$5, IF('Unit List'!P1228='Unit List'!$O$4, 'Unit List'!$AN$4, IF('Unit List'!P1228='Unit List'!$O$7, 'Unit List'!P1228 * 'Unit List'!$AN$7, 'Unit List'!P1228)))), IF('Unit List'!AN1228='Unit List'!$O$5, 'Unit List'!$AN$5, IF('Unit List'!AN1228='Unit List'!$O$4, 'Unit List'!$AN$4, IF('Unit List'!AN1228='Unit List'!$O$7, 'Unit List'!AN1228 * 'Unit List'!$AN$7, 'Unit List'!AN1228)))),",",)</f>
        <v>2,</v>
      </c>
      <c r="I1320" t="str">
        <f>CONCATENATE(IF(ISBLANK('Unit List'!AO1228), IF(ISBLANK('Unit List'!Q1228), IF(ISBLANK('Unit List'!Q1228),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List'!Q1228='Unit List'!$O$5, 'Unit List'!$AO$5, IF('Unit List'!Q1228='Unit List'!$O$4, 'Unit List'!$AO$4, IF('Unit List'!Q1228='Unit List'!$O$7, 'Unit List'!Q1228 * 'Unit List'!$AO$7, 'Unit List'!Q1228)))), IF('Unit List'!Q1228='Unit List'!$O$5, 'Unit List'!$AO$5, IF('Unit List'!Q1228='Unit List'!$O$4, 'Unit List'!$AO$4, IF('Unit List'!Q1228='Unit List'!$O$7, 'Unit List'!Q1228 * 'Unit List'!$AO$7, 'Unit List'!Q1228)))), IF('Unit List'!AO1228='Unit List'!$O$5, 'Unit List'!$AO$5, IF('Unit List'!AO1228='Unit List'!$O$4, 'Unit List'!$AO$4, IF('Unit List'!AO1228='Unit List'!$O$7, 'Unit List'!AO1228 * 'Unit List'!$AO$7, 'Unit List'!AO1228)))),",",)</f>
        <v>0.125,</v>
      </c>
      <c r="J1320" t="str">
        <f>CONCATENATE("'",IF(ISBLANK('Unit List'!AP1228), IF(ISBLANK('Unit List'!R1228), IF(ISBLANK('Unit List'!R1228),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List'!R1228='Unit List'!$O$5, 'Unit List'!$AP$5, IF('Unit List'!R1228='Unit List'!$O$4, 'Unit List'!$AP$4, 'Unit List'!R1228))), IF('Unit List'!R1228='Unit List'!$O$5, 'Unit List'!$AP$5, IF('Unit List'!R1228='Unit List'!$O$4, 'Unit List'!$AP$4, 'Unit List'!R1228))), IF('Unit List'!AP1228='Unit List'!$O$5, 'Unit List'!$AP$5, IF('Unit List'!AP1228='Unit List'!$O$4, 'Unit List'!$AP$4, 'Unit List'!AP1228))),"'",)</f>
        <v>'HonorableGunpowder'</v>
      </c>
      <c r="K1320" t="s">
        <v>2312</v>
      </c>
    </row>
    <row r="1321" spans="1:11" x14ac:dyDescent="0.25">
      <c r="A1321" t="s">
        <v>2311</v>
      </c>
      <c r="B1321" t="str">
        <f>CONCATENATE("'_",'Unit List'!B1229,"',",)</f>
        <v>'_JAPAN',</v>
      </c>
      <c r="C1321" t="str">
        <f>"'',"</f>
        <v>'',</v>
      </c>
      <c r="D1321" t="str">
        <f>CONCATENATE("'",'Unit List'!D1229,"',",)</f>
        <v>'RIFLEMAN',</v>
      </c>
      <c r="E1321" t="str">
        <f>CONCATENATE("'",'Unit List'!E1229,"',",)</f>
        <v>'RIFLEMAN',</v>
      </c>
      <c r="F1321" t="str">
        <f>"'',"</f>
        <v>'',</v>
      </c>
      <c r="G1321" t="str">
        <f>CONCATENATE("'",'Unit List'!G1229,"',",)</f>
        <v>'civ5_japrm',</v>
      </c>
      <c r="H1321" t="str">
        <f>CONCATENATE(IF(ISBLANK('Unit List'!AN1229), IF(ISBLANK('Unit List'!P1229), IF(ISBLANK('Unit List'!P1229),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List'!P1229='Unit List'!$O$5, 'Unit List'!$AN$5, IF('Unit List'!P1229='Unit List'!$O$4, 'Unit List'!$AN$4, IF('Unit List'!P1229='Unit List'!$O$7, 'Unit List'!P1229 * 'Unit List'!$AN$7, 'Unit List'!P1229)))), IF('Unit List'!P1229='Unit List'!$O$5, 'Unit List'!$AN$5, IF('Unit List'!P1229='Unit List'!$O$4, 'Unit List'!$AN$4, IF('Unit List'!P1229='Unit List'!$O$7, 'Unit List'!P1229 * 'Unit List'!$AN$7, 'Unit List'!P1229)))), IF('Unit List'!AN1229='Unit List'!$O$5, 'Unit List'!$AN$5, IF('Unit List'!AN1229='Unit List'!$O$4, 'Unit List'!$AN$4, IF('Unit List'!AN1229='Unit List'!$O$7, 'Unit List'!AN1229 * 'Unit List'!$AN$7, 'Unit List'!AN1229)))),",",)</f>
        <v>2,</v>
      </c>
      <c r="I1321" t="str">
        <f>CONCATENATE(IF(ISBLANK('Unit List'!AO1229), IF(ISBLANK('Unit List'!Q1229), IF(ISBLANK('Unit List'!Q1229),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List'!Q1229='Unit List'!$O$5, 'Unit List'!$AO$5, IF('Unit List'!Q1229='Unit List'!$O$4, 'Unit List'!$AO$4, IF('Unit List'!Q1229='Unit List'!$O$7, 'Unit List'!Q1229 * 'Unit List'!$AO$7, 'Unit List'!Q1229)))), IF('Unit List'!Q1229='Unit List'!$O$5, 'Unit List'!$AO$5, IF('Unit List'!Q1229='Unit List'!$O$4, 'Unit List'!$AO$4, IF('Unit List'!Q1229='Unit List'!$O$7, 'Unit List'!Q1229 * 'Unit List'!$AO$7, 'Unit List'!Q1229)))), IF('Unit List'!AO1229='Unit List'!$O$5, 'Unit List'!$AO$5, IF('Unit List'!AO1229='Unit List'!$O$4, 'Unit List'!$AO$4, IF('Unit List'!AO1229='Unit List'!$O$7, 'Unit List'!AO1229 * 'Unit List'!$AO$7, 'Unit List'!AO1229)))),",",)</f>
        <v>0.13,</v>
      </c>
      <c r="J1321" t="str">
        <f>CONCATENATE("'",IF(ISBLANK('Unit List'!AP1229), IF(ISBLANK('Unit List'!R1229), IF(ISBLANK('Unit List'!R1229),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List'!R1229='Unit List'!$O$5, 'Unit List'!$AP$5, IF('Unit List'!R1229='Unit List'!$O$4, 'Unit List'!$AP$4, 'Unit List'!R1229))), IF('Unit List'!R1229='Unit List'!$O$5, 'Unit List'!$AP$5, IF('Unit List'!R1229='Unit List'!$O$4, 'Unit List'!$AP$4, 'Unit List'!R1229))), IF('Unit List'!AP1229='Unit List'!$O$5, 'Unit List'!$AP$5, IF('Unit List'!AP1229='Unit List'!$O$4, 'Unit List'!$AP$4, 'Unit List'!AP1229))),"'",)</f>
        <v>'HonorableGunpowder'</v>
      </c>
      <c r="K1321" t="s">
        <v>2312</v>
      </c>
    </row>
    <row r="1322" spans="1:11" x14ac:dyDescent="0.25">
      <c r="A1322" t="s">
        <v>2311</v>
      </c>
      <c r="B1322" t="str">
        <f>CONCATENATE("'_",'Unit List'!B1230,"',",)</f>
        <v>'_JAPAN',</v>
      </c>
      <c r="C1322" t="str">
        <f>"'',"</f>
        <v>'',</v>
      </c>
      <c r="D1322" t="str">
        <f>CONCATENATE("'",'Unit List'!D1230,"',",)</f>
        <v>'RIFLEMAN',</v>
      </c>
      <c r="E1322" t="str">
        <f>CONCATENATE("'",'Unit List'!E1230,"',",)</f>
        <v>'RIFLEMAN',</v>
      </c>
      <c r="F1322" t="str">
        <f>CONCATENATE("'_",'Unit List'!F1230,"',",)</f>
        <v>'_V2',</v>
      </c>
      <c r="G1322" t="str">
        <f>CONCATENATE("'",'Unit List'!G1230,"',",)</f>
        <v>'civ5_japrm_2',</v>
      </c>
      <c r="H1322" t="str">
        <f>CONCATENATE(IF(ISBLANK('Unit List'!AN1230), IF(ISBLANK('Unit List'!P1230), IF(ISBLANK('Unit List'!P1230),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List'!P1230='Unit List'!$O$5, 'Unit List'!$AN$5, IF('Unit List'!P1230='Unit List'!$O$4, 'Unit List'!$AN$4, IF('Unit List'!P1230='Unit List'!$O$7, 'Unit List'!P1230 * 'Unit List'!$AN$7, 'Unit List'!P1230)))), IF('Unit List'!P1230='Unit List'!$O$5, 'Unit List'!$AN$5, IF('Unit List'!P1230='Unit List'!$O$4, 'Unit List'!$AN$4, IF('Unit List'!P1230='Unit List'!$O$7, 'Unit List'!P1230 * 'Unit List'!$AN$7, 'Unit List'!P1230)))), IF('Unit List'!AN1230='Unit List'!$O$5, 'Unit List'!$AN$5, IF('Unit List'!AN1230='Unit List'!$O$4, 'Unit List'!$AN$4, IF('Unit List'!AN1230='Unit List'!$O$7, 'Unit List'!AN1230 * 'Unit List'!$AN$7, 'Unit List'!AN1230)))),",",)</f>
        <v>3,</v>
      </c>
      <c r="I1322" t="str">
        <f>CONCATENATE(IF(ISBLANK('Unit List'!AO1230), IF(ISBLANK('Unit List'!Q1230), IF(ISBLANK('Unit List'!Q1230),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List'!Q1230='Unit List'!$O$5, 'Unit List'!$AO$5, IF('Unit List'!Q1230='Unit List'!$O$4, 'Unit List'!$AO$4, IF('Unit List'!Q1230='Unit List'!$O$7, 'Unit List'!Q1230 * 'Unit List'!$AO$7, 'Unit List'!Q1230)))), IF('Unit List'!Q1230='Unit List'!$O$5, 'Unit List'!$AO$5, IF('Unit List'!Q1230='Unit List'!$O$4, 'Unit List'!$AO$4, IF('Unit List'!Q1230='Unit List'!$O$7, 'Unit List'!Q1230 * 'Unit List'!$AO$7, 'Unit List'!Q1230)))), IF('Unit List'!AO1230='Unit List'!$O$5, 'Unit List'!$AO$5, IF('Unit List'!AO1230='Unit List'!$O$4, 'Unit List'!$AO$4, IF('Unit List'!AO1230='Unit List'!$O$7, 'Unit List'!AO1230 * 'Unit List'!$AO$7, 'Unit List'!AO1230)))),",",)</f>
        <v>0.13,</v>
      </c>
      <c r="J1322" t="str">
        <f>CONCATENATE("'",IF(ISBLANK('Unit List'!AP1230), IF(ISBLANK('Unit List'!R1230), IF(ISBLANK('Unit List'!R1230),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List'!R1230='Unit List'!$O$5, 'Unit List'!$AP$5, IF('Unit List'!R1230='Unit List'!$O$4, 'Unit List'!$AP$4, 'Unit List'!R1230))), IF('Unit List'!R1230='Unit List'!$O$5, 'Unit List'!$AP$5, IF('Unit List'!R1230='Unit List'!$O$4, 'Unit List'!$AP$4, 'Unit List'!R1230))), IF('Unit List'!AP1230='Unit List'!$O$5, 'Unit List'!$AP$5, IF('Unit List'!AP1230='Unit List'!$O$4, 'Unit List'!$AP$4, 'Unit List'!AP1230))),"'",)</f>
        <v>'HonorableGunpowder'</v>
      </c>
      <c r="K1322" t="s">
        <v>2312</v>
      </c>
    </row>
    <row r="1323" spans="1:11" x14ac:dyDescent="0.25">
      <c r="A1323" t="s">
        <v>2311</v>
      </c>
      <c r="B1323" t="str">
        <f>CONCATENATE("'_",'Unit List'!B1231,"',",)</f>
        <v>'_JAPAN',</v>
      </c>
      <c r="C1323" t="str">
        <f>"'',"</f>
        <v>'',</v>
      </c>
      <c r="D1323" t="str">
        <f>CONCATENATE("'",'Unit List'!D1231,"',",)</f>
        <v>'RIFLEMAN',</v>
      </c>
      <c r="E1323" t="str">
        <f>CONCATENATE("'",'Unit List'!E1231,"',",)</f>
        <v>'RIFLEMAN',</v>
      </c>
      <c r="F1323" t="str">
        <f>CONCATENATE("'_",'Unit List'!F1231,"',",)</f>
        <v>'_V3',</v>
      </c>
      <c r="G1323" t="str">
        <f>CONCATENATE("'",'Unit List'!G1231,"',",)</f>
        <v>'civ5_japrm2',</v>
      </c>
      <c r="H1323" t="str">
        <f>CONCATENATE(IF(ISBLANK('Unit List'!AN1231), IF(ISBLANK('Unit List'!P1231), IF(ISBLANK('Unit List'!P1231),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List'!P1231='Unit List'!$O$5, 'Unit List'!$AN$5, IF('Unit List'!P1231='Unit List'!$O$4, 'Unit List'!$AN$4, IF('Unit List'!P1231='Unit List'!$O$7, 'Unit List'!P1231 * 'Unit List'!$AN$7, 'Unit List'!P1231)))), IF('Unit List'!P1231='Unit List'!$O$5, 'Unit List'!$AN$5, IF('Unit List'!P1231='Unit List'!$O$4, 'Unit List'!$AN$4, IF('Unit List'!P1231='Unit List'!$O$7, 'Unit List'!P1231 * 'Unit List'!$AN$7, 'Unit List'!P1231)))), IF('Unit List'!AN1231='Unit List'!$O$5, 'Unit List'!$AN$5, IF('Unit List'!AN1231='Unit List'!$O$4, 'Unit List'!$AN$4, IF('Unit List'!AN1231='Unit List'!$O$7, 'Unit List'!AN1231 * 'Unit List'!$AN$7, 'Unit List'!AN1231)))),",",)</f>
        <v>2,</v>
      </c>
      <c r="I1323" t="str">
        <f>CONCATENATE(IF(ISBLANK('Unit List'!AO1231), IF(ISBLANK('Unit List'!Q1231), IF(ISBLANK('Unit List'!Q1231),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List'!Q1231='Unit List'!$O$5, 'Unit List'!$AO$5, IF('Unit List'!Q1231='Unit List'!$O$4, 'Unit List'!$AO$4, IF('Unit List'!Q1231='Unit List'!$O$7, 'Unit List'!Q1231 * 'Unit List'!$AO$7, 'Unit List'!Q1231)))), IF('Unit List'!Q1231='Unit List'!$O$5, 'Unit List'!$AO$5, IF('Unit List'!Q1231='Unit List'!$O$4, 'Unit List'!$AO$4, IF('Unit List'!Q1231='Unit List'!$O$7, 'Unit List'!Q1231 * 'Unit List'!$AO$7, 'Unit List'!Q1231)))), IF('Unit List'!AO1231='Unit List'!$O$5, 'Unit List'!$AO$5, IF('Unit List'!AO1231='Unit List'!$O$4, 'Unit List'!$AO$4, IF('Unit List'!AO1231='Unit List'!$O$7, 'Unit List'!AO1231 * 'Unit List'!$AO$7, 'Unit List'!AO1231)))),",",)</f>
        <v>0.13,</v>
      </c>
      <c r="J1323" t="str">
        <f>CONCATENATE("'",IF(ISBLANK('Unit List'!AP1231), IF(ISBLANK('Unit List'!R1231), IF(ISBLANK('Unit List'!R1231),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List'!R1231='Unit List'!$O$5, 'Unit List'!$AP$5, IF('Unit List'!R1231='Unit List'!$O$4, 'Unit List'!$AP$4, 'Unit List'!R1231))), IF('Unit List'!R1231='Unit List'!$O$5, 'Unit List'!$AP$5, IF('Unit List'!R1231='Unit List'!$O$4, 'Unit List'!$AP$4, 'Unit List'!R1231))), IF('Unit List'!AP1231='Unit List'!$O$5, 'Unit List'!$AP$5, IF('Unit List'!AP1231='Unit List'!$O$4, 'Unit List'!$AP$4, 'Unit List'!AP1231))),"'",)</f>
        <v>'HonorableGunpowder'</v>
      </c>
      <c r="K1323" t="s">
        <v>2312</v>
      </c>
    </row>
    <row r="1324" spans="1:11" x14ac:dyDescent="0.25">
      <c r="A1324" t="s">
        <v>2311</v>
      </c>
      <c r="B1324" t="str">
        <f>CONCATENATE("'_",'Unit List'!B1232,"',",)</f>
        <v>'_JAPAN',</v>
      </c>
      <c r="C1324" t="str">
        <f>"'',"</f>
        <v>'',</v>
      </c>
      <c r="D1324" t="str">
        <f>CONCATENATE("'",'Unit List'!D1232,"',",)</f>
        <v>'RIFLEMAN',</v>
      </c>
      <c r="E1324" t="str">
        <f>CONCATENATE("'",'Unit List'!E1232,"',",)</f>
        <v>'RIFLEMAN',</v>
      </c>
      <c r="F1324" t="str">
        <f>"'',"</f>
        <v>'',</v>
      </c>
      <c r="G1324" t="str">
        <f>CONCATENATE("'",'Unit List'!G1232,"',",)</f>
        <v>'civ5_japrm',</v>
      </c>
      <c r="H1324" t="str">
        <f>CONCATENATE(IF(ISBLANK('Unit List'!AN1232), IF(ISBLANK('Unit List'!P1232), IF(ISBLANK('Unit List'!P1232),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List'!P1232='Unit List'!$O$5, 'Unit List'!$AN$5, IF('Unit List'!P1232='Unit List'!$O$4, 'Unit List'!$AN$4, IF('Unit List'!P1232='Unit List'!$O$7, 'Unit List'!P1232 * 'Unit List'!$AN$7, 'Unit List'!P1232)))), IF('Unit List'!P1232='Unit List'!$O$5, 'Unit List'!$AN$5, IF('Unit List'!P1232='Unit List'!$O$4, 'Unit List'!$AN$4, IF('Unit List'!P1232='Unit List'!$O$7, 'Unit List'!P1232 * 'Unit List'!$AN$7, 'Unit List'!P1232)))), IF('Unit List'!AN1232='Unit List'!$O$5, 'Unit List'!$AN$5, IF('Unit List'!AN1232='Unit List'!$O$4, 'Unit List'!$AN$4, IF('Unit List'!AN1232='Unit List'!$O$7, 'Unit List'!AN1232 * 'Unit List'!$AN$7, 'Unit List'!AN1232)))),",",)</f>
        <v>2,</v>
      </c>
      <c r="I1324" t="str">
        <f>CONCATENATE(IF(ISBLANK('Unit List'!AO1232), IF(ISBLANK('Unit List'!Q1232), IF(ISBLANK('Unit List'!Q1232),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List'!Q1232='Unit List'!$O$5, 'Unit List'!$AO$5, IF('Unit List'!Q1232='Unit List'!$O$4, 'Unit List'!$AO$4, IF('Unit List'!Q1232='Unit List'!$O$7, 'Unit List'!Q1232 * 'Unit List'!$AO$7, 'Unit List'!Q1232)))), IF('Unit List'!Q1232='Unit List'!$O$5, 'Unit List'!$AO$5, IF('Unit List'!Q1232='Unit List'!$O$4, 'Unit List'!$AO$4, IF('Unit List'!Q1232='Unit List'!$O$7, 'Unit List'!Q1232 * 'Unit List'!$AO$7, 'Unit List'!Q1232)))), IF('Unit List'!AO1232='Unit List'!$O$5, 'Unit List'!$AO$5, IF('Unit List'!AO1232='Unit List'!$O$4, 'Unit List'!$AO$4, IF('Unit List'!AO1232='Unit List'!$O$7, 'Unit List'!AO1232 * 'Unit List'!$AO$7, 'Unit List'!AO1232)))),",",)</f>
        <v>0.13,</v>
      </c>
      <c r="J1324" t="str">
        <f>CONCATENATE("'",IF(ISBLANK('Unit List'!AP1232), IF(ISBLANK('Unit List'!R1232), IF(ISBLANK('Unit List'!R1232),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List'!R1232='Unit List'!$O$5, 'Unit List'!$AP$5, IF('Unit List'!R1232='Unit List'!$O$4, 'Unit List'!$AP$4, 'Unit List'!R1232))), IF('Unit List'!R1232='Unit List'!$O$5, 'Unit List'!$AP$5, IF('Unit List'!R1232='Unit List'!$O$4, 'Unit List'!$AP$4, 'Unit List'!R1232))), IF('Unit List'!AP1232='Unit List'!$O$5, 'Unit List'!$AP$5, IF('Unit List'!AP1232='Unit List'!$O$4, 'Unit List'!$AP$4, 'Unit List'!AP1232))),"'",)</f>
        <v>'HonorableGunpowder'</v>
      </c>
      <c r="K1324" t="s">
        <v>2312</v>
      </c>
    </row>
    <row r="1325" spans="1:11" x14ac:dyDescent="0.25">
      <c r="A1325" t="s">
        <v>2311</v>
      </c>
      <c r="B1325" t="str">
        <f>CONCATENATE("'_",'Unit List'!B1233,"',",)</f>
        <v>'_JAPAN',</v>
      </c>
      <c r="C1325" t="str">
        <f>"'',"</f>
        <v>'',</v>
      </c>
      <c r="D1325" t="str">
        <f>CONCATENATE("'",'Unit List'!D1233,"',",)</f>
        <v>'RIFLEMAN',</v>
      </c>
      <c r="E1325" t="str">
        <f>CONCATENATE("'",'Unit List'!E1233,"',",)</f>
        <v>'RIFLEMAN',</v>
      </c>
      <c r="F1325" t="str">
        <f>CONCATENATE("'_",'Unit List'!F1233,"',",)</f>
        <v>'_V2',</v>
      </c>
      <c r="G1325" t="str">
        <f>CONCATENATE("'",'Unit List'!G1233,"',",)</f>
        <v>'civ5_japrm_2',</v>
      </c>
      <c r="H1325" t="str">
        <f>CONCATENATE(IF(ISBLANK('Unit List'!AN1233), IF(ISBLANK('Unit List'!P1233), IF(ISBLANK('Unit List'!P1233),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List'!P1233='Unit List'!$O$5, 'Unit List'!$AN$5, IF('Unit List'!P1233='Unit List'!$O$4, 'Unit List'!$AN$4, IF('Unit List'!P1233='Unit List'!$O$7, 'Unit List'!P1233 * 'Unit List'!$AN$7, 'Unit List'!P1233)))), IF('Unit List'!P1233='Unit List'!$O$5, 'Unit List'!$AN$5, IF('Unit List'!P1233='Unit List'!$O$4, 'Unit List'!$AN$4, IF('Unit List'!P1233='Unit List'!$O$7, 'Unit List'!P1233 * 'Unit List'!$AN$7, 'Unit List'!P1233)))), IF('Unit List'!AN1233='Unit List'!$O$5, 'Unit List'!$AN$5, IF('Unit List'!AN1233='Unit List'!$O$4, 'Unit List'!$AN$4, IF('Unit List'!AN1233='Unit List'!$O$7, 'Unit List'!AN1233 * 'Unit List'!$AN$7, 'Unit List'!AN1233)))),",",)</f>
        <v>2,</v>
      </c>
      <c r="I1325" t="str">
        <f>CONCATENATE(IF(ISBLANK('Unit List'!AO1233), IF(ISBLANK('Unit List'!Q1233), IF(ISBLANK('Unit List'!Q1233),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List'!Q1233='Unit List'!$O$5, 'Unit List'!$AO$5, IF('Unit List'!Q1233='Unit List'!$O$4, 'Unit List'!$AO$4, IF('Unit List'!Q1233='Unit List'!$O$7, 'Unit List'!Q1233 * 'Unit List'!$AO$7, 'Unit List'!Q1233)))), IF('Unit List'!Q1233='Unit List'!$O$5, 'Unit List'!$AO$5, IF('Unit List'!Q1233='Unit List'!$O$4, 'Unit List'!$AO$4, IF('Unit List'!Q1233='Unit List'!$O$7, 'Unit List'!Q1233 * 'Unit List'!$AO$7, 'Unit List'!Q1233)))), IF('Unit List'!AO1233='Unit List'!$O$5, 'Unit List'!$AO$5, IF('Unit List'!AO1233='Unit List'!$O$4, 'Unit List'!$AO$4, IF('Unit List'!AO1233='Unit List'!$O$7, 'Unit List'!AO1233 * 'Unit List'!$AO$7, 'Unit List'!AO1233)))),",",)</f>
        <v>0.13,</v>
      </c>
      <c r="J1325" t="str">
        <f>CONCATENATE("'",IF(ISBLANK('Unit List'!AP1233), IF(ISBLANK('Unit List'!R1233), IF(ISBLANK('Unit List'!R1233),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List'!R1233='Unit List'!$O$5, 'Unit List'!$AP$5, IF('Unit List'!R1233='Unit List'!$O$4, 'Unit List'!$AP$4, 'Unit List'!R1233))), IF('Unit List'!R1233='Unit List'!$O$5, 'Unit List'!$AP$5, IF('Unit List'!R1233='Unit List'!$O$4, 'Unit List'!$AP$4, 'Unit List'!R1233))), IF('Unit List'!AP1233='Unit List'!$O$5, 'Unit List'!$AP$5, IF('Unit List'!AP1233='Unit List'!$O$4, 'Unit List'!$AP$4, 'Unit List'!AP1233))),"'",)</f>
        <v>'HonorableGunpowder'</v>
      </c>
      <c r="K1325" t="s">
        <v>2312</v>
      </c>
    </row>
    <row r="1326" spans="1:11" x14ac:dyDescent="0.25">
      <c r="A1326" t="s">
        <v>2311</v>
      </c>
      <c r="B1326" t="str">
        <f>CONCATENATE("'_",'Unit List'!B1234,"',",)</f>
        <v>'_JAPAN',</v>
      </c>
      <c r="C1326" t="str">
        <f>"'',"</f>
        <v>'',</v>
      </c>
      <c r="D1326" t="str">
        <f>CONCATENATE("'",'Unit List'!D1234,"',",)</f>
        <v>'RIFLEMAN',</v>
      </c>
      <c r="E1326" t="str">
        <f>CONCATENATE("'",'Unit List'!E1234,"',",)</f>
        <v>'RIFLEMAN',</v>
      </c>
      <c r="F1326" t="str">
        <f>CONCATENATE("'_",'Unit List'!F1234,"',",)</f>
        <v>'_V3',</v>
      </c>
      <c r="G1326" t="str">
        <f>CONCATENATE("'",'Unit List'!G1234,"',",)</f>
        <v>'civ5_japrm2',</v>
      </c>
      <c r="H1326" t="str">
        <f>CONCATENATE(IF(ISBLANK('Unit List'!AN1234), IF(ISBLANK('Unit List'!P1234), IF(ISBLANK('Unit List'!P1234),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List'!P1234='Unit List'!$O$5, 'Unit List'!$AN$5, IF('Unit List'!P1234='Unit List'!$O$4, 'Unit List'!$AN$4, IF('Unit List'!P1234='Unit List'!$O$7, 'Unit List'!P1234 * 'Unit List'!$AN$7, 'Unit List'!P1234)))), IF('Unit List'!P1234='Unit List'!$O$5, 'Unit List'!$AN$5, IF('Unit List'!P1234='Unit List'!$O$4, 'Unit List'!$AN$4, IF('Unit List'!P1234='Unit List'!$O$7, 'Unit List'!P1234 * 'Unit List'!$AN$7, 'Unit List'!P1234)))), IF('Unit List'!AN1234='Unit List'!$O$5, 'Unit List'!$AN$5, IF('Unit List'!AN1234='Unit List'!$O$4, 'Unit List'!$AN$4, IF('Unit List'!AN1234='Unit List'!$O$7, 'Unit List'!AN1234 * 'Unit List'!$AN$7, 'Unit List'!AN1234)))),",",)</f>
        <v>3,</v>
      </c>
      <c r="I1326" t="str">
        <f>CONCATENATE(IF(ISBLANK('Unit List'!AO1234), IF(ISBLANK('Unit List'!Q1234), IF(ISBLANK('Unit List'!Q1234),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List'!Q1234='Unit List'!$O$5, 'Unit List'!$AO$5, IF('Unit List'!Q1234='Unit List'!$O$4, 'Unit List'!$AO$4, IF('Unit List'!Q1234='Unit List'!$O$7, 'Unit List'!Q1234 * 'Unit List'!$AO$7, 'Unit List'!Q1234)))), IF('Unit List'!Q1234='Unit List'!$O$5, 'Unit List'!$AO$5, IF('Unit List'!Q1234='Unit List'!$O$4, 'Unit List'!$AO$4, IF('Unit List'!Q1234='Unit List'!$O$7, 'Unit List'!Q1234 * 'Unit List'!$AO$7, 'Unit List'!Q1234)))), IF('Unit List'!AO1234='Unit List'!$O$5, 'Unit List'!$AO$5, IF('Unit List'!AO1234='Unit List'!$O$4, 'Unit List'!$AO$4, IF('Unit List'!AO1234='Unit List'!$O$7, 'Unit List'!AO1234 * 'Unit List'!$AO$7, 'Unit List'!AO1234)))),",",)</f>
        <v>0.13,</v>
      </c>
      <c r="J1326" t="str">
        <f>CONCATENATE("'",IF(ISBLANK('Unit List'!AP1234), IF(ISBLANK('Unit List'!R1234), IF(ISBLANK('Unit List'!R1234),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List'!R1234='Unit List'!$O$5, 'Unit List'!$AP$5, IF('Unit List'!R1234='Unit List'!$O$4, 'Unit List'!$AP$4, 'Unit List'!R1234))), IF('Unit List'!R1234='Unit List'!$O$5, 'Unit List'!$AP$5, IF('Unit List'!R1234='Unit List'!$O$4, 'Unit List'!$AP$4, 'Unit List'!R1234))), IF('Unit List'!AP1234='Unit List'!$O$5, 'Unit List'!$AP$5, IF('Unit List'!AP1234='Unit List'!$O$4, 'Unit List'!$AP$4, 'Unit List'!AP1234))),"'",)</f>
        <v>'HonorableGunpowder'</v>
      </c>
      <c r="K1326" t="s">
        <v>2312</v>
      </c>
    </row>
    <row r="1327" spans="1:11" x14ac:dyDescent="0.25">
      <c r="A1327" t="s">
        <v>2311</v>
      </c>
      <c r="B1327" t="str">
        <f>CONCATENATE("'_",'Unit List'!B1235,"',",)</f>
        <v>'_CENTAS',</v>
      </c>
      <c r="C1327" t="str">
        <f>"'',"</f>
        <v>'',</v>
      </c>
      <c r="D1327" t="str">
        <f>CONCATENATE("'",'Unit List'!D1235,"',",)</f>
        <v>'RIFLEMAN',</v>
      </c>
      <c r="E1327" t="str">
        <f>CONCATENATE("'",'Unit List'!E1235,"',",)</f>
        <v>'RIFLEMAN',</v>
      </c>
      <c r="F1327" t="str">
        <f>"'',"</f>
        <v>'',</v>
      </c>
      <c r="G1327" t="str">
        <f>CONCATENATE("'",'Unit List'!G1235,"',",)</f>
        <v>'civ5_ottrm',</v>
      </c>
      <c r="H1327" t="str">
        <f>CONCATENATE(IF(ISBLANK('Unit List'!AN1235), IF(ISBLANK('Unit List'!P1235), IF(ISBLANK('Unit List'!P1235), IF(ISBLANK('Unit List'!AN1235), IF(ISBLANK('Unit List'!P1235), IF(ISBLANK('Unit List'!P1235), IF(ISBLANK('Unit List'!AN1235), IF(ISBLANK('Unit List'!P1235), IF(ISBLANK('Unit List'!P1235),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List'!AN1235)))),",",)</f>
        <v>2,</v>
      </c>
      <c r="I1327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List'!AO1235)))),",",)</f>
        <v>0.13,</v>
      </c>
      <c r="J1327" t="str">
        <f>CONCATENATE("'",IF(ISBLANK('Unit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List'!AP1235))),"'",)</f>
        <v>'HonorableGunpowder'</v>
      </c>
      <c r="K1327" t="s">
        <v>2312</v>
      </c>
    </row>
    <row r="1328" spans="1:11" x14ac:dyDescent="0.25">
      <c r="A1328" t="s">
        <v>2311</v>
      </c>
      <c r="B1328" t="str">
        <f>CONCATENATE("'_",'Unit List'!B1236,"',",)</f>
        <v>'_CENTAS',</v>
      </c>
      <c r="C1328" t="str">
        <f>"'',"</f>
        <v>'',</v>
      </c>
      <c r="D1328" t="str">
        <f>CONCATENATE("'",'Unit List'!D1236,"',",)</f>
        <v>'RIFLEMAN',</v>
      </c>
      <c r="E1328" t="str">
        <f>CONCATENATE("'",'Unit List'!E1236,"',",)</f>
        <v>'RIFLEMAN',</v>
      </c>
      <c r="F1328" t="str">
        <f>CONCATENATE("'_",'Unit List'!F1236,"',",)</f>
        <v>'_V2',</v>
      </c>
      <c r="G1328" t="str">
        <f>CONCATENATE("'",'Unit List'!G1236,"',",)</f>
        <v>'civ5_ottrm_2',</v>
      </c>
      <c r="H1328" t="str">
        <f>CONCATENATE(IF(ISBLANK('Unit List'!AN1236), IF(ISBLANK('Unit List'!P1236), IF(ISBLANK('Unit List'!P1236), IF(ISBLANK('Unit List'!AN1236), IF(ISBLANK('Unit List'!P1236), IF(ISBLANK('Unit List'!P1236), IF(ISBLANK('Unit List'!AN1236), IF(ISBLANK('Unit List'!P1236), IF(ISBLANK('Unit List'!P1236),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 IF('Unit List'!P1236='Unit List'!$O$5, 'Unit List'!$AN$5, IF('Unit List'!P1236='Unit List'!$O$4, 'Unit List'!$AN$4, IF('Unit List'!P1236='Unit List'!$O$7, 'Unit List'!P1236 * 'Unit List'!$AN$7, 'Unit List'!P1236)))), IF('Unit List'!P1236='Unit List'!$O$5, 'Unit List'!$AN$5, IF('Unit List'!P1236='Unit List'!$O$4, 'Unit List'!$AN$4, IF('Unit List'!P1236='Unit List'!$O$7, 'Unit List'!P1236 * 'Unit List'!$AN$7, 'Unit List'!P1236)))), IF('Unit List'!AN1236='Unit List'!$O$5, 'Unit List'!$AN$5, IF('Unit List'!AN1236='Unit List'!$O$4, 'Unit List'!$AN$4, IF('Unit List'!AN1236='Unit List'!$O$7, 'Unit List'!AN1236 * 'Unit List'!$AN$7, 'Unit List'!AN1236)))),",",)</f>
        <v>3,</v>
      </c>
      <c r="I1328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 IF('Unit List'!Q1236='Unit List'!$O$5, 'Unit List'!$AO$5, IF('Unit List'!Q1236='Unit List'!$O$4, 'Unit List'!$AO$4, IF('Unit List'!Q1236='Unit List'!$O$7, 'Unit List'!Q1236 * 'Unit List'!$AO$7, 'Unit List'!Q1236)))), IF('Unit List'!Q1236='Unit List'!$O$5, 'Unit List'!$AO$5, IF('Unit List'!Q1236='Unit List'!$O$4, 'Unit List'!$AO$4, IF('Unit List'!Q1236='Unit List'!$O$7, 'Unit List'!Q1236 * 'Unit List'!$AO$7, 'Unit List'!Q1236)))), IF('Unit List'!AO1236='Unit List'!$O$5, 'Unit List'!$AO$5, IF('Unit List'!AO1236='Unit List'!$O$4, 'Unit List'!$AO$4, IF('Unit List'!AO1236='Unit List'!$O$7, 'Unit List'!AO1236 * 'Unit List'!$AO$7, 'Unit List'!AO1236)))),",",)</f>
        <v>0.13,</v>
      </c>
      <c r="J1328" t="str">
        <f>CONCATENATE("'",IF(ISBLANK('Unit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 IF('Unit List'!R1236='Unit List'!$O$5, 'Unit List'!$AP$5, IF('Unit List'!R1236='Unit List'!$O$4, 'Unit List'!$AP$4, 'Unit List'!R1236))), IF('Unit List'!R1236='Unit List'!$O$5, 'Unit List'!$AP$5, IF('Unit List'!R1236='Unit List'!$O$4, 'Unit List'!$AP$4, 'Unit List'!R1236))), IF('Unit List'!AP1236='Unit List'!$O$5, 'Unit List'!$AP$5, IF('Unit List'!AP1236='Unit List'!$O$4, 'Unit List'!$AP$4, 'Unit List'!AP1236))),"'",)</f>
        <v>'HonorableGunpowder'</v>
      </c>
      <c r="K1328" t="s">
        <v>2312</v>
      </c>
    </row>
    <row r="1329" spans="1:11" x14ac:dyDescent="0.25">
      <c r="A1329" t="s">
        <v>2311</v>
      </c>
      <c r="B1329" t="str">
        <f>CONCATENATE("'_",'Unit List'!B1237,"',",)</f>
        <v>'_CENTAS',</v>
      </c>
      <c r="C1329" t="str">
        <f>"'',"</f>
        <v>'',</v>
      </c>
      <c r="D1329" t="str">
        <f>CONCATENATE("'",'Unit List'!D1237,"',",)</f>
        <v>'RIFLEMAN',</v>
      </c>
      <c r="E1329" t="str">
        <f>CONCATENATE("'",'Unit List'!E1237,"',",)</f>
        <v>'RIFLEMAN',</v>
      </c>
      <c r="F1329" t="str">
        <f>CONCATENATE("'_",'Unit List'!F1237,"',",)</f>
        <v>'_V3',</v>
      </c>
      <c r="G1329" t="str">
        <f>CONCATENATE("'",'Unit List'!G1237,"',",)</f>
        <v>'civ5_ottrm2',</v>
      </c>
      <c r="H1329" t="str">
        <f>CONCATENATE(IF(ISBLANK('Unit List'!AN1237), IF(ISBLANK('Unit List'!P1237), IF(ISBLANK('Unit List'!P1237), IF(ISBLANK('Unit List'!AN1237), IF(ISBLANK('Unit List'!P1237), IF(ISBLANK('Unit List'!P1237), IF(ISBLANK('Unit List'!AN1237), IF(ISBLANK('Unit List'!P1237), IF(ISBLANK('Unit List'!P1237),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 IF('Unit List'!P1237='Unit List'!$O$5, 'Unit List'!$AN$5, IF('Unit List'!P1237='Unit List'!$O$4, 'Unit List'!$AN$4, IF('Unit List'!P1237='Unit List'!$O$7, 'Unit List'!P1237 * 'Unit List'!$AN$7, 'Unit List'!P1237)))), IF('Unit List'!P1237='Unit List'!$O$5, 'Unit List'!$AN$5, IF('Unit List'!P1237='Unit List'!$O$4, 'Unit List'!$AN$4, IF('Unit List'!P1237='Unit List'!$O$7, 'Unit List'!P1237 * 'Unit List'!$AN$7, 'Unit List'!P1237)))), IF('Unit List'!AN1237='Unit List'!$O$5, 'Unit List'!$AN$5, IF('Unit List'!AN1237='Unit List'!$O$4, 'Unit List'!$AN$4, IF('Unit List'!AN1237='Unit List'!$O$7, 'Unit List'!AN1237 * 'Unit List'!$AN$7, 'Unit List'!AN1237)))),",",)</f>
        <v>2,</v>
      </c>
      <c r="I1329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 IF('Unit List'!Q1237='Unit List'!$O$5, 'Unit List'!$AO$5, IF('Unit List'!Q1237='Unit List'!$O$4, 'Unit List'!$AO$4, IF('Unit List'!Q1237='Unit List'!$O$7, 'Unit List'!Q1237 * 'Unit List'!$AO$7, 'Unit List'!Q1237)))), IF('Unit List'!Q1237='Unit List'!$O$5, 'Unit List'!$AO$5, IF('Unit List'!Q1237='Unit List'!$O$4, 'Unit List'!$AO$4, IF('Unit List'!Q1237='Unit List'!$O$7, 'Unit List'!Q1237 * 'Unit List'!$AO$7, 'Unit List'!Q1237)))), IF('Unit List'!AO1237='Unit List'!$O$5, 'Unit List'!$AO$5, IF('Unit List'!AO1237='Unit List'!$O$4, 'Unit List'!$AO$4, IF('Unit List'!AO1237='Unit List'!$O$7, 'Unit List'!AO1237 * 'Unit List'!$AO$7, 'Unit List'!AO1237)))),",",)</f>
        <v>0.13,</v>
      </c>
      <c r="J1329" t="str">
        <f>CONCATENATE("'",IF(ISBLANK('Unit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 IF('Unit List'!R1237='Unit List'!$O$5, 'Unit List'!$AP$5, IF('Unit List'!R1237='Unit List'!$O$4, 'Unit List'!$AP$4, 'Unit List'!R1237))), IF('Unit List'!R1237='Unit List'!$O$5, 'Unit List'!$AP$5, IF('Unit List'!R1237='Unit List'!$O$4, 'Unit List'!$AP$4, 'Unit List'!R1237))), IF('Unit List'!AP1237='Unit List'!$O$5, 'Unit List'!$AP$5, IF('Unit List'!AP1237='Unit List'!$O$4, 'Unit List'!$AP$4, 'Unit List'!AP1237))),"'",)</f>
        <v>'HonorableGunpowder'</v>
      </c>
      <c r="K1329" t="s">
        <v>2312</v>
      </c>
    </row>
    <row r="1330" spans="1:11" x14ac:dyDescent="0.25">
      <c r="A1330" t="s">
        <v>2311</v>
      </c>
      <c r="B1330" t="str">
        <f>CONCATENATE("'_",'Unit List'!B1238,"',",)</f>
        <v>'_CENTAS',</v>
      </c>
      <c r="C1330" t="str">
        <f>"'',"</f>
        <v>'',</v>
      </c>
      <c r="D1330" t="str">
        <f>CONCATENATE("'",'Unit List'!D1238,"',",)</f>
        <v>'RIFLEMAN',</v>
      </c>
      <c r="E1330" t="str">
        <f>CONCATENATE("'",'Unit List'!E1238,"',",)</f>
        <v>'RIFLEMAN',</v>
      </c>
      <c r="F1330" t="str">
        <f>"'',"</f>
        <v>'',</v>
      </c>
      <c r="G1330" t="str">
        <f>CONCATENATE("'",'Unit List'!G1238,"',",)</f>
        <v>'civ5_ottrm',</v>
      </c>
      <c r="H1330" t="str">
        <f>CONCATENATE(IF(ISBLANK('Unit List'!AN1238), IF(ISBLANK('Unit List'!P1238), IF(ISBLANK('Unit List'!P1238), IF(ISBLANK('Unit List'!AN1238), IF(ISBLANK('Unit List'!P1238), IF(ISBLANK('Unit List'!P1238), IF(ISBLANK('Unit List'!AN1238), IF(ISBLANK('Unit List'!P1238), IF(ISBLANK('Unit List'!P1238),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 IF('Unit List'!P1238='Unit List'!$O$5, 'Unit List'!$AN$5, IF('Unit List'!P1238='Unit List'!$O$4, 'Unit List'!$AN$4, IF('Unit List'!P1238='Unit List'!$O$7, 'Unit List'!P1238 * 'Unit List'!$AN$7, 'Unit List'!P1238)))), IF('Unit List'!P1238='Unit List'!$O$5, 'Unit List'!$AN$5, IF('Unit List'!P1238='Unit List'!$O$4, 'Unit List'!$AN$4, IF('Unit List'!P1238='Unit List'!$O$7, 'Unit List'!P1238 * 'Unit List'!$AN$7, 'Unit List'!P1238)))), IF('Unit List'!AN1238='Unit List'!$O$5, 'Unit List'!$AN$5, IF('Unit List'!AN1238='Unit List'!$O$4, 'Unit List'!$AN$4, IF('Unit List'!AN1238='Unit List'!$O$7, 'Unit List'!AN1238 * 'Unit List'!$AN$7, 'Unit List'!AN1238)))),",",)</f>
        <v>2,</v>
      </c>
      <c r="I1330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 IF('Unit List'!Q1238='Unit List'!$O$5, 'Unit List'!$AO$5, IF('Unit List'!Q1238='Unit List'!$O$4, 'Unit List'!$AO$4, IF('Unit List'!Q1238='Unit List'!$O$7, 'Unit List'!Q1238 * 'Unit List'!$AO$7, 'Unit List'!Q1238)))), IF('Unit List'!Q1238='Unit List'!$O$5, 'Unit List'!$AO$5, IF('Unit List'!Q1238='Unit List'!$O$4, 'Unit List'!$AO$4, IF('Unit List'!Q1238='Unit List'!$O$7, 'Unit List'!Q1238 * 'Unit List'!$AO$7, 'Unit List'!Q1238)))), IF('Unit List'!AO1238='Unit List'!$O$5, 'Unit List'!$AO$5, IF('Unit List'!AO1238='Unit List'!$O$4, 'Unit List'!$AO$4, IF('Unit List'!AO1238='Unit List'!$O$7, 'Unit List'!AO1238 * 'Unit List'!$AO$7, 'Unit List'!AO1238)))),",",)</f>
        <v>0.13,</v>
      </c>
      <c r="J1330" t="str">
        <f>CONCATENATE("'",IF(ISBLANK('Unit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 IF('Unit List'!R1238='Unit List'!$O$5, 'Unit List'!$AP$5, IF('Unit List'!R1238='Unit List'!$O$4, 'Unit List'!$AP$4, 'Unit List'!R1238))), IF('Unit List'!R1238='Unit List'!$O$5, 'Unit List'!$AP$5, IF('Unit List'!R1238='Unit List'!$O$4, 'Unit List'!$AP$4, 'Unit List'!R1238))), IF('Unit List'!AP1238='Unit List'!$O$5, 'Unit List'!$AP$5, IF('Unit List'!AP1238='Unit List'!$O$4, 'Unit List'!$AP$4, 'Unit List'!AP1238))),"'",)</f>
        <v>'HonorableGunpowder'</v>
      </c>
      <c r="K1330" t="s">
        <v>2312</v>
      </c>
    </row>
    <row r="1331" spans="1:11" x14ac:dyDescent="0.25">
      <c r="A1331" t="s">
        <v>2311</v>
      </c>
      <c r="B1331" t="str">
        <f>CONCATENATE("'_",'Unit List'!B1239,"',",)</f>
        <v>'_CENTAS',</v>
      </c>
      <c r="C1331" t="str">
        <f>"'',"</f>
        <v>'',</v>
      </c>
      <c r="D1331" t="str">
        <f>CONCATENATE("'",'Unit List'!D1239,"',",)</f>
        <v>'RIFLEMAN',</v>
      </c>
      <c r="E1331" t="str">
        <f>CONCATENATE("'",'Unit List'!E1239,"',",)</f>
        <v>'RIFLEMAN',</v>
      </c>
      <c r="F1331" t="str">
        <f>CONCATENATE("'_",'Unit List'!F1239,"',",)</f>
        <v>'_V2',</v>
      </c>
      <c r="G1331" t="str">
        <f>CONCATENATE("'",'Unit List'!G1239,"',",)</f>
        <v>'civ5_ottrm_2',</v>
      </c>
      <c r="H1331" t="str">
        <f>CONCATENATE(IF(ISBLANK('Unit List'!AN1239), IF(ISBLANK('Unit List'!P1239), IF(ISBLANK('Unit List'!P1239), IF(ISBLANK('Unit List'!AN1239), IF(ISBLANK('Unit List'!P1239), IF(ISBLANK('Unit List'!P1239), IF(ISBLANK('Unit List'!AN1239), IF(ISBLANK('Unit List'!P1239), IF(ISBLANK('Unit List'!P1239),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 IF('Unit List'!P1239='Unit List'!$O$5, 'Unit List'!$AN$5, IF('Unit List'!P1239='Unit List'!$O$4, 'Unit List'!$AN$4, IF('Unit List'!P1239='Unit List'!$O$7, 'Unit List'!P1239 * 'Unit List'!$AN$7, 'Unit List'!P1239)))), IF('Unit List'!P1239='Unit List'!$O$5, 'Unit List'!$AN$5, IF('Unit List'!P1239='Unit List'!$O$4, 'Unit List'!$AN$4, IF('Unit List'!P1239='Unit List'!$O$7, 'Unit List'!P1239 * 'Unit List'!$AN$7, 'Unit List'!P1239)))), IF('Unit List'!AN1239='Unit List'!$O$5, 'Unit List'!$AN$5, IF('Unit List'!AN1239='Unit List'!$O$4, 'Unit List'!$AN$4, IF('Unit List'!AN1239='Unit List'!$O$7, 'Unit List'!AN1239 * 'Unit List'!$AN$7, 'Unit List'!AN1239)))),",",)</f>
        <v>2,</v>
      </c>
      <c r="I1331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 IF('Unit List'!Q1239='Unit List'!$O$5, 'Unit List'!$AO$5, IF('Unit List'!Q1239='Unit List'!$O$4, 'Unit List'!$AO$4, IF('Unit List'!Q1239='Unit List'!$O$7, 'Unit List'!Q1239 * 'Unit List'!$AO$7, 'Unit List'!Q1239)))), IF('Unit List'!Q1239='Unit List'!$O$5, 'Unit List'!$AO$5, IF('Unit List'!Q1239='Unit List'!$O$4, 'Unit List'!$AO$4, IF('Unit List'!Q1239='Unit List'!$O$7, 'Unit List'!Q1239 * 'Unit List'!$AO$7, 'Unit List'!Q1239)))), IF('Unit List'!AO1239='Unit List'!$O$5, 'Unit List'!$AO$5, IF('Unit List'!AO1239='Unit List'!$O$4, 'Unit List'!$AO$4, IF('Unit List'!AO1239='Unit List'!$O$7, 'Unit List'!AO1239 * 'Unit List'!$AO$7, 'Unit List'!AO1239)))),",",)</f>
        <v>0.13,</v>
      </c>
      <c r="J1331" t="str">
        <f>CONCATENATE("'",IF(ISBLANK('Unit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 IF('Unit List'!R1239='Unit List'!$O$5, 'Unit List'!$AP$5, IF('Unit List'!R1239='Unit List'!$O$4, 'Unit List'!$AP$4, 'Unit List'!R1239))), IF('Unit List'!R1239='Unit List'!$O$5, 'Unit List'!$AP$5, IF('Unit List'!R1239='Unit List'!$O$4, 'Unit List'!$AP$4, 'Unit List'!R1239))), IF('Unit List'!AP1239='Unit List'!$O$5, 'Unit List'!$AP$5, IF('Unit List'!AP1239='Unit List'!$O$4, 'Unit List'!$AP$4, 'Unit List'!AP1239))),"'",)</f>
        <v>'HonorableGunpowder'</v>
      </c>
      <c r="K1331" t="s">
        <v>2312</v>
      </c>
    </row>
    <row r="1332" spans="1:11" x14ac:dyDescent="0.25">
      <c r="A1332" t="s">
        <v>2311</v>
      </c>
      <c r="B1332" t="str">
        <f>CONCATENATE("'_",'Unit List'!B1240,"',",)</f>
        <v>'_CENTAS',</v>
      </c>
      <c r="C1332" t="str">
        <f>"'',"</f>
        <v>'',</v>
      </c>
      <c r="D1332" t="str">
        <f>CONCATENATE("'",'Unit List'!D1240,"',",)</f>
        <v>'RIFLEMAN',</v>
      </c>
      <c r="E1332" t="str">
        <f>CONCATENATE("'",'Unit List'!E1240,"',",)</f>
        <v>'RIFLEMAN',</v>
      </c>
      <c r="F1332" t="str">
        <f>CONCATENATE("'_",'Unit List'!F1240,"',",)</f>
        <v>'_V3',</v>
      </c>
      <c r="G1332" t="str">
        <f>CONCATENATE("'",'Unit List'!G1240,"',",)</f>
        <v>'civ5_ottrm2',</v>
      </c>
      <c r="H1332" t="str">
        <f>CONCATENATE(IF(ISBLANK('Unit List'!AN1240), IF(ISBLANK('Unit List'!P1240), IF(ISBLANK('Unit List'!P1240), IF(ISBLANK('Unit List'!AN1240), IF(ISBLANK('Unit List'!P1240), IF(ISBLANK('Unit List'!P1240), IF(ISBLANK('Unit List'!AN1240), IF(ISBLANK('Unit List'!P1240), IF(ISBLANK('Unit List'!P1240),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 IF('Unit List'!P1240='Unit List'!$O$5, 'Unit List'!$AN$5, IF('Unit List'!P1240='Unit List'!$O$4, 'Unit List'!$AN$4, IF('Unit List'!P1240='Unit List'!$O$7, 'Unit List'!P1240 * 'Unit List'!$AN$7, 'Unit List'!P1240)))), IF('Unit List'!P1240='Unit List'!$O$5, 'Unit List'!$AN$5, IF('Unit List'!P1240='Unit List'!$O$4, 'Unit List'!$AN$4, IF('Unit List'!P1240='Unit List'!$O$7, 'Unit List'!P1240 * 'Unit List'!$AN$7, 'Unit List'!P1240)))), IF('Unit List'!AN1240='Unit List'!$O$5, 'Unit List'!$AN$5, IF('Unit List'!AN1240='Unit List'!$O$4, 'Unit List'!$AN$4, IF('Unit List'!AN1240='Unit List'!$O$7, 'Unit List'!AN1240 * 'Unit List'!$AN$7, 'Unit List'!AN1240)))),",",)</f>
        <v>3,</v>
      </c>
      <c r="I1332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 IF('Unit List'!Q1240='Unit List'!$O$5, 'Unit List'!$AO$5, IF('Unit List'!Q1240='Unit List'!$O$4, 'Unit List'!$AO$4, IF('Unit List'!Q1240='Unit List'!$O$7, 'Unit List'!Q1240 * 'Unit List'!$AO$7, 'Unit List'!Q1240)))), IF('Unit List'!Q1240='Unit List'!$O$5, 'Unit List'!$AO$5, IF('Unit List'!Q1240='Unit List'!$O$4, 'Unit List'!$AO$4, IF('Unit List'!Q1240='Unit List'!$O$7, 'Unit List'!Q1240 * 'Unit List'!$AO$7, 'Unit List'!Q1240)))), IF('Unit List'!AO1240='Unit List'!$O$5, 'Unit List'!$AO$5, IF('Unit List'!AO1240='Unit List'!$O$4, 'Unit List'!$AO$4, IF('Unit List'!AO1240='Unit List'!$O$7, 'Unit List'!AO1240 * 'Unit List'!$AO$7, 'Unit List'!AO1240)))),",",)</f>
        <v>0.13,</v>
      </c>
      <c r="J1332" t="str">
        <f>CONCATENATE("'",IF(ISBLANK('Unit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 IF('Unit List'!R1240='Unit List'!$O$5, 'Unit List'!$AP$5, IF('Unit List'!R1240='Unit List'!$O$4, 'Unit List'!$AP$4, 'Unit List'!R1240))), IF('Unit List'!R1240='Unit List'!$O$5, 'Unit List'!$AP$5, IF('Unit List'!R1240='Unit List'!$O$4, 'Unit List'!$AP$4, 'Unit List'!R1240))), IF('Unit List'!AP1240='Unit List'!$O$5, 'Unit List'!$AP$5, IF('Unit List'!AP1240='Unit List'!$O$4, 'Unit List'!$AP$4, 'Unit List'!AP1240))),"'",)</f>
        <v>'HonorableGunpowder'</v>
      </c>
      <c r="K1332" t="s">
        <v>2312</v>
      </c>
    </row>
    <row r="1333" spans="1:11" x14ac:dyDescent="0.25">
      <c r="A1333" t="s">
        <v>2311</v>
      </c>
      <c r="B1333" t="str">
        <f>CONCATENATE("'_",'Unit List'!B1241,"',",)</f>
        <v>'_HUNS',</v>
      </c>
      <c r="C1333" t="str">
        <f>"'',"</f>
        <v>'',</v>
      </c>
      <c r="D1333" t="str">
        <f>CONCATENATE("'",'Unit List'!D1241,"',",)</f>
        <v>'RIFLEMAN',</v>
      </c>
      <c r="E1333" t="str">
        <f>CONCATENATE("'",'Unit List'!E1241,"',",)</f>
        <v>'RIFLEMAN',</v>
      </c>
      <c r="F1333" t="str">
        <f>"'',"</f>
        <v>'',</v>
      </c>
      <c r="G1333" t="str">
        <f>CONCATENATE("'",'Unit List'!G1241,"',",)</f>
        <v>'hunrm1',</v>
      </c>
      <c r="H1333" t="str">
        <f>CONCATENATE(IF(ISBLANK('Unit List'!AN1241), IF(ISBLANK('Unit List'!P1241), IF(ISBLANK('Unit List'!P1241), IF(ISBLANK('Unit List'!AN1235), IF(ISBLANK('Unit List'!P1235), IF(ISBLANK('Unit List'!P1235), IF(ISBLANK('Unit List'!AN1235), IF(ISBLANK('Unit List'!P1235), IF(ISBLANK('Unit List'!P1235),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List'!P1235='Unit List'!$O$5, 'Unit List'!$AN$5, IF('Unit List'!P1235='Unit List'!$O$4, 'Unit List'!$AN$4, IF('Unit List'!P1235='Unit List'!$O$7, 'Unit List'!P1235 * 'Unit List'!$AN$7, 'Unit List'!P1235)))), IF('Unit List'!P1235='Unit List'!$O$5, 'Unit List'!$AN$5, IF('Unit List'!P1235='Unit List'!$O$4, 'Unit List'!$AN$4, IF('Unit List'!P1235='Unit List'!$O$7, 'Unit List'!P1235 * 'Unit List'!$AN$7, 'Unit List'!P1235)))), IF('Unit List'!AN1235='Unit List'!$O$5, 'Unit List'!$AN$5, IF('Unit List'!AN1235='Unit List'!$O$4, 'Unit List'!$AN$4, IF('Unit List'!AN1235='Unit List'!$O$7, 'Unit List'!AN1235 * 'Unit List'!$AN$7, 'Unit List'!AN1235)))), IF('Unit List'!P1241='Unit List'!$O$5, 'Unit List'!$AN$5, IF('Unit List'!P1241='Unit List'!$O$4, 'Unit List'!$AN$4, IF('Unit List'!P1241='Unit List'!$O$7, 'Unit List'!P1241 * 'Unit List'!$AN$7, 'Unit List'!P1241)))), IF('Unit List'!P1241='Unit List'!$O$5, 'Unit List'!$AN$5, IF('Unit List'!P1241='Unit List'!$O$4, 'Unit List'!$AN$4, IF('Unit List'!P1241='Unit List'!$O$7, 'Unit List'!P1241 * 'Unit List'!$AN$7, 'Unit List'!P1241)))), IF('Unit List'!AN1241='Unit List'!$O$5, 'Unit List'!$AN$5, IF('Unit List'!AN1241='Unit List'!$O$4, 'Unit List'!$AN$4, IF('Unit List'!AN1241='Unit List'!$O$7, 'Unit List'!AN1241 * 'Unit List'!$AN$7, 'Unit List'!AN1241)))),",",)</f>
        <v>14,</v>
      </c>
      <c r="I1333" t="str">
        <f>CONCATENATE(IF(ISBLANK('Unit List'!AO1241), IF(ISBLANK('Unit List'!Q1241), IF(ISBLANK('Unit List'!Q1241),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List'!Q1235='Unit List'!$O$5, 'Unit List'!$AO$5, IF('Unit List'!Q1235='Unit List'!$O$4, 'Unit List'!$AO$4, IF('Unit List'!Q1235='Unit List'!$O$7, 'Unit List'!Q1235 * 'Unit List'!$AO$7, 'Unit List'!Q1235)))), IF('Unit List'!Q1235='Unit List'!$O$5, 'Unit List'!$AO$5, IF('Unit List'!Q1235='Unit List'!$O$4, 'Unit List'!$AO$4, IF('Unit List'!Q1235='Unit List'!$O$7, 'Unit List'!Q1235 * 'Unit List'!$AO$7, 'Unit List'!Q1235)))), IF('Unit List'!AO1235='Unit List'!$O$5, 'Unit List'!$AO$5, IF('Unit List'!AO1235='Unit List'!$O$4, 'Unit List'!$AO$4, IF('Unit List'!AO1235='Unit List'!$O$7, 'Unit List'!AO1235 * 'Unit List'!$AO$7, 'Unit List'!AO1235)))), IF('Unit List'!Q1241='Unit List'!$O$5, 'Unit List'!$AO$5, IF('Unit List'!Q1241='Unit List'!$O$4, 'Unit List'!$AO$4, IF('Unit List'!Q1241='Unit List'!$O$7, 'Unit List'!Q1241 * 'Unit List'!$AO$7, 'Unit List'!Q1241)))), IF('Unit List'!Q1241='Unit List'!$O$5, 'Unit List'!$AO$5, IF('Unit List'!Q1241='Unit List'!$O$4, 'Unit List'!$AO$4, IF('Unit List'!Q1241='Unit List'!$O$7, 'Unit List'!Q1241 * 'Unit List'!$AO$7, 'Unit List'!Q1241)))), IF('Unit List'!AO1241='Unit List'!$O$5, 'Unit List'!$AO$5, IF('Unit List'!AO1241='Unit List'!$O$4, 'Unit List'!$AO$4, IF('Unit List'!AO1241='Unit List'!$O$7, 'Unit List'!AO1241 * 'Unit List'!$AO$7, 'Unit List'!AO1241)))),",",)</f>
        <v>0.125,</v>
      </c>
      <c r="J1333" t="str">
        <f>CONCATENATE("'",IF(ISBLANK('Unit List'!AP1241), IF(ISBLANK('Unit List'!R1241), IF(ISBLANK('Unit List'!R1241),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List'!R1235='Unit List'!$O$5, 'Unit List'!$AP$5, IF('Unit List'!R1235='Unit List'!$O$4, 'Unit List'!$AP$4, 'Unit List'!R1235))), IF('Unit List'!R1235='Unit List'!$O$5, 'Unit List'!$AP$5, IF('Unit List'!R1235='Unit List'!$O$4, 'Unit List'!$AP$4, 'Unit List'!R1235))), IF('Unit List'!AP1235='Unit List'!$O$5, 'Unit List'!$AP$5, IF('Unit List'!AP1235='Unit List'!$O$4, 'Unit List'!$AP$4, 'Unit List'!AP1235))), IF('Unit List'!R1241='Unit List'!$O$5, 'Unit List'!$AP$5, IF('Unit List'!R1241='Unit List'!$O$4, 'Unit List'!$AP$4, 'Unit List'!R1241))), IF('Unit List'!R1241='Unit List'!$O$5, 'Unit List'!$AP$5, IF('Unit List'!R1241='Unit List'!$O$4, 'Unit List'!$AP$4, 'Unit List'!R1241))), IF('Unit List'!AP1241='Unit List'!$O$5, 'Unit List'!$AP$5, IF('Unit List'!AP1241='Unit List'!$O$4, 'Unit List'!$AP$4, 'Unit List'!AP1241))),"'",)</f>
        <v>'HonorableGunpowder'</v>
      </c>
      <c r="K1333" t="s">
        <v>2312</v>
      </c>
    </row>
    <row r="1334" spans="1:11" x14ac:dyDescent="0.25">
      <c r="A1334" t="s">
        <v>2311</v>
      </c>
      <c r="B1334" t="str">
        <f>CONCATENATE("'_",'Unit List'!B1242,"',",)</f>
        <v>'_RUSSIA',</v>
      </c>
      <c r="C1334" t="str">
        <f>"'',"</f>
        <v>'',</v>
      </c>
      <c r="D1334" t="str">
        <f>CONCATENATE("'",'Unit List'!D1242,"',",)</f>
        <v>'RIFLEMAN',</v>
      </c>
      <c r="E1334" t="str">
        <f>CONCATENATE("'",'Unit List'!E1242,"',",)</f>
        <v>'RIFLEMAN',</v>
      </c>
      <c r="F1334" t="str">
        <f>"'',"</f>
        <v>'',</v>
      </c>
      <c r="G1334" t="str">
        <f>CONCATENATE("'",'Unit List'!G1242,"',",)</f>
        <v>'civ5_rusrm',</v>
      </c>
      <c r="H1334" t="str">
        <f>CONCATENATE(IF(ISBLANK('Unit List'!AN1242), IF(ISBLANK('Unit List'!P1242), IF(ISBLANK('Unit List'!P1242), IF(ISBLANK('Unit List'!AN1242), IF(ISBLANK('Unit List'!P1242), IF(ISBLANK('Unit List'!P1242), IF(ISBLANK('Unit List'!AN1242), IF(ISBLANK('Unit List'!P1242), IF(ISBLANK('Unit List'!P1242),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 IF('Unit List'!P1242='Unit List'!$O$5, 'Unit List'!$AN$5, IF('Unit List'!P1242='Unit List'!$O$4, 'Unit List'!$AN$4, IF('Unit List'!P1242='Unit List'!$O$7, 'Unit List'!P1242 * 'Unit List'!$AN$7, 'Unit List'!P1242)))), IF('Unit List'!P1242='Unit List'!$O$5, 'Unit List'!$AN$5, IF('Unit List'!P1242='Unit List'!$O$4, 'Unit List'!$AN$4, IF('Unit List'!P1242='Unit List'!$O$7, 'Unit List'!P1242 * 'Unit List'!$AN$7, 'Unit List'!P1242)))), IF('Unit List'!AN1242='Unit List'!$O$5, 'Unit List'!$AN$5, IF('Unit List'!AN1242='Unit List'!$O$4, 'Unit List'!$AN$4, IF('Unit List'!AN1242='Unit List'!$O$7, 'Unit List'!AN1242 * 'Unit List'!$AN$7, 'Unit List'!AN1242)))),",",)</f>
        <v>2,</v>
      </c>
      <c r="I1334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 IF('Unit List'!Q1242='Unit List'!$O$5, 'Unit List'!$AO$5, IF('Unit List'!Q1242='Unit List'!$O$4, 'Unit List'!$AO$4, IF('Unit List'!Q1242='Unit List'!$O$7, 'Unit List'!Q1242 * 'Unit List'!$AO$7, 'Unit List'!Q1242)))), IF('Unit List'!Q1242='Unit List'!$O$5, 'Unit List'!$AO$5, IF('Unit List'!Q1242='Unit List'!$O$4, 'Unit List'!$AO$4, IF('Unit List'!Q1242='Unit List'!$O$7, 'Unit List'!Q1242 * 'Unit List'!$AO$7, 'Unit List'!Q1242)))), IF('Unit List'!AO1242='Unit List'!$O$5, 'Unit List'!$AO$5, IF('Unit List'!AO1242='Unit List'!$O$4, 'Unit List'!$AO$4, IF('Unit List'!AO1242='Unit List'!$O$7, 'Unit List'!AO1242 * 'Unit List'!$AO$7, 'Unit List'!AO1242)))),",",)</f>
        <v>0.13,</v>
      </c>
      <c r="J1334" t="str">
        <f>CONCATENATE("'",IF(ISBLANK('Unit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 IF('Unit List'!R1242='Unit List'!$O$5, 'Unit List'!$AP$5, IF('Unit List'!R1242='Unit List'!$O$4, 'Unit List'!$AP$4, 'Unit List'!R1242))), IF('Unit List'!R1242='Unit List'!$O$5, 'Unit List'!$AP$5, IF('Unit List'!R1242='Unit List'!$O$4, 'Unit List'!$AP$4, 'Unit List'!R1242))), IF('Unit List'!AP1242='Unit List'!$O$5, 'Unit List'!$AP$5, IF('Unit List'!AP1242='Unit List'!$O$4, 'Unit List'!$AP$4, 'Unit List'!AP1242))),"'",)</f>
        <v>'HonorableGunpowder'</v>
      </c>
      <c r="K1334" t="s">
        <v>2312</v>
      </c>
    </row>
    <row r="1335" spans="1:11" x14ac:dyDescent="0.25">
      <c r="A1335" t="s">
        <v>2311</v>
      </c>
      <c r="B1335" t="str">
        <f>CONCATENATE("'_",'Unit List'!B1243,"',",)</f>
        <v>'_RUSSIA',</v>
      </c>
      <c r="C1335" t="str">
        <f>"'',"</f>
        <v>'',</v>
      </c>
      <c r="D1335" t="str">
        <f>CONCATENATE("'",'Unit List'!D1243,"',",)</f>
        <v>'RIFLEMAN',</v>
      </c>
      <c r="E1335" t="str">
        <f>CONCATENATE("'",'Unit List'!E1243,"',",)</f>
        <v>'RIFLEMAN',</v>
      </c>
      <c r="F1335" t="str">
        <f>CONCATENATE("'_",'Unit List'!F1243,"',",)</f>
        <v>'_V2',</v>
      </c>
      <c r="G1335" t="str">
        <f>CONCATENATE("'",'Unit List'!G1243,"',",)</f>
        <v>'civ5_rusrm_2',</v>
      </c>
      <c r="H1335" t="str">
        <f>CONCATENATE(IF(ISBLANK('Unit List'!AN1243), IF(ISBLANK('Unit List'!P1243), IF(ISBLANK('Unit List'!P1243), IF(ISBLANK('Unit List'!AN1243), IF(ISBLANK('Unit List'!P1243), IF(ISBLANK('Unit List'!P1243), IF(ISBLANK('Unit List'!AN1243), IF(ISBLANK('Unit List'!P1243), IF(ISBLANK('Unit List'!P1243),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 IF('Unit List'!P1243='Unit List'!$O$5, 'Unit List'!$AN$5, IF('Unit List'!P1243='Unit List'!$O$4, 'Unit List'!$AN$4, IF('Unit List'!P1243='Unit List'!$O$7, 'Unit List'!P1243 * 'Unit List'!$AN$7, 'Unit List'!P1243)))), IF('Unit List'!P1243='Unit List'!$O$5, 'Unit List'!$AN$5, IF('Unit List'!P1243='Unit List'!$O$4, 'Unit List'!$AN$4, IF('Unit List'!P1243='Unit List'!$O$7, 'Unit List'!P1243 * 'Unit List'!$AN$7, 'Unit List'!P1243)))), IF('Unit List'!AN1243='Unit List'!$O$5, 'Unit List'!$AN$5, IF('Unit List'!AN1243='Unit List'!$O$4, 'Unit List'!$AN$4, IF('Unit List'!AN1243='Unit List'!$O$7, 'Unit List'!AN1243 * 'Unit List'!$AN$7, 'Unit List'!AN1243)))),",",)</f>
        <v>3,</v>
      </c>
      <c r="I1335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 IF('Unit List'!Q1243='Unit List'!$O$5, 'Unit List'!$AO$5, IF('Unit List'!Q1243='Unit List'!$O$4, 'Unit List'!$AO$4, IF('Unit List'!Q1243='Unit List'!$O$7, 'Unit List'!Q1243 * 'Unit List'!$AO$7, 'Unit List'!Q1243)))), IF('Unit List'!Q1243='Unit List'!$O$5, 'Unit List'!$AO$5, IF('Unit List'!Q1243='Unit List'!$O$4, 'Unit List'!$AO$4, IF('Unit List'!Q1243='Unit List'!$O$7, 'Unit List'!Q1243 * 'Unit List'!$AO$7, 'Unit List'!Q1243)))), IF('Unit List'!AO1243='Unit List'!$O$5, 'Unit List'!$AO$5, IF('Unit List'!AO1243='Unit List'!$O$4, 'Unit List'!$AO$4, IF('Unit List'!AO1243='Unit List'!$O$7, 'Unit List'!AO1243 * 'Unit List'!$AO$7, 'Unit List'!AO1243)))),",",)</f>
        <v>0.13,</v>
      </c>
      <c r="J1335" t="str">
        <f>CONCATENATE("'",IF(ISBLANK('Unit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 IF('Unit List'!R1243='Unit List'!$O$5, 'Unit List'!$AP$5, IF('Unit List'!R1243='Unit List'!$O$4, 'Unit List'!$AP$4, 'Unit List'!R1243))), IF('Unit List'!R1243='Unit List'!$O$5, 'Unit List'!$AP$5, IF('Unit List'!R1243='Unit List'!$O$4, 'Unit List'!$AP$4, 'Unit List'!R1243))), IF('Unit List'!AP1243='Unit List'!$O$5, 'Unit List'!$AP$5, IF('Unit List'!AP1243='Unit List'!$O$4, 'Unit List'!$AP$4, 'Unit List'!AP1243))),"'",)</f>
        <v>'HonorableGunpowder'</v>
      </c>
      <c r="K1335" t="s">
        <v>2312</v>
      </c>
    </row>
    <row r="1336" spans="1:11" x14ac:dyDescent="0.25">
      <c r="A1336" t="s">
        <v>2311</v>
      </c>
      <c r="B1336" t="str">
        <f>CONCATENATE("'_",'Unit List'!B1244,"',",)</f>
        <v>'_RUSSIA',</v>
      </c>
      <c r="C1336" t="str">
        <f>"'',"</f>
        <v>'',</v>
      </c>
      <c r="D1336" t="str">
        <f>CONCATENATE("'",'Unit List'!D1244,"',",)</f>
        <v>'RIFLEMAN',</v>
      </c>
      <c r="E1336" t="str">
        <f>CONCATENATE("'",'Unit List'!E1244,"',",)</f>
        <v>'RIFLEMAN',</v>
      </c>
      <c r="F1336" t="str">
        <f>CONCATENATE("'_",'Unit List'!F1244,"',",)</f>
        <v>'_V3',</v>
      </c>
      <c r="G1336" t="str">
        <f>CONCATENATE("'",'Unit List'!G1244,"',",)</f>
        <v>'civ5_rusrm2',</v>
      </c>
      <c r="H1336" t="str">
        <f>CONCATENATE(IF(ISBLANK('Unit List'!AN1244), IF(ISBLANK('Unit List'!P1244), IF(ISBLANK('Unit List'!P1244), IF(ISBLANK('Unit List'!AN1244), IF(ISBLANK('Unit List'!P1244), IF(ISBLANK('Unit List'!P1244), IF(ISBLANK('Unit List'!AN1244), IF(ISBLANK('Unit List'!P1244), IF(ISBLANK('Unit List'!P1244),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 IF('Unit List'!P1244='Unit List'!$O$5, 'Unit List'!$AN$5, IF('Unit List'!P1244='Unit List'!$O$4, 'Unit List'!$AN$4, IF('Unit List'!P1244='Unit List'!$O$7, 'Unit List'!P1244 * 'Unit List'!$AN$7, 'Unit List'!P1244)))), IF('Unit List'!P1244='Unit List'!$O$5, 'Unit List'!$AN$5, IF('Unit List'!P1244='Unit List'!$O$4, 'Unit List'!$AN$4, IF('Unit List'!P1244='Unit List'!$O$7, 'Unit List'!P1244 * 'Unit List'!$AN$7, 'Unit List'!P1244)))), IF('Unit List'!AN1244='Unit List'!$O$5, 'Unit List'!$AN$5, IF('Unit List'!AN1244='Unit List'!$O$4, 'Unit List'!$AN$4, IF('Unit List'!AN1244='Unit List'!$O$7, 'Unit List'!AN1244 * 'Unit List'!$AN$7, 'Unit List'!AN1244)))),",",)</f>
        <v>2,</v>
      </c>
      <c r="I1336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 IF('Unit List'!Q1244='Unit List'!$O$5, 'Unit List'!$AO$5, IF('Unit List'!Q1244='Unit List'!$O$4, 'Unit List'!$AO$4, IF('Unit List'!Q1244='Unit List'!$O$7, 'Unit List'!Q1244 * 'Unit List'!$AO$7, 'Unit List'!Q1244)))), IF('Unit List'!Q1244='Unit List'!$O$5, 'Unit List'!$AO$5, IF('Unit List'!Q1244='Unit List'!$O$4, 'Unit List'!$AO$4, IF('Unit List'!Q1244='Unit List'!$O$7, 'Unit List'!Q1244 * 'Unit List'!$AO$7, 'Unit List'!Q1244)))), IF('Unit List'!AO1244='Unit List'!$O$5, 'Unit List'!$AO$5, IF('Unit List'!AO1244='Unit List'!$O$4, 'Unit List'!$AO$4, IF('Unit List'!AO1244='Unit List'!$O$7, 'Unit List'!AO1244 * 'Unit List'!$AO$7, 'Unit List'!AO1244)))),",",)</f>
        <v>0.13,</v>
      </c>
      <c r="J1336" t="str">
        <f>CONCATENATE("'",IF(ISBLANK('Unit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 IF('Unit List'!R1244='Unit List'!$O$5, 'Unit List'!$AP$5, IF('Unit List'!R1244='Unit List'!$O$4, 'Unit List'!$AP$4, 'Unit List'!R1244))), IF('Unit List'!R1244='Unit List'!$O$5, 'Unit List'!$AP$5, IF('Unit List'!R1244='Unit List'!$O$4, 'Unit List'!$AP$4, 'Unit List'!R1244))), IF('Unit List'!AP1244='Unit List'!$O$5, 'Unit List'!$AP$5, IF('Unit List'!AP1244='Unit List'!$O$4, 'Unit List'!$AP$4, 'Unit List'!AP1244))),"'",)</f>
        <v>'HonorableGunpowder'</v>
      </c>
      <c r="K1336" t="s">
        <v>2312</v>
      </c>
    </row>
    <row r="1337" spans="1:11" x14ac:dyDescent="0.25">
      <c r="A1337" t="s">
        <v>2311</v>
      </c>
      <c r="B1337" t="str">
        <f>CONCATENATE("'_",'Unit List'!B1245,"',",)</f>
        <v>'_RUSSIA',</v>
      </c>
      <c r="C1337" t="str">
        <f>"'',"</f>
        <v>'',</v>
      </c>
      <c r="D1337" t="str">
        <f>CONCATENATE("'",'Unit List'!D1245,"',",)</f>
        <v>'RIFLEMAN',</v>
      </c>
      <c r="E1337" t="str">
        <f>CONCATENATE("'",'Unit List'!E1245,"',",)</f>
        <v>'RIFLEMAN',</v>
      </c>
      <c r="F1337" t="str">
        <f>"'',"</f>
        <v>'',</v>
      </c>
      <c r="G1337" t="str">
        <f>CONCATENATE("'",'Unit List'!G1245,"',",)</f>
        <v>'civ5_rusrm',</v>
      </c>
      <c r="H1337" t="str">
        <f>CONCATENATE(IF(ISBLANK('Unit List'!AN1245), IF(ISBLANK('Unit List'!P1245), IF(ISBLANK('Unit List'!P1245), IF(ISBLANK('Unit List'!AN1245), IF(ISBLANK('Unit List'!P1245), IF(ISBLANK('Unit List'!P1245), IF(ISBLANK('Unit List'!AN1245), IF(ISBLANK('Unit List'!P1245), IF(ISBLANK('Unit List'!P1245),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 IF('Unit List'!P1245='Unit List'!$O$5, 'Unit List'!$AN$5, IF('Unit List'!P1245='Unit List'!$O$4, 'Unit List'!$AN$4, IF('Unit List'!P1245='Unit List'!$O$7, 'Unit List'!P1245 * 'Unit List'!$AN$7, 'Unit List'!P1245)))), IF('Unit List'!P1245='Unit List'!$O$5, 'Unit List'!$AN$5, IF('Unit List'!P1245='Unit List'!$O$4, 'Unit List'!$AN$4, IF('Unit List'!P1245='Unit List'!$O$7, 'Unit List'!P1245 * 'Unit List'!$AN$7, 'Unit List'!P1245)))), IF('Unit List'!AN1245='Unit List'!$O$5, 'Unit List'!$AN$5, IF('Unit List'!AN1245='Unit List'!$O$4, 'Unit List'!$AN$4, IF('Unit List'!AN1245='Unit List'!$O$7, 'Unit List'!AN1245 * 'Unit List'!$AN$7, 'Unit List'!AN1245)))),",",)</f>
        <v>2,</v>
      </c>
      <c r="I1337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 IF('Unit List'!Q1245='Unit List'!$O$5, 'Unit List'!$AO$5, IF('Unit List'!Q1245='Unit List'!$O$4, 'Unit List'!$AO$4, IF('Unit List'!Q1245='Unit List'!$O$7, 'Unit List'!Q1245 * 'Unit List'!$AO$7, 'Unit List'!Q1245)))), IF('Unit List'!Q1245='Unit List'!$O$5, 'Unit List'!$AO$5, IF('Unit List'!Q1245='Unit List'!$O$4, 'Unit List'!$AO$4, IF('Unit List'!Q1245='Unit List'!$O$7, 'Unit List'!Q1245 * 'Unit List'!$AO$7, 'Unit List'!Q1245)))), IF('Unit List'!AO1245='Unit List'!$O$5, 'Unit List'!$AO$5, IF('Unit List'!AO1245='Unit List'!$O$4, 'Unit List'!$AO$4, IF('Unit List'!AO1245='Unit List'!$O$7, 'Unit List'!AO1245 * 'Unit List'!$AO$7, 'Unit List'!AO1245)))),",",)</f>
        <v>0.13,</v>
      </c>
      <c r="J1337" t="str">
        <f>CONCATENATE("'",IF(ISBLANK('Unit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 IF('Unit List'!R1245='Unit List'!$O$5, 'Unit List'!$AP$5, IF('Unit List'!R1245='Unit List'!$O$4, 'Unit List'!$AP$4, 'Unit List'!R1245))), IF('Unit List'!R1245='Unit List'!$O$5, 'Unit List'!$AP$5, IF('Unit List'!R1245='Unit List'!$O$4, 'Unit List'!$AP$4, 'Unit List'!R1245))), IF('Unit List'!AP1245='Unit List'!$O$5, 'Unit List'!$AP$5, IF('Unit List'!AP1245='Unit List'!$O$4, 'Unit List'!$AP$4, 'Unit List'!AP1245))),"'",)</f>
        <v>'HonorableGunpowder'</v>
      </c>
      <c r="K1337" t="s">
        <v>2312</v>
      </c>
    </row>
    <row r="1338" spans="1:11" x14ac:dyDescent="0.25">
      <c r="A1338" t="s">
        <v>2311</v>
      </c>
      <c r="B1338" t="str">
        <f>CONCATENATE("'_",'Unit List'!B1246,"',",)</f>
        <v>'_RUSSIA',</v>
      </c>
      <c r="C1338" t="str">
        <f>"'',"</f>
        <v>'',</v>
      </c>
      <c r="D1338" t="str">
        <f>CONCATENATE("'",'Unit List'!D1246,"',",)</f>
        <v>'RIFLEMAN',</v>
      </c>
      <c r="E1338" t="str">
        <f>CONCATENATE("'",'Unit List'!E1246,"',",)</f>
        <v>'RIFLEMAN',</v>
      </c>
      <c r="F1338" t="str">
        <f>CONCATENATE("'_",'Unit List'!F1246,"',",)</f>
        <v>'_V2',</v>
      </c>
      <c r="G1338" t="str">
        <f>CONCATENATE("'",'Unit List'!G1246,"',",)</f>
        <v>'civ5_rusrm_2',</v>
      </c>
      <c r="H1338" t="str">
        <f>CONCATENATE(IF(ISBLANK('Unit List'!AN1246), IF(ISBLANK('Unit List'!P1246), IF(ISBLANK('Unit List'!P1246), IF(ISBLANK('Unit List'!AN1246), IF(ISBLANK('Unit List'!P1246), IF(ISBLANK('Unit List'!P1246), IF(ISBLANK('Unit List'!AN1246), IF(ISBLANK('Unit List'!P1246), IF(ISBLANK('Unit List'!P1246),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 IF('Unit List'!P1246='Unit List'!$O$5, 'Unit List'!$AN$5, IF('Unit List'!P1246='Unit List'!$O$4, 'Unit List'!$AN$4, IF('Unit List'!P1246='Unit List'!$O$7, 'Unit List'!P1246 * 'Unit List'!$AN$7, 'Unit List'!P1246)))), IF('Unit List'!P1246='Unit List'!$O$5, 'Unit List'!$AN$5, IF('Unit List'!P1246='Unit List'!$O$4, 'Unit List'!$AN$4, IF('Unit List'!P1246='Unit List'!$O$7, 'Unit List'!P1246 * 'Unit List'!$AN$7, 'Unit List'!P1246)))), IF('Unit List'!AN1246='Unit List'!$O$5, 'Unit List'!$AN$5, IF('Unit List'!AN1246='Unit List'!$O$4, 'Unit List'!$AN$4, IF('Unit List'!AN1246='Unit List'!$O$7, 'Unit List'!AN1246 * 'Unit List'!$AN$7, 'Unit List'!AN1246)))),",",)</f>
        <v>2,</v>
      </c>
      <c r="I1338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 IF('Unit List'!Q1246='Unit List'!$O$5, 'Unit List'!$AO$5, IF('Unit List'!Q1246='Unit List'!$O$4, 'Unit List'!$AO$4, IF('Unit List'!Q1246='Unit List'!$O$7, 'Unit List'!Q1246 * 'Unit List'!$AO$7, 'Unit List'!Q1246)))), IF('Unit List'!Q1246='Unit List'!$O$5, 'Unit List'!$AO$5, IF('Unit List'!Q1246='Unit List'!$O$4, 'Unit List'!$AO$4, IF('Unit List'!Q1246='Unit List'!$O$7, 'Unit List'!Q1246 * 'Unit List'!$AO$7, 'Unit List'!Q1246)))), IF('Unit List'!AO1246='Unit List'!$O$5, 'Unit List'!$AO$5, IF('Unit List'!AO1246='Unit List'!$O$4, 'Unit List'!$AO$4, IF('Unit List'!AO1246='Unit List'!$O$7, 'Unit List'!AO1246 * 'Unit List'!$AO$7, 'Unit List'!AO1246)))),",",)</f>
        <v>0.13,</v>
      </c>
      <c r="J1338" t="str">
        <f>CONCATENATE("'",IF(ISBLANK('Unit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 IF('Unit List'!R1246='Unit List'!$O$5, 'Unit List'!$AP$5, IF('Unit List'!R1246='Unit List'!$O$4, 'Unit List'!$AP$4, 'Unit List'!R1246))), IF('Unit List'!R1246='Unit List'!$O$5, 'Unit List'!$AP$5, IF('Unit List'!R1246='Unit List'!$O$4, 'Unit List'!$AP$4, 'Unit List'!R1246))), IF('Unit List'!AP1246='Unit List'!$O$5, 'Unit List'!$AP$5, IF('Unit List'!AP1246='Unit List'!$O$4, 'Unit List'!$AP$4, 'Unit List'!AP1246))),"'",)</f>
        <v>'HonorableGunpowder'</v>
      </c>
      <c r="K1338" t="s">
        <v>2312</v>
      </c>
    </row>
    <row r="1339" spans="1:11" x14ac:dyDescent="0.25">
      <c r="A1339" t="s">
        <v>2311</v>
      </c>
      <c r="B1339" t="str">
        <f>CONCATENATE("'_",'Unit List'!B1247,"',",)</f>
        <v>'_RUSSIA',</v>
      </c>
      <c r="C1339" t="str">
        <f>"'',"</f>
        <v>'',</v>
      </c>
      <c r="D1339" t="str">
        <f>CONCATENATE("'",'Unit List'!D1247,"',",)</f>
        <v>'RIFLEMAN',</v>
      </c>
      <c r="E1339" t="str">
        <f>CONCATENATE("'",'Unit List'!E1247,"',",)</f>
        <v>'RIFLEMAN',</v>
      </c>
      <c r="F1339" t="str">
        <f>CONCATENATE("'_",'Unit List'!F1247,"',",)</f>
        <v>'_V3',</v>
      </c>
      <c r="G1339" t="str">
        <f>CONCATENATE("'",'Unit List'!G1247,"',",)</f>
        <v>'civ5_rusrm2',</v>
      </c>
      <c r="H1339" t="str">
        <f>CONCATENATE(IF(ISBLANK('Unit List'!AN1247), IF(ISBLANK('Unit List'!P1247), IF(ISBLANK('Unit List'!P1247), IF(ISBLANK('Unit List'!AN1247), IF(ISBLANK('Unit List'!P1247), IF(ISBLANK('Unit List'!P1247), IF(ISBLANK('Unit List'!AN1247), IF(ISBLANK('Unit List'!P1247), IF(ISBLANK('Unit List'!P1247),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 IF('Unit List'!P1247='Unit List'!$O$5, 'Unit List'!$AN$5, IF('Unit List'!P1247='Unit List'!$O$4, 'Unit List'!$AN$4, IF('Unit List'!P1247='Unit List'!$O$7, 'Unit List'!P1247 * 'Unit List'!$AN$7, 'Unit List'!P1247)))), IF('Unit List'!P1247='Unit List'!$O$5, 'Unit List'!$AN$5, IF('Unit List'!P1247='Unit List'!$O$4, 'Unit List'!$AN$4, IF('Unit List'!P1247='Unit List'!$O$7, 'Unit List'!P1247 * 'Unit List'!$AN$7, 'Unit List'!P1247)))), IF('Unit List'!AN1247='Unit List'!$O$5, 'Unit List'!$AN$5, IF('Unit List'!AN1247='Unit List'!$O$4, 'Unit List'!$AN$4, IF('Unit List'!AN1247='Unit List'!$O$7, 'Unit List'!AN1247 * 'Unit List'!$AN$7, 'Unit List'!AN1247)))),",",)</f>
        <v>3,</v>
      </c>
      <c r="I1339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 IF('Unit List'!Q1247='Unit List'!$O$5, 'Unit List'!$AO$5, IF('Unit List'!Q1247='Unit List'!$O$4, 'Unit List'!$AO$4, IF('Unit List'!Q1247='Unit List'!$O$7, 'Unit List'!Q1247 * 'Unit List'!$AO$7, 'Unit List'!Q1247)))), IF('Unit List'!Q1247='Unit List'!$O$5, 'Unit List'!$AO$5, IF('Unit List'!Q1247='Unit List'!$O$4, 'Unit List'!$AO$4, IF('Unit List'!Q1247='Unit List'!$O$7, 'Unit List'!Q1247 * 'Unit List'!$AO$7, 'Unit List'!Q1247)))), IF('Unit List'!AO1247='Unit List'!$O$5, 'Unit List'!$AO$5, IF('Unit List'!AO1247='Unit List'!$O$4, 'Unit List'!$AO$4, IF('Unit List'!AO1247='Unit List'!$O$7, 'Unit List'!AO1247 * 'Unit List'!$AO$7, 'Unit List'!AO1247)))),",",)</f>
        <v>0.13,</v>
      </c>
      <c r="J1339" t="str">
        <f>CONCATENATE("'",IF(ISBLANK('Unit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 IF('Unit List'!R1247='Unit List'!$O$5, 'Unit List'!$AP$5, IF('Unit List'!R1247='Unit List'!$O$4, 'Unit List'!$AP$4, 'Unit List'!R1247))), IF('Unit List'!R1247='Unit List'!$O$5, 'Unit List'!$AP$5, IF('Unit List'!R1247='Unit List'!$O$4, 'Unit List'!$AP$4, 'Unit List'!R1247))), IF('Unit List'!AP1247='Unit List'!$O$5, 'Unit List'!$AP$5, IF('Unit List'!AP1247='Unit List'!$O$4, 'Unit List'!$AP$4, 'Unit List'!AP1247))),"'",)</f>
        <v>'HonorableGunpowder'</v>
      </c>
      <c r="K1339" t="s">
        <v>2312</v>
      </c>
    </row>
    <row r="1340" spans="1:11" x14ac:dyDescent="0.25">
      <c r="A1340" t="s">
        <v>2311</v>
      </c>
      <c r="B1340" t="str">
        <f>CONCATENATE("'_",'Unit List'!B1248,"',",)</f>
        <v>'_AMERICA',</v>
      </c>
      <c r="C1340" t="str">
        <f>"'',"</f>
        <v>'',</v>
      </c>
      <c r="D1340" t="str">
        <f>CONCATENATE("'",'Unit List'!D1248,"',",)</f>
        <v>'RIFLEMAN',</v>
      </c>
      <c r="E1340" t="str">
        <f>CONCATENATE("'",'Unit List'!E1248,"',",)</f>
        <v>'RIFLEMAN',</v>
      </c>
      <c r="F1340" t="str">
        <f>"'',"</f>
        <v>'',</v>
      </c>
      <c r="G1340" t="str">
        <f>CONCATENATE("'",'Unit List'!G1248,"',",)</f>
        <v>'civ5_usarm',</v>
      </c>
      <c r="H1340" t="str">
        <f>CONCATENATE(IF(ISBLANK('Unit List'!AN1248), IF(ISBLANK('Unit List'!P1248), IF(ISBLANK('Unit List'!P1248), IF(ISBLANK('Unit List'!AN1248), IF(ISBLANK('Unit List'!P1248), IF(ISBLANK('Unit List'!P1248), IF(ISBLANK('Unit List'!AN1248), IF(ISBLANK('Unit List'!P1248), IF(ISBLANK('Unit List'!P1248),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 IF('Unit List'!P1248='Unit List'!$O$5, 'Unit List'!$AN$5, IF('Unit List'!P1248='Unit List'!$O$4, 'Unit List'!$AN$4, IF('Unit List'!P1248='Unit List'!$O$7, 'Unit List'!P1248 * 'Unit List'!$AN$7, 'Unit List'!P1248)))), IF('Unit List'!P1248='Unit List'!$O$5, 'Unit List'!$AN$5, IF('Unit List'!P1248='Unit List'!$O$4, 'Unit List'!$AN$4, IF('Unit List'!P1248='Unit List'!$O$7, 'Unit List'!P1248 * 'Unit List'!$AN$7, 'Unit List'!P1248)))), IF('Unit List'!AN1248='Unit List'!$O$5, 'Unit List'!$AN$5, IF('Unit List'!AN1248='Unit List'!$O$4, 'Unit List'!$AN$4, IF('Unit List'!AN1248='Unit List'!$O$7, 'Unit List'!AN1248 * 'Unit List'!$AN$7, 'Unit List'!AN1248)))),",",)</f>
        <v>2,</v>
      </c>
      <c r="I1340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 IF('Unit List'!Q1248='Unit List'!$O$5, 'Unit List'!$AO$5, IF('Unit List'!Q1248='Unit List'!$O$4, 'Unit List'!$AO$4, IF('Unit List'!Q1248='Unit List'!$O$7, 'Unit List'!Q1248 * 'Unit List'!$AO$7, 'Unit List'!Q1248)))), IF('Unit List'!Q1248='Unit List'!$O$5, 'Unit List'!$AO$5, IF('Unit List'!Q1248='Unit List'!$O$4, 'Unit List'!$AO$4, IF('Unit List'!Q1248='Unit List'!$O$7, 'Unit List'!Q1248 * 'Unit List'!$AO$7, 'Unit List'!Q1248)))), IF('Unit List'!AO1248='Unit List'!$O$5, 'Unit List'!$AO$5, IF('Unit List'!AO1248='Unit List'!$O$4, 'Unit List'!$AO$4, IF('Unit List'!AO1248='Unit List'!$O$7, 'Unit List'!AO1248 * 'Unit List'!$AO$7, 'Unit List'!AO1248)))),",",)</f>
        <v>0.13,</v>
      </c>
      <c r="J1340" t="str">
        <f>CONCATENATE("'",IF(ISBLANK('Unit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 IF('Unit List'!R1248='Unit List'!$O$5, 'Unit List'!$AP$5, IF('Unit List'!R1248='Unit List'!$O$4, 'Unit List'!$AP$4, 'Unit List'!R1248))), IF('Unit List'!R1248='Unit List'!$O$5, 'Unit List'!$AP$5, IF('Unit List'!R1248='Unit List'!$O$4, 'Unit List'!$AP$4, 'Unit List'!R1248))), IF('Unit List'!AP1248='Unit List'!$O$5, 'Unit List'!$AP$5, IF('Unit List'!AP1248='Unit List'!$O$4, 'Unit List'!$AP$4, 'Unit List'!AP1248))),"'",)</f>
        <v>'HonorableGunpowder'</v>
      </c>
      <c r="K1340" t="s">
        <v>2312</v>
      </c>
    </row>
    <row r="1341" spans="1:11" x14ac:dyDescent="0.25">
      <c r="A1341" t="s">
        <v>2311</v>
      </c>
      <c r="B1341" t="str">
        <f>CONCATENATE("'_",'Unit List'!B1249,"',",)</f>
        <v>'_AMERICA',</v>
      </c>
      <c r="C1341" t="str">
        <f>"'',"</f>
        <v>'',</v>
      </c>
      <c r="D1341" t="str">
        <f>CONCATENATE("'",'Unit List'!D1249,"',",)</f>
        <v>'RIFLEMAN',</v>
      </c>
      <c r="E1341" t="str">
        <f>CONCATENATE("'",'Unit List'!E1249,"',",)</f>
        <v>'RIFLEMAN',</v>
      </c>
      <c r="F1341" t="str">
        <f>CONCATENATE("'_",'Unit List'!F1249,"',",)</f>
        <v>'_V2',</v>
      </c>
      <c r="G1341" t="str">
        <f>CONCATENATE("'",'Unit List'!G1249,"',",)</f>
        <v>'civ5_usarm_2',</v>
      </c>
      <c r="H1341" t="str">
        <f>CONCATENATE(IF(ISBLANK('Unit List'!AN1249), IF(ISBLANK('Unit List'!P1249), IF(ISBLANK('Unit List'!P1249), IF(ISBLANK('Unit List'!AN1249), IF(ISBLANK('Unit List'!P1249), IF(ISBLANK('Unit List'!P1249), IF(ISBLANK('Unit List'!AN1249), IF(ISBLANK('Unit List'!P1249), IF(ISBLANK('Unit List'!P1249),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 IF('Unit List'!P1249='Unit List'!$O$5, 'Unit List'!$AN$5, IF('Unit List'!P1249='Unit List'!$O$4, 'Unit List'!$AN$4, IF('Unit List'!P1249='Unit List'!$O$7, 'Unit List'!P1249 * 'Unit List'!$AN$7, 'Unit List'!P1249)))), IF('Unit List'!P1249='Unit List'!$O$5, 'Unit List'!$AN$5, IF('Unit List'!P1249='Unit List'!$O$4, 'Unit List'!$AN$4, IF('Unit List'!P1249='Unit List'!$O$7, 'Unit List'!P1249 * 'Unit List'!$AN$7, 'Unit List'!P1249)))), IF('Unit List'!AN1249='Unit List'!$O$5, 'Unit List'!$AN$5, IF('Unit List'!AN1249='Unit List'!$O$4, 'Unit List'!$AN$4, IF('Unit List'!AN1249='Unit List'!$O$7, 'Unit List'!AN1249 * 'Unit List'!$AN$7, 'Unit List'!AN1249)))),",",)</f>
        <v>3,</v>
      </c>
      <c r="I1341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 IF('Unit List'!Q1249='Unit List'!$O$5, 'Unit List'!$AO$5, IF('Unit List'!Q1249='Unit List'!$O$4, 'Unit List'!$AO$4, IF('Unit List'!Q1249='Unit List'!$O$7, 'Unit List'!Q1249 * 'Unit List'!$AO$7, 'Unit List'!Q1249)))), IF('Unit List'!Q1249='Unit List'!$O$5, 'Unit List'!$AO$5, IF('Unit List'!Q1249='Unit List'!$O$4, 'Unit List'!$AO$4, IF('Unit List'!Q1249='Unit List'!$O$7, 'Unit List'!Q1249 * 'Unit List'!$AO$7, 'Unit List'!Q1249)))), IF('Unit List'!AO1249='Unit List'!$O$5, 'Unit List'!$AO$5, IF('Unit List'!AO1249='Unit List'!$O$4, 'Unit List'!$AO$4, IF('Unit List'!AO1249='Unit List'!$O$7, 'Unit List'!AO1249 * 'Unit List'!$AO$7, 'Unit List'!AO1249)))),",",)</f>
        <v>0.13,</v>
      </c>
      <c r="J1341" t="str">
        <f>CONCATENATE("'",IF(ISBLANK('Unit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 IF('Unit List'!R1249='Unit List'!$O$5, 'Unit List'!$AP$5, IF('Unit List'!R1249='Unit List'!$O$4, 'Unit List'!$AP$4, 'Unit List'!R1249))), IF('Unit List'!R1249='Unit List'!$O$5, 'Unit List'!$AP$5, IF('Unit List'!R1249='Unit List'!$O$4, 'Unit List'!$AP$4, 'Unit List'!R1249))), IF('Unit List'!AP1249='Unit List'!$O$5, 'Unit List'!$AP$5, IF('Unit List'!AP1249='Unit List'!$O$4, 'Unit List'!$AP$4, 'Unit List'!AP1249))),"'",)</f>
        <v>'HonorableGunpowder'</v>
      </c>
      <c r="K1341" t="s">
        <v>2312</v>
      </c>
    </row>
    <row r="1342" spans="1:11" x14ac:dyDescent="0.25">
      <c r="A1342" t="s">
        <v>2311</v>
      </c>
      <c r="B1342" t="str">
        <f>CONCATENATE("'_",'Unit List'!B1250,"',",)</f>
        <v>'_AMERICA',</v>
      </c>
      <c r="C1342" t="str">
        <f>"'',"</f>
        <v>'',</v>
      </c>
      <c r="D1342" t="str">
        <f>CONCATENATE("'",'Unit List'!D1250,"',",)</f>
        <v>'RIFLEMAN',</v>
      </c>
      <c r="E1342" t="str">
        <f>CONCATENATE("'",'Unit List'!E1250,"',",)</f>
        <v>'RIFLEMAN',</v>
      </c>
      <c r="F1342" t="str">
        <f>CONCATENATE("'_",'Unit List'!F1250,"',",)</f>
        <v>'_V3',</v>
      </c>
      <c r="G1342" t="str">
        <f>CONCATENATE("'",'Unit List'!G1250,"',",)</f>
        <v>'civ5_usarm2',</v>
      </c>
      <c r="H1342" t="str">
        <f>CONCATENATE(IF(ISBLANK('Unit List'!AN1250), IF(ISBLANK('Unit List'!P1250), IF(ISBLANK('Unit List'!P1250), IF(ISBLANK('Unit List'!AN1250), IF(ISBLANK('Unit List'!P1250), IF(ISBLANK('Unit List'!P1250), IF(ISBLANK('Unit List'!AN1250), IF(ISBLANK('Unit List'!P1250), IF(ISBLANK('Unit List'!P1250),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 IF('Unit List'!P1250='Unit List'!$O$5, 'Unit List'!$AN$5, IF('Unit List'!P1250='Unit List'!$O$4, 'Unit List'!$AN$4, IF('Unit List'!P1250='Unit List'!$O$7, 'Unit List'!P1250 * 'Unit List'!$AN$7, 'Unit List'!P1250)))), IF('Unit List'!P1250='Unit List'!$O$5, 'Unit List'!$AN$5, IF('Unit List'!P1250='Unit List'!$O$4, 'Unit List'!$AN$4, IF('Unit List'!P1250='Unit List'!$O$7, 'Unit List'!P1250 * 'Unit List'!$AN$7, 'Unit List'!P1250)))), IF('Unit List'!AN1250='Unit List'!$O$5, 'Unit List'!$AN$5, IF('Unit List'!AN1250='Unit List'!$O$4, 'Unit List'!$AN$4, IF('Unit List'!AN1250='Unit List'!$O$7, 'Unit List'!AN1250 * 'Unit List'!$AN$7, 'Unit List'!AN1250)))),",",)</f>
        <v>2,</v>
      </c>
      <c r="I1342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 IF('Unit List'!Q1250='Unit List'!$O$5, 'Unit List'!$AO$5, IF('Unit List'!Q1250='Unit List'!$O$4, 'Unit List'!$AO$4, IF('Unit List'!Q1250='Unit List'!$O$7, 'Unit List'!Q1250 * 'Unit List'!$AO$7, 'Unit List'!Q1250)))), IF('Unit List'!Q1250='Unit List'!$O$5, 'Unit List'!$AO$5, IF('Unit List'!Q1250='Unit List'!$O$4, 'Unit List'!$AO$4, IF('Unit List'!Q1250='Unit List'!$O$7, 'Unit List'!Q1250 * 'Unit List'!$AO$7, 'Unit List'!Q1250)))), IF('Unit List'!AO1250='Unit List'!$O$5, 'Unit List'!$AO$5, IF('Unit List'!AO1250='Unit List'!$O$4, 'Unit List'!$AO$4, IF('Unit List'!AO1250='Unit List'!$O$7, 'Unit List'!AO1250 * 'Unit List'!$AO$7, 'Unit List'!AO1250)))),",",)</f>
        <v>0.13,</v>
      </c>
      <c r="J1342" t="str">
        <f>CONCATENATE("'",IF(ISBLANK('Unit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 IF('Unit List'!R1250='Unit List'!$O$5, 'Unit List'!$AP$5, IF('Unit List'!R1250='Unit List'!$O$4, 'Unit List'!$AP$4, 'Unit List'!R1250))), IF('Unit List'!R1250='Unit List'!$O$5, 'Unit List'!$AP$5, IF('Unit List'!R1250='Unit List'!$O$4, 'Unit List'!$AP$4, 'Unit List'!R1250))), IF('Unit List'!AP1250='Unit List'!$O$5, 'Unit List'!$AP$5, IF('Unit List'!AP1250='Unit List'!$O$4, 'Unit List'!$AP$4, 'Unit List'!AP1250))),"'",)</f>
        <v>'HonorableGunpowder'</v>
      </c>
      <c r="K1342" t="s">
        <v>2312</v>
      </c>
    </row>
    <row r="1343" spans="1:11" x14ac:dyDescent="0.25">
      <c r="A1343" t="s">
        <v>2311</v>
      </c>
      <c r="B1343" t="str">
        <f>CONCATENATE("'_",'Unit List'!B1251,"',",)</f>
        <v>'_AMERICA',</v>
      </c>
      <c r="C1343" t="str">
        <f>"'',"</f>
        <v>'',</v>
      </c>
      <c r="D1343" t="str">
        <f>CONCATENATE("'",'Unit List'!D1251,"',",)</f>
        <v>'RIFLEMAN',</v>
      </c>
      <c r="E1343" t="str">
        <f>CONCATENATE("'",'Unit List'!E1251,"',",)</f>
        <v>'RIFLEMAN',</v>
      </c>
      <c r="F1343" t="str">
        <f>"'',"</f>
        <v>'',</v>
      </c>
      <c r="G1343" t="str">
        <f>CONCATENATE("'",'Unit List'!G1251,"',",)</f>
        <v>'civ5_usarm',</v>
      </c>
      <c r="H1343" t="str">
        <f>CONCATENATE(IF(ISBLANK('Unit List'!AN1251), IF(ISBLANK('Unit List'!P1251), IF(ISBLANK('Unit List'!P1251), IF(ISBLANK('Unit List'!AN1251), IF(ISBLANK('Unit List'!P1251), IF(ISBLANK('Unit List'!P1251), IF(ISBLANK('Unit List'!AN1251), IF(ISBLANK('Unit List'!P1251), IF(ISBLANK('Unit List'!P1251),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 IF('Unit List'!P1251='Unit List'!$O$5, 'Unit List'!$AN$5, IF('Unit List'!P1251='Unit List'!$O$4, 'Unit List'!$AN$4, IF('Unit List'!P1251='Unit List'!$O$7, 'Unit List'!P1251 * 'Unit List'!$AN$7, 'Unit List'!P1251)))), IF('Unit List'!P1251='Unit List'!$O$5, 'Unit List'!$AN$5, IF('Unit List'!P1251='Unit List'!$O$4, 'Unit List'!$AN$4, IF('Unit List'!P1251='Unit List'!$O$7, 'Unit List'!P1251 * 'Unit List'!$AN$7, 'Unit List'!P1251)))), IF('Unit List'!AN1251='Unit List'!$O$5, 'Unit List'!$AN$5, IF('Unit List'!AN1251='Unit List'!$O$4, 'Unit List'!$AN$4, IF('Unit List'!AN1251='Unit List'!$O$7, 'Unit List'!AN1251 * 'Unit List'!$AN$7, 'Unit List'!AN1251)))),",",)</f>
        <v>2,</v>
      </c>
      <c r="I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 IF('Unit List'!Q1251='Unit List'!$O$5, 'Unit List'!$AO$5, IF('Unit List'!Q1251='Unit List'!$O$4, 'Unit List'!$AO$4, IF('Unit List'!Q1251='Unit List'!$O$7, 'Unit List'!Q1251 * 'Unit List'!$AO$7, 'Unit List'!Q1251)))), IF('Unit List'!Q1251='Unit List'!$O$5, 'Unit List'!$AO$5, IF('Unit List'!Q1251='Unit List'!$O$4, 'Unit List'!$AO$4, IF('Unit List'!Q1251='Unit List'!$O$7, 'Unit List'!Q1251 * 'Unit List'!$AO$7, 'Unit List'!Q1251)))), IF('Unit List'!AO1251='Unit List'!$O$5, 'Unit List'!$AO$5, IF('Unit List'!AO1251='Unit List'!$O$4, 'Unit List'!$AO$4, IF('Unit List'!AO1251='Unit List'!$O$7, 'Unit List'!AO1251 * 'Unit List'!$AO$7, 'Unit List'!AO1251)))),",",)</f>
        <v>0.13,</v>
      </c>
      <c r="J1343" t="str">
        <f>CONCATENATE("'",IF(ISBLANK('Unit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 IF('Unit List'!R1251='Unit List'!$O$5, 'Unit List'!$AP$5, IF('Unit List'!R1251='Unit List'!$O$4, 'Unit List'!$AP$4, 'Unit List'!R1251))), IF('Unit List'!R1251='Unit List'!$O$5, 'Unit List'!$AP$5, IF('Unit List'!R1251='Unit List'!$O$4, 'Unit List'!$AP$4, 'Unit List'!R1251))), IF('Unit List'!AP1251='Unit List'!$O$5, 'Unit List'!$AP$5, IF('Unit List'!AP1251='Unit List'!$O$4, 'Unit List'!$AP$4, 'Unit List'!AP1251))),"'",)</f>
        <v>'HonorableGunpowder'</v>
      </c>
      <c r="K1343" t="s">
        <v>2312</v>
      </c>
    </row>
    <row r="1344" spans="1:11" x14ac:dyDescent="0.25">
      <c r="A1344" t="s">
        <v>2311</v>
      </c>
      <c r="B1344" t="str">
        <f>CONCATENATE("'_",'Unit List'!B1252,"',",)</f>
        <v>'_AMERICA',</v>
      </c>
      <c r="C1344" t="str">
        <f>"'',"</f>
        <v>'',</v>
      </c>
      <c r="D1344" t="str">
        <f>CONCATENATE("'",'Unit List'!D1252,"',",)</f>
        <v>'RIFLEMAN',</v>
      </c>
      <c r="E1344" t="str">
        <f>CONCATENATE("'",'Unit List'!E1252,"',",)</f>
        <v>'RIFLEMAN',</v>
      </c>
      <c r="F1344" t="str">
        <f>CONCATENATE("'_",'Unit List'!F1252,"',",)</f>
        <v>'_V2',</v>
      </c>
      <c r="G1344" t="str">
        <f>CONCATENATE("'",'Unit List'!G1252,"',",)</f>
        <v>'civ5_usarm_2',</v>
      </c>
      <c r="H1344" t="str">
        <f>CONCATENATE(IF(ISBLANK('Unit List'!AN1252), IF(ISBLANK('Unit List'!P1252), IF(ISBLANK('Unit List'!P1252), IF(ISBLANK('Unit List'!AN1252), IF(ISBLANK('Unit List'!P1252), IF(ISBLANK('Unit List'!P1252), IF(ISBLANK('Unit List'!AN1252), IF(ISBLANK('Unit List'!P1252), IF(ISBLANK('Unit List'!P1252),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 IF('Unit List'!P1252='Unit List'!$O$5, 'Unit List'!$AN$5, IF('Unit List'!P1252='Unit List'!$O$4, 'Unit List'!$AN$4, IF('Unit List'!P1252='Unit List'!$O$7, 'Unit List'!P1252 * 'Unit List'!$AN$7, 'Unit List'!P1252)))), IF('Unit List'!P1252='Unit List'!$O$5, 'Unit List'!$AN$5, IF('Unit List'!P1252='Unit List'!$O$4, 'Unit List'!$AN$4, IF('Unit List'!P1252='Unit List'!$O$7, 'Unit List'!P1252 * 'Unit List'!$AN$7, 'Unit List'!P1252)))), IF('Unit List'!AN1252='Unit List'!$O$5, 'Unit List'!$AN$5, IF('Unit List'!AN1252='Unit List'!$O$4, 'Unit List'!$AN$4, IF('Unit List'!AN1252='Unit List'!$O$7, 'Unit List'!AN1252 * 'Unit List'!$AN$7, 'Unit List'!AN1252)))),",",)</f>
        <v>2,</v>
      </c>
      <c r="I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 IF('Unit List'!Q1252='Unit List'!$O$5, 'Unit List'!$AO$5, IF('Unit List'!Q1252='Unit List'!$O$4, 'Unit List'!$AO$4, IF('Unit List'!Q1252='Unit List'!$O$7, 'Unit List'!Q1252 * 'Unit List'!$AO$7, 'Unit List'!Q1252)))), IF('Unit List'!Q1252='Unit List'!$O$5, 'Unit List'!$AO$5, IF('Unit List'!Q1252='Unit List'!$O$4, 'Unit List'!$AO$4, IF('Unit List'!Q1252='Unit List'!$O$7, 'Unit List'!Q1252 * 'Unit List'!$AO$7, 'Unit List'!Q1252)))), IF('Unit List'!AO1252='Unit List'!$O$5, 'Unit List'!$AO$5, IF('Unit List'!AO1252='Unit List'!$O$4, 'Unit List'!$AO$4, IF('Unit List'!AO1252='Unit List'!$O$7, 'Unit List'!AO1252 * 'Unit List'!$AO$7, 'Unit List'!AO1252)))),",",)</f>
        <v>0.13,</v>
      </c>
      <c r="J1344" t="str">
        <f>CONCATENATE("'",IF(ISBLANK('Unit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 IF('Unit List'!R1252='Unit List'!$O$5, 'Unit List'!$AP$5, IF('Unit List'!R1252='Unit List'!$O$4, 'Unit List'!$AP$4, 'Unit List'!R1252))), IF('Unit List'!R1252='Unit List'!$O$5, 'Unit List'!$AP$5, IF('Unit List'!R1252='Unit List'!$O$4, 'Unit List'!$AP$4, 'Unit List'!R1252))), IF('Unit List'!AP1252='Unit List'!$O$5, 'Unit List'!$AP$5, IF('Unit List'!AP1252='Unit List'!$O$4, 'Unit List'!$AP$4, 'Unit List'!AP1252))),"'",)</f>
        <v>'HonorableGunpowder'</v>
      </c>
      <c r="K1344" t="s">
        <v>2312</v>
      </c>
    </row>
    <row r="1345" spans="1:11" x14ac:dyDescent="0.25">
      <c r="A1345" t="s">
        <v>2311</v>
      </c>
      <c r="B1345" t="str">
        <f>CONCATENATE("'_",'Unit List'!B1253,"',",)</f>
        <v>'_AMERICA',</v>
      </c>
      <c r="C1345" t="str">
        <f>"'',"</f>
        <v>'',</v>
      </c>
      <c r="D1345" t="str">
        <f>CONCATENATE("'",'Unit List'!D1253,"',",)</f>
        <v>'RIFLEMAN',</v>
      </c>
      <c r="E1345" t="str">
        <f>CONCATENATE("'",'Unit List'!E1253,"',",)</f>
        <v>'RIFLEMAN',</v>
      </c>
      <c r="F1345" t="str">
        <f>CONCATENATE("'_",'Unit List'!F1253,"',",)</f>
        <v>'_V3',</v>
      </c>
      <c r="G1345" t="str">
        <f>CONCATENATE("'",'Unit List'!G1253,"',",)</f>
        <v>'civ5_usarm2',</v>
      </c>
      <c r="H1345" t="str">
        <f>CONCATENATE(IF(ISBLANK('Unit List'!AN1253), IF(ISBLANK('Unit List'!P1253), IF(ISBLANK('Unit List'!P1253), IF(ISBLANK('Unit List'!AN1253), IF(ISBLANK('Unit List'!P1253), IF(ISBLANK('Unit List'!P1253), IF(ISBLANK('Unit List'!AN1253), IF(ISBLANK('Unit List'!P1253), IF(ISBLANK('Unit List'!P1253),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 IF('Unit List'!P1253='Unit List'!$O$5, 'Unit List'!$AN$5, IF('Unit List'!P1253='Unit List'!$O$4, 'Unit List'!$AN$4, IF('Unit List'!P1253='Unit List'!$O$7, 'Unit List'!P1253 * 'Unit List'!$AN$7, 'Unit List'!P1253)))), IF('Unit List'!P1253='Unit List'!$O$5, 'Unit List'!$AN$5, IF('Unit List'!P1253='Unit List'!$O$4, 'Unit List'!$AN$4, IF('Unit List'!P1253='Unit List'!$O$7, 'Unit List'!P1253 * 'Unit List'!$AN$7, 'Unit List'!P1253)))), IF('Unit List'!AN1253='Unit List'!$O$5, 'Unit List'!$AN$5, IF('Unit List'!AN1253='Unit List'!$O$4, 'Unit List'!$AN$4, IF('Unit List'!AN1253='Unit List'!$O$7, 'Unit List'!AN1253 * 'Unit List'!$AN$7, 'Unit List'!AN1253)))),",",)</f>
        <v>3,</v>
      </c>
      <c r="I1345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 IF('Unit List'!Q1253='Unit List'!$O$5, 'Unit List'!$AO$5, IF('Unit List'!Q1253='Unit List'!$O$4, 'Unit List'!$AO$4, IF('Unit List'!Q1253='Unit List'!$O$7, 'Unit List'!Q1253 * 'Unit List'!$AO$7, 'Unit List'!Q1253)))), IF('Unit List'!Q1253='Unit List'!$O$5, 'Unit List'!$AO$5, IF('Unit List'!Q1253='Unit List'!$O$4, 'Unit List'!$AO$4, IF('Unit List'!Q1253='Unit List'!$O$7, 'Unit List'!Q1253 * 'Unit List'!$AO$7, 'Unit List'!Q1253)))), IF('Unit List'!AO1253='Unit List'!$O$5, 'Unit List'!$AO$5, IF('Unit List'!AO1253='Unit List'!$O$4, 'Unit List'!$AO$4, IF('Unit List'!AO1253='Unit List'!$O$7, 'Unit List'!AO1253 * 'Unit List'!$AO$7, 'Unit List'!AO1253)))),",",)</f>
        <v>0.13,</v>
      </c>
      <c r="J1345" t="str">
        <f>CONCATENATE("'",IF(ISBLANK('Unit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 IF('Unit List'!R1253='Unit List'!$O$5, 'Unit List'!$AP$5, IF('Unit List'!R1253='Unit List'!$O$4, 'Unit List'!$AP$4, 'Unit List'!R1253))), IF('Unit List'!R1253='Unit List'!$O$5, 'Unit List'!$AP$5, IF('Unit List'!R1253='Unit List'!$O$4, 'Unit List'!$AP$4, 'Unit List'!R1253))), IF('Unit List'!AP1253='Unit List'!$O$5, 'Unit List'!$AP$5, IF('Unit List'!AP1253='Unit List'!$O$4, 'Unit List'!$AP$4, 'Unit List'!AP1253))),"'",)</f>
        <v>'HonorableGunpowder'</v>
      </c>
      <c r="K1345" t="s">
        <v>2312</v>
      </c>
    </row>
    <row r="1346" spans="1:11" x14ac:dyDescent="0.25">
      <c r="A1346" t="s">
        <v>2311</v>
      </c>
      <c r="B1346" t="str">
        <f>CONCATENATE("'_",'Unit List'!B1254,"',",)</f>
        <v>'_AUSTRIA',</v>
      </c>
      <c r="C1346" t="str">
        <f>"'',"</f>
        <v>'',</v>
      </c>
      <c r="D1346" t="str">
        <f>CONCATENATE("'",'Unit List'!D1254,"',",)</f>
        <v>'RIFLEMAN',</v>
      </c>
      <c r="E1346" t="str">
        <f>CONCATENATE("'",'Unit List'!E1254,"',",)</f>
        <v>'RIFLEMAN',</v>
      </c>
      <c r="F1346" t="str">
        <f>"'',"</f>
        <v>'',</v>
      </c>
      <c r="G1346" t="str">
        <f>CONCATENATE("'",'Unit List'!G1254,"',",)</f>
        <v>'civ5_ausrm1',</v>
      </c>
      <c r="H1346" t="str">
        <f>CONCATENATE(IF(ISBLANK('Unit List'!AN1254), IF(ISBLANK('Unit List'!P1254), IF(ISBLANK('Unit List'!P1254), IF(ISBLANK('Unit List'!AN1254), IF(ISBLANK('Unit List'!P1254), IF(ISBLANK('Unit List'!P1254), IF(ISBLANK('Unit List'!AN1254), IF(ISBLANK('Unit List'!P1254), IF(ISBLANK('Unit List'!P1254),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 IF('Unit List'!P1254='Unit List'!$O$5, 'Unit List'!$AN$5, IF('Unit List'!P1254='Unit List'!$O$4, 'Unit List'!$AN$4, IF('Unit List'!P1254='Unit List'!$O$7, 'Unit List'!P1254 * 'Unit List'!$AN$7, 'Unit List'!P1254)))), IF('Unit List'!P1254='Unit List'!$O$5, 'Unit List'!$AN$5, IF('Unit List'!P1254='Unit List'!$O$4, 'Unit List'!$AN$4, IF('Unit List'!P1254='Unit List'!$O$7, 'Unit List'!P1254 * 'Unit List'!$AN$7, 'Unit List'!P1254)))), IF('Unit List'!AN1254='Unit List'!$O$5, 'Unit List'!$AN$5, IF('Unit List'!AN1254='Unit List'!$O$4, 'Unit List'!$AN$4, IF('Unit List'!AN1254='Unit List'!$O$7, 'Unit List'!AN1254 * 'Unit List'!$AN$7, 'Unit List'!AN1254)))),",",)</f>
        <v>2,</v>
      </c>
      <c r="I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 IF('Unit List'!Q1254='Unit List'!$O$5, 'Unit List'!$AO$5, IF('Unit List'!Q1254='Unit List'!$O$4, 'Unit List'!$AO$4, IF('Unit List'!Q1254='Unit List'!$O$7, 'Unit List'!Q1254 * 'Unit List'!$AO$7, 'Unit List'!Q1254)))), IF('Unit List'!Q1254='Unit List'!$O$5, 'Unit List'!$AO$5, IF('Unit List'!Q1254='Unit List'!$O$4, 'Unit List'!$AO$4, IF('Unit List'!Q1254='Unit List'!$O$7, 'Unit List'!Q1254 * 'Unit List'!$AO$7, 'Unit List'!Q1254)))), IF('Unit List'!AO1254='Unit List'!$O$5, 'Unit List'!$AO$5, IF('Unit List'!AO1254='Unit List'!$O$4, 'Unit List'!$AO$4, IF('Unit List'!AO1254='Unit List'!$O$7, 'Unit List'!AO1254 * 'Unit List'!$AO$7, 'Unit List'!AO1254)))),",",)</f>
        <v>0.125,</v>
      </c>
      <c r="J1346" t="str">
        <f>CONCATENATE("'",IF(ISBLANK('Unit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 IF('Unit List'!R1254='Unit List'!$O$5, 'Unit List'!$AP$5, IF('Unit List'!R1254='Unit List'!$O$4, 'Unit List'!$AP$4, 'Unit List'!R1254))), IF('Unit List'!R1254='Unit List'!$O$5, 'Unit List'!$AP$5, IF('Unit List'!R1254='Unit List'!$O$4, 'Unit List'!$AP$4, 'Unit List'!R1254))), IF('Unit List'!AP1254='Unit List'!$O$5, 'Unit List'!$AP$5, IF('Unit List'!AP1254='Unit List'!$O$4, 'Unit List'!$AP$4, 'Unit List'!AP1254))),"'",)</f>
        <v>'HonorableGunpowder'</v>
      </c>
      <c r="K1346" t="s">
        <v>2312</v>
      </c>
    </row>
    <row r="1347" spans="1:11" x14ac:dyDescent="0.25">
      <c r="A1347" t="s">
        <v>2311</v>
      </c>
      <c r="B1347" t="str">
        <f>CONCATENATE("'_",'Unit List'!B1255,"',",)</f>
        <v>'_AUSTRIA',</v>
      </c>
      <c r="C1347" t="str">
        <f>"'',"</f>
        <v>'',</v>
      </c>
      <c r="D1347" t="str">
        <f>CONCATENATE("'",'Unit List'!D1255,"',",)</f>
        <v>'RIFLEMAN',</v>
      </c>
      <c r="E1347" t="str">
        <f>CONCATENATE("'",'Unit List'!E1255,"',",)</f>
        <v>'RIFLEMAN',</v>
      </c>
      <c r="F1347" t="str">
        <f>CONCATENATE("'_",'Unit List'!F1255,"',",)</f>
        <v>'_V2',</v>
      </c>
      <c r="G1347" t="str">
        <f>CONCATENATE("'",'Unit List'!G1255,"',",)</f>
        <v>'civ5_ausrm2',</v>
      </c>
      <c r="H1347" t="str">
        <f>CONCATENATE(IF(ISBLANK('Unit List'!AN1255), IF(ISBLANK('Unit List'!P1255), IF(ISBLANK('Unit List'!P1255), IF(ISBLANK('Unit List'!AN1255), IF(ISBLANK('Unit List'!P1255), IF(ISBLANK('Unit List'!P1255), IF(ISBLANK('Unit List'!AN1255), IF(ISBLANK('Unit List'!P1255), IF(ISBLANK('Unit List'!P1255),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 IF('Unit List'!P1255='Unit List'!$O$5, 'Unit List'!$AN$5, IF('Unit List'!P1255='Unit List'!$O$4, 'Unit List'!$AN$4, IF('Unit List'!P1255='Unit List'!$O$7, 'Unit List'!P1255 * 'Unit List'!$AN$7, 'Unit List'!P1255)))), IF('Unit List'!P1255='Unit List'!$O$5, 'Unit List'!$AN$5, IF('Unit List'!P1255='Unit List'!$O$4, 'Unit List'!$AN$4, IF('Unit List'!P1255='Unit List'!$O$7, 'Unit List'!P1255 * 'Unit List'!$AN$7, 'Unit List'!P1255)))), IF('Unit List'!AN1255='Unit List'!$O$5, 'Unit List'!$AN$5, IF('Unit List'!AN1255='Unit List'!$O$4, 'Unit List'!$AN$4, IF('Unit List'!AN1255='Unit List'!$O$7, 'Unit List'!AN1255 * 'Unit List'!$AN$7, 'Unit List'!AN1255)))),",",)</f>
        <v>3,</v>
      </c>
      <c r="I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 IF('Unit List'!Q1255='Unit List'!$O$5, 'Unit List'!$AO$5, IF('Unit List'!Q1255='Unit List'!$O$4, 'Unit List'!$AO$4, IF('Unit List'!Q1255='Unit List'!$O$7, 'Unit List'!Q1255 * 'Unit List'!$AO$7, 'Unit List'!Q1255)))), IF('Unit List'!Q1255='Unit List'!$O$5, 'Unit List'!$AO$5, IF('Unit List'!Q1255='Unit List'!$O$4, 'Unit List'!$AO$4, IF('Unit List'!Q1255='Unit List'!$O$7, 'Unit List'!Q1255 * 'Unit List'!$AO$7, 'Unit List'!Q1255)))), IF('Unit List'!AO1255='Unit List'!$O$5, 'Unit List'!$AO$5, IF('Unit List'!AO1255='Unit List'!$O$4, 'Unit List'!$AO$4, IF('Unit List'!AO1255='Unit List'!$O$7, 'Unit List'!AO1255 * 'Unit List'!$AO$7, 'Unit List'!AO1255)))),",",)</f>
        <v>0.125,</v>
      </c>
      <c r="J1347" t="str">
        <f>CONCATENATE("'",IF(ISBLANK('Unit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 IF('Unit List'!R1255='Unit List'!$O$5, 'Unit List'!$AP$5, IF('Unit List'!R1255='Unit List'!$O$4, 'Unit List'!$AP$4, 'Unit List'!R1255))), IF('Unit List'!R1255='Unit List'!$O$5, 'Unit List'!$AP$5, IF('Unit List'!R1255='Unit List'!$O$4, 'Unit List'!$AP$4, 'Unit List'!R1255))), IF('Unit List'!AP1255='Unit List'!$O$5, 'Unit List'!$AP$5, IF('Unit List'!AP1255='Unit List'!$O$4, 'Unit List'!$AP$4, 'Unit List'!AP1255))),"'",)</f>
        <v>'HonorableGunpowder'</v>
      </c>
      <c r="K1347" t="s">
        <v>2312</v>
      </c>
    </row>
    <row r="1348" spans="1:11" x14ac:dyDescent="0.25">
      <c r="A1348" t="s">
        <v>2311</v>
      </c>
      <c r="B1348" t="str">
        <f>CONCATENATE("'_",'Unit List'!B1256,"',",)</f>
        <v>'_AUSTRIA',</v>
      </c>
      <c r="C1348" t="str">
        <f>"'',"</f>
        <v>'',</v>
      </c>
      <c r="D1348" t="str">
        <f>CONCATENATE("'",'Unit List'!D1256,"',",)</f>
        <v>'RIFLEMAN',</v>
      </c>
      <c r="E1348" t="str">
        <f>CONCATENATE("'",'Unit List'!E1256,"',",)</f>
        <v>'RIFLEMAN',</v>
      </c>
      <c r="F1348" t="str">
        <f>CONCATENATE("'_",'Unit List'!F1256,"',",)</f>
        <v>'_V3',</v>
      </c>
      <c r="G1348" t="str">
        <f>CONCATENATE("'",'Unit List'!G1256,"',",)</f>
        <v>'civ5_ausrm3',</v>
      </c>
      <c r="H1348" t="str">
        <f>CONCATENATE(IF(ISBLANK('Unit List'!AN1256), IF(ISBLANK('Unit List'!P1256), IF(ISBLANK('Unit List'!P1256), IF(ISBLANK('Unit List'!AN1256), IF(ISBLANK('Unit List'!P1256), IF(ISBLANK('Unit List'!P1256), IF(ISBLANK('Unit List'!AN1256), IF(ISBLANK('Unit List'!P1256), IF(ISBLANK('Unit List'!P1256),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 IF('Unit List'!P1256='Unit List'!$O$5, 'Unit List'!$AN$5, IF('Unit List'!P1256='Unit List'!$O$4, 'Unit List'!$AN$4, IF('Unit List'!P1256='Unit List'!$O$7, 'Unit List'!P1256 * 'Unit List'!$AN$7, 'Unit List'!P1256)))), IF('Unit List'!P1256='Unit List'!$O$5, 'Unit List'!$AN$5, IF('Unit List'!P1256='Unit List'!$O$4, 'Unit List'!$AN$4, IF('Unit List'!P1256='Unit List'!$O$7, 'Unit List'!P1256 * 'Unit List'!$AN$7, 'Unit List'!P1256)))), IF('Unit List'!AN1256='Unit List'!$O$5, 'Unit List'!$AN$5, IF('Unit List'!AN1256='Unit List'!$O$4, 'Unit List'!$AN$4, IF('Unit List'!AN1256='Unit List'!$O$7, 'Unit List'!AN1256 * 'Unit List'!$AN$7, 'Unit List'!AN1256)))),",",)</f>
        <v>2,</v>
      </c>
      <c r="I1348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 IF('Unit List'!Q1256='Unit List'!$O$5, 'Unit List'!$AO$5, IF('Unit List'!Q1256='Unit List'!$O$4, 'Unit List'!$AO$4, IF('Unit List'!Q1256='Unit List'!$O$7, 'Unit List'!Q1256 * 'Unit List'!$AO$7, 'Unit List'!Q1256)))), IF('Unit List'!Q1256='Unit List'!$O$5, 'Unit List'!$AO$5, IF('Unit List'!Q1256='Unit List'!$O$4, 'Unit List'!$AO$4, IF('Unit List'!Q1256='Unit List'!$O$7, 'Unit List'!Q1256 * 'Unit List'!$AO$7, 'Unit List'!Q1256)))), IF('Unit List'!AO1256='Unit List'!$O$5, 'Unit List'!$AO$5, IF('Unit List'!AO1256='Unit List'!$O$4, 'Unit List'!$AO$4, IF('Unit List'!AO1256='Unit List'!$O$7, 'Unit List'!AO1256 * 'Unit List'!$AO$7, 'Unit List'!AO1256)))),",",)</f>
        <v>0.125,</v>
      </c>
      <c r="J1348" t="str">
        <f>CONCATENATE("'",IF(ISBLANK('Unit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 IF('Unit List'!R1256='Unit List'!$O$5, 'Unit List'!$AP$5, IF('Unit List'!R1256='Unit List'!$O$4, 'Unit List'!$AP$4, 'Unit List'!R1256))), IF('Unit List'!R1256='Unit List'!$O$5, 'Unit List'!$AP$5, IF('Unit List'!R1256='Unit List'!$O$4, 'Unit List'!$AP$4, 'Unit List'!R1256))), IF('Unit List'!AP1256='Unit List'!$O$5, 'Unit List'!$AP$5, IF('Unit List'!AP1256='Unit List'!$O$4, 'Unit List'!$AP$4, 'Unit List'!AP1256))),"'",)</f>
        <v>'HonorableGunpowder'</v>
      </c>
      <c r="K1348" t="s">
        <v>2312</v>
      </c>
    </row>
    <row r="1349" spans="1:11" x14ac:dyDescent="0.25">
      <c r="A1349" t="s">
        <v>2311</v>
      </c>
      <c r="B1349" t="str">
        <f>CONCATENATE("'_",'Unit List'!B1257,"',",)</f>
        <v>'_AUSTRIA',</v>
      </c>
      <c r="C1349" t="str">
        <f>"'',"</f>
        <v>'',</v>
      </c>
      <c r="D1349" t="str">
        <f>CONCATENATE("'",'Unit List'!D1257,"',",)</f>
        <v>'RIFLEMAN',</v>
      </c>
      <c r="E1349" t="str">
        <f>CONCATENATE("'",'Unit List'!E1257,"',",)</f>
        <v>'RIFLEMAN',</v>
      </c>
      <c r="F1349" t="str">
        <f>"'',"</f>
        <v>'',</v>
      </c>
      <c r="G1349" t="str">
        <f>CONCATENATE("'",'Unit List'!G1257,"',",)</f>
        <v>'civ5_ausrm1',</v>
      </c>
      <c r="H1349" t="str">
        <f>CONCATENATE(IF(ISBLANK('Unit List'!AN1257), IF(ISBLANK('Unit List'!P1257), IF(ISBLANK('Unit List'!P1257), IF(ISBLANK('Unit List'!AN1257), IF(ISBLANK('Unit List'!P1257), IF(ISBLANK('Unit List'!P1257), IF(ISBLANK('Unit List'!AN1257), IF(ISBLANK('Unit List'!P1257), IF(ISBLANK('Unit List'!P1257),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 IF('Unit List'!P1257='Unit List'!$O$5, 'Unit List'!$AN$5, IF('Unit List'!P1257='Unit List'!$O$4, 'Unit List'!$AN$4, IF('Unit List'!P1257='Unit List'!$O$7, 'Unit List'!P1257 * 'Unit List'!$AN$7, 'Unit List'!P1257)))), IF('Unit List'!P1257='Unit List'!$O$5, 'Unit List'!$AN$5, IF('Unit List'!P1257='Unit List'!$O$4, 'Unit List'!$AN$4, IF('Unit List'!P1257='Unit List'!$O$7, 'Unit List'!P1257 * 'Unit List'!$AN$7, 'Unit List'!P1257)))), IF('Unit List'!AN1257='Unit List'!$O$5, 'Unit List'!$AN$5, IF('Unit List'!AN1257='Unit List'!$O$4, 'Unit List'!$AN$4, IF('Unit List'!AN1257='Unit List'!$O$7, 'Unit List'!AN1257 * 'Unit List'!$AN$7, 'Unit List'!AN1257)))),",",)</f>
        <v>2,</v>
      </c>
      <c r="I1349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 IF('Unit List'!Q1257='Unit List'!$O$5, 'Unit List'!$AO$5, IF('Unit List'!Q1257='Unit List'!$O$4, 'Unit List'!$AO$4, IF('Unit List'!Q1257='Unit List'!$O$7, 'Unit List'!Q1257 * 'Unit List'!$AO$7, 'Unit List'!Q1257)))), IF('Unit List'!Q1257='Unit List'!$O$5, 'Unit List'!$AO$5, IF('Unit List'!Q1257='Unit List'!$O$4, 'Unit List'!$AO$4, IF('Unit List'!Q1257='Unit List'!$O$7, 'Unit List'!Q1257 * 'Unit List'!$AO$7, 'Unit List'!Q1257)))), IF('Unit List'!AO1257='Unit List'!$O$5, 'Unit List'!$AO$5, IF('Unit List'!AO1257='Unit List'!$O$4, 'Unit List'!$AO$4, IF('Unit List'!AO1257='Unit List'!$O$7, 'Unit List'!AO1257 * 'Unit List'!$AO$7, 'Unit List'!AO1257)))),",",)</f>
        <v>0.125,</v>
      </c>
      <c r="J1349" t="str">
        <f>CONCATENATE("'",IF(ISBLANK('Unit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 IF('Unit List'!R1257='Unit List'!$O$5, 'Unit List'!$AP$5, IF('Unit List'!R1257='Unit List'!$O$4, 'Unit List'!$AP$4, 'Unit List'!R1257))), IF('Unit List'!R1257='Unit List'!$O$5, 'Unit List'!$AP$5, IF('Unit List'!R1257='Unit List'!$O$4, 'Unit List'!$AP$4, 'Unit List'!R1257))), IF('Unit List'!AP1257='Unit List'!$O$5, 'Unit List'!$AP$5, IF('Unit List'!AP1257='Unit List'!$O$4, 'Unit List'!$AP$4, 'Unit List'!AP1257))),"'",)</f>
        <v>'HonorableGunpowder'</v>
      </c>
      <c r="K1349" t="s">
        <v>2312</v>
      </c>
    </row>
    <row r="1350" spans="1:11" x14ac:dyDescent="0.25">
      <c r="A1350" t="s">
        <v>2311</v>
      </c>
      <c r="B1350" t="str">
        <f>CONCATENATE("'_",'Unit List'!B1258,"',",)</f>
        <v>'_AUSTRIA',</v>
      </c>
      <c r="C1350" t="str">
        <f>"'',"</f>
        <v>'',</v>
      </c>
      <c r="D1350" t="str">
        <f>CONCATENATE("'",'Unit List'!D1258,"',",)</f>
        <v>'RIFLEMAN',</v>
      </c>
      <c r="E1350" t="str">
        <f>CONCATENATE("'",'Unit List'!E1258,"',",)</f>
        <v>'RIFLEMAN',</v>
      </c>
      <c r="F1350" t="str">
        <f>CONCATENATE("'_",'Unit List'!F1258,"',",)</f>
        <v>'_V2',</v>
      </c>
      <c r="G1350" t="str">
        <f>CONCATENATE("'",'Unit List'!G1258,"',",)</f>
        <v>'civ5_ausrm2',</v>
      </c>
      <c r="H1350" t="str">
        <f>CONCATENATE(IF(ISBLANK('Unit List'!AN1258), IF(ISBLANK('Unit List'!P1258), IF(ISBLANK('Unit List'!P1258), IF(ISBLANK('Unit List'!AN1258), IF(ISBLANK('Unit List'!P1258), IF(ISBLANK('Unit List'!P1258), IF(ISBLANK('Unit List'!AN1258), IF(ISBLANK('Unit List'!P1258), IF(ISBLANK('Unit List'!P1258),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 IF('Unit List'!P1258='Unit List'!$O$5, 'Unit List'!$AN$5, IF('Unit List'!P1258='Unit List'!$O$4, 'Unit List'!$AN$4, IF('Unit List'!P1258='Unit List'!$O$7, 'Unit List'!P1258 * 'Unit List'!$AN$7, 'Unit List'!P1258)))), IF('Unit List'!P1258='Unit List'!$O$5, 'Unit List'!$AN$5, IF('Unit List'!P1258='Unit List'!$O$4, 'Unit List'!$AN$4, IF('Unit List'!P1258='Unit List'!$O$7, 'Unit List'!P1258 * 'Unit List'!$AN$7, 'Unit List'!P1258)))), IF('Unit List'!AN1258='Unit List'!$O$5, 'Unit List'!$AN$5, IF('Unit List'!AN1258='Unit List'!$O$4, 'Unit List'!$AN$4, IF('Unit List'!AN1258='Unit List'!$O$7, 'Unit List'!AN1258 * 'Unit List'!$AN$7, 'Unit List'!AN1258)))),",",)</f>
        <v>2,</v>
      </c>
      <c r="I1350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 IF('Unit List'!Q1258='Unit List'!$O$5, 'Unit List'!$AO$5, IF('Unit List'!Q1258='Unit List'!$O$4, 'Unit List'!$AO$4, IF('Unit List'!Q1258='Unit List'!$O$7, 'Unit List'!Q1258 * 'Unit List'!$AO$7, 'Unit List'!Q1258)))), IF('Unit List'!Q1258='Unit List'!$O$5, 'Unit List'!$AO$5, IF('Unit List'!Q1258='Unit List'!$O$4, 'Unit List'!$AO$4, IF('Unit List'!Q1258='Unit List'!$O$7, 'Unit List'!Q1258 * 'Unit List'!$AO$7, 'Unit List'!Q1258)))), IF('Unit List'!AO1258='Unit List'!$O$5, 'Unit List'!$AO$5, IF('Unit List'!AO1258='Unit List'!$O$4, 'Unit List'!$AO$4, IF('Unit List'!AO1258='Unit List'!$O$7, 'Unit List'!AO1258 * 'Unit List'!$AO$7, 'Unit List'!AO1258)))),",",)</f>
        <v>0.125,</v>
      </c>
      <c r="J1350" t="str">
        <f>CONCATENATE("'",IF(ISBLANK('Unit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 IF('Unit List'!R1258='Unit List'!$O$5, 'Unit List'!$AP$5, IF('Unit List'!R1258='Unit List'!$O$4, 'Unit List'!$AP$4, 'Unit List'!R1258))), IF('Unit List'!R1258='Unit List'!$O$5, 'Unit List'!$AP$5, IF('Unit List'!R1258='Unit List'!$O$4, 'Unit List'!$AP$4, 'Unit List'!R1258))), IF('Unit List'!AP1258='Unit List'!$O$5, 'Unit List'!$AP$5, IF('Unit List'!AP1258='Unit List'!$O$4, 'Unit List'!$AP$4, 'Unit List'!AP1258))),"'",)</f>
        <v>'HonorableGunpowder'</v>
      </c>
      <c r="K1350" t="s">
        <v>2312</v>
      </c>
    </row>
    <row r="1351" spans="1:11" x14ac:dyDescent="0.25">
      <c r="A1351" t="s">
        <v>2311</v>
      </c>
      <c r="B1351" t="str">
        <f>CONCATENATE("'_",'Unit List'!B1259,"',",)</f>
        <v>'_AUSTRIA',</v>
      </c>
      <c r="C1351" t="str">
        <f>"'',"</f>
        <v>'',</v>
      </c>
      <c r="D1351" t="str">
        <f>CONCATENATE("'",'Unit List'!D1259,"',",)</f>
        <v>'RIFLEMAN',</v>
      </c>
      <c r="E1351" t="str">
        <f>CONCATENATE("'",'Unit List'!E1259,"',",)</f>
        <v>'RIFLEMAN',</v>
      </c>
      <c r="F1351" t="str">
        <f>CONCATENATE("'_",'Unit List'!F1259,"',",)</f>
        <v>'_V3',</v>
      </c>
      <c r="G1351" t="str">
        <f>CONCATENATE("'",'Unit List'!G1259,"',",)</f>
        <v>'civ5_ausrm3',</v>
      </c>
      <c r="H1351" t="str">
        <f>CONCATENATE(IF(ISBLANK('Unit List'!AN1259), IF(ISBLANK('Unit List'!P1259), IF(ISBLANK('Unit List'!P1259), IF(ISBLANK('Unit List'!AN1259), IF(ISBLANK('Unit List'!P1259), IF(ISBLANK('Unit List'!P1259), IF(ISBLANK('Unit List'!AN1259), IF(ISBLANK('Unit List'!P1259), IF(ISBLANK('Unit List'!P1259),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 IF('Unit List'!P1259='Unit List'!$O$5, 'Unit List'!$AN$5, IF('Unit List'!P1259='Unit List'!$O$4, 'Unit List'!$AN$4, IF('Unit List'!P1259='Unit List'!$O$7, 'Unit List'!P1259 * 'Unit List'!$AN$7, 'Unit List'!P1259)))), IF('Unit List'!P1259='Unit List'!$O$5, 'Unit List'!$AN$5, IF('Unit List'!P1259='Unit List'!$O$4, 'Unit List'!$AN$4, IF('Unit List'!P1259='Unit List'!$O$7, 'Unit List'!P1259 * 'Unit List'!$AN$7, 'Unit List'!P1259)))), IF('Unit List'!AN1259='Unit List'!$O$5, 'Unit List'!$AN$5, IF('Unit List'!AN1259='Unit List'!$O$4, 'Unit List'!$AN$4, IF('Unit List'!AN1259='Unit List'!$O$7, 'Unit List'!AN1259 * 'Unit List'!$AN$7, 'Unit List'!AN1259)))),",",)</f>
        <v>3,</v>
      </c>
      <c r="I1351" t="str">
        <f>CONCATENATE(IF(ISBLANK('Unit List'!AO1259), IF(ISBLANK('Unit List'!Q1259), IF(ISBLANK('Unit List'!Q1259), IF(ISBLANK('Unit List'!AO1259), IF(ISBLANK('Unit List'!Q1259), IF(ISBLANK('Unit List'!Q1259), IF(ISBLANK('Unit List'!AO1259), IF(ISBLANK('Unit List'!Q1259), IF(ISBLANK('Unit List'!Q1259),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 IF('Unit List'!Q1259='Unit List'!$O$5, 'Unit List'!$AO$5, IF('Unit List'!Q1259='Unit List'!$O$4, 'Unit List'!$AO$4, IF('Unit List'!Q1259='Unit List'!$O$7, 'Unit List'!Q1259 * 'Unit List'!$AO$7, 'Unit List'!Q1259)))), IF('Unit List'!Q1259='Unit List'!$O$5, 'Unit List'!$AO$5, IF('Unit List'!Q1259='Unit List'!$O$4, 'Unit List'!$AO$4, IF('Unit List'!Q1259='Unit List'!$O$7, 'Unit List'!Q1259 * 'Unit List'!$AO$7, 'Unit List'!Q1259)))), IF('Unit List'!AO1259='Unit List'!$O$5, 'Unit List'!$AO$5, IF('Unit List'!AO1259='Unit List'!$O$4, 'Unit List'!$AO$4, IF('Unit List'!AO1259='Unit List'!$O$7, 'Unit List'!AO1259 * 'Unit List'!$AO$7, 'Unit List'!AO1259)))),",",)</f>
        <v>0.125,</v>
      </c>
      <c r="J1351" t="str">
        <f>CONCATENATE("'",IF(ISBLANK('Unit List'!AP1259), IF(ISBLANK('Unit List'!R1259), IF(ISBLANK('Unit List'!R1259), IF(ISBLANK('Unit List'!AP1259), IF(ISBLANK('Unit List'!R1259), IF(ISBLANK('Unit List'!R1259), IF(ISBLANK('Unit List'!AP1259), IF(ISBLANK('Unit List'!R1259), IF(ISBLANK('Unit List'!R1259),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 IF('Unit List'!R1259='Unit List'!$O$5, 'Unit List'!$AP$5, IF('Unit List'!R1259='Unit List'!$O$4, 'Unit List'!$AP$4, 'Unit List'!R1259))), IF('Unit List'!R1259='Unit List'!$O$5, 'Unit List'!$AP$5, IF('Unit List'!R1259='Unit List'!$O$4, 'Unit List'!$AP$4, 'Unit List'!R1259))), IF('Unit List'!AP1259='Unit List'!$O$5, 'Unit List'!$AP$5, IF('Unit List'!AP1259='Unit List'!$O$4, 'Unit List'!$AP$4, 'Unit List'!AP1259))),"'",)</f>
        <v>'HonorableGunpowder'</v>
      </c>
      <c r="K1351" t="s">
        <v>2312</v>
      </c>
    </row>
    <row r="1352" spans="1:11" x14ac:dyDescent="0.25">
      <c r="A1352" t="s">
        <v>2311</v>
      </c>
      <c r="B1352" t="str">
        <f>CONCATENATE("'_",'Unit List'!B1260,"',",)</f>
        <v>'_CELTS',</v>
      </c>
      <c r="C1352" t="str">
        <f>"'',"</f>
        <v>'',</v>
      </c>
      <c r="D1352" t="str">
        <f>CONCATENATE("'",'Unit List'!D1260,"',",)</f>
        <v>'RIFLEMAN',</v>
      </c>
      <c r="E1352" t="str">
        <f>CONCATENATE("'",'Unit List'!E1260,"',",)</f>
        <v>'RIFLEMAN',</v>
      </c>
      <c r="F1352" t="str">
        <f>"'',"</f>
        <v>'',</v>
      </c>
      <c r="G1352" t="str">
        <f>CONCATENATE("'",'Unit List'!G1260,"',",)</f>
        <v>'celrm1',</v>
      </c>
      <c r="H1352" t="str">
        <f>CONCATENATE(IF(ISBLANK('Unit List'!AN1260), IF(ISBLANK('Unit List'!P1260), IF(ISBLANK('Unit List'!P1260), IF(ISBLANK('Unit List'!AN1260), IF(ISBLANK('Unit List'!P1260), IF(ISBLANK('Unit List'!P1260), IF(ISBLANK('Unit List'!AN1260), IF(ISBLANK('Unit List'!P1260), IF(ISBLANK('Unit List'!P1260),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 IF('Unit List'!P1260='Unit List'!$O$5, 'Unit List'!$AN$5, IF('Unit List'!P1260='Unit List'!$O$4, 'Unit List'!$AN$4, IF('Unit List'!P1260='Unit List'!$O$7, 'Unit List'!P1260 * 'Unit List'!$AN$7, 'Unit List'!P1260)))), IF('Unit List'!P1260='Unit List'!$O$5, 'Unit List'!$AN$5, IF('Unit List'!P1260='Unit List'!$O$4, 'Unit List'!$AN$4, IF('Unit List'!P1260='Unit List'!$O$7, 'Unit List'!P1260 * 'Unit List'!$AN$7, 'Unit List'!P1260)))), IF('Unit List'!AN1260='Unit List'!$O$5, 'Unit List'!$AN$5, IF('Unit List'!AN1260='Unit List'!$O$4, 'Unit List'!$AN$4, IF('Unit List'!AN1260='Unit List'!$O$7, 'Unit List'!AN1260 * 'Unit List'!$AN$7, 'Unit List'!AN1260)))),",",)</f>
        <v>2,</v>
      </c>
      <c r="I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 IF('Unit List'!Q1260='Unit List'!$O$5, 'Unit List'!$AO$5, IF('Unit List'!Q1260='Unit List'!$O$4, 'Unit List'!$AO$4, IF('Unit List'!Q1260='Unit List'!$O$7, 'Unit List'!Q1260 * 'Unit List'!$AO$7, 'Unit List'!Q1260)))), IF('Unit List'!Q1260='Unit List'!$O$5, 'Unit List'!$AO$5, IF('Unit List'!Q1260='Unit List'!$O$4, 'Unit List'!$AO$4, IF('Unit List'!Q1260='Unit List'!$O$7, 'Unit List'!Q1260 * 'Unit List'!$AO$7, 'Unit List'!Q1260)))), IF('Unit List'!AO1260='Unit List'!$O$5, 'Unit List'!$AO$5, IF('Unit List'!AO1260='Unit List'!$O$4, 'Unit List'!$AO$4, IF('Unit List'!AO1260='Unit List'!$O$7, 'Unit List'!AO1260 * 'Unit List'!$AO$7, 'Unit List'!AO1260)))),",",)</f>
        <v>0.125,</v>
      </c>
      <c r="J1352" t="str">
        <f>CONCATENATE("'",IF(ISBLANK('Unit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 IF('Unit List'!R1260='Unit List'!$O$5, 'Unit List'!$AP$5, IF('Unit List'!R1260='Unit List'!$O$4, 'Unit List'!$AP$4, 'Unit List'!R1260))), IF('Unit List'!R1260='Unit List'!$O$5, 'Unit List'!$AP$5, IF('Unit List'!R1260='Unit List'!$O$4, 'Unit List'!$AP$4, 'Unit List'!R1260))), IF('Unit List'!AP1260='Unit List'!$O$5, 'Unit List'!$AP$5, IF('Unit List'!AP1260='Unit List'!$O$4, 'Unit List'!$AP$4, 'Unit List'!AP1260))),"'",)</f>
        <v>'HonorableGunpowder'</v>
      </c>
      <c r="K1352" t="s">
        <v>2312</v>
      </c>
    </row>
    <row r="1353" spans="1:11" x14ac:dyDescent="0.25">
      <c r="A1353" t="s">
        <v>2311</v>
      </c>
      <c r="B1353" t="str">
        <f>CONCATENATE("'_",'Unit List'!B1261,"',",)</f>
        <v>'_CELTS',</v>
      </c>
      <c r="C1353" t="str">
        <f>"'',"</f>
        <v>'',</v>
      </c>
      <c r="D1353" t="str">
        <f>CONCATENATE("'",'Unit List'!D1261,"',",)</f>
        <v>'RIFLEMAN',</v>
      </c>
      <c r="E1353" t="str">
        <f>CONCATENATE("'",'Unit List'!E1261,"',",)</f>
        <v>'RIFLEMAN',</v>
      </c>
      <c r="F1353" t="str">
        <f>CONCATENATE("'_",'Unit List'!F1261,"',",)</f>
        <v>'_V2',</v>
      </c>
      <c r="G1353" t="str">
        <f>CONCATENATE("'",'Unit List'!G1261,"',",)</f>
        <v>'celrm2',</v>
      </c>
      <c r="H1353" t="str">
        <f>CONCATENATE(IF(ISBLANK('Unit List'!AN1261), IF(ISBLANK('Unit List'!P1261), IF(ISBLANK('Unit List'!P1261), IF(ISBLANK('Unit List'!AN1261), IF(ISBLANK('Unit List'!P1261), IF(ISBLANK('Unit List'!P1261), IF(ISBLANK('Unit List'!AN1261), IF(ISBLANK('Unit List'!P1261), IF(ISBLANK('Unit List'!P1261),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 IF('Unit List'!P1261='Unit List'!$O$5, 'Unit List'!$AN$5, IF('Unit List'!P1261='Unit List'!$O$4, 'Unit List'!$AN$4, IF('Unit List'!P1261='Unit List'!$O$7, 'Unit List'!P1261 * 'Unit List'!$AN$7, 'Unit List'!P1261)))), IF('Unit List'!P1261='Unit List'!$O$5, 'Unit List'!$AN$5, IF('Unit List'!P1261='Unit List'!$O$4, 'Unit List'!$AN$4, IF('Unit List'!P1261='Unit List'!$O$7, 'Unit List'!P1261 * 'Unit List'!$AN$7, 'Unit List'!P1261)))), IF('Unit List'!AN1261='Unit List'!$O$5, 'Unit List'!$AN$5, IF('Unit List'!AN1261='Unit List'!$O$4, 'Unit List'!$AN$4, IF('Unit List'!AN1261='Unit List'!$O$7, 'Unit List'!AN1261 * 'Unit List'!$AN$7, 'Unit List'!AN1261)))),",",)</f>
        <v>3,</v>
      </c>
      <c r="I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 IF('Unit List'!Q1261='Unit List'!$O$5, 'Unit List'!$AO$5, IF('Unit List'!Q1261='Unit List'!$O$4, 'Unit List'!$AO$4, IF('Unit List'!Q1261='Unit List'!$O$7, 'Unit List'!Q1261 * 'Unit List'!$AO$7, 'Unit List'!Q1261)))), IF('Unit List'!Q1261='Unit List'!$O$5, 'Unit List'!$AO$5, IF('Unit List'!Q1261='Unit List'!$O$4, 'Unit List'!$AO$4, IF('Unit List'!Q1261='Unit List'!$O$7, 'Unit List'!Q1261 * 'Unit List'!$AO$7, 'Unit List'!Q1261)))), IF('Unit List'!AO1261='Unit List'!$O$5, 'Unit List'!$AO$5, IF('Unit List'!AO1261='Unit List'!$O$4, 'Unit List'!$AO$4, IF('Unit List'!AO1261='Unit List'!$O$7, 'Unit List'!AO1261 * 'Unit List'!$AO$7, 'Unit List'!AO1261)))),",",)</f>
        <v>0.125,</v>
      </c>
      <c r="J1353" t="str">
        <f>CONCATENATE("'",IF(ISBLANK('Unit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 IF('Unit List'!R1261='Unit List'!$O$5, 'Unit List'!$AP$5, IF('Unit List'!R1261='Unit List'!$O$4, 'Unit List'!$AP$4, 'Unit List'!R1261))), IF('Unit List'!R1261='Unit List'!$O$5, 'Unit List'!$AP$5, IF('Unit List'!R1261='Unit List'!$O$4, 'Unit List'!$AP$4, 'Unit List'!R1261))), IF('Unit List'!AP1261='Unit List'!$O$5, 'Unit List'!$AP$5, IF('Unit List'!AP1261='Unit List'!$O$4, 'Unit List'!$AP$4, 'Unit List'!AP1261))),"'",)</f>
        <v>'HonorableGunpowder'</v>
      </c>
      <c r="K1353" t="s">
        <v>2312</v>
      </c>
    </row>
    <row r="1354" spans="1:11" x14ac:dyDescent="0.25">
      <c r="A1354" t="s">
        <v>2311</v>
      </c>
      <c r="B1354" t="str">
        <f>CONCATENATE("'_",'Unit List'!B1262,"',",)</f>
        <v>'_CELTS',</v>
      </c>
      <c r="C1354" t="str">
        <f>"'',"</f>
        <v>'',</v>
      </c>
      <c r="D1354" t="str">
        <f>CONCATENATE("'",'Unit List'!D1262,"',",)</f>
        <v>'RIFLEMAN',</v>
      </c>
      <c r="E1354" t="str">
        <f>CONCATENATE("'",'Unit List'!E1262,"',",)</f>
        <v>'RIFLEMAN',</v>
      </c>
      <c r="F1354" t="str">
        <f>CONCATENATE("'_",'Unit List'!F1262,"',",)</f>
        <v>'_V3',</v>
      </c>
      <c r="G1354" t="str">
        <f>CONCATENATE("'",'Unit List'!G1262,"',",)</f>
        <v>'celrm3',</v>
      </c>
      <c r="H1354" t="str">
        <f>CONCATENATE(IF(ISBLANK('Unit List'!AN1262), IF(ISBLANK('Unit List'!P1262), IF(ISBLANK('Unit List'!P1262), IF(ISBLANK('Unit List'!AN1262), IF(ISBLANK('Unit List'!P1262), IF(ISBLANK('Unit List'!P1262), IF(ISBLANK('Unit List'!AN1262), IF(ISBLANK('Unit List'!P1262), IF(ISBLANK('Unit List'!P1262),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 IF('Unit List'!P1262='Unit List'!$O$5, 'Unit List'!$AN$5, IF('Unit List'!P1262='Unit List'!$O$4, 'Unit List'!$AN$4, IF('Unit List'!P1262='Unit List'!$O$7, 'Unit List'!P1262 * 'Unit List'!$AN$7, 'Unit List'!P1262)))), IF('Unit List'!P1262='Unit List'!$O$5, 'Unit List'!$AN$5, IF('Unit List'!P1262='Unit List'!$O$4, 'Unit List'!$AN$4, IF('Unit List'!P1262='Unit List'!$O$7, 'Unit List'!P1262 * 'Unit List'!$AN$7, 'Unit List'!P1262)))), IF('Unit List'!AN1262='Unit List'!$O$5, 'Unit List'!$AN$5, IF('Unit List'!AN1262='Unit List'!$O$4, 'Unit List'!$AN$4, IF('Unit List'!AN1262='Unit List'!$O$7, 'Unit List'!AN1262 * 'Unit List'!$AN$7, 'Unit List'!AN1262)))),",",)</f>
        <v>2,</v>
      </c>
      <c r="I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 IF('Unit List'!Q1262='Unit List'!$O$5, 'Unit List'!$AO$5, IF('Unit List'!Q1262='Unit List'!$O$4, 'Unit List'!$AO$4, IF('Unit List'!Q1262='Unit List'!$O$7, 'Unit List'!Q1262 * 'Unit List'!$AO$7, 'Unit List'!Q1262)))), IF('Unit List'!Q1262='Unit List'!$O$5, 'Unit List'!$AO$5, IF('Unit List'!Q1262='Unit List'!$O$4, 'Unit List'!$AO$4, IF('Unit List'!Q1262='Unit List'!$O$7, 'Unit List'!Q1262 * 'Unit List'!$AO$7, 'Unit List'!Q1262)))), IF('Unit List'!AO1262='Unit List'!$O$5, 'Unit List'!$AO$5, IF('Unit List'!AO1262='Unit List'!$O$4, 'Unit List'!$AO$4, IF('Unit List'!AO1262='Unit List'!$O$7, 'Unit List'!AO1262 * 'Unit List'!$AO$7, 'Unit List'!AO1262)))),",",)</f>
        <v>0.125,</v>
      </c>
      <c r="J1354" t="str">
        <f>CONCATENATE("'",IF(ISBLANK('Unit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 IF('Unit List'!R1262='Unit List'!$O$5, 'Unit List'!$AP$5, IF('Unit List'!R1262='Unit List'!$O$4, 'Unit List'!$AP$4, 'Unit List'!R1262))), IF('Unit List'!R1262='Unit List'!$O$5, 'Unit List'!$AP$5, IF('Unit List'!R1262='Unit List'!$O$4, 'Unit List'!$AP$4, 'Unit List'!R1262))), IF('Unit List'!AP1262='Unit List'!$O$5, 'Unit List'!$AP$5, IF('Unit List'!AP1262='Unit List'!$O$4, 'Unit List'!$AP$4, 'Unit List'!AP1262))),"'",)</f>
        <v>'HonorableGunpowder'</v>
      </c>
      <c r="K1354" t="s">
        <v>2312</v>
      </c>
    </row>
    <row r="1355" spans="1:11" x14ac:dyDescent="0.25">
      <c r="A1355" t="s">
        <v>2311</v>
      </c>
      <c r="B1355" t="str">
        <f>CONCATENATE("'_",'Unit List'!B1263,"',",)</f>
        <v>'_CELTS',</v>
      </c>
      <c r="C1355" t="str">
        <f>"'',"</f>
        <v>'',</v>
      </c>
      <c r="D1355" t="str">
        <f>CONCATENATE("'",'Unit List'!D1263,"',",)</f>
        <v>'RIFLEMAN',</v>
      </c>
      <c r="E1355" t="str">
        <f>CONCATENATE("'",'Unit List'!E1263,"',",)</f>
        <v>'RIFLEMAN',</v>
      </c>
      <c r="F1355" t="str">
        <f>"'',"</f>
        <v>'',</v>
      </c>
      <c r="G1355" t="str">
        <f>CONCATENATE("'",'Unit List'!G1263,"',",)</f>
        <v>'celrm1',</v>
      </c>
      <c r="H1355" t="str">
        <f>CONCATENATE(IF(ISBLANK('Unit List'!AN1263), IF(ISBLANK('Unit List'!P1263), IF(ISBLANK('Unit List'!P1263), IF(ISBLANK('Unit List'!AN1263), IF(ISBLANK('Unit List'!P1263), IF(ISBLANK('Unit List'!P1263), IF(ISBLANK('Unit List'!AN1263), IF(ISBLANK('Unit List'!P1263), IF(ISBLANK('Unit List'!P1263),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 IF('Unit List'!P1263='Unit List'!$O$5, 'Unit List'!$AN$5, IF('Unit List'!P1263='Unit List'!$O$4, 'Unit List'!$AN$4, IF('Unit List'!P1263='Unit List'!$O$7, 'Unit List'!P1263 * 'Unit List'!$AN$7, 'Unit List'!P1263)))), IF('Unit List'!P1263='Unit List'!$O$5, 'Unit List'!$AN$5, IF('Unit List'!P1263='Unit List'!$O$4, 'Unit List'!$AN$4, IF('Unit List'!P1263='Unit List'!$O$7, 'Unit List'!P1263 * 'Unit List'!$AN$7, 'Unit List'!P1263)))), IF('Unit List'!AN1263='Unit List'!$O$5, 'Unit List'!$AN$5, IF('Unit List'!AN1263='Unit List'!$O$4, 'Unit List'!$AN$4, IF('Unit List'!AN1263='Unit List'!$O$7, 'Unit List'!AN1263 * 'Unit List'!$AN$7, 'Unit List'!AN1263)))),",",)</f>
        <v>2,</v>
      </c>
      <c r="I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 IF('Unit List'!Q1263='Unit List'!$O$5, 'Unit List'!$AO$5, IF('Unit List'!Q1263='Unit List'!$O$4, 'Unit List'!$AO$4, IF('Unit List'!Q1263='Unit List'!$O$7, 'Unit List'!Q1263 * 'Unit List'!$AO$7, 'Unit List'!Q1263)))), IF('Unit List'!Q1263='Unit List'!$O$5, 'Unit List'!$AO$5, IF('Unit List'!Q1263='Unit List'!$O$4, 'Unit List'!$AO$4, IF('Unit List'!Q1263='Unit List'!$O$7, 'Unit List'!Q1263 * 'Unit List'!$AO$7, 'Unit List'!Q1263)))), IF('Unit List'!AO1263='Unit List'!$O$5, 'Unit List'!$AO$5, IF('Unit List'!AO1263='Unit List'!$O$4, 'Unit List'!$AO$4, IF('Unit List'!AO1263='Unit List'!$O$7, 'Unit List'!AO1263 * 'Unit List'!$AO$7, 'Unit List'!AO1263)))),",",)</f>
        <v>0.125,</v>
      </c>
      <c r="J1355" t="str">
        <f>CONCATENATE("'",IF(ISBLANK('Unit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 IF('Unit List'!R1263='Unit List'!$O$5, 'Unit List'!$AP$5, IF('Unit List'!R1263='Unit List'!$O$4, 'Unit List'!$AP$4, 'Unit List'!R1263))), IF('Unit List'!R1263='Unit List'!$O$5, 'Unit List'!$AP$5, IF('Unit List'!R1263='Unit List'!$O$4, 'Unit List'!$AP$4, 'Unit List'!R1263))), IF('Unit List'!AP1263='Unit List'!$O$5, 'Unit List'!$AP$5, IF('Unit List'!AP1263='Unit List'!$O$4, 'Unit List'!$AP$4, 'Unit List'!AP1263))),"'",)</f>
        <v>'HonorableGunpowder'</v>
      </c>
      <c r="K1355" t="s">
        <v>2312</v>
      </c>
    </row>
    <row r="1356" spans="1:11" x14ac:dyDescent="0.25">
      <c r="A1356" t="s">
        <v>2311</v>
      </c>
      <c r="B1356" t="str">
        <f>CONCATENATE("'_",'Unit List'!B1264,"',",)</f>
        <v>'_CELTS',</v>
      </c>
      <c r="C1356" t="str">
        <f>"'',"</f>
        <v>'',</v>
      </c>
      <c r="D1356" t="str">
        <f>CONCATENATE("'",'Unit List'!D1264,"',",)</f>
        <v>'RIFLEMAN',</v>
      </c>
      <c r="E1356" t="str">
        <f>CONCATENATE("'",'Unit List'!E1264,"',",)</f>
        <v>'RIFLEMAN',</v>
      </c>
      <c r="F1356" t="str">
        <f>CONCATENATE("'_",'Unit List'!F1264,"',",)</f>
        <v>'_V2',</v>
      </c>
      <c r="G1356" t="str">
        <f>CONCATENATE("'",'Unit List'!G1264,"',",)</f>
        <v>'celrm2',</v>
      </c>
      <c r="H1356" t="str">
        <f>CONCATENATE(IF(ISBLANK('Unit List'!AN1264), IF(ISBLANK('Unit List'!P1264), IF(ISBLANK('Unit List'!P1264), IF(ISBLANK('Unit List'!AN1264), IF(ISBLANK('Unit List'!P1264), IF(ISBLANK('Unit List'!P1264), IF(ISBLANK('Unit List'!AN1264), IF(ISBLANK('Unit List'!P1264), IF(ISBLANK('Unit List'!P1264),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 IF('Unit List'!P1264='Unit List'!$O$5, 'Unit List'!$AN$5, IF('Unit List'!P1264='Unit List'!$O$4, 'Unit List'!$AN$4, IF('Unit List'!P1264='Unit List'!$O$7, 'Unit List'!P1264 * 'Unit List'!$AN$7, 'Unit List'!P1264)))), IF('Unit List'!P1264='Unit List'!$O$5, 'Unit List'!$AN$5, IF('Unit List'!P1264='Unit List'!$O$4, 'Unit List'!$AN$4, IF('Unit List'!P1264='Unit List'!$O$7, 'Unit List'!P1264 * 'Unit List'!$AN$7, 'Unit List'!P1264)))), IF('Unit List'!AN1264='Unit List'!$O$5, 'Unit List'!$AN$5, IF('Unit List'!AN1264='Unit List'!$O$4, 'Unit List'!$AN$4, IF('Unit List'!AN1264='Unit List'!$O$7, 'Unit List'!AN1264 * 'Unit List'!$AN$7, 'Unit List'!AN1264)))),",",)</f>
        <v>2,</v>
      </c>
      <c r="I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 IF('Unit List'!Q1264='Unit List'!$O$5, 'Unit List'!$AO$5, IF('Unit List'!Q1264='Unit List'!$O$4, 'Unit List'!$AO$4, IF('Unit List'!Q1264='Unit List'!$O$7, 'Unit List'!Q1264 * 'Unit List'!$AO$7, 'Unit List'!Q1264)))), IF('Unit List'!Q1264='Unit List'!$O$5, 'Unit List'!$AO$5, IF('Unit List'!Q1264='Unit List'!$O$4, 'Unit List'!$AO$4, IF('Unit List'!Q1264='Unit List'!$O$7, 'Unit List'!Q1264 * 'Unit List'!$AO$7, 'Unit List'!Q1264)))), IF('Unit List'!AO1264='Unit List'!$O$5, 'Unit List'!$AO$5, IF('Unit List'!AO1264='Unit List'!$O$4, 'Unit List'!$AO$4, IF('Unit List'!AO1264='Unit List'!$O$7, 'Unit List'!AO1264 * 'Unit List'!$AO$7, 'Unit List'!AO1264)))),",",)</f>
        <v>0.125,</v>
      </c>
      <c r="J1356" t="str">
        <f>CONCATENATE("'",IF(ISBLANK('Unit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 IF('Unit List'!R1264='Unit List'!$O$5, 'Unit List'!$AP$5, IF('Unit List'!R1264='Unit List'!$O$4, 'Unit List'!$AP$4, 'Unit List'!R1264))), IF('Unit List'!R1264='Unit List'!$O$5, 'Unit List'!$AP$5, IF('Unit List'!R1264='Unit List'!$O$4, 'Unit List'!$AP$4, 'Unit List'!R1264))), IF('Unit List'!AP1264='Unit List'!$O$5, 'Unit List'!$AP$5, IF('Unit List'!AP1264='Unit List'!$O$4, 'Unit List'!$AP$4, 'Unit List'!AP1264))),"'",)</f>
        <v>'HonorableGunpowder'</v>
      </c>
      <c r="K1356" t="s">
        <v>2312</v>
      </c>
    </row>
    <row r="1357" spans="1:11" x14ac:dyDescent="0.25">
      <c r="A1357" t="s">
        <v>2311</v>
      </c>
      <c r="B1357" t="str">
        <f>CONCATENATE("'_",'Unit List'!B1265,"',",)</f>
        <v>'_CELTS',</v>
      </c>
      <c r="C1357" t="str">
        <f>"'',"</f>
        <v>'',</v>
      </c>
      <c r="D1357" t="str">
        <f>CONCATENATE("'",'Unit List'!D1265,"',",)</f>
        <v>'RIFLEMAN',</v>
      </c>
      <c r="E1357" t="str">
        <f>CONCATENATE("'",'Unit List'!E1265,"',",)</f>
        <v>'RIFLEMAN',</v>
      </c>
      <c r="F1357" t="str">
        <f>CONCATENATE("'_",'Unit List'!F1265,"',",)</f>
        <v>'_V3',</v>
      </c>
      <c r="G1357" t="str">
        <f>CONCATENATE("'",'Unit List'!G1265,"',",)</f>
        <v>'celrm3',</v>
      </c>
      <c r="H1357" t="str">
        <f>CONCATENATE(IF(ISBLANK('Unit List'!AN1265), IF(ISBLANK('Unit List'!P1265), IF(ISBLANK('Unit List'!P1265), IF(ISBLANK('Unit List'!AN1265), IF(ISBLANK('Unit List'!P1265), IF(ISBLANK('Unit List'!P1265), IF(ISBLANK('Unit List'!AN1265), IF(ISBLANK('Unit List'!P1265), IF(ISBLANK('Unit List'!P1265),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 IF('Unit List'!P1265='Unit List'!$O$5, 'Unit List'!$AN$5, IF('Unit List'!P1265='Unit List'!$O$4, 'Unit List'!$AN$4, IF('Unit List'!P1265='Unit List'!$O$7, 'Unit List'!P1265 * 'Unit List'!$AN$7, 'Unit List'!P1265)))), IF('Unit List'!P1265='Unit List'!$O$5, 'Unit List'!$AN$5, IF('Unit List'!P1265='Unit List'!$O$4, 'Unit List'!$AN$4, IF('Unit List'!P1265='Unit List'!$O$7, 'Unit List'!P1265 * 'Unit List'!$AN$7, 'Unit List'!P1265)))), IF('Unit List'!AN1265='Unit List'!$O$5, 'Unit List'!$AN$5, IF('Unit List'!AN1265='Unit List'!$O$4, 'Unit List'!$AN$4, IF('Unit List'!AN1265='Unit List'!$O$7, 'Unit List'!AN1265 * 'Unit List'!$AN$7, 'Unit List'!AN1265)))),",",)</f>
        <v>3,</v>
      </c>
      <c r="I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 IF('Unit List'!Q1265='Unit List'!$O$5, 'Unit List'!$AO$5, IF('Unit List'!Q1265='Unit List'!$O$4, 'Unit List'!$AO$4, IF('Unit List'!Q1265='Unit List'!$O$7, 'Unit List'!Q1265 * 'Unit List'!$AO$7, 'Unit List'!Q1265)))), IF('Unit List'!Q1265='Unit List'!$O$5, 'Unit List'!$AO$5, IF('Unit List'!Q1265='Unit List'!$O$4, 'Unit List'!$AO$4, IF('Unit List'!Q1265='Unit List'!$O$7, 'Unit List'!Q1265 * 'Unit List'!$AO$7, 'Unit List'!Q1265)))), IF('Unit List'!AO1265='Unit List'!$O$5, 'Unit List'!$AO$5, IF('Unit List'!AO1265='Unit List'!$O$4, 'Unit List'!$AO$4, IF('Unit List'!AO1265='Unit List'!$O$7, 'Unit List'!AO1265 * 'Unit List'!$AO$7, 'Unit List'!AO1265)))),",",)</f>
        <v>0.125,</v>
      </c>
      <c r="J1357" t="str">
        <f>CONCATENATE("'",IF(ISBLANK('Unit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 IF('Unit List'!R1265='Unit List'!$O$5, 'Unit List'!$AP$5, IF('Unit List'!R1265='Unit List'!$O$4, 'Unit List'!$AP$4, 'Unit List'!R1265))), IF('Unit List'!R1265='Unit List'!$O$5, 'Unit List'!$AP$5, IF('Unit List'!R1265='Unit List'!$O$4, 'Unit List'!$AP$4, 'Unit List'!R1265))), IF('Unit List'!AP1265='Unit List'!$O$5, 'Unit List'!$AP$5, IF('Unit List'!AP1265='Unit List'!$O$4, 'Unit List'!$AP$4, 'Unit List'!AP1265))),"'",)</f>
        <v>'HonorableGunpowder'</v>
      </c>
      <c r="K1357" t="s">
        <v>2312</v>
      </c>
    </row>
    <row r="1358" spans="1:11" x14ac:dyDescent="0.25">
      <c r="A1358" t="s">
        <v>2311</v>
      </c>
      <c r="B1358" t="str">
        <f>CONCATENATE("'_",'Unit List'!B1266,"',",)</f>
        <v>'_ENGLAND',</v>
      </c>
      <c r="C1358" t="str">
        <f>"'',"</f>
        <v>'',</v>
      </c>
      <c r="D1358" t="str">
        <f>CONCATENATE("'",'Unit List'!D1266,"',",)</f>
        <v>'RIFLEMAN',</v>
      </c>
      <c r="E1358" t="str">
        <f>CONCATENATE("'",'Unit List'!E1266,"',",)</f>
        <v>'RIFLEMAN',</v>
      </c>
      <c r="F1358" t="str">
        <f>"'',"</f>
        <v>'',</v>
      </c>
      <c r="G1358" t="str">
        <f>CONCATENATE("'",'Unit List'!G1266,"',",)</f>
        <v>'civ5_engrm1',</v>
      </c>
      <c r="H1358" t="str">
        <f>CONCATENATE(IF(ISBLANK('Unit List'!AN1266), IF(ISBLANK('Unit List'!P1266), IF(ISBLANK('Unit List'!P1266), IF(ISBLANK('Unit List'!AN1266), IF(ISBLANK('Unit List'!P1266), IF(ISBLANK('Unit List'!P1266), IF(ISBLANK('Unit List'!AN1266), IF(ISBLANK('Unit List'!P1266), IF(ISBLANK('Unit List'!P1266),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 IF('Unit List'!P1266='Unit List'!$O$5, 'Unit List'!$AN$5, IF('Unit List'!P1266='Unit List'!$O$4, 'Unit List'!$AN$4, IF('Unit List'!P1266='Unit List'!$O$7, 'Unit List'!P1266 * 'Unit List'!$AN$7, 'Unit List'!P1266)))), IF('Unit List'!P1266='Unit List'!$O$5, 'Unit List'!$AN$5, IF('Unit List'!P1266='Unit List'!$O$4, 'Unit List'!$AN$4, IF('Unit List'!P1266='Unit List'!$O$7, 'Unit List'!P1266 * 'Unit List'!$AN$7, 'Unit List'!P1266)))), IF('Unit List'!AN1266='Unit List'!$O$5, 'Unit List'!$AN$5, IF('Unit List'!AN1266='Unit List'!$O$4, 'Unit List'!$AN$4, IF('Unit List'!AN1266='Unit List'!$O$7, 'Unit List'!AN1266 * 'Unit List'!$AN$7, 'Unit List'!AN1266)))),",",)</f>
        <v>2,</v>
      </c>
      <c r="I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 IF('Unit List'!Q1266='Unit List'!$O$5, 'Unit List'!$AO$5, IF('Unit List'!Q1266='Unit List'!$O$4, 'Unit List'!$AO$4, IF('Unit List'!Q1266='Unit List'!$O$7, 'Unit List'!Q1266 * 'Unit List'!$AO$7, 'Unit List'!Q1266)))), IF('Unit List'!Q1266='Unit List'!$O$5, 'Unit List'!$AO$5, IF('Unit List'!Q1266='Unit List'!$O$4, 'Unit List'!$AO$4, IF('Unit List'!Q1266='Unit List'!$O$7, 'Unit List'!Q1266 * 'Unit List'!$AO$7, 'Unit List'!Q1266)))), IF('Unit List'!AO1266='Unit List'!$O$5, 'Unit List'!$AO$5, IF('Unit List'!AO1266='Unit List'!$O$4, 'Unit List'!$AO$4, IF('Unit List'!AO1266='Unit List'!$O$7, 'Unit List'!AO1266 * 'Unit List'!$AO$7, 'Unit List'!AO1266)))),",",)</f>
        <v>0.13,</v>
      </c>
      <c r="J1358" t="str">
        <f>CONCATENATE("'",IF(ISBLANK('Unit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 IF('Unit List'!R1266='Unit List'!$O$5, 'Unit List'!$AP$5, IF('Unit List'!R1266='Unit List'!$O$4, 'Unit List'!$AP$4, 'Unit List'!R1266))), IF('Unit List'!R1266='Unit List'!$O$5, 'Unit List'!$AP$5, IF('Unit List'!R1266='Unit List'!$O$4, 'Unit List'!$AP$4, 'Unit List'!R1266))), IF('Unit List'!AP1266='Unit List'!$O$5, 'Unit List'!$AP$5, IF('Unit List'!AP1266='Unit List'!$O$4, 'Unit List'!$AP$4, 'Unit List'!AP1266))),"'",)</f>
        <v>'HonorableGunpowder'</v>
      </c>
      <c r="K1358" t="s">
        <v>2312</v>
      </c>
    </row>
    <row r="1359" spans="1:11" x14ac:dyDescent="0.25">
      <c r="A1359" t="s">
        <v>2311</v>
      </c>
      <c r="B1359" t="str">
        <f>CONCATENATE("'_",'Unit List'!B1267,"',",)</f>
        <v>'_ENGLAND',</v>
      </c>
      <c r="C1359" t="str">
        <f>"'',"</f>
        <v>'',</v>
      </c>
      <c r="D1359" t="str">
        <f>CONCATENATE("'",'Unit List'!D1267,"',",)</f>
        <v>'RIFLEMAN',</v>
      </c>
      <c r="E1359" t="str">
        <f>CONCATENATE("'",'Unit List'!E1267,"',",)</f>
        <v>'RIFLEMAN',</v>
      </c>
      <c r="F1359" t="str">
        <f>CONCATENATE("'_",'Unit List'!F1267,"',",)</f>
        <v>'_V2',</v>
      </c>
      <c r="G1359" t="str">
        <f>CONCATENATE("'",'Unit List'!G1267,"',",)</f>
        <v>'civ5_engrm2',</v>
      </c>
      <c r="H1359" t="str">
        <f>CONCATENATE(IF(ISBLANK('Unit List'!AN1267), IF(ISBLANK('Unit List'!P1267), IF(ISBLANK('Unit List'!P1267), IF(ISBLANK('Unit List'!AN1267), IF(ISBLANK('Unit List'!P1267), IF(ISBLANK('Unit List'!P1267), IF(ISBLANK('Unit List'!AN1267), IF(ISBLANK('Unit List'!P1267), IF(ISBLANK('Unit List'!P1267),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 IF('Unit List'!P1267='Unit List'!$O$5, 'Unit List'!$AN$5, IF('Unit List'!P1267='Unit List'!$O$4, 'Unit List'!$AN$4, IF('Unit List'!P1267='Unit List'!$O$7, 'Unit List'!P1267 * 'Unit List'!$AN$7, 'Unit List'!P1267)))), IF('Unit List'!P1267='Unit List'!$O$5, 'Unit List'!$AN$5, IF('Unit List'!P1267='Unit List'!$O$4, 'Unit List'!$AN$4, IF('Unit List'!P1267='Unit List'!$O$7, 'Unit List'!P1267 * 'Unit List'!$AN$7, 'Unit List'!P1267)))), IF('Unit List'!AN1267='Unit List'!$O$5, 'Unit List'!$AN$5, IF('Unit List'!AN1267='Unit List'!$O$4, 'Unit List'!$AN$4, IF('Unit List'!AN1267='Unit List'!$O$7, 'Unit List'!AN1267 * 'Unit List'!$AN$7, 'Unit List'!AN1267)))),",",)</f>
        <v>3,</v>
      </c>
      <c r="I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 IF('Unit List'!Q1267='Unit List'!$O$5, 'Unit List'!$AO$5, IF('Unit List'!Q1267='Unit List'!$O$4, 'Unit List'!$AO$4, IF('Unit List'!Q1267='Unit List'!$O$7, 'Unit List'!Q1267 * 'Unit List'!$AO$7, 'Unit List'!Q1267)))), IF('Unit List'!Q1267='Unit List'!$O$5, 'Unit List'!$AO$5, IF('Unit List'!Q1267='Unit List'!$O$4, 'Unit List'!$AO$4, IF('Unit List'!Q1267='Unit List'!$O$7, 'Unit List'!Q1267 * 'Unit List'!$AO$7, 'Unit List'!Q1267)))), IF('Unit List'!AO1267='Unit List'!$O$5, 'Unit List'!$AO$5, IF('Unit List'!AO1267='Unit List'!$O$4, 'Unit List'!$AO$4, IF('Unit List'!AO1267='Unit List'!$O$7, 'Unit List'!AO1267 * 'Unit List'!$AO$7, 'Unit List'!AO1267)))),",",)</f>
        <v>0.13,</v>
      </c>
      <c r="J1359" t="str">
        <f>CONCATENATE("'",IF(ISBLANK('Unit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 IF('Unit List'!R1267='Unit List'!$O$5, 'Unit List'!$AP$5, IF('Unit List'!R1267='Unit List'!$O$4, 'Unit List'!$AP$4, 'Unit List'!R1267))), IF('Unit List'!R1267='Unit List'!$O$5, 'Unit List'!$AP$5, IF('Unit List'!R1267='Unit List'!$O$4, 'Unit List'!$AP$4, 'Unit List'!R1267))), IF('Unit List'!AP1267='Unit List'!$O$5, 'Unit List'!$AP$5, IF('Unit List'!AP1267='Unit List'!$O$4, 'Unit List'!$AP$4, 'Unit List'!AP1267))),"'",)</f>
        <v>'HonorableGunpowder'</v>
      </c>
      <c r="K1359" t="s">
        <v>2312</v>
      </c>
    </row>
    <row r="1360" spans="1:11" x14ac:dyDescent="0.25">
      <c r="A1360" t="s">
        <v>2311</v>
      </c>
      <c r="B1360" t="str">
        <f>CONCATENATE("'_",'Unit List'!B1268,"',",)</f>
        <v>'_ENGLAND',</v>
      </c>
      <c r="C1360" t="str">
        <f>"'',"</f>
        <v>'',</v>
      </c>
      <c r="D1360" t="str">
        <f>CONCATENATE("'",'Unit List'!D1268,"',",)</f>
        <v>'RIFLEMAN',</v>
      </c>
      <c r="E1360" t="str">
        <f>CONCATENATE("'",'Unit List'!E1268,"',",)</f>
        <v>'RIFLEMAN',</v>
      </c>
      <c r="F1360" t="str">
        <f>CONCATENATE("'_",'Unit List'!F1268,"',",)</f>
        <v>'_V3',</v>
      </c>
      <c r="G1360" t="str">
        <f>CONCATENATE("'",'Unit List'!G1268,"',",)</f>
        <v>'civ5_engrm3',</v>
      </c>
      <c r="H1360" t="str">
        <f>CONCATENATE(IF(ISBLANK('Unit List'!AN1268), IF(ISBLANK('Unit List'!P1268), IF(ISBLANK('Unit List'!P1268), IF(ISBLANK('Unit List'!AN1268), IF(ISBLANK('Unit List'!P1268), IF(ISBLANK('Unit List'!P1268), IF(ISBLANK('Unit List'!AN1268), IF(ISBLANK('Unit List'!P1268), IF(ISBLANK('Unit List'!P1268),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 IF('Unit List'!P1268='Unit List'!$O$5, 'Unit List'!$AN$5, IF('Unit List'!P1268='Unit List'!$O$4, 'Unit List'!$AN$4, IF('Unit List'!P1268='Unit List'!$O$7, 'Unit List'!P1268 * 'Unit List'!$AN$7, 'Unit List'!P1268)))), IF('Unit List'!P1268='Unit List'!$O$5, 'Unit List'!$AN$5, IF('Unit List'!P1268='Unit List'!$O$4, 'Unit List'!$AN$4, IF('Unit List'!P1268='Unit List'!$O$7, 'Unit List'!P1268 * 'Unit List'!$AN$7, 'Unit List'!P1268)))), IF('Unit List'!AN1268='Unit List'!$O$5, 'Unit List'!$AN$5, IF('Unit List'!AN1268='Unit List'!$O$4, 'Unit List'!$AN$4, IF('Unit List'!AN1268='Unit List'!$O$7, 'Unit List'!AN1268 * 'Unit List'!$AN$7, 'Unit List'!AN1268)))),",",)</f>
        <v>2,</v>
      </c>
      <c r="I1360" t="str">
        <f>CONCATENATE(IF(ISBLANK('Unit List'!AO1268), IF(ISBLANK('Unit List'!Q1268), IF(ISBLANK('Unit List'!Q1268), IF(ISBLANK('Unit List'!AO1268), IF(ISBLANK('Unit List'!Q1268), IF(ISBLANK('Unit List'!Q1268), IF(ISBLANK('Unit List'!AO1268), IF(ISBLANK('Unit List'!Q1268), IF(ISBLANK('Unit List'!Q1268),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 IF('Unit List'!Q1268='Unit List'!$O$5, 'Unit List'!$AO$5, IF('Unit List'!Q1268='Unit List'!$O$4, 'Unit List'!$AO$4, IF('Unit List'!Q1268='Unit List'!$O$7, 'Unit List'!Q1268 * 'Unit List'!$AO$7, 'Unit List'!Q1268)))), IF('Unit List'!Q1268='Unit List'!$O$5, 'Unit List'!$AO$5, IF('Unit List'!Q1268='Unit List'!$O$4, 'Unit List'!$AO$4, IF('Unit List'!Q1268='Unit List'!$O$7, 'Unit List'!Q1268 * 'Unit List'!$AO$7, 'Unit List'!Q1268)))), IF('Unit List'!AO1268='Unit List'!$O$5, 'Unit List'!$AO$5, IF('Unit List'!AO1268='Unit List'!$O$4, 'Unit List'!$AO$4, IF('Unit List'!AO1268='Unit List'!$O$7, 'Unit List'!AO1268 * 'Unit List'!$AO$7, 'Unit List'!AO1268)))),",",)</f>
        <v>0.13,</v>
      </c>
      <c r="J1360" t="str">
        <f>CONCATENATE("'",IF(ISBLANK('Unit List'!AP1268), IF(ISBLANK('Unit List'!R1268), IF(ISBLANK('Unit List'!R1268), IF(ISBLANK('Unit List'!AP1268), IF(ISBLANK('Unit List'!R1268), IF(ISBLANK('Unit List'!R1268), IF(ISBLANK('Unit List'!AP1268), IF(ISBLANK('Unit List'!R1268), IF(ISBLANK('Unit List'!R1268),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 IF('Unit List'!R1268='Unit List'!$O$5, 'Unit List'!$AP$5, IF('Unit List'!R1268='Unit List'!$O$4, 'Unit List'!$AP$4, 'Unit List'!R1268))), IF('Unit List'!R1268='Unit List'!$O$5, 'Unit List'!$AP$5, IF('Unit List'!R1268='Unit List'!$O$4, 'Unit List'!$AP$4, 'Unit List'!R1268))), IF('Unit List'!AP1268='Unit List'!$O$5, 'Unit List'!$AP$5, IF('Unit List'!AP1268='Unit List'!$O$4, 'Unit List'!$AP$4, 'Unit List'!AP1268))),"'",)</f>
        <v>'HonorableGunpowder'</v>
      </c>
      <c r="K1360" t="s">
        <v>2312</v>
      </c>
    </row>
    <row r="1361" spans="1:11" x14ac:dyDescent="0.25">
      <c r="A1361" t="s">
        <v>2311</v>
      </c>
      <c r="B1361" t="str">
        <f>CONCATENATE("'_",'Unit List'!B1269,"',",)</f>
        <v>'_ENGLAND',</v>
      </c>
      <c r="C1361" t="str">
        <f>"'',"</f>
        <v>'',</v>
      </c>
      <c r="D1361" t="str">
        <f>CONCATENATE("'",'Unit List'!D1269,"',",)</f>
        <v>'RIFLEMAN',</v>
      </c>
      <c r="E1361" t="str">
        <f>CONCATENATE("'",'Unit List'!E1269,"',",)</f>
        <v>'RIFLEMAN',</v>
      </c>
      <c r="F1361" t="str">
        <f>"'',"</f>
        <v>'',</v>
      </c>
      <c r="G1361" t="str">
        <f>CONCATENATE("'",'Unit List'!G1269,"',",)</f>
        <v>'civ5_engrm1',</v>
      </c>
      <c r="H1361" t="str">
        <f>CONCATENATE(IF(ISBLANK('Unit List'!AN1269), IF(ISBLANK('Unit List'!P1269), IF(ISBLANK('Unit List'!P1269), IF(ISBLANK('Unit List'!AN1269), IF(ISBLANK('Unit List'!P1269), IF(ISBLANK('Unit List'!P1269), IF(ISBLANK('Unit List'!AN1269), IF(ISBLANK('Unit List'!P1269), IF(ISBLANK('Unit List'!P1269),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 IF('Unit List'!P1269='Unit List'!$O$5, 'Unit List'!$AN$5, IF('Unit List'!P1269='Unit List'!$O$4, 'Unit List'!$AN$4, IF('Unit List'!P1269='Unit List'!$O$7, 'Unit List'!P1269 * 'Unit List'!$AN$7, 'Unit List'!P1269)))), IF('Unit List'!P1269='Unit List'!$O$5, 'Unit List'!$AN$5, IF('Unit List'!P1269='Unit List'!$O$4, 'Unit List'!$AN$4, IF('Unit List'!P1269='Unit List'!$O$7, 'Unit List'!P1269 * 'Unit List'!$AN$7, 'Unit List'!P1269)))), IF('Unit List'!AN1269='Unit List'!$O$5, 'Unit List'!$AN$5, IF('Unit List'!AN1269='Unit List'!$O$4, 'Unit List'!$AN$4, IF('Unit List'!AN1269='Unit List'!$O$7, 'Unit List'!AN1269 * 'Unit List'!$AN$7, 'Unit List'!AN1269)))),",",)</f>
        <v>2,</v>
      </c>
      <c r="I1361" t="str">
        <f>CONCATENATE(IF(ISBLANK('Unit List'!AO1269), IF(ISBLANK('Unit List'!Q1269), IF(ISBLANK('Unit List'!Q1269), IF(ISBLANK('Unit List'!AO1269), IF(ISBLANK('Unit List'!Q1269), IF(ISBLANK('Unit List'!Q1269), IF(ISBLANK('Unit List'!AO1269), IF(ISBLANK('Unit List'!Q1269), IF(ISBLANK('Unit List'!Q1269),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 IF('Unit List'!Q1269='Unit List'!$O$5, 'Unit List'!$AO$5, IF('Unit List'!Q1269='Unit List'!$O$4, 'Unit List'!$AO$4, IF('Unit List'!Q1269='Unit List'!$O$7, 'Unit List'!Q1269 * 'Unit List'!$AO$7, 'Unit List'!Q1269)))), IF('Unit List'!Q1269='Unit List'!$O$5, 'Unit List'!$AO$5, IF('Unit List'!Q1269='Unit List'!$O$4, 'Unit List'!$AO$4, IF('Unit List'!Q1269='Unit List'!$O$7, 'Unit List'!Q1269 * 'Unit List'!$AO$7, 'Unit List'!Q1269)))), IF('Unit List'!AO1269='Unit List'!$O$5, 'Unit List'!$AO$5, IF('Unit List'!AO1269='Unit List'!$O$4, 'Unit List'!$AO$4, IF('Unit List'!AO1269='Unit List'!$O$7, 'Unit List'!AO1269 * 'Unit List'!$AO$7, 'Unit List'!AO1269)))),",",)</f>
        <v>0.13,</v>
      </c>
      <c r="J1361" t="str">
        <f>CONCATENATE("'",IF(ISBLANK('Unit List'!AP1269), IF(ISBLANK('Unit List'!R1269), IF(ISBLANK('Unit List'!R1269), IF(ISBLANK('Unit List'!AP1269), IF(ISBLANK('Unit List'!R1269), IF(ISBLANK('Unit List'!R1269), IF(ISBLANK('Unit List'!AP1269), IF(ISBLANK('Unit List'!R1269), IF(ISBLANK('Unit List'!R1269),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 IF('Unit List'!R1269='Unit List'!$O$5, 'Unit List'!$AP$5, IF('Unit List'!R1269='Unit List'!$O$4, 'Unit List'!$AP$4, 'Unit List'!R1269))), IF('Unit List'!R1269='Unit List'!$O$5, 'Unit List'!$AP$5, IF('Unit List'!R1269='Unit List'!$O$4, 'Unit List'!$AP$4, 'Unit List'!R1269))), IF('Unit List'!AP1269='Unit List'!$O$5, 'Unit List'!$AP$5, IF('Unit List'!AP1269='Unit List'!$O$4, 'Unit List'!$AP$4, 'Unit List'!AP1269))),"'",)</f>
        <v>'HonorableGunpowder'</v>
      </c>
      <c r="K1361" t="s">
        <v>2312</v>
      </c>
    </row>
    <row r="1362" spans="1:11" x14ac:dyDescent="0.25">
      <c r="A1362" t="s">
        <v>2311</v>
      </c>
      <c r="B1362" t="str">
        <f>CONCATENATE("'_",'Unit List'!B1270,"',",)</f>
        <v>'_ENGLAND',</v>
      </c>
      <c r="C1362" t="str">
        <f>"'',"</f>
        <v>'',</v>
      </c>
      <c r="D1362" t="str">
        <f>CONCATENATE("'",'Unit List'!D1270,"',",)</f>
        <v>'RIFLEMAN',</v>
      </c>
      <c r="E1362" t="str">
        <f>CONCATENATE("'",'Unit List'!E1270,"',",)</f>
        <v>'RIFLEMAN',</v>
      </c>
      <c r="F1362" t="str">
        <f>CONCATENATE("'_",'Unit List'!F1270,"',",)</f>
        <v>'_V2',</v>
      </c>
      <c r="G1362" t="str">
        <f>CONCATENATE("'",'Unit List'!G1270,"',",)</f>
        <v>'civ5_engrm2',</v>
      </c>
      <c r="H1362" t="str">
        <f>CONCATENATE(IF(ISBLANK('Unit List'!AN1270), IF(ISBLANK('Unit List'!P1270), IF(ISBLANK('Unit List'!P1270), IF(ISBLANK('Unit List'!AN1270), IF(ISBLANK('Unit List'!P1270), IF(ISBLANK('Unit List'!P1270), IF(ISBLANK('Unit List'!AN1270), IF(ISBLANK('Unit List'!P1270), IF(ISBLANK('Unit List'!P1270),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 IF('Unit List'!P1270='Unit List'!$O$5, 'Unit List'!$AN$5, IF('Unit List'!P1270='Unit List'!$O$4, 'Unit List'!$AN$4, IF('Unit List'!P1270='Unit List'!$O$7, 'Unit List'!P1270 * 'Unit List'!$AN$7, 'Unit List'!P1270)))), IF('Unit List'!P1270='Unit List'!$O$5, 'Unit List'!$AN$5, IF('Unit List'!P1270='Unit List'!$O$4, 'Unit List'!$AN$4, IF('Unit List'!P1270='Unit List'!$O$7, 'Unit List'!P1270 * 'Unit List'!$AN$7, 'Unit List'!P1270)))), IF('Unit List'!AN1270='Unit List'!$O$5, 'Unit List'!$AN$5, IF('Unit List'!AN1270='Unit List'!$O$4, 'Unit List'!$AN$4, IF('Unit List'!AN1270='Unit List'!$O$7, 'Unit List'!AN1270 * 'Unit List'!$AN$7, 'Unit List'!AN1270)))),",",)</f>
        <v>2,</v>
      </c>
      <c r="I1362" t="str">
        <f>CONCATENATE(IF(ISBLANK('Unit List'!AO1270), IF(ISBLANK('Unit List'!Q1270), IF(ISBLANK('Unit List'!Q1270), IF(ISBLANK('Unit List'!AO1270), IF(ISBLANK('Unit List'!Q1270), IF(ISBLANK('Unit List'!Q1270), IF(ISBLANK('Unit List'!AO1270), IF(ISBLANK('Unit List'!Q1270), IF(ISBLANK('Unit List'!Q1270),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 IF('Unit List'!Q1270='Unit List'!$O$5, 'Unit List'!$AO$5, IF('Unit List'!Q1270='Unit List'!$O$4, 'Unit List'!$AO$4, IF('Unit List'!Q1270='Unit List'!$O$7, 'Unit List'!Q1270 * 'Unit List'!$AO$7, 'Unit List'!Q1270)))), IF('Unit List'!Q1270='Unit List'!$O$5, 'Unit List'!$AO$5, IF('Unit List'!Q1270='Unit List'!$O$4, 'Unit List'!$AO$4, IF('Unit List'!Q1270='Unit List'!$O$7, 'Unit List'!Q1270 * 'Unit List'!$AO$7, 'Unit List'!Q1270)))), IF('Unit List'!AO1270='Unit List'!$O$5, 'Unit List'!$AO$5, IF('Unit List'!AO1270='Unit List'!$O$4, 'Unit List'!$AO$4, IF('Unit List'!AO1270='Unit List'!$O$7, 'Unit List'!AO1270 * 'Unit List'!$AO$7, 'Unit List'!AO1270)))),",",)</f>
        <v>0.13,</v>
      </c>
      <c r="J1362" t="str">
        <f>CONCATENATE("'",IF(ISBLANK('Unit List'!AP1270), IF(ISBLANK('Unit List'!R1270), IF(ISBLANK('Unit List'!R1270), IF(ISBLANK('Unit List'!AP1270), IF(ISBLANK('Unit List'!R1270), IF(ISBLANK('Unit List'!R1270), IF(ISBLANK('Unit List'!AP1270), IF(ISBLANK('Unit List'!R1270), IF(ISBLANK('Unit List'!R1270),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 IF('Unit List'!R1270='Unit List'!$O$5, 'Unit List'!$AP$5, IF('Unit List'!R1270='Unit List'!$O$4, 'Unit List'!$AP$4, 'Unit List'!R1270))), IF('Unit List'!R1270='Unit List'!$O$5, 'Unit List'!$AP$5, IF('Unit List'!R1270='Unit List'!$O$4, 'Unit List'!$AP$4, 'Unit List'!R1270))), IF('Unit List'!AP1270='Unit List'!$O$5, 'Unit List'!$AP$5, IF('Unit List'!AP1270='Unit List'!$O$4, 'Unit List'!$AP$4, 'Unit List'!AP1270))),"'",)</f>
        <v>'HonorableGunpowder'</v>
      </c>
      <c r="K1362" t="s">
        <v>2312</v>
      </c>
    </row>
    <row r="1363" spans="1:11" x14ac:dyDescent="0.25">
      <c r="A1363" t="s">
        <v>2311</v>
      </c>
      <c r="B1363" t="str">
        <f>CONCATENATE("'_",'Unit List'!B1271,"',",)</f>
        <v>'_ENGLAND',</v>
      </c>
      <c r="C1363" t="str">
        <f>"'',"</f>
        <v>'',</v>
      </c>
      <c r="D1363" t="str">
        <f>CONCATENATE("'",'Unit List'!D1271,"',",)</f>
        <v>'RIFLEMAN',</v>
      </c>
      <c r="E1363" t="str">
        <f>CONCATENATE("'",'Unit List'!E1271,"',",)</f>
        <v>'RIFLEMAN',</v>
      </c>
      <c r="F1363" t="str">
        <f>CONCATENATE("'_",'Unit List'!F1271,"',",)</f>
        <v>'_V3',</v>
      </c>
      <c r="G1363" t="str">
        <f>CONCATENATE("'",'Unit List'!G1271,"',",)</f>
        <v>'civ5_engrm3',</v>
      </c>
      <c r="H1363" t="str">
        <f>CONCATENATE(IF(ISBLANK('Unit List'!AN1271), IF(ISBLANK('Unit List'!P1271), IF(ISBLANK('Unit List'!P1271), IF(ISBLANK('Unit List'!AN1271), IF(ISBLANK('Unit List'!P1271), IF(ISBLANK('Unit List'!P1271), IF(ISBLANK('Unit List'!AN1271), IF(ISBLANK('Unit List'!P1271), IF(ISBLANK('Unit List'!P1271),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 IF('Unit List'!P1271='Unit List'!$O$5, 'Unit List'!$AN$5, IF('Unit List'!P1271='Unit List'!$O$4, 'Unit List'!$AN$4, IF('Unit List'!P1271='Unit List'!$O$7, 'Unit List'!P1271 * 'Unit List'!$AN$7, 'Unit List'!P1271)))), IF('Unit List'!P1271='Unit List'!$O$5, 'Unit List'!$AN$5, IF('Unit List'!P1271='Unit List'!$O$4, 'Unit List'!$AN$4, IF('Unit List'!P1271='Unit List'!$O$7, 'Unit List'!P1271 * 'Unit List'!$AN$7, 'Unit List'!P1271)))), IF('Unit List'!AN1271='Unit List'!$O$5, 'Unit List'!$AN$5, IF('Unit List'!AN1271='Unit List'!$O$4, 'Unit List'!$AN$4, IF('Unit List'!AN1271='Unit List'!$O$7, 'Unit List'!AN1271 * 'Unit List'!$AN$7, 'Unit List'!AN1271)))),",",)</f>
        <v>3,</v>
      </c>
      <c r="I1363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 IF('Unit List'!Q1271='Unit List'!$O$5, 'Unit List'!$AO$5, IF('Unit List'!Q1271='Unit List'!$O$4, 'Unit List'!$AO$4, IF('Unit List'!Q1271='Unit List'!$O$7, 'Unit List'!Q1271 * 'Unit List'!$AO$7, 'Unit List'!Q1271)))), IF('Unit List'!Q1271='Unit List'!$O$5, 'Unit List'!$AO$5, IF('Unit List'!Q1271='Unit List'!$O$4, 'Unit List'!$AO$4, IF('Unit List'!Q1271='Unit List'!$O$7, 'Unit List'!Q1271 * 'Unit List'!$AO$7, 'Unit List'!Q1271)))), IF('Unit List'!AO1271='Unit List'!$O$5, 'Unit List'!$AO$5, IF('Unit List'!AO1271='Unit List'!$O$4, 'Unit List'!$AO$4, IF('Unit List'!AO1271='Unit List'!$O$7, 'Unit List'!AO1271 * 'Unit List'!$AO$7, 'Unit List'!AO1271)))),",",)</f>
        <v>0.13,</v>
      </c>
      <c r="J1363" t="str">
        <f>CONCATENATE("'",IF(ISBLANK('Unit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 IF('Unit List'!R1271='Unit List'!$O$5, 'Unit List'!$AP$5, IF('Unit List'!R1271='Unit List'!$O$4, 'Unit List'!$AP$4, 'Unit List'!R1271))), IF('Unit List'!R1271='Unit List'!$O$5, 'Unit List'!$AP$5, IF('Unit List'!R1271='Unit List'!$O$4, 'Unit List'!$AP$4, 'Unit List'!R1271))), IF('Unit List'!AP1271='Unit List'!$O$5, 'Unit List'!$AP$5, IF('Unit List'!AP1271='Unit List'!$O$4, 'Unit List'!$AP$4, 'Unit List'!AP1271))),"'",)</f>
        <v>'HonorableGunpowder'</v>
      </c>
      <c r="K1363" t="s">
        <v>2312</v>
      </c>
    </row>
    <row r="1364" spans="1:11" x14ac:dyDescent="0.25">
      <c r="A1364" t="s">
        <v>2311</v>
      </c>
      <c r="B1364" t="str">
        <f>CONCATENATE("'_",'Unit List'!B1272,"',",)</f>
        <v>'_FRANCE',</v>
      </c>
      <c r="C1364" t="str">
        <f>"'',"</f>
        <v>'',</v>
      </c>
      <c r="D1364" t="str">
        <f>CONCATENATE("'",'Unit List'!D1272,"',",)</f>
        <v>'RIFLEMAN',</v>
      </c>
      <c r="E1364" t="str">
        <f>CONCATENATE("'",'Unit List'!E1272,"',",)</f>
        <v>'RIFLEMAN',</v>
      </c>
      <c r="F1364" t="str">
        <f>"'',"</f>
        <v>'',</v>
      </c>
      <c r="G1364" t="str">
        <f>CONCATENATE("'",'Unit List'!G1272,"',",)</f>
        <v>'civ5_frerm',</v>
      </c>
      <c r="H1364" t="str">
        <f>CONCATENATE(IF(ISBLANK('Unit List'!AN1272), IF(ISBLANK('Unit List'!P1272), IF(ISBLANK('Unit List'!P1272), IF(ISBLANK('Unit List'!AN1272), IF(ISBLANK('Unit List'!P1272), IF(ISBLANK('Unit List'!P1272), IF(ISBLANK('Unit List'!AN1272), IF(ISBLANK('Unit List'!P1272), IF(ISBLANK('Unit List'!P1272),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 IF('Unit List'!P1272='Unit List'!$O$5, 'Unit List'!$AN$5, IF('Unit List'!P1272='Unit List'!$O$4, 'Unit List'!$AN$4, IF('Unit List'!P1272='Unit List'!$O$7, 'Unit List'!P1272 * 'Unit List'!$AN$7, 'Unit List'!P1272)))), IF('Unit List'!P1272='Unit List'!$O$5, 'Unit List'!$AN$5, IF('Unit List'!P1272='Unit List'!$O$4, 'Unit List'!$AN$4, IF('Unit List'!P1272='Unit List'!$O$7, 'Unit List'!P1272 * 'Unit List'!$AN$7, 'Unit List'!P1272)))), IF('Unit List'!AN1272='Unit List'!$O$5, 'Unit List'!$AN$5, IF('Unit List'!AN1272='Unit List'!$O$4, 'Unit List'!$AN$4, IF('Unit List'!AN1272='Unit List'!$O$7, 'Unit List'!AN1272 * 'Unit List'!$AN$7, 'Unit List'!AN1272)))),",",)</f>
        <v>2,</v>
      </c>
      <c r="I1364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 IF('Unit List'!Q1272='Unit List'!$O$5, 'Unit List'!$AO$5, IF('Unit List'!Q1272='Unit List'!$O$4, 'Unit List'!$AO$4, IF('Unit List'!Q1272='Unit List'!$O$7, 'Unit List'!Q1272 * 'Unit List'!$AO$7, 'Unit List'!Q1272)))), IF('Unit List'!Q1272='Unit List'!$O$5, 'Unit List'!$AO$5, IF('Unit List'!Q1272='Unit List'!$O$4, 'Unit List'!$AO$4, IF('Unit List'!Q1272='Unit List'!$O$7, 'Unit List'!Q1272 * 'Unit List'!$AO$7, 'Unit List'!Q1272)))), IF('Unit List'!AO1272='Unit List'!$O$5, 'Unit List'!$AO$5, IF('Unit List'!AO1272='Unit List'!$O$4, 'Unit List'!$AO$4, IF('Unit List'!AO1272='Unit List'!$O$7, 'Unit List'!AO1272 * 'Unit List'!$AO$7, 'Unit List'!AO1272)))),",",)</f>
        <v>0.13,</v>
      </c>
      <c r="J1364" t="str">
        <f>CONCATENATE("'",IF(ISBLANK('Unit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 IF('Unit List'!R1272='Unit List'!$O$5, 'Unit List'!$AP$5, IF('Unit List'!R1272='Unit List'!$O$4, 'Unit List'!$AP$4, 'Unit List'!R1272))), IF('Unit List'!R1272='Unit List'!$O$5, 'Unit List'!$AP$5, IF('Unit List'!R1272='Unit List'!$O$4, 'Unit List'!$AP$4, 'Unit List'!R1272))), IF('Unit List'!AP1272='Unit List'!$O$5, 'Unit List'!$AP$5, IF('Unit List'!AP1272='Unit List'!$O$4, 'Unit List'!$AP$4, 'Unit List'!AP1272))),"'",)</f>
        <v>'HonorableGunpowder'</v>
      </c>
      <c r="K1364" t="s">
        <v>2312</v>
      </c>
    </row>
    <row r="1365" spans="1:11" x14ac:dyDescent="0.25">
      <c r="A1365" t="s">
        <v>2311</v>
      </c>
      <c r="B1365" t="str">
        <f>CONCATENATE("'_",'Unit List'!B1273,"',",)</f>
        <v>'_FRANCE',</v>
      </c>
      <c r="C1365" t="str">
        <f>"'',"</f>
        <v>'',</v>
      </c>
      <c r="D1365" t="str">
        <f>CONCATENATE("'",'Unit List'!D1273,"',",)</f>
        <v>'RIFLEMAN',</v>
      </c>
      <c r="E1365" t="str">
        <f>CONCATENATE("'",'Unit List'!E1273,"',",)</f>
        <v>'RIFLEMAN',</v>
      </c>
      <c r="F1365" t="str">
        <f>CONCATENATE("'_",'Unit List'!F1273,"',",)</f>
        <v>'_V2',</v>
      </c>
      <c r="G1365" t="str">
        <f>CONCATENATE("'",'Unit List'!G1273,"',",)</f>
        <v>'civ5_frerm_2',</v>
      </c>
      <c r="H1365" t="str">
        <f>CONCATENATE(IF(ISBLANK('Unit List'!AN1273), IF(ISBLANK('Unit List'!P1273), IF(ISBLANK('Unit List'!P1273), IF(ISBLANK('Unit List'!AN1273), IF(ISBLANK('Unit List'!P1273), IF(ISBLANK('Unit List'!P1273), IF(ISBLANK('Unit List'!AN1273), IF(ISBLANK('Unit List'!P1273), IF(ISBLANK('Unit List'!P1273),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 IF('Unit List'!P1273='Unit List'!$O$5, 'Unit List'!$AN$5, IF('Unit List'!P1273='Unit List'!$O$4, 'Unit List'!$AN$4, IF('Unit List'!P1273='Unit List'!$O$7, 'Unit List'!P1273 * 'Unit List'!$AN$7, 'Unit List'!P1273)))), IF('Unit List'!P1273='Unit List'!$O$5, 'Unit List'!$AN$5, IF('Unit List'!P1273='Unit List'!$O$4, 'Unit List'!$AN$4, IF('Unit List'!P1273='Unit List'!$O$7, 'Unit List'!P1273 * 'Unit List'!$AN$7, 'Unit List'!P1273)))), IF('Unit List'!AN1273='Unit List'!$O$5, 'Unit List'!$AN$5, IF('Unit List'!AN1273='Unit List'!$O$4, 'Unit List'!$AN$4, IF('Unit List'!AN1273='Unit List'!$O$7, 'Unit List'!AN1273 * 'Unit List'!$AN$7, 'Unit List'!AN1273)))),",",)</f>
        <v>3,</v>
      </c>
      <c r="I1365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 IF('Unit List'!Q1273='Unit List'!$O$5, 'Unit List'!$AO$5, IF('Unit List'!Q1273='Unit List'!$O$4, 'Unit List'!$AO$4, IF('Unit List'!Q1273='Unit List'!$O$7, 'Unit List'!Q1273 * 'Unit List'!$AO$7, 'Unit List'!Q1273)))), IF('Unit List'!Q1273='Unit List'!$O$5, 'Unit List'!$AO$5, IF('Unit List'!Q1273='Unit List'!$O$4, 'Unit List'!$AO$4, IF('Unit List'!Q1273='Unit List'!$O$7, 'Unit List'!Q1273 * 'Unit List'!$AO$7, 'Unit List'!Q1273)))), IF('Unit List'!AO1273='Unit List'!$O$5, 'Unit List'!$AO$5, IF('Unit List'!AO1273='Unit List'!$O$4, 'Unit List'!$AO$4, IF('Unit List'!AO1273='Unit List'!$O$7, 'Unit List'!AO1273 * 'Unit List'!$AO$7, 'Unit List'!AO1273)))),",",)</f>
        <v>0.13,</v>
      </c>
      <c r="J1365" t="str">
        <f>CONCATENATE("'",IF(ISBLANK('Unit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 IF('Unit List'!R1273='Unit List'!$O$5, 'Unit List'!$AP$5, IF('Unit List'!R1273='Unit List'!$O$4, 'Unit List'!$AP$4, 'Unit List'!R1273))), IF('Unit List'!R1273='Unit List'!$O$5, 'Unit List'!$AP$5, IF('Unit List'!R1273='Unit List'!$O$4, 'Unit List'!$AP$4, 'Unit List'!R1273))), IF('Unit List'!AP1273='Unit List'!$O$5, 'Unit List'!$AP$5, IF('Unit List'!AP1273='Unit List'!$O$4, 'Unit List'!$AP$4, 'Unit List'!AP1273))),"'",)</f>
        <v>'HonorableGunpowder'</v>
      </c>
      <c r="K1365" t="s">
        <v>2312</v>
      </c>
    </row>
    <row r="1366" spans="1:11" x14ac:dyDescent="0.25">
      <c r="A1366" t="s">
        <v>2311</v>
      </c>
      <c r="B1366" t="str">
        <f>CONCATENATE("'_",'Unit List'!B1274,"',",)</f>
        <v>'_FRANCE',</v>
      </c>
      <c r="C1366" t="str">
        <f>"'',"</f>
        <v>'',</v>
      </c>
      <c r="D1366" t="str">
        <f>CONCATENATE("'",'Unit List'!D1274,"',",)</f>
        <v>'RIFLEMAN',</v>
      </c>
      <c r="E1366" t="str">
        <f>CONCATENATE("'",'Unit List'!E1274,"',",)</f>
        <v>'RIFLEMAN',</v>
      </c>
      <c r="F1366" t="str">
        <f>CONCATENATE("'_",'Unit List'!F1274,"',",)</f>
        <v>'_V3',</v>
      </c>
      <c r="G1366" t="str">
        <f>CONCATENATE("'",'Unit List'!G1274,"',",)</f>
        <v>'civ5_frerm2',</v>
      </c>
      <c r="H1366" t="str">
        <f>CONCATENATE(IF(ISBLANK('Unit List'!AN1274), IF(ISBLANK('Unit List'!P1274), IF(ISBLANK('Unit List'!P1274), IF(ISBLANK('Unit List'!AN1274), IF(ISBLANK('Unit List'!P1274), IF(ISBLANK('Unit List'!P1274), IF(ISBLANK('Unit List'!AN1274), IF(ISBLANK('Unit List'!P1274), IF(ISBLANK('Unit List'!P1274),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 IF('Unit List'!P1274='Unit List'!$O$5, 'Unit List'!$AN$5, IF('Unit List'!P1274='Unit List'!$O$4, 'Unit List'!$AN$4, IF('Unit List'!P1274='Unit List'!$O$7, 'Unit List'!P1274 * 'Unit List'!$AN$7, 'Unit List'!P1274)))), IF('Unit List'!P1274='Unit List'!$O$5, 'Unit List'!$AN$5, IF('Unit List'!P1274='Unit List'!$O$4, 'Unit List'!$AN$4, IF('Unit List'!P1274='Unit List'!$O$7, 'Unit List'!P1274 * 'Unit List'!$AN$7, 'Unit List'!P1274)))), IF('Unit List'!AN1274='Unit List'!$O$5, 'Unit List'!$AN$5, IF('Unit List'!AN1274='Unit List'!$O$4, 'Unit List'!$AN$4, IF('Unit List'!AN1274='Unit List'!$O$7, 'Unit List'!AN1274 * 'Unit List'!$AN$7, 'Unit List'!AN1274)))),",",)</f>
        <v>2,</v>
      </c>
      <c r="I1366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 IF('Unit List'!Q1274='Unit List'!$O$5, 'Unit List'!$AO$5, IF('Unit List'!Q1274='Unit List'!$O$4, 'Unit List'!$AO$4, IF('Unit List'!Q1274='Unit List'!$O$7, 'Unit List'!Q1274 * 'Unit List'!$AO$7, 'Unit List'!Q1274)))), IF('Unit List'!Q1274='Unit List'!$O$5, 'Unit List'!$AO$5, IF('Unit List'!Q1274='Unit List'!$O$4, 'Unit List'!$AO$4, IF('Unit List'!Q1274='Unit List'!$O$7, 'Unit List'!Q1274 * 'Unit List'!$AO$7, 'Unit List'!Q1274)))), IF('Unit List'!AO1274='Unit List'!$O$5, 'Unit List'!$AO$5, IF('Unit List'!AO1274='Unit List'!$O$4, 'Unit List'!$AO$4, IF('Unit List'!AO1274='Unit List'!$O$7, 'Unit List'!AO1274 * 'Unit List'!$AO$7, 'Unit List'!AO1274)))),",",)</f>
        <v>0.13,</v>
      </c>
      <c r="J1366" t="str">
        <f>CONCATENATE("'",IF(ISBLANK('Unit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 IF('Unit List'!R1274='Unit List'!$O$5, 'Unit List'!$AP$5, IF('Unit List'!R1274='Unit List'!$O$4, 'Unit List'!$AP$4, 'Unit List'!R1274))), IF('Unit List'!R1274='Unit List'!$O$5, 'Unit List'!$AP$5, IF('Unit List'!R1274='Unit List'!$O$4, 'Unit List'!$AP$4, 'Unit List'!R1274))), IF('Unit List'!AP1274='Unit List'!$O$5, 'Unit List'!$AP$5, IF('Unit List'!AP1274='Unit List'!$O$4, 'Unit List'!$AP$4, 'Unit List'!AP1274))),"'",)</f>
        <v>'HonorableGunpowder'</v>
      </c>
      <c r="K1366" t="s">
        <v>2312</v>
      </c>
    </row>
    <row r="1367" spans="1:11" x14ac:dyDescent="0.25">
      <c r="A1367" t="s">
        <v>2311</v>
      </c>
      <c r="B1367" t="str">
        <f>CONCATENATE("'_",'Unit List'!B1275,"',",)</f>
        <v>'_FRANCE',</v>
      </c>
      <c r="C1367" t="str">
        <f>"'',"</f>
        <v>'',</v>
      </c>
      <c r="D1367" t="str">
        <f>CONCATENATE("'",'Unit List'!D1275,"',",)</f>
        <v>'RIFLEMAN',</v>
      </c>
      <c r="E1367" t="str">
        <f>CONCATENATE("'",'Unit List'!E1275,"',",)</f>
        <v>'RIFLEMAN',</v>
      </c>
      <c r="F1367" t="str">
        <f>"'',"</f>
        <v>'',</v>
      </c>
      <c r="G1367" t="str">
        <f>CONCATENATE("'",'Unit List'!G1275,"',",)</f>
        <v>'civ5_frerm',</v>
      </c>
      <c r="H1367" t="str">
        <f>CONCATENATE(IF(ISBLANK('Unit List'!AN1275), IF(ISBLANK('Unit List'!P1275), IF(ISBLANK('Unit List'!P1275), IF(ISBLANK('Unit List'!AN1275), IF(ISBLANK('Unit List'!P1275), IF(ISBLANK('Unit List'!P1275), IF(ISBLANK('Unit List'!AN1275), IF(ISBLANK('Unit List'!P1275), IF(ISBLANK('Unit List'!P1275),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 IF('Unit List'!P1275='Unit List'!$O$5, 'Unit List'!$AN$5, IF('Unit List'!P1275='Unit List'!$O$4, 'Unit List'!$AN$4, IF('Unit List'!P1275='Unit List'!$O$7, 'Unit List'!P1275 * 'Unit List'!$AN$7, 'Unit List'!P1275)))), IF('Unit List'!P1275='Unit List'!$O$5, 'Unit List'!$AN$5, IF('Unit List'!P1275='Unit List'!$O$4, 'Unit List'!$AN$4, IF('Unit List'!P1275='Unit List'!$O$7, 'Unit List'!P1275 * 'Unit List'!$AN$7, 'Unit List'!P1275)))), IF('Unit List'!AN1275='Unit List'!$O$5, 'Unit List'!$AN$5, IF('Unit List'!AN1275='Unit List'!$O$4, 'Unit List'!$AN$4, IF('Unit List'!AN1275='Unit List'!$O$7, 'Unit List'!AN1275 * 'Unit List'!$AN$7, 'Unit List'!AN1275)))),",",)</f>
        <v>2,</v>
      </c>
      <c r="I1367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 IF('Unit List'!Q1275='Unit List'!$O$5, 'Unit List'!$AO$5, IF('Unit List'!Q1275='Unit List'!$O$4, 'Unit List'!$AO$4, IF('Unit List'!Q1275='Unit List'!$O$7, 'Unit List'!Q1275 * 'Unit List'!$AO$7, 'Unit List'!Q1275)))), IF('Unit List'!Q1275='Unit List'!$O$5, 'Unit List'!$AO$5, IF('Unit List'!Q1275='Unit List'!$O$4, 'Unit List'!$AO$4, IF('Unit List'!Q1275='Unit List'!$O$7, 'Unit List'!Q1275 * 'Unit List'!$AO$7, 'Unit List'!Q1275)))), IF('Unit List'!AO1275='Unit List'!$O$5, 'Unit List'!$AO$5, IF('Unit List'!AO1275='Unit List'!$O$4, 'Unit List'!$AO$4, IF('Unit List'!AO1275='Unit List'!$O$7, 'Unit List'!AO1275 * 'Unit List'!$AO$7, 'Unit List'!AO1275)))),",",)</f>
        <v>0.13,</v>
      </c>
      <c r="J1367" t="str">
        <f>CONCATENATE("'",IF(ISBLANK('Unit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 IF('Unit List'!R1275='Unit List'!$O$5, 'Unit List'!$AP$5, IF('Unit List'!R1275='Unit List'!$O$4, 'Unit List'!$AP$4, 'Unit List'!R1275))), IF('Unit List'!R1275='Unit List'!$O$5, 'Unit List'!$AP$5, IF('Unit List'!R1275='Unit List'!$O$4, 'Unit List'!$AP$4, 'Unit List'!R1275))), IF('Unit List'!AP1275='Unit List'!$O$5, 'Unit List'!$AP$5, IF('Unit List'!AP1275='Unit List'!$O$4, 'Unit List'!$AP$4, 'Unit List'!AP1275))),"'",)</f>
        <v>'HonorableGunpowder'</v>
      </c>
      <c r="K1367" t="s">
        <v>2312</v>
      </c>
    </row>
    <row r="1368" spans="1:11" x14ac:dyDescent="0.25">
      <c r="A1368" t="s">
        <v>2311</v>
      </c>
      <c r="B1368" t="str">
        <f>CONCATENATE("'_",'Unit List'!B1276,"',",)</f>
        <v>'_FRANCE',</v>
      </c>
      <c r="C1368" t="str">
        <f>"'',"</f>
        <v>'',</v>
      </c>
      <c r="D1368" t="str">
        <f>CONCATENATE("'",'Unit List'!D1276,"',",)</f>
        <v>'RIFLEMAN',</v>
      </c>
      <c r="E1368" t="str">
        <f>CONCATENATE("'",'Unit List'!E1276,"',",)</f>
        <v>'RIFLEMAN',</v>
      </c>
      <c r="F1368" t="str">
        <f>CONCATENATE("'_",'Unit List'!F1276,"',",)</f>
        <v>'_V2',</v>
      </c>
      <c r="G1368" t="str">
        <f>CONCATENATE("'",'Unit List'!G1276,"',",)</f>
        <v>'civ5_frerm_2',</v>
      </c>
      <c r="H1368" t="str">
        <f>CONCATENATE(IF(ISBLANK('Unit List'!AN1276), IF(ISBLANK('Unit List'!P1276), IF(ISBLANK('Unit List'!P1276), IF(ISBLANK('Unit List'!AN1276), IF(ISBLANK('Unit List'!P1276), IF(ISBLANK('Unit List'!P1276), IF(ISBLANK('Unit List'!AN1276), IF(ISBLANK('Unit List'!P1276), IF(ISBLANK('Unit List'!P1276),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 IF('Unit List'!P1276='Unit List'!$O$5, 'Unit List'!$AN$5, IF('Unit List'!P1276='Unit List'!$O$4, 'Unit List'!$AN$4, IF('Unit List'!P1276='Unit List'!$O$7, 'Unit List'!P1276 * 'Unit List'!$AN$7, 'Unit List'!P1276)))), IF('Unit List'!P1276='Unit List'!$O$5, 'Unit List'!$AN$5, IF('Unit List'!P1276='Unit List'!$O$4, 'Unit List'!$AN$4, IF('Unit List'!P1276='Unit List'!$O$7, 'Unit List'!P1276 * 'Unit List'!$AN$7, 'Unit List'!P1276)))), IF('Unit List'!AN1276='Unit List'!$O$5, 'Unit List'!$AN$5, IF('Unit List'!AN1276='Unit List'!$O$4, 'Unit List'!$AN$4, IF('Unit List'!AN1276='Unit List'!$O$7, 'Unit List'!AN1276 * 'Unit List'!$AN$7, 'Unit List'!AN1276)))),",",)</f>
        <v>2,</v>
      </c>
      <c r="I1368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 IF('Unit List'!Q1276='Unit List'!$O$5, 'Unit List'!$AO$5, IF('Unit List'!Q1276='Unit List'!$O$4, 'Unit List'!$AO$4, IF('Unit List'!Q1276='Unit List'!$O$7, 'Unit List'!Q1276 * 'Unit List'!$AO$7, 'Unit List'!Q1276)))), IF('Unit List'!Q1276='Unit List'!$O$5, 'Unit List'!$AO$5, IF('Unit List'!Q1276='Unit List'!$O$4, 'Unit List'!$AO$4, IF('Unit List'!Q1276='Unit List'!$O$7, 'Unit List'!Q1276 * 'Unit List'!$AO$7, 'Unit List'!Q1276)))), IF('Unit List'!AO1276='Unit List'!$O$5, 'Unit List'!$AO$5, IF('Unit List'!AO1276='Unit List'!$O$4, 'Unit List'!$AO$4, IF('Unit List'!AO1276='Unit List'!$O$7, 'Unit List'!AO1276 * 'Unit List'!$AO$7, 'Unit List'!AO1276)))),",",)</f>
        <v>0.13,</v>
      </c>
      <c r="J1368" t="str">
        <f>CONCATENATE("'",IF(ISBLANK('Unit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 IF('Unit List'!R1276='Unit List'!$O$5, 'Unit List'!$AP$5, IF('Unit List'!R1276='Unit List'!$O$4, 'Unit List'!$AP$4, 'Unit List'!R1276))), IF('Unit List'!R1276='Unit List'!$O$5, 'Unit List'!$AP$5, IF('Unit List'!R1276='Unit List'!$O$4, 'Unit List'!$AP$4, 'Unit List'!R1276))), IF('Unit List'!AP1276='Unit List'!$O$5, 'Unit List'!$AP$5, IF('Unit List'!AP1276='Unit List'!$O$4, 'Unit List'!$AP$4, 'Unit List'!AP1276))),"'",)</f>
        <v>'HonorableGunpowder'</v>
      </c>
      <c r="K1368" t="s">
        <v>2312</v>
      </c>
    </row>
    <row r="1369" spans="1:11" x14ac:dyDescent="0.25">
      <c r="A1369" t="s">
        <v>2311</v>
      </c>
      <c r="B1369" t="str">
        <f>CONCATENATE("'_",'Unit List'!B1277,"',",)</f>
        <v>'_FRANCE',</v>
      </c>
      <c r="C1369" t="str">
        <f>"'',"</f>
        <v>'',</v>
      </c>
      <c r="D1369" t="str">
        <f>CONCATENATE("'",'Unit List'!D1277,"',",)</f>
        <v>'RIFLEMAN',</v>
      </c>
      <c r="E1369" t="str">
        <f>CONCATENATE("'",'Unit List'!E1277,"',",)</f>
        <v>'RIFLEMAN',</v>
      </c>
      <c r="F1369" t="str">
        <f>CONCATENATE("'_",'Unit List'!F1277,"',",)</f>
        <v>'_V3',</v>
      </c>
      <c r="G1369" t="str">
        <f>CONCATENATE("'",'Unit List'!G1277,"',",)</f>
        <v>'civ5_frerm2',</v>
      </c>
      <c r="H1369" t="str">
        <f>CONCATENATE(IF(ISBLANK('Unit List'!AN1277), IF(ISBLANK('Unit List'!P1277), IF(ISBLANK('Unit List'!P1277), IF(ISBLANK('Unit List'!AN1277), IF(ISBLANK('Unit List'!P1277), IF(ISBLANK('Unit List'!P1277), IF(ISBLANK('Unit List'!AN1277), IF(ISBLANK('Unit List'!P1277), IF(ISBLANK('Unit List'!P1277),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 IF('Unit List'!P1277='Unit List'!$O$5, 'Unit List'!$AN$5, IF('Unit List'!P1277='Unit List'!$O$4, 'Unit List'!$AN$4, IF('Unit List'!P1277='Unit List'!$O$7, 'Unit List'!P1277 * 'Unit List'!$AN$7, 'Unit List'!P1277)))), IF('Unit List'!P1277='Unit List'!$O$5, 'Unit List'!$AN$5, IF('Unit List'!P1277='Unit List'!$O$4, 'Unit List'!$AN$4, IF('Unit List'!P1277='Unit List'!$O$7, 'Unit List'!P1277 * 'Unit List'!$AN$7, 'Unit List'!P1277)))), IF('Unit List'!AN1277='Unit List'!$O$5, 'Unit List'!$AN$5, IF('Unit List'!AN1277='Unit List'!$O$4, 'Unit List'!$AN$4, IF('Unit List'!AN1277='Unit List'!$O$7, 'Unit List'!AN1277 * 'Unit List'!$AN$7, 'Unit List'!AN1277)))),",",)</f>
        <v>3,</v>
      </c>
      <c r="I1369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 IF('Unit List'!Q1277='Unit List'!$O$5, 'Unit List'!$AO$5, IF('Unit List'!Q1277='Unit List'!$O$4, 'Unit List'!$AO$4, IF('Unit List'!Q1277='Unit List'!$O$7, 'Unit List'!Q1277 * 'Unit List'!$AO$7, 'Unit List'!Q1277)))), IF('Unit List'!Q1277='Unit List'!$O$5, 'Unit List'!$AO$5, IF('Unit List'!Q1277='Unit List'!$O$4, 'Unit List'!$AO$4, IF('Unit List'!Q1277='Unit List'!$O$7, 'Unit List'!Q1277 * 'Unit List'!$AO$7, 'Unit List'!Q1277)))), IF('Unit List'!AO1277='Unit List'!$O$5, 'Unit List'!$AO$5, IF('Unit List'!AO1277='Unit List'!$O$4, 'Unit List'!$AO$4, IF('Unit List'!AO1277='Unit List'!$O$7, 'Unit List'!AO1277 * 'Unit List'!$AO$7, 'Unit List'!AO1277)))),",",)</f>
        <v>0.13,</v>
      </c>
      <c r="J1369" t="str">
        <f>CONCATENATE("'",IF(ISBLANK('Unit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 IF('Unit List'!R1277='Unit List'!$O$5, 'Unit List'!$AP$5, IF('Unit List'!R1277='Unit List'!$O$4, 'Unit List'!$AP$4, 'Unit List'!R1277))), IF('Unit List'!R1277='Unit List'!$O$5, 'Unit List'!$AP$5, IF('Unit List'!R1277='Unit List'!$O$4, 'Unit List'!$AP$4, 'Unit List'!R1277))), IF('Unit List'!AP1277='Unit List'!$O$5, 'Unit List'!$AP$5, IF('Unit List'!AP1277='Unit List'!$O$4, 'Unit List'!$AP$4, 'Unit List'!AP1277))),"'",)</f>
        <v>'HonorableGunpowder'</v>
      </c>
      <c r="K1369" t="s">
        <v>2312</v>
      </c>
    </row>
    <row r="1370" spans="1:11" x14ac:dyDescent="0.25">
      <c r="A1370" t="s">
        <v>2311</v>
      </c>
      <c r="B1370" t="str">
        <f>CONCATENATE("'_",'Unit List'!B1278,"',",)</f>
        <v>'_GERMANY',</v>
      </c>
      <c r="C1370" t="str">
        <f>"'',"</f>
        <v>'',</v>
      </c>
      <c r="D1370" t="str">
        <f>CONCATENATE("'",'Unit List'!D1278,"',",)</f>
        <v>'RIFLEMAN',</v>
      </c>
      <c r="E1370" t="str">
        <f>CONCATENATE("'",'Unit List'!E1278,"',",)</f>
        <v>'RIFLEMAN',</v>
      </c>
      <c r="F1370" t="str">
        <f>"'',"</f>
        <v>'',</v>
      </c>
      <c r="G1370" t="str">
        <f>CONCATENATE("'",'Unit List'!G1278,"',",)</f>
        <v>'civ5_gerrm',</v>
      </c>
      <c r="H1370" t="str">
        <f>CONCATENATE(IF(ISBLANK('Unit List'!AN1278), IF(ISBLANK('Unit List'!P1278), IF(ISBLANK('Unit List'!P1278), IF(ISBLANK('Unit List'!AN1278), IF(ISBLANK('Unit List'!P1278), IF(ISBLANK('Unit List'!P1278), IF(ISBLANK('Unit List'!AN1278), IF(ISBLANK('Unit List'!P1278), IF(ISBLANK('Unit List'!P1278),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 IF('Unit List'!P1278='Unit List'!$O$5, 'Unit List'!$AN$5, IF('Unit List'!P1278='Unit List'!$O$4, 'Unit List'!$AN$4, IF('Unit List'!P1278='Unit List'!$O$7, 'Unit List'!P1278 * 'Unit List'!$AN$7, 'Unit List'!P1278)))), IF('Unit List'!P1278='Unit List'!$O$5, 'Unit List'!$AN$5, IF('Unit List'!P1278='Unit List'!$O$4, 'Unit List'!$AN$4, IF('Unit List'!P1278='Unit List'!$O$7, 'Unit List'!P1278 * 'Unit List'!$AN$7, 'Unit List'!P1278)))), IF('Unit List'!AN1278='Unit List'!$O$5, 'Unit List'!$AN$5, IF('Unit List'!AN1278='Unit List'!$O$4, 'Unit List'!$AN$4, IF('Unit List'!AN1278='Unit List'!$O$7, 'Unit List'!AN1278 * 'Unit List'!$AN$7, 'Unit List'!AN1278)))),",",)</f>
        <v>2,</v>
      </c>
      <c r="I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 IF('Unit List'!Q1278='Unit List'!$O$5, 'Unit List'!$AO$5, IF('Unit List'!Q1278='Unit List'!$O$4, 'Unit List'!$AO$4, IF('Unit List'!Q1278='Unit List'!$O$7, 'Unit List'!Q1278 * 'Unit List'!$AO$7, 'Unit List'!Q1278)))), IF('Unit List'!Q1278='Unit List'!$O$5, 'Unit List'!$AO$5, IF('Unit List'!Q1278='Unit List'!$O$4, 'Unit List'!$AO$4, IF('Unit List'!Q1278='Unit List'!$O$7, 'Unit List'!Q1278 * 'Unit List'!$AO$7, 'Unit List'!Q1278)))), IF('Unit List'!AO1278='Unit List'!$O$5, 'Unit List'!$AO$5, IF('Unit List'!AO1278='Unit List'!$O$4, 'Unit List'!$AO$4, IF('Unit List'!AO1278='Unit List'!$O$7, 'Unit List'!AO1278 * 'Unit List'!$AO$7, 'Unit List'!AO1278)))),",",)</f>
        <v>0.13,</v>
      </c>
      <c r="J1370" t="str">
        <f>CONCATENATE("'",IF(ISBLANK('Unit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 IF('Unit List'!R1278='Unit List'!$O$5, 'Unit List'!$AP$5, IF('Unit List'!R1278='Unit List'!$O$4, 'Unit List'!$AP$4, 'Unit List'!R1278))), IF('Unit List'!R1278='Unit List'!$O$5, 'Unit List'!$AP$5, IF('Unit List'!R1278='Unit List'!$O$4, 'Unit List'!$AP$4, 'Unit List'!R1278))), IF('Unit List'!AP1278='Unit List'!$O$5, 'Unit List'!$AP$5, IF('Unit List'!AP1278='Unit List'!$O$4, 'Unit List'!$AP$4, 'Unit List'!AP1278))),"'",)</f>
        <v>'HonorableGunpowder'</v>
      </c>
      <c r="K1370" t="s">
        <v>2312</v>
      </c>
    </row>
    <row r="1371" spans="1:11" x14ac:dyDescent="0.25">
      <c r="A1371" t="s">
        <v>2311</v>
      </c>
      <c r="B1371" t="str">
        <f>CONCATENATE("'_",'Unit List'!B1279,"',",)</f>
        <v>'_GERMANY',</v>
      </c>
      <c r="C1371" t="str">
        <f>"'',"</f>
        <v>'',</v>
      </c>
      <c r="D1371" t="str">
        <f>CONCATENATE("'",'Unit List'!D1279,"',",)</f>
        <v>'RIFLEMAN',</v>
      </c>
      <c r="E1371" t="str">
        <f>CONCATENATE("'",'Unit List'!E1279,"',",)</f>
        <v>'RIFLEMAN',</v>
      </c>
      <c r="F1371" t="str">
        <f>CONCATENATE("'_",'Unit List'!F1279,"',",)</f>
        <v>'_V2',</v>
      </c>
      <c r="G1371" t="str">
        <f>CONCATENATE("'",'Unit List'!G1279,"',",)</f>
        <v>'civ5_gerrm_2',</v>
      </c>
      <c r="H1371" t="str">
        <f>CONCATENATE(IF(ISBLANK('Unit List'!AN1279), IF(ISBLANK('Unit List'!P1279), IF(ISBLANK('Unit List'!P1279), IF(ISBLANK('Unit List'!AN1279), IF(ISBLANK('Unit List'!P1279), IF(ISBLANK('Unit List'!P1279), IF(ISBLANK('Unit List'!AN1279), IF(ISBLANK('Unit List'!P1279), IF(ISBLANK('Unit List'!P1279),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 IF('Unit List'!P1279='Unit List'!$O$5, 'Unit List'!$AN$5, IF('Unit List'!P1279='Unit List'!$O$4, 'Unit List'!$AN$4, IF('Unit List'!P1279='Unit List'!$O$7, 'Unit List'!P1279 * 'Unit List'!$AN$7, 'Unit List'!P1279)))), IF('Unit List'!P1279='Unit List'!$O$5, 'Unit List'!$AN$5, IF('Unit List'!P1279='Unit List'!$O$4, 'Unit List'!$AN$4, IF('Unit List'!P1279='Unit List'!$O$7, 'Unit List'!P1279 * 'Unit List'!$AN$7, 'Unit List'!P1279)))), IF('Unit List'!AN1279='Unit List'!$O$5, 'Unit List'!$AN$5, IF('Unit List'!AN1279='Unit List'!$O$4, 'Unit List'!$AN$4, IF('Unit List'!AN1279='Unit List'!$O$7, 'Unit List'!AN1279 * 'Unit List'!$AN$7, 'Unit List'!AN1279)))),",",)</f>
        <v>3,</v>
      </c>
      <c r="I1371" t="str">
        <f>CONCATENATE(IF(ISBLANK('Unit List'!AO1279), IF(ISBLANK('Unit List'!Q1279), IF(ISBLANK('Unit List'!Q1279), IF(ISBLANK('Unit List'!AO1279), IF(ISBLANK('Unit List'!Q1279), IF(ISBLANK('Unit List'!Q1279), IF(ISBLANK('Unit List'!AO1279), IF(ISBLANK('Unit List'!Q1279), IF(ISBLANK('Unit List'!Q1279),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 IF('Unit List'!Q1279='Unit List'!$O$5, 'Unit List'!$AO$5, IF('Unit List'!Q1279='Unit List'!$O$4, 'Unit List'!$AO$4, IF('Unit List'!Q1279='Unit List'!$O$7, 'Unit List'!Q1279 * 'Unit List'!$AO$7, 'Unit List'!Q1279)))), IF('Unit List'!Q1279='Unit List'!$O$5, 'Unit List'!$AO$5, IF('Unit List'!Q1279='Unit List'!$O$4, 'Unit List'!$AO$4, IF('Unit List'!Q1279='Unit List'!$O$7, 'Unit List'!Q1279 * 'Unit List'!$AO$7, 'Unit List'!Q1279)))), IF('Unit List'!AO1279='Unit List'!$O$5, 'Unit List'!$AO$5, IF('Unit List'!AO1279='Unit List'!$O$4, 'Unit List'!$AO$4, IF('Unit List'!AO1279='Unit List'!$O$7, 'Unit List'!AO1279 * 'Unit List'!$AO$7, 'Unit List'!AO1279)))),",",)</f>
        <v>0.13,</v>
      </c>
      <c r="J1371" t="str">
        <f>CONCATENATE("'",IF(ISBLANK('Unit List'!AP1279), IF(ISBLANK('Unit List'!R1279), IF(ISBLANK('Unit List'!R1279), IF(ISBLANK('Unit List'!AP1279), IF(ISBLANK('Unit List'!R1279), IF(ISBLANK('Unit List'!R1279), IF(ISBLANK('Unit List'!AP1279), IF(ISBLANK('Unit List'!R1279), IF(ISBLANK('Unit List'!R1279),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 IF('Unit List'!R1279='Unit List'!$O$5, 'Unit List'!$AP$5, IF('Unit List'!R1279='Unit List'!$O$4, 'Unit List'!$AP$4, 'Unit List'!R1279))), IF('Unit List'!R1279='Unit List'!$O$5, 'Unit List'!$AP$5, IF('Unit List'!R1279='Unit List'!$O$4, 'Unit List'!$AP$4, 'Unit List'!R1279))), IF('Unit List'!AP1279='Unit List'!$O$5, 'Unit List'!$AP$5, IF('Unit List'!AP1279='Unit List'!$O$4, 'Unit List'!$AP$4, 'Unit List'!AP1279))),"'",)</f>
        <v>'HonorableGunpowder'</v>
      </c>
      <c r="K1371" t="s">
        <v>2312</v>
      </c>
    </row>
    <row r="1372" spans="1:11" x14ac:dyDescent="0.25">
      <c r="A1372" t="s">
        <v>2311</v>
      </c>
      <c r="B1372" t="str">
        <f>CONCATENATE("'_",'Unit List'!B1280,"',",)</f>
        <v>'_GERMANY',</v>
      </c>
      <c r="C1372" t="str">
        <f>"'',"</f>
        <v>'',</v>
      </c>
      <c r="D1372" t="str">
        <f>CONCATENATE("'",'Unit List'!D1280,"',",)</f>
        <v>'RIFLEMAN',</v>
      </c>
      <c r="E1372" t="str">
        <f>CONCATENATE("'",'Unit List'!E1280,"',",)</f>
        <v>'RIFLEMAN',</v>
      </c>
      <c r="F1372" t="str">
        <f>CONCATENATE("'_",'Unit List'!F1280,"',",)</f>
        <v>'_V3',</v>
      </c>
      <c r="G1372" t="str">
        <f>CONCATENATE("'",'Unit List'!G1280,"',",)</f>
        <v>'civ5_gerrm2',</v>
      </c>
      <c r="H1372" t="str">
        <f>CONCATENATE(IF(ISBLANK('Unit List'!AN1280), IF(ISBLANK('Unit List'!P1280), IF(ISBLANK('Unit List'!P1280), IF(ISBLANK('Unit List'!AN1280), IF(ISBLANK('Unit List'!P1280), IF(ISBLANK('Unit List'!P1280), IF(ISBLANK('Unit List'!AN1280), IF(ISBLANK('Unit List'!P1280), IF(ISBLANK('Unit List'!P1280),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 IF('Unit List'!P1280='Unit List'!$O$5, 'Unit List'!$AN$5, IF('Unit List'!P1280='Unit List'!$O$4, 'Unit List'!$AN$4, IF('Unit List'!P1280='Unit List'!$O$7, 'Unit List'!P1280 * 'Unit List'!$AN$7, 'Unit List'!P1280)))), IF('Unit List'!P1280='Unit List'!$O$5, 'Unit List'!$AN$5, IF('Unit List'!P1280='Unit List'!$O$4, 'Unit List'!$AN$4, IF('Unit List'!P1280='Unit List'!$O$7, 'Unit List'!P1280 * 'Unit List'!$AN$7, 'Unit List'!P1280)))), IF('Unit List'!AN1280='Unit List'!$O$5, 'Unit List'!$AN$5, IF('Unit List'!AN1280='Unit List'!$O$4, 'Unit List'!$AN$4, IF('Unit List'!AN1280='Unit List'!$O$7, 'Unit List'!AN1280 * 'Unit List'!$AN$7, 'Unit List'!AN1280)))),",",)</f>
        <v>2,</v>
      </c>
      <c r="I1372" t="str">
        <f>CONCATENATE(IF(ISBLANK('Unit List'!AO1280), IF(ISBLANK('Unit List'!Q1280), IF(ISBLANK('Unit List'!Q1280), IF(ISBLANK('Unit List'!AO1280), IF(ISBLANK('Unit List'!Q1280), IF(ISBLANK('Unit List'!Q1280), IF(ISBLANK('Unit List'!AO1280), IF(ISBLANK('Unit List'!Q1280), IF(ISBLANK('Unit List'!Q1280),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 IF('Unit List'!Q1280='Unit List'!$O$5, 'Unit List'!$AO$5, IF('Unit List'!Q1280='Unit List'!$O$4, 'Unit List'!$AO$4, IF('Unit List'!Q1280='Unit List'!$O$7, 'Unit List'!Q1280 * 'Unit List'!$AO$7, 'Unit List'!Q1280)))), IF('Unit List'!Q1280='Unit List'!$O$5, 'Unit List'!$AO$5, IF('Unit List'!Q1280='Unit List'!$O$4, 'Unit List'!$AO$4, IF('Unit List'!Q1280='Unit List'!$O$7, 'Unit List'!Q1280 * 'Unit List'!$AO$7, 'Unit List'!Q1280)))), IF('Unit List'!AO1280='Unit List'!$O$5, 'Unit List'!$AO$5, IF('Unit List'!AO1280='Unit List'!$O$4, 'Unit List'!$AO$4, IF('Unit List'!AO1280='Unit List'!$O$7, 'Unit List'!AO1280 * 'Unit List'!$AO$7, 'Unit List'!AO1280)))),",",)</f>
        <v>0.13,</v>
      </c>
      <c r="J1372" t="str">
        <f>CONCATENATE("'",IF(ISBLANK('Unit List'!AP1280), IF(ISBLANK('Unit List'!R1280), IF(ISBLANK('Unit List'!R1280), IF(ISBLANK('Unit List'!AP1280), IF(ISBLANK('Unit List'!R1280), IF(ISBLANK('Unit List'!R1280), IF(ISBLANK('Unit List'!AP1280), IF(ISBLANK('Unit List'!R1280), IF(ISBLANK('Unit List'!R1280),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 IF('Unit List'!R1280='Unit List'!$O$5, 'Unit List'!$AP$5, IF('Unit List'!R1280='Unit List'!$O$4, 'Unit List'!$AP$4, 'Unit List'!R1280))), IF('Unit List'!R1280='Unit List'!$O$5, 'Unit List'!$AP$5, IF('Unit List'!R1280='Unit List'!$O$4, 'Unit List'!$AP$4, 'Unit List'!R1280))), IF('Unit List'!AP1280='Unit List'!$O$5, 'Unit List'!$AP$5, IF('Unit List'!AP1280='Unit List'!$O$4, 'Unit List'!$AP$4, 'Unit List'!AP1280))),"'",)</f>
        <v>'HonorableGunpowder'</v>
      </c>
      <c r="K1372" t="s">
        <v>2312</v>
      </c>
    </row>
    <row r="1373" spans="1:11" x14ac:dyDescent="0.25">
      <c r="A1373" t="s">
        <v>2311</v>
      </c>
      <c r="B1373" t="str">
        <f>CONCATENATE("'_",'Unit List'!B1281,"',",)</f>
        <v>'_GERMANY',</v>
      </c>
      <c r="C1373" t="str">
        <f>"'',"</f>
        <v>'',</v>
      </c>
      <c r="D1373" t="str">
        <f>CONCATENATE("'",'Unit List'!D1281,"',",)</f>
        <v>'RIFLEMAN',</v>
      </c>
      <c r="E1373" t="str">
        <f>CONCATENATE("'",'Unit List'!E1281,"',",)</f>
        <v>'RIFLEMAN',</v>
      </c>
      <c r="F1373" t="str">
        <f>"'',"</f>
        <v>'',</v>
      </c>
      <c r="G1373" t="str">
        <f>CONCATENATE("'",'Unit List'!G1281,"',",)</f>
        <v>'civ5_gerrm',</v>
      </c>
      <c r="H1373" t="str">
        <f>CONCATENATE(IF(ISBLANK('Unit List'!AN1281), IF(ISBLANK('Unit List'!P1281), IF(ISBLANK('Unit List'!P1281), IF(ISBLANK('Unit List'!AN1281), IF(ISBLANK('Unit List'!P1281), IF(ISBLANK('Unit List'!P1281), IF(ISBLANK('Unit List'!AN1281), IF(ISBLANK('Unit List'!P1281), IF(ISBLANK('Unit List'!P1281),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 IF('Unit List'!P1281='Unit List'!$O$5, 'Unit List'!$AN$5, IF('Unit List'!P1281='Unit List'!$O$4, 'Unit List'!$AN$4, IF('Unit List'!P1281='Unit List'!$O$7, 'Unit List'!P1281 * 'Unit List'!$AN$7, 'Unit List'!P1281)))), IF('Unit List'!P1281='Unit List'!$O$5, 'Unit List'!$AN$5, IF('Unit List'!P1281='Unit List'!$O$4, 'Unit List'!$AN$4, IF('Unit List'!P1281='Unit List'!$O$7, 'Unit List'!P1281 * 'Unit List'!$AN$7, 'Unit List'!P1281)))), IF('Unit List'!AN1281='Unit List'!$O$5, 'Unit List'!$AN$5, IF('Unit List'!AN1281='Unit List'!$O$4, 'Unit List'!$AN$4, IF('Unit List'!AN1281='Unit List'!$O$7, 'Unit List'!AN1281 * 'Unit List'!$AN$7, 'Unit List'!AN1281)))),",",)</f>
        <v>2,</v>
      </c>
      <c r="I1373" t="str">
        <f>CONCATENATE(IF(ISBLANK('Unit List'!AO1281), IF(ISBLANK('Unit List'!Q1281), IF(ISBLANK('Unit List'!Q1281), IF(ISBLANK('Unit List'!AO1281), IF(ISBLANK('Unit List'!Q1281), IF(ISBLANK('Unit List'!Q1281), IF(ISBLANK('Unit List'!AO1281), IF(ISBLANK('Unit List'!Q1281), IF(ISBLANK('Unit List'!Q1281),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 IF('Unit List'!Q1281='Unit List'!$O$5, 'Unit List'!$AO$5, IF('Unit List'!Q1281='Unit List'!$O$4, 'Unit List'!$AO$4, IF('Unit List'!Q1281='Unit List'!$O$7, 'Unit List'!Q1281 * 'Unit List'!$AO$7, 'Unit List'!Q1281)))), IF('Unit List'!Q1281='Unit List'!$O$5, 'Unit List'!$AO$5, IF('Unit List'!Q1281='Unit List'!$O$4, 'Unit List'!$AO$4, IF('Unit List'!Q1281='Unit List'!$O$7, 'Unit List'!Q1281 * 'Unit List'!$AO$7, 'Unit List'!Q1281)))), IF('Unit List'!AO1281='Unit List'!$O$5, 'Unit List'!$AO$5, IF('Unit List'!AO1281='Unit List'!$O$4, 'Unit List'!$AO$4, IF('Unit List'!AO1281='Unit List'!$O$7, 'Unit List'!AO1281 * 'Unit List'!$AO$7, 'Unit List'!AO1281)))),",",)</f>
        <v>0.13,</v>
      </c>
      <c r="J1373" t="str">
        <f>CONCATENATE("'",IF(ISBLANK('Unit List'!AP1281), IF(ISBLANK('Unit List'!R1281), IF(ISBLANK('Unit List'!R1281), IF(ISBLANK('Unit List'!AP1281), IF(ISBLANK('Unit List'!R1281), IF(ISBLANK('Unit List'!R1281), IF(ISBLANK('Unit List'!AP1281), IF(ISBLANK('Unit List'!R1281), IF(ISBLANK('Unit List'!R1281),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 IF('Unit List'!R1281='Unit List'!$O$5, 'Unit List'!$AP$5, IF('Unit List'!R1281='Unit List'!$O$4, 'Unit List'!$AP$4, 'Unit List'!R1281))), IF('Unit List'!R1281='Unit List'!$O$5, 'Unit List'!$AP$5, IF('Unit List'!R1281='Unit List'!$O$4, 'Unit List'!$AP$4, 'Unit List'!R1281))), IF('Unit List'!AP1281='Unit List'!$O$5, 'Unit List'!$AP$5, IF('Unit List'!AP1281='Unit List'!$O$4, 'Unit List'!$AP$4, 'Unit List'!AP1281))),"'",)</f>
        <v>'HonorableGunpowder'</v>
      </c>
      <c r="K1373" t="s">
        <v>2312</v>
      </c>
    </row>
    <row r="1374" spans="1:11" x14ac:dyDescent="0.25">
      <c r="A1374" t="s">
        <v>2311</v>
      </c>
      <c r="B1374" t="str">
        <f>CONCATENATE("'_",'Unit List'!B1282,"',",)</f>
        <v>'_GERMANY',</v>
      </c>
      <c r="C1374" t="str">
        <f>"'',"</f>
        <v>'',</v>
      </c>
      <c r="D1374" t="str">
        <f>CONCATENATE("'",'Unit List'!D1282,"',",)</f>
        <v>'RIFLEMAN',</v>
      </c>
      <c r="E1374" t="str">
        <f>CONCATENATE("'",'Unit List'!E1282,"',",)</f>
        <v>'RIFLEMAN',</v>
      </c>
      <c r="F1374" t="str">
        <f>CONCATENATE("'_",'Unit List'!F1282,"',",)</f>
        <v>'_V2',</v>
      </c>
      <c r="G1374" t="str">
        <f>CONCATENATE("'",'Unit List'!G1282,"',",)</f>
        <v>'civ5_gerrm_2',</v>
      </c>
      <c r="H1374" t="str">
        <f>CONCATENATE(IF(ISBLANK('Unit List'!AN1282), IF(ISBLANK('Unit List'!P1282), IF(ISBLANK('Unit List'!P1282), IF(ISBLANK('Unit List'!AN1282), IF(ISBLANK('Unit List'!P1282), IF(ISBLANK('Unit List'!P1282), IF(ISBLANK('Unit List'!AN1282), IF(ISBLANK('Unit List'!P1282), IF(ISBLANK('Unit List'!P1282),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 IF('Unit List'!P1282='Unit List'!$O$5, 'Unit List'!$AN$5, IF('Unit List'!P1282='Unit List'!$O$4, 'Unit List'!$AN$4, IF('Unit List'!P1282='Unit List'!$O$7, 'Unit List'!P1282 * 'Unit List'!$AN$7, 'Unit List'!P1282)))), IF('Unit List'!P1282='Unit List'!$O$5, 'Unit List'!$AN$5, IF('Unit List'!P1282='Unit List'!$O$4, 'Unit List'!$AN$4, IF('Unit List'!P1282='Unit List'!$O$7, 'Unit List'!P1282 * 'Unit List'!$AN$7, 'Unit List'!P1282)))), IF('Unit List'!AN1282='Unit List'!$O$5, 'Unit List'!$AN$5, IF('Unit List'!AN1282='Unit List'!$O$4, 'Unit List'!$AN$4, IF('Unit List'!AN1282='Unit List'!$O$7, 'Unit List'!AN1282 * 'Unit List'!$AN$7, 'Unit List'!AN1282)))),",",)</f>
        <v>2,</v>
      </c>
      <c r="I1374" t="str">
        <f>CONCATENATE(IF(ISBLANK('Unit List'!AO1282), IF(ISBLANK('Unit List'!Q1282), IF(ISBLANK('Unit List'!Q1282), IF(ISBLANK('Unit List'!AO1282), IF(ISBLANK('Unit List'!Q1282), IF(ISBLANK('Unit List'!Q1282), IF(ISBLANK('Unit List'!AO1282), IF(ISBLANK('Unit List'!Q1282), IF(ISBLANK('Unit List'!Q1282),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 IF('Unit List'!Q1282='Unit List'!$O$5, 'Unit List'!$AO$5, IF('Unit List'!Q1282='Unit List'!$O$4, 'Unit List'!$AO$4, IF('Unit List'!Q1282='Unit List'!$O$7, 'Unit List'!Q1282 * 'Unit List'!$AO$7, 'Unit List'!Q1282)))), IF('Unit List'!Q1282='Unit List'!$O$5, 'Unit List'!$AO$5, IF('Unit List'!Q1282='Unit List'!$O$4, 'Unit List'!$AO$4, IF('Unit List'!Q1282='Unit List'!$O$7, 'Unit List'!Q1282 * 'Unit List'!$AO$7, 'Unit List'!Q1282)))), IF('Unit List'!AO1282='Unit List'!$O$5, 'Unit List'!$AO$5, IF('Unit List'!AO1282='Unit List'!$O$4, 'Unit List'!$AO$4, IF('Unit List'!AO1282='Unit List'!$O$7, 'Unit List'!AO1282 * 'Unit List'!$AO$7, 'Unit List'!AO1282)))),",",)</f>
        <v>0.13,</v>
      </c>
      <c r="J1374" t="str">
        <f>CONCATENATE("'",IF(ISBLANK('Unit List'!AP1282), IF(ISBLANK('Unit List'!R1282), IF(ISBLANK('Unit List'!R1282), IF(ISBLANK('Unit List'!AP1282), IF(ISBLANK('Unit List'!R1282), IF(ISBLANK('Unit List'!R1282), IF(ISBLANK('Unit List'!AP1282), IF(ISBLANK('Unit List'!R1282), IF(ISBLANK('Unit List'!R1282),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 IF('Unit List'!R1282='Unit List'!$O$5, 'Unit List'!$AP$5, IF('Unit List'!R1282='Unit List'!$O$4, 'Unit List'!$AP$4, 'Unit List'!R1282))), IF('Unit List'!R1282='Unit List'!$O$5, 'Unit List'!$AP$5, IF('Unit List'!R1282='Unit List'!$O$4, 'Unit List'!$AP$4, 'Unit List'!R1282))), IF('Unit List'!AP1282='Unit List'!$O$5, 'Unit List'!$AP$5, IF('Unit List'!AP1282='Unit List'!$O$4, 'Unit List'!$AP$4, 'Unit List'!AP1282))),"'",)</f>
        <v>'HonorableGunpowder'</v>
      </c>
      <c r="K1374" t="s">
        <v>2312</v>
      </c>
    </row>
    <row r="1375" spans="1:11" x14ac:dyDescent="0.25">
      <c r="A1375" t="s">
        <v>2311</v>
      </c>
      <c r="B1375" t="str">
        <f>CONCATENATE("'_",'Unit List'!B1283,"',",)</f>
        <v>'_GERMANY',</v>
      </c>
      <c r="C1375" t="str">
        <f>"'',"</f>
        <v>'',</v>
      </c>
      <c r="D1375" t="str">
        <f>CONCATENATE("'",'Unit List'!D1283,"',",)</f>
        <v>'RIFLEMAN',</v>
      </c>
      <c r="E1375" t="str">
        <f>CONCATENATE("'",'Unit List'!E1283,"',",)</f>
        <v>'RIFLEMAN',</v>
      </c>
      <c r="F1375" t="str">
        <f>CONCATENATE("'_",'Unit List'!F1283,"',",)</f>
        <v>'_V3',</v>
      </c>
      <c r="G1375" t="str">
        <f>CONCATENATE("'",'Unit List'!G1283,"',",)</f>
        <v>'civ5_gerrm2',</v>
      </c>
      <c r="H1375" t="str">
        <f>CONCATENATE(IF(ISBLANK('Unit List'!AN1283), IF(ISBLANK('Unit List'!P1283), IF(ISBLANK('Unit List'!P1283), IF(ISBLANK('Unit List'!AN1283), IF(ISBLANK('Unit List'!P1283), IF(ISBLANK('Unit List'!P1283), IF(ISBLANK('Unit List'!AN1283), IF(ISBLANK('Unit List'!P1283), IF(ISBLANK('Unit List'!P1283),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 IF('Unit List'!P1283='Unit List'!$O$5, 'Unit List'!$AN$5, IF('Unit List'!P1283='Unit List'!$O$4, 'Unit List'!$AN$4, IF('Unit List'!P1283='Unit List'!$O$7, 'Unit List'!P1283 * 'Unit List'!$AN$7, 'Unit List'!P1283)))), IF('Unit List'!P1283='Unit List'!$O$5, 'Unit List'!$AN$5, IF('Unit List'!P1283='Unit List'!$O$4, 'Unit List'!$AN$4, IF('Unit List'!P1283='Unit List'!$O$7, 'Unit List'!P1283 * 'Unit List'!$AN$7, 'Unit List'!P1283)))), IF('Unit List'!AN1283='Unit List'!$O$5, 'Unit List'!$AN$5, IF('Unit List'!AN1283='Unit List'!$O$4, 'Unit List'!$AN$4, IF('Unit List'!AN1283='Unit List'!$O$7, 'Unit List'!AN1283 * 'Unit List'!$AN$7, 'Unit List'!AN1283)))),",",)</f>
        <v>3,</v>
      </c>
      <c r="I1375" t="str">
        <f>CONCATENATE(IF(ISBLANK('Unit List'!AO1283), IF(ISBLANK('Unit List'!Q1283), IF(ISBLANK('Unit List'!Q1283), IF(ISBLANK('Unit List'!AO1283), IF(ISBLANK('Unit List'!Q1283), IF(ISBLANK('Unit List'!Q1283), IF(ISBLANK('Unit List'!AO1283), IF(ISBLANK('Unit List'!Q1283), IF(ISBLANK('Unit List'!Q1283),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 IF('Unit List'!Q1283='Unit List'!$O$5, 'Unit List'!$AO$5, IF('Unit List'!Q1283='Unit List'!$O$4, 'Unit List'!$AO$4, IF('Unit List'!Q1283='Unit List'!$O$7, 'Unit List'!Q1283 * 'Unit List'!$AO$7, 'Unit List'!Q1283)))), IF('Unit List'!Q1283='Unit List'!$O$5, 'Unit List'!$AO$5, IF('Unit List'!Q1283='Unit List'!$O$4, 'Unit List'!$AO$4, IF('Unit List'!Q1283='Unit List'!$O$7, 'Unit List'!Q1283 * 'Unit List'!$AO$7, 'Unit List'!Q1283)))), IF('Unit List'!AO1283='Unit List'!$O$5, 'Unit List'!$AO$5, IF('Unit List'!AO1283='Unit List'!$O$4, 'Unit List'!$AO$4, IF('Unit List'!AO1283='Unit List'!$O$7, 'Unit List'!AO1283 * 'Unit List'!$AO$7, 'Unit List'!AO1283)))),",",)</f>
        <v>0.13,</v>
      </c>
      <c r="J1375" t="str">
        <f>CONCATENATE("'",IF(ISBLANK('Unit List'!AP1283), IF(ISBLANK('Unit List'!R1283), IF(ISBLANK('Unit List'!R1283), IF(ISBLANK('Unit List'!AP1283), IF(ISBLANK('Unit List'!R1283), IF(ISBLANK('Unit List'!R1283), IF(ISBLANK('Unit List'!AP1283), IF(ISBLANK('Unit List'!R1283), IF(ISBLANK('Unit List'!R1283),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 IF('Unit List'!R1283='Unit List'!$O$5, 'Unit List'!$AP$5, IF('Unit List'!R1283='Unit List'!$O$4, 'Unit List'!$AP$4, 'Unit List'!R1283))), IF('Unit List'!R1283='Unit List'!$O$5, 'Unit List'!$AP$5, IF('Unit List'!R1283='Unit List'!$O$4, 'Unit List'!$AP$4, 'Unit List'!R1283))), IF('Unit List'!AP1283='Unit List'!$O$5, 'Unit List'!$AP$5, IF('Unit List'!AP1283='Unit List'!$O$4, 'Unit List'!$AP$4, 'Unit List'!AP1283))),"'",)</f>
        <v>'HonorableGunpowder'</v>
      </c>
      <c r="K1375" t="s">
        <v>2312</v>
      </c>
    </row>
    <row r="1376" spans="1:11" x14ac:dyDescent="0.25">
      <c r="A1376" t="s">
        <v>2311</v>
      </c>
      <c r="B1376" t="str">
        <f>CONCATENATE("'_",'Unit List'!B1284,"',",)</f>
        <v>'_NETHERLANDS',</v>
      </c>
      <c r="C1376" t="str">
        <f>"'',"</f>
        <v>'',</v>
      </c>
      <c r="D1376" t="str">
        <f>CONCATENATE("'",'Unit List'!D1284,"',",)</f>
        <v>'RIFLEMAN',</v>
      </c>
      <c r="E1376" t="str">
        <f>CONCATENATE("'",'Unit List'!E1284,"',",)</f>
        <v>'RIFLEMAN',</v>
      </c>
      <c r="F1376" t="str">
        <f>"'',"</f>
        <v>'',</v>
      </c>
      <c r="G1376" t="str">
        <f>CONCATENATE("'",'Unit List'!G1284,"',",)</f>
        <v>'civ5_dutrm1',</v>
      </c>
      <c r="H1376" t="str">
        <f>CONCATENATE(IF(ISBLANK('Unit List'!AN1284), IF(ISBLANK('Unit List'!P1284), IF(ISBLANK('Unit List'!P1284), IF(ISBLANK('Unit List'!AN1284), IF(ISBLANK('Unit List'!P1284), IF(ISBLANK('Unit List'!P1284), IF(ISBLANK('Unit List'!AN1284), IF(ISBLANK('Unit List'!P1284), IF(ISBLANK('Unit List'!P1284),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 IF('Unit List'!P1284='Unit List'!$O$5, 'Unit List'!$AN$5, IF('Unit List'!P1284='Unit List'!$O$4, 'Unit List'!$AN$4, IF('Unit List'!P1284='Unit List'!$O$7, 'Unit List'!P1284 * 'Unit List'!$AN$7, 'Unit List'!P1284)))), IF('Unit List'!P1284='Unit List'!$O$5, 'Unit List'!$AN$5, IF('Unit List'!P1284='Unit List'!$O$4, 'Unit List'!$AN$4, IF('Unit List'!P1284='Unit List'!$O$7, 'Unit List'!P1284 * 'Unit List'!$AN$7, 'Unit List'!P1284)))), IF('Unit List'!AN1284='Unit List'!$O$5, 'Unit List'!$AN$5, IF('Unit List'!AN1284='Unit List'!$O$4, 'Unit List'!$AN$4, IF('Unit List'!AN1284='Unit List'!$O$7, 'Unit List'!AN1284 * 'Unit List'!$AN$7, 'Unit List'!AN1284)))),",",)</f>
        <v>14,</v>
      </c>
      <c r="I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 IF('Unit List'!Q1284='Unit List'!$O$5, 'Unit List'!$AO$5, IF('Unit List'!Q1284='Unit List'!$O$4, 'Unit List'!$AO$4, IF('Unit List'!Q1284='Unit List'!$O$7, 'Unit List'!Q1284 * 'Unit List'!$AO$7, 'Unit List'!Q1284)))), IF('Unit List'!Q1284='Unit List'!$O$5, 'Unit List'!$AO$5, IF('Unit List'!Q1284='Unit List'!$O$4, 'Unit List'!$AO$4, IF('Unit List'!Q1284='Unit List'!$O$7, 'Unit List'!Q1284 * 'Unit List'!$AO$7, 'Unit List'!Q1284)))), IF('Unit List'!AO1284='Unit List'!$O$5, 'Unit List'!$AO$5, IF('Unit List'!AO1284='Unit List'!$O$4, 'Unit List'!$AO$4, IF('Unit List'!AO1284='Unit List'!$O$7, 'Unit List'!AO1284 * 'Unit List'!$AO$7, 'Unit List'!AO1284)))),",",)</f>
        <v>,</v>
      </c>
      <c r="J1376" t="str">
        <f>CONCATENATE("'",IF(ISBLANK('Unit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 IF('Unit List'!R1284='Unit List'!$O$5, 'Unit List'!$AP$5, IF('Unit List'!R1284='Unit List'!$O$4, 'Unit List'!$AP$4, 'Unit List'!R1284))), IF('Unit List'!R1284='Unit List'!$O$5, 'Unit List'!$AP$5, IF('Unit List'!R1284='Unit List'!$O$4, 'Unit List'!$AP$4, 'Unit List'!R1284))), IF('Unit List'!AP1284='Unit List'!$O$5, 'Unit List'!$AP$5, IF('Unit List'!AP1284='Unit List'!$O$4, 'Unit List'!$AP$4, 'Unit List'!AP1284))),"'",)</f>
        <v>'HonorableGunpowder'</v>
      </c>
      <c r="K1376" t="s">
        <v>2312</v>
      </c>
    </row>
    <row r="1377" spans="1:11" x14ac:dyDescent="0.25">
      <c r="A1377" t="s">
        <v>2311</v>
      </c>
      <c r="B1377" t="str">
        <f>CONCATENATE("'_",'Unit List'!B1285,"',",)</f>
        <v>'_GREECE',</v>
      </c>
      <c r="C1377" t="str">
        <f>"'',"</f>
        <v>'',</v>
      </c>
      <c r="D1377" t="str">
        <f>CONCATENATE("'",'Unit List'!D1285,"',",)</f>
        <v>'RIFLEMAN',</v>
      </c>
      <c r="E1377" t="str">
        <f>CONCATENATE("'",'Unit List'!E1285,"',",)</f>
        <v>'RIFLEMAN',</v>
      </c>
      <c r="F1377" t="str">
        <f>"'',"</f>
        <v>'',</v>
      </c>
      <c r="G1377" t="str">
        <f>CONCATENATE("'",'Unit List'!G1285,"',",)</f>
        <v>'civ5_grerm1',</v>
      </c>
      <c r="H1377" t="str">
        <f>CONCATENATE(IF(ISBLANK('Unit List'!AN1285), IF(ISBLANK('Unit List'!P1285), IF(ISBLANK('Unit List'!P1285), IF(ISBLANK('Unit List'!AN1285), IF(ISBLANK('Unit List'!P1285), IF(ISBLANK('Unit List'!P1285), IF(ISBLANK('Unit List'!AN1285), IF(ISBLANK('Unit List'!P1285), IF(ISBLANK('Unit List'!P1285),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 IF('Unit List'!P1285='Unit List'!$O$5, 'Unit List'!$AN$5, IF('Unit List'!P1285='Unit List'!$O$4, 'Unit List'!$AN$4, IF('Unit List'!P1285='Unit List'!$O$7, 'Unit List'!P1285 * 'Unit List'!$AN$7, 'Unit List'!P1285)))), IF('Unit List'!P1285='Unit List'!$O$5, 'Unit List'!$AN$5, IF('Unit List'!P1285='Unit List'!$O$4, 'Unit List'!$AN$4, IF('Unit List'!P1285='Unit List'!$O$7, 'Unit List'!P1285 * 'Unit List'!$AN$7, 'Unit List'!P1285)))), IF('Unit List'!AN1285='Unit List'!$O$5, 'Unit List'!$AN$5, IF('Unit List'!AN1285='Unit List'!$O$4, 'Unit List'!$AN$4, IF('Unit List'!AN1285='Unit List'!$O$7, 'Unit List'!AN1285 * 'Unit List'!$AN$7, 'Unit List'!AN1285)))),",",)</f>
        <v>2,</v>
      </c>
      <c r="I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 IF('Unit List'!Q1285='Unit List'!$O$5, 'Unit List'!$AO$5, IF('Unit List'!Q1285='Unit List'!$O$4, 'Unit List'!$AO$4, IF('Unit List'!Q1285='Unit List'!$O$7, 'Unit List'!Q1285 * 'Unit List'!$AO$7, 'Unit List'!Q1285)))), IF('Unit List'!Q1285='Unit List'!$O$5, 'Unit List'!$AO$5, IF('Unit List'!Q1285='Unit List'!$O$4, 'Unit List'!$AO$4, IF('Unit List'!Q1285='Unit List'!$O$7, 'Unit List'!Q1285 * 'Unit List'!$AO$7, 'Unit List'!Q1285)))), IF('Unit List'!AO1285='Unit List'!$O$5, 'Unit List'!$AO$5, IF('Unit List'!AO1285='Unit List'!$O$4, 'Unit List'!$AO$4, IF('Unit List'!AO1285='Unit List'!$O$7, 'Unit List'!AO1285 * 'Unit List'!$AO$7, 'Unit List'!AO1285)))),",",)</f>
        <v>0.13,</v>
      </c>
      <c r="J1377" t="str">
        <f>CONCATENATE("'",IF(ISBLANK('Unit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 IF('Unit List'!R1285='Unit List'!$O$5, 'Unit List'!$AP$5, IF('Unit List'!R1285='Unit List'!$O$4, 'Unit List'!$AP$4, 'Unit List'!R1285))), IF('Unit List'!R1285='Unit List'!$O$5, 'Unit List'!$AP$5, IF('Unit List'!R1285='Unit List'!$O$4, 'Unit List'!$AP$4, 'Unit List'!R1285))), IF('Unit List'!AP1285='Unit List'!$O$5, 'Unit List'!$AP$5, IF('Unit List'!AP1285='Unit List'!$O$4, 'Unit List'!$AP$4, 'Unit List'!AP1285))),"'",)</f>
        <v>'HonorableGunpowder'</v>
      </c>
      <c r="K1377" t="s">
        <v>2312</v>
      </c>
    </row>
    <row r="1378" spans="1:11" x14ac:dyDescent="0.25">
      <c r="A1378" t="s">
        <v>2311</v>
      </c>
      <c r="B1378" t="str">
        <f>CONCATENATE("'_",'Unit List'!B1286,"',",)</f>
        <v>'_GREECE',</v>
      </c>
      <c r="C1378" t="str">
        <f>"'',"</f>
        <v>'',</v>
      </c>
      <c r="D1378" t="str">
        <f>CONCATENATE("'",'Unit List'!D1286,"',",)</f>
        <v>'RIFLEMAN',</v>
      </c>
      <c r="E1378" t="str">
        <f>CONCATENATE("'",'Unit List'!E1286,"',",)</f>
        <v>'RIFLEMAN',</v>
      </c>
      <c r="F1378" t="str">
        <f>CONCATENATE("'_",'Unit List'!F1286,"',",)</f>
        <v>'_V2',</v>
      </c>
      <c r="G1378" t="str">
        <f>CONCATENATE("'",'Unit List'!G1286,"',",)</f>
        <v>'civ5_grerm2',</v>
      </c>
      <c r="H1378" t="str">
        <f>CONCATENATE(IF(ISBLANK('Unit List'!AN1286), IF(ISBLANK('Unit List'!P1286), IF(ISBLANK('Unit List'!P1286), IF(ISBLANK('Unit List'!AN1286), IF(ISBLANK('Unit List'!P1286), IF(ISBLANK('Unit List'!P1286), IF(ISBLANK('Unit List'!AN1286), IF(ISBLANK('Unit List'!P1286), IF(ISBLANK('Unit List'!P1286),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 IF('Unit List'!P1286='Unit List'!$O$5, 'Unit List'!$AN$5, IF('Unit List'!P1286='Unit List'!$O$4, 'Unit List'!$AN$4, IF('Unit List'!P1286='Unit List'!$O$7, 'Unit List'!P1286 * 'Unit List'!$AN$7, 'Unit List'!P1286)))), IF('Unit List'!P1286='Unit List'!$O$5, 'Unit List'!$AN$5, IF('Unit List'!P1286='Unit List'!$O$4, 'Unit List'!$AN$4, IF('Unit List'!P1286='Unit List'!$O$7, 'Unit List'!P1286 * 'Unit List'!$AN$7, 'Unit List'!P1286)))), IF('Unit List'!AN1286='Unit List'!$O$5, 'Unit List'!$AN$5, IF('Unit List'!AN1286='Unit List'!$O$4, 'Unit List'!$AN$4, IF('Unit List'!AN1286='Unit List'!$O$7, 'Unit List'!AN1286 * 'Unit List'!$AN$7, 'Unit List'!AN1286)))),",",)</f>
        <v>3,</v>
      </c>
      <c r="I1378" t="str">
        <f>CONCATENATE(IF(ISBLANK('Unit List'!AO1286), IF(ISBLANK('Unit List'!Q1286), IF(ISBLANK('Unit List'!Q1286), IF(ISBLANK('Unit List'!AO1286), IF(ISBLANK('Unit List'!Q1286), IF(ISBLANK('Unit List'!Q1286), IF(ISBLANK('Unit List'!AO1286), IF(ISBLANK('Unit List'!Q1286), IF(ISBLANK('Unit List'!Q1286),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 IF('Unit List'!Q1286='Unit List'!$O$5, 'Unit List'!$AO$5, IF('Unit List'!Q1286='Unit List'!$O$4, 'Unit List'!$AO$4, IF('Unit List'!Q1286='Unit List'!$O$7, 'Unit List'!Q1286 * 'Unit List'!$AO$7, 'Unit List'!Q1286)))), IF('Unit List'!Q1286='Unit List'!$O$5, 'Unit List'!$AO$5, IF('Unit List'!Q1286='Unit List'!$O$4, 'Unit List'!$AO$4, IF('Unit List'!Q1286='Unit List'!$O$7, 'Unit List'!Q1286 * 'Unit List'!$AO$7, 'Unit List'!Q1286)))), IF('Unit List'!AO1286='Unit List'!$O$5, 'Unit List'!$AO$5, IF('Unit List'!AO1286='Unit List'!$O$4, 'Unit List'!$AO$4, IF('Unit List'!AO1286='Unit List'!$O$7, 'Unit List'!AO1286 * 'Unit List'!$AO$7, 'Unit List'!AO1286)))),",",)</f>
        <v>0.13,</v>
      </c>
      <c r="J1378" t="str">
        <f>CONCATENATE("'",IF(ISBLANK('Unit List'!AP1286), IF(ISBLANK('Unit List'!R1286), IF(ISBLANK('Unit List'!R1286), IF(ISBLANK('Unit List'!AP1286), IF(ISBLANK('Unit List'!R1286), IF(ISBLANK('Unit List'!R1286), IF(ISBLANK('Unit List'!AP1286), IF(ISBLANK('Unit List'!R1286), IF(ISBLANK('Unit List'!R1286),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 IF('Unit List'!R1286='Unit List'!$O$5, 'Unit List'!$AP$5, IF('Unit List'!R1286='Unit List'!$O$4, 'Unit List'!$AP$4, 'Unit List'!R1286))), IF('Unit List'!R1286='Unit List'!$O$5, 'Unit List'!$AP$5, IF('Unit List'!R1286='Unit List'!$O$4, 'Unit List'!$AP$4, 'Unit List'!R1286))), IF('Unit List'!AP1286='Unit List'!$O$5, 'Unit List'!$AP$5, IF('Unit List'!AP1286='Unit List'!$O$4, 'Unit List'!$AP$4, 'Unit List'!AP1286))),"'",)</f>
        <v>'HonorableGunpowder'</v>
      </c>
      <c r="K1378" t="s">
        <v>2312</v>
      </c>
    </row>
    <row r="1379" spans="1:11" x14ac:dyDescent="0.25">
      <c r="A1379" t="s">
        <v>2311</v>
      </c>
      <c r="B1379" t="str">
        <f>CONCATENATE("'_",'Unit List'!B1287,"',",)</f>
        <v>'_GREECE',</v>
      </c>
      <c r="C1379" t="str">
        <f>"'',"</f>
        <v>'',</v>
      </c>
      <c r="D1379" t="str">
        <f>CONCATENATE("'",'Unit List'!D1287,"',",)</f>
        <v>'RIFLEMAN',</v>
      </c>
      <c r="E1379" t="str">
        <f>CONCATENATE("'",'Unit List'!E1287,"',",)</f>
        <v>'RIFLEMAN',</v>
      </c>
      <c r="F1379" t="str">
        <f>CONCATENATE("'_",'Unit List'!F1287,"',",)</f>
        <v>'_V3',</v>
      </c>
      <c r="G1379" t="str">
        <f>CONCATENATE("'",'Unit List'!G1287,"',",)</f>
        <v>'civ5_grerm3',</v>
      </c>
      <c r="H1379" t="str">
        <f>CONCATENATE(IF(ISBLANK('Unit List'!AN1287), IF(ISBLANK('Unit List'!P1287), IF(ISBLANK('Unit List'!P1287), IF(ISBLANK('Unit List'!AN1287), IF(ISBLANK('Unit List'!P1287), IF(ISBLANK('Unit List'!P1287), IF(ISBLANK('Unit List'!AN1287), IF(ISBLANK('Unit List'!P1287), IF(ISBLANK('Unit List'!P1287),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 IF('Unit List'!P1287='Unit List'!$O$5, 'Unit List'!$AN$5, IF('Unit List'!P1287='Unit List'!$O$4, 'Unit List'!$AN$4, IF('Unit List'!P1287='Unit List'!$O$7, 'Unit List'!P1287 * 'Unit List'!$AN$7, 'Unit List'!P1287)))), IF('Unit List'!P1287='Unit List'!$O$5, 'Unit List'!$AN$5, IF('Unit List'!P1287='Unit List'!$O$4, 'Unit List'!$AN$4, IF('Unit List'!P1287='Unit List'!$O$7, 'Unit List'!P1287 * 'Unit List'!$AN$7, 'Unit List'!P1287)))), IF('Unit List'!AN1287='Unit List'!$O$5, 'Unit List'!$AN$5, IF('Unit List'!AN1287='Unit List'!$O$4, 'Unit List'!$AN$4, IF('Unit List'!AN1287='Unit List'!$O$7, 'Unit List'!AN1287 * 'Unit List'!$AN$7, 'Unit List'!AN1287)))),",",)</f>
        <v>2,</v>
      </c>
      <c r="I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 IF('Unit List'!Q1287='Unit List'!$O$5, 'Unit List'!$AO$5, IF('Unit List'!Q1287='Unit List'!$O$4, 'Unit List'!$AO$4, IF('Unit List'!Q1287='Unit List'!$O$7, 'Unit List'!Q1287 * 'Unit List'!$AO$7, 'Unit List'!Q1287)))), IF('Unit List'!Q1287='Unit List'!$O$5, 'Unit List'!$AO$5, IF('Unit List'!Q1287='Unit List'!$O$4, 'Unit List'!$AO$4, IF('Unit List'!Q1287='Unit List'!$O$7, 'Unit List'!Q1287 * 'Unit List'!$AO$7, 'Unit List'!Q1287)))), IF('Unit List'!AO1287='Unit List'!$O$5, 'Unit List'!$AO$5, IF('Unit List'!AO1287='Unit List'!$O$4, 'Unit List'!$AO$4, IF('Unit List'!AO1287='Unit List'!$O$7, 'Unit List'!AO1287 * 'Unit List'!$AO$7, 'Unit List'!AO1287)))),",",)</f>
        <v>0.13,</v>
      </c>
      <c r="J1379" t="str">
        <f>CONCATENATE("'",IF(ISBLANK('Unit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 IF('Unit List'!R1287='Unit List'!$O$5, 'Unit List'!$AP$5, IF('Unit List'!R1287='Unit List'!$O$4, 'Unit List'!$AP$4, 'Unit List'!R1287))), IF('Unit List'!R1287='Unit List'!$O$5, 'Unit List'!$AP$5, IF('Unit List'!R1287='Unit List'!$O$4, 'Unit List'!$AP$4, 'Unit List'!R1287))), IF('Unit List'!AP1287='Unit List'!$O$5, 'Unit List'!$AP$5, IF('Unit List'!AP1287='Unit List'!$O$4, 'Unit List'!$AP$4, 'Unit List'!AP1287))),"'",)</f>
        <v>'HonorableGunpowder'</v>
      </c>
      <c r="K1379" t="s">
        <v>2312</v>
      </c>
    </row>
    <row r="1380" spans="1:11" x14ac:dyDescent="0.25">
      <c r="A1380" t="s">
        <v>2311</v>
      </c>
      <c r="B1380" t="str">
        <f>CONCATENATE("'_",'Unit List'!B1288,"',",)</f>
        <v>'_GREECE',</v>
      </c>
      <c r="C1380" t="str">
        <f>"'',"</f>
        <v>'',</v>
      </c>
      <c r="D1380" t="str">
        <f>CONCATENATE("'",'Unit List'!D1288,"',",)</f>
        <v>'RIFLEMAN',</v>
      </c>
      <c r="E1380" t="str">
        <f>CONCATENATE("'",'Unit List'!E1288,"',",)</f>
        <v>'RIFLEMAN',</v>
      </c>
      <c r="F1380" t="str">
        <f>"'',"</f>
        <v>'',</v>
      </c>
      <c r="G1380" t="str">
        <f>CONCATENATE("'",'Unit List'!G1288,"',",)</f>
        <v>'civ5_grerm1',</v>
      </c>
      <c r="H1380" t="str">
        <f>CONCATENATE(IF(ISBLANK('Unit List'!AN1288), IF(ISBLANK('Unit List'!P1288), IF(ISBLANK('Unit List'!P1288), IF(ISBLANK('Unit List'!AN1288), IF(ISBLANK('Unit List'!P1288), IF(ISBLANK('Unit List'!P1288), IF(ISBLANK('Unit List'!AN1288), IF(ISBLANK('Unit List'!P1288), IF(ISBLANK('Unit List'!P1288),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 IF('Unit List'!P1288='Unit List'!$O$5, 'Unit List'!$AN$5, IF('Unit List'!P1288='Unit List'!$O$4, 'Unit List'!$AN$4, IF('Unit List'!P1288='Unit List'!$O$7, 'Unit List'!P1288 * 'Unit List'!$AN$7, 'Unit List'!P1288)))), IF('Unit List'!P1288='Unit List'!$O$5, 'Unit List'!$AN$5, IF('Unit List'!P1288='Unit List'!$O$4, 'Unit List'!$AN$4, IF('Unit List'!P1288='Unit List'!$O$7, 'Unit List'!P1288 * 'Unit List'!$AN$7, 'Unit List'!P1288)))), IF('Unit List'!AN1288='Unit List'!$O$5, 'Unit List'!$AN$5, IF('Unit List'!AN1288='Unit List'!$O$4, 'Unit List'!$AN$4, IF('Unit List'!AN1288='Unit List'!$O$7, 'Unit List'!AN1288 * 'Unit List'!$AN$7, 'Unit List'!AN1288)))),",",)</f>
        <v>2,</v>
      </c>
      <c r="I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 IF('Unit List'!Q1288='Unit List'!$O$5, 'Unit List'!$AO$5, IF('Unit List'!Q1288='Unit List'!$O$4, 'Unit List'!$AO$4, IF('Unit List'!Q1288='Unit List'!$O$7, 'Unit List'!Q1288 * 'Unit List'!$AO$7, 'Unit List'!Q1288)))), IF('Unit List'!Q1288='Unit List'!$O$5, 'Unit List'!$AO$5, IF('Unit List'!Q1288='Unit List'!$O$4, 'Unit List'!$AO$4, IF('Unit List'!Q1288='Unit List'!$O$7, 'Unit List'!Q1288 * 'Unit List'!$AO$7, 'Unit List'!Q1288)))), IF('Unit List'!AO1288='Unit List'!$O$5, 'Unit List'!$AO$5, IF('Unit List'!AO1288='Unit List'!$O$4, 'Unit List'!$AO$4, IF('Unit List'!AO1288='Unit List'!$O$7, 'Unit List'!AO1288 * 'Unit List'!$AO$7, 'Unit List'!AO1288)))),",",)</f>
        <v>0.13,</v>
      </c>
      <c r="J1380" t="str">
        <f>CONCATENATE("'",IF(ISBLANK('Unit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 IF('Unit List'!R1288='Unit List'!$O$5, 'Unit List'!$AP$5, IF('Unit List'!R1288='Unit List'!$O$4, 'Unit List'!$AP$4, 'Unit List'!R1288))), IF('Unit List'!R1288='Unit List'!$O$5, 'Unit List'!$AP$5, IF('Unit List'!R1288='Unit List'!$O$4, 'Unit List'!$AP$4, 'Unit List'!R1288))), IF('Unit List'!AP1288='Unit List'!$O$5, 'Unit List'!$AP$5, IF('Unit List'!AP1288='Unit List'!$O$4, 'Unit List'!$AP$4, 'Unit List'!AP1288))),"'",)</f>
        <v>'HonorableGunpowder'</v>
      </c>
      <c r="K1380" t="s">
        <v>2312</v>
      </c>
    </row>
    <row r="1381" spans="1:11" x14ac:dyDescent="0.25">
      <c r="A1381" t="s">
        <v>2311</v>
      </c>
      <c r="B1381" t="str">
        <f>CONCATENATE("'_",'Unit List'!B1289,"',",)</f>
        <v>'_GREECE',</v>
      </c>
      <c r="C1381" t="str">
        <f>"'',"</f>
        <v>'',</v>
      </c>
      <c r="D1381" t="str">
        <f>CONCATENATE("'",'Unit List'!D1289,"',",)</f>
        <v>'RIFLEMAN',</v>
      </c>
      <c r="E1381" t="str">
        <f>CONCATENATE("'",'Unit List'!E1289,"',",)</f>
        <v>'RIFLEMAN',</v>
      </c>
      <c r="F1381" t="str">
        <f>CONCATENATE("'_",'Unit List'!F1289,"',",)</f>
        <v>'_V2',</v>
      </c>
      <c r="G1381" t="str">
        <f>CONCATENATE("'",'Unit List'!G1289,"',",)</f>
        <v>'civ5_grerm2',</v>
      </c>
      <c r="H1381" t="str">
        <f>CONCATENATE(IF(ISBLANK('Unit List'!AN1289), IF(ISBLANK('Unit List'!P1289), IF(ISBLANK('Unit List'!P1289), IF(ISBLANK('Unit List'!AN1289), IF(ISBLANK('Unit List'!P1289), IF(ISBLANK('Unit List'!P1289), IF(ISBLANK('Unit List'!AN1289), IF(ISBLANK('Unit List'!P1289), IF(ISBLANK('Unit List'!P1289),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 IF('Unit List'!P1289='Unit List'!$O$5, 'Unit List'!$AN$5, IF('Unit List'!P1289='Unit List'!$O$4, 'Unit List'!$AN$4, IF('Unit List'!P1289='Unit List'!$O$7, 'Unit List'!P1289 * 'Unit List'!$AN$7, 'Unit List'!P1289)))), IF('Unit List'!P1289='Unit List'!$O$5, 'Unit List'!$AN$5, IF('Unit List'!P1289='Unit List'!$O$4, 'Unit List'!$AN$4, IF('Unit List'!P1289='Unit List'!$O$7, 'Unit List'!P1289 * 'Unit List'!$AN$7, 'Unit List'!P1289)))), IF('Unit List'!AN1289='Unit List'!$O$5, 'Unit List'!$AN$5, IF('Unit List'!AN1289='Unit List'!$O$4, 'Unit List'!$AN$4, IF('Unit List'!AN1289='Unit List'!$O$7, 'Unit List'!AN1289 * 'Unit List'!$AN$7, 'Unit List'!AN1289)))),",",)</f>
        <v>2,</v>
      </c>
      <c r="I1381" t="str">
        <f>CONCATENATE(IF(ISBLANK('Unit List'!AO1289), IF(ISBLANK('Unit List'!Q1289), IF(ISBLANK('Unit List'!Q1289), IF(ISBLANK('Unit List'!AO1289), IF(ISBLANK('Unit List'!Q1289), IF(ISBLANK('Unit List'!Q1289), IF(ISBLANK('Unit List'!AO1289), IF(ISBLANK('Unit List'!Q1289), IF(ISBLANK('Unit List'!Q1289),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 IF('Unit List'!Q1289='Unit List'!$O$5, 'Unit List'!$AO$5, IF('Unit List'!Q1289='Unit List'!$O$4, 'Unit List'!$AO$4, IF('Unit List'!Q1289='Unit List'!$O$7, 'Unit List'!Q1289 * 'Unit List'!$AO$7, 'Unit List'!Q1289)))), IF('Unit List'!Q1289='Unit List'!$O$5, 'Unit List'!$AO$5, IF('Unit List'!Q1289='Unit List'!$O$4, 'Unit List'!$AO$4, IF('Unit List'!Q1289='Unit List'!$O$7, 'Unit List'!Q1289 * 'Unit List'!$AO$7, 'Unit List'!Q1289)))), IF('Unit List'!AO1289='Unit List'!$O$5, 'Unit List'!$AO$5, IF('Unit List'!AO1289='Unit List'!$O$4, 'Unit List'!$AO$4, IF('Unit List'!AO1289='Unit List'!$O$7, 'Unit List'!AO1289 * 'Unit List'!$AO$7, 'Unit List'!AO1289)))),",",)</f>
        <v>0.13,</v>
      </c>
      <c r="J1381" t="str">
        <f>CONCATENATE("'",IF(ISBLANK('Unit List'!AP1289), IF(ISBLANK('Unit List'!R1289), IF(ISBLANK('Unit List'!R1289), IF(ISBLANK('Unit List'!AP1289), IF(ISBLANK('Unit List'!R1289), IF(ISBLANK('Unit List'!R1289), IF(ISBLANK('Unit List'!AP1289), IF(ISBLANK('Unit List'!R1289), IF(ISBLANK('Unit List'!R1289),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 IF('Unit List'!R1289='Unit List'!$O$5, 'Unit List'!$AP$5, IF('Unit List'!R1289='Unit List'!$O$4, 'Unit List'!$AP$4, 'Unit List'!R1289))), IF('Unit List'!R1289='Unit List'!$O$5, 'Unit List'!$AP$5, IF('Unit List'!R1289='Unit List'!$O$4, 'Unit List'!$AP$4, 'Unit List'!R1289))), IF('Unit List'!AP1289='Unit List'!$O$5, 'Unit List'!$AP$5, IF('Unit List'!AP1289='Unit List'!$O$4, 'Unit List'!$AP$4, 'Unit List'!AP1289))),"'",)</f>
        <v>'HonorableGunpowder'</v>
      </c>
      <c r="K1381" t="s">
        <v>2312</v>
      </c>
    </row>
    <row r="1382" spans="1:11" x14ac:dyDescent="0.25">
      <c r="A1382" t="s">
        <v>2311</v>
      </c>
      <c r="B1382" t="str">
        <f>CONCATENATE("'_",'Unit List'!B1290,"',",)</f>
        <v>'_GREECE',</v>
      </c>
      <c r="C1382" t="str">
        <f>"'',"</f>
        <v>'',</v>
      </c>
      <c r="D1382" t="str">
        <f>CONCATENATE("'",'Unit List'!D1290,"',",)</f>
        <v>'RIFLEMAN',</v>
      </c>
      <c r="E1382" t="str">
        <f>CONCATENATE("'",'Unit List'!E1290,"',",)</f>
        <v>'RIFLEMAN',</v>
      </c>
      <c r="F1382" t="str">
        <f>CONCATENATE("'_",'Unit List'!F1290,"',",)</f>
        <v>'_V3',</v>
      </c>
      <c r="G1382" t="str">
        <f>CONCATENATE("'",'Unit List'!G1290,"',",)</f>
        <v>'civ5_grerm3',</v>
      </c>
      <c r="H1382" t="str">
        <f>CONCATENATE(IF(ISBLANK('Unit List'!AN1290), IF(ISBLANK('Unit List'!P1290), IF(ISBLANK('Unit List'!P1290), IF(ISBLANK('Unit List'!AN1290), IF(ISBLANK('Unit List'!P1290), IF(ISBLANK('Unit List'!P1290), IF(ISBLANK('Unit List'!AN1290), IF(ISBLANK('Unit List'!P1290), IF(ISBLANK('Unit List'!P1290),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 IF('Unit List'!P1290='Unit List'!$O$5, 'Unit List'!$AN$5, IF('Unit List'!P1290='Unit List'!$O$4, 'Unit List'!$AN$4, IF('Unit List'!P1290='Unit List'!$O$7, 'Unit List'!P1290 * 'Unit List'!$AN$7, 'Unit List'!P1290)))), IF('Unit List'!P1290='Unit List'!$O$5, 'Unit List'!$AN$5, IF('Unit List'!P1290='Unit List'!$O$4, 'Unit List'!$AN$4, IF('Unit List'!P1290='Unit List'!$O$7, 'Unit List'!P1290 * 'Unit List'!$AN$7, 'Unit List'!P1290)))), IF('Unit List'!AN1290='Unit List'!$O$5, 'Unit List'!$AN$5, IF('Unit List'!AN1290='Unit List'!$O$4, 'Unit List'!$AN$4, IF('Unit List'!AN1290='Unit List'!$O$7, 'Unit List'!AN1290 * 'Unit List'!$AN$7, 'Unit List'!AN1290)))),",",)</f>
        <v>3,</v>
      </c>
      <c r="I1382" t="str">
        <f>CONCATENATE(IF(ISBLANK('Unit List'!AO1290), IF(ISBLANK('Unit List'!Q1290), IF(ISBLANK('Unit List'!Q1290), IF(ISBLANK('Unit List'!AO1290), IF(ISBLANK('Unit List'!Q1290), IF(ISBLANK('Unit List'!Q1290), IF(ISBLANK('Unit List'!AO1290), IF(ISBLANK('Unit List'!Q1290), IF(ISBLANK('Unit List'!Q1290),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 IF('Unit List'!Q1290='Unit List'!$O$5, 'Unit List'!$AO$5, IF('Unit List'!Q1290='Unit List'!$O$4, 'Unit List'!$AO$4, IF('Unit List'!Q1290='Unit List'!$O$7, 'Unit List'!Q1290 * 'Unit List'!$AO$7, 'Unit List'!Q1290)))), IF('Unit List'!Q1290='Unit List'!$O$5, 'Unit List'!$AO$5, IF('Unit List'!Q1290='Unit List'!$O$4, 'Unit List'!$AO$4, IF('Unit List'!Q1290='Unit List'!$O$7, 'Unit List'!Q1290 * 'Unit List'!$AO$7, 'Unit List'!Q1290)))), IF('Unit List'!AO1290='Unit List'!$O$5, 'Unit List'!$AO$5, IF('Unit List'!AO1290='Unit List'!$O$4, 'Unit List'!$AO$4, IF('Unit List'!AO1290='Unit List'!$O$7, 'Unit List'!AO1290 * 'Unit List'!$AO$7, 'Unit List'!AO1290)))),",",)</f>
        <v>0.13,</v>
      </c>
      <c r="J1382" t="str">
        <f>CONCATENATE("'",IF(ISBLANK('Unit List'!AP1290), IF(ISBLANK('Unit List'!R1290), IF(ISBLANK('Unit List'!R1290), IF(ISBLANK('Unit List'!AP1290), IF(ISBLANK('Unit List'!R1290), IF(ISBLANK('Unit List'!R1290), IF(ISBLANK('Unit List'!AP1290), IF(ISBLANK('Unit List'!R1290), IF(ISBLANK('Unit List'!R1290),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 IF('Unit List'!R1290='Unit List'!$O$5, 'Unit List'!$AP$5, IF('Unit List'!R1290='Unit List'!$O$4, 'Unit List'!$AP$4, 'Unit List'!R1290))), IF('Unit List'!R1290='Unit List'!$O$5, 'Unit List'!$AP$5, IF('Unit List'!R1290='Unit List'!$O$4, 'Unit List'!$AP$4, 'Unit List'!R1290))), IF('Unit List'!AP1290='Unit List'!$O$5, 'Unit List'!$AP$5, IF('Unit List'!AP1290='Unit List'!$O$4, 'Unit List'!$AP$4, 'Unit List'!AP1290))),"'",)</f>
        <v>'HonorableGunpowder'</v>
      </c>
      <c r="K1382" t="s">
        <v>2312</v>
      </c>
    </row>
    <row r="1383" spans="1:11" x14ac:dyDescent="0.25">
      <c r="A1383" t="s">
        <v>2311</v>
      </c>
      <c r="B1383" t="str">
        <f>CONCATENATE("'_",'Unit List'!B1291,"',",)</f>
        <v>'_SPAIN',</v>
      </c>
      <c r="C1383" t="str">
        <f>"'',"</f>
        <v>'',</v>
      </c>
      <c r="D1383" t="str">
        <f>CONCATENATE("'",'Unit List'!D1291,"',",)</f>
        <v>'RIFLEMAN',</v>
      </c>
      <c r="E1383" t="str">
        <f>CONCATENATE("'",'Unit List'!E1291,"',",)</f>
        <v>'RIFLEMAN',</v>
      </c>
      <c r="F1383" t="str">
        <f>"'',"</f>
        <v>'',</v>
      </c>
      <c r="G1383" t="str">
        <f>CONCATENATE("'",'Unit List'!G1291,"',",)</f>
        <v>'civ5_sparm1',</v>
      </c>
      <c r="H1383" t="str">
        <f>CONCATENATE(IF(ISBLANK('Unit List'!AN1291), IF(ISBLANK('Unit List'!P1291), IF(ISBLANK('Unit List'!P1291), IF(ISBLANK('Unit List'!AN1291), IF(ISBLANK('Unit List'!P1291), IF(ISBLANK('Unit List'!P1291), IF(ISBLANK('Unit List'!AN1291), IF(ISBLANK('Unit List'!P1291), IF(ISBLANK('Unit List'!P1291),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 IF('Unit List'!P1291='Unit List'!$O$5, 'Unit List'!$AN$5, IF('Unit List'!P1291='Unit List'!$O$4, 'Unit List'!$AN$4, IF('Unit List'!P1291='Unit List'!$O$7, 'Unit List'!P1291 * 'Unit List'!$AN$7, 'Unit List'!P1291)))), IF('Unit List'!P1291='Unit List'!$O$5, 'Unit List'!$AN$5, IF('Unit List'!P1291='Unit List'!$O$4, 'Unit List'!$AN$4, IF('Unit List'!P1291='Unit List'!$O$7, 'Unit List'!P1291 * 'Unit List'!$AN$7, 'Unit List'!P1291)))), IF('Unit List'!AN1291='Unit List'!$O$5, 'Unit List'!$AN$5, IF('Unit List'!AN1291='Unit List'!$O$4, 'Unit List'!$AN$4, IF('Unit List'!AN1291='Unit List'!$O$7, 'Unit List'!AN1291 * 'Unit List'!$AN$7, 'Unit List'!AN1291)))),",",)</f>
        <v>2,</v>
      </c>
      <c r="I1383" t="str">
        <f>CONCATENATE(IF(ISBLANK('Unit List'!AO1291), IF(ISBLANK('Unit List'!Q1291), IF(ISBLANK('Unit List'!Q1291), IF(ISBLANK('Unit List'!AO1291), IF(ISBLANK('Unit List'!Q1291), IF(ISBLANK('Unit List'!Q1291), IF(ISBLANK('Unit List'!AO1291), IF(ISBLANK('Unit List'!Q1291), IF(ISBLANK('Unit List'!Q1291),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 IF('Unit List'!Q1291='Unit List'!$O$5, 'Unit List'!$AO$5, IF('Unit List'!Q1291='Unit List'!$O$4, 'Unit List'!$AO$4, IF('Unit List'!Q1291='Unit List'!$O$7, 'Unit List'!Q1291 * 'Unit List'!$AO$7, 'Unit List'!Q1291)))), IF('Unit List'!Q1291='Unit List'!$O$5, 'Unit List'!$AO$5, IF('Unit List'!Q1291='Unit List'!$O$4, 'Unit List'!$AO$4, IF('Unit List'!Q1291='Unit List'!$O$7, 'Unit List'!Q1291 * 'Unit List'!$AO$7, 'Unit List'!Q1291)))), IF('Unit List'!AO1291='Unit List'!$O$5, 'Unit List'!$AO$5, IF('Unit List'!AO1291='Unit List'!$O$4, 'Unit List'!$AO$4, IF('Unit List'!AO1291='Unit List'!$O$7, 'Unit List'!AO1291 * 'Unit List'!$AO$7, 'Unit List'!AO1291)))),",",)</f>
        <v>0.13,</v>
      </c>
      <c r="J1383" t="str">
        <f>CONCATENATE("'",IF(ISBLANK('Unit List'!AP1291), IF(ISBLANK('Unit List'!R1291), IF(ISBLANK('Unit List'!R1291), IF(ISBLANK('Unit List'!AP1291), IF(ISBLANK('Unit List'!R1291), IF(ISBLANK('Unit List'!R1291), IF(ISBLANK('Unit List'!AP1291), IF(ISBLANK('Unit List'!R1291), IF(ISBLANK('Unit List'!R1291),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 IF('Unit List'!R1291='Unit List'!$O$5, 'Unit List'!$AP$5, IF('Unit List'!R1291='Unit List'!$O$4, 'Unit List'!$AP$4, 'Unit List'!R1291))), IF('Unit List'!R1291='Unit List'!$O$5, 'Unit List'!$AP$5, IF('Unit List'!R1291='Unit List'!$O$4, 'Unit List'!$AP$4, 'Unit List'!R1291))), IF('Unit List'!AP1291='Unit List'!$O$5, 'Unit List'!$AP$5, IF('Unit List'!AP1291='Unit List'!$O$4, 'Unit List'!$AP$4, 'Unit List'!AP1291))),"'",)</f>
        <v>'HonorableGunpowder'</v>
      </c>
      <c r="K1383" t="s">
        <v>2312</v>
      </c>
    </row>
    <row r="1384" spans="1:11" x14ac:dyDescent="0.25">
      <c r="A1384" t="s">
        <v>2311</v>
      </c>
      <c r="B1384" t="str">
        <f>CONCATENATE("'_",'Unit List'!B1292,"',",)</f>
        <v>'_SPAIN',</v>
      </c>
      <c r="C1384" t="str">
        <f>"'',"</f>
        <v>'',</v>
      </c>
      <c r="D1384" t="str">
        <f>CONCATENATE("'",'Unit List'!D1292,"',",)</f>
        <v>'RIFLEMAN',</v>
      </c>
      <c r="E1384" t="str">
        <f>CONCATENATE("'",'Unit List'!E1292,"',",)</f>
        <v>'RIFLEMAN',</v>
      </c>
      <c r="F1384" t="str">
        <f>CONCATENATE("'_",'Unit List'!F1292,"',",)</f>
        <v>'_V2',</v>
      </c>
      <c r="G1384" t="str">
        <f>CONCATENATE("'",'Unit List'!G1292,"',",)</f>
        <v>'civ5_sparm2',</v>
      </c>
      <c r="H1384" t="str">
        <f>CONCATENATE(IF(ISBLANK('Unit List'!AN1292), IF(ISBLANK('Unit List'!P1292), IF(ISBLANK('Unit List'!P1292), IF(ISBLANK('Unit List'!AN1292), IF(ISBLANK('Unit List'!P1292), IF(ISBLANK('Unit List'!P1292), IF(ISBLANK('Unit List'!AN1292), IF(ISBLANK('Unit List'!P1292), IF(ISBLANK('Unit List'!P1292),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 IF('Unit List'!P1292='Unit List'!$O$5, 'Unit List'!$AN$5, IF('Unit List'!P1292='Unit List'!$O$4, 'Unit List'!$AN$4, IF('Unit List'!P1292='Unit List'!$O$7, 'Unit List'!P1292 * 'Unit List'!$AN$7, 'Unit List'!P1292)))), IF('Unit List'!P1292='Unit List'!$O$5, 'Unit List'!$AN$5, IF('Unit List'!P1292='Unit List'!$O$4, 'Unit List'!$AN$4, IF('Unit List'!P1292='Unit List'!$O$7, 'Unit List'!P1292 * 'Unit List'!$AN$7, 'Unit List'!P1292)))), IF('Unit List'!AN1292='Unit List'!$O$5, 'Unit List'!$AN$5, IF('Unit List'!AN1292='Unit List'!$O$4, 'Unit List'!$AN$4, IF('Unit List'!AN1292='Unit List'!$O$7, 'Unit List'!AN1292 * 'Unit List'!$AN$7, 'Unit List'!AN1292)))),",",)</f>
        <v>3,</v>
      </c>
      <c r="I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 IF('Unit List'!Q1292='Unit List'!$O$5, 'Unit List'!$AO$5, IF('Unit List'!Q1292='Unit List'!$O$4, 'Unit List'!$AO$4, IF('Unit List'!Q1292='Unit List'!$O$7, 'Unit List'!Q1292 * 'Unit List'!$AO$7, 'Unit List'!Q1292)))), IF('Unit List'!Q1292='Unit List'!$O$5, 'Unit List'!$AO$5, IF('Unit List'!Q1292='Unit List'!$O$4, 'Unit List'!$AO$4, IF('Unit List'!Q1292='Unit List'!$O$7, 'Unit List'!Q1292 * 'Unit List'!$AO$7, 'Unit List'!Q1292)))), IF('Unit List'!AO1292='Unit List'!$O$5, 'Unit List'!$AO$5, IF('Unit List'!AO1292='Unit List'!$O$4, 'Unit List'!$AO$4, IF('Unit List'!AO1292='Unit List'!$O$7, 'Unit List'!AO1292 * 'Unit List'!$AO$7, 'Unit List'!AO1292)))),",",)</f>
        <v>0.13,</v>
      </c>
      <c r="J1384" t="str">
        <f>CONCATENATE("'",IF(ISBLANK('Unit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 IF('Unit List'!R1292='Unit List'!$O$5, 'Unit List'!$AP$5, IF('Unit List'!R1292='Unit List'!$O$4, 'Unit List'!$AP$4, 'Unit List'!R1292))), IF('Unit List'!R1292='Unit List'!$O$5, 'Unit List'!$AP$5, IF('Unit List'!R1292='Unit List'!$O$4, 'Unit List'!$AP$4, 'Unit List'!R1292))), IF('Unit List'!AP1292='Unit List'!$O$5, 'Unit List'!$AP$5, IF('Unit List'!AP1292='Unit List'!$O$4, 'Unit List'!$AP$4, 'Unit List'!AP1292))),"'",)</f>
        <v>'HonorableGunpowder'</v>
      </c>
      <c r="K1384" t="s">
        <v>2312</v>
      </c>
    </row>
    <row r="1385" spans="1:11" x14ac:dyDescent="0.25">
      <c r="A1385" t="s">
        <v>2311</v>
      </c>
      <c r="B1385" t="str">
        <f>CONCATENATE("'_",'Unit List'!B1293,"',",)</f>
        <v>'_SPAIN',</v>
      </c>
      <c r="C1385" t="str">
        <f>"'',"</f>
        <v>'',</v>
      </c>
      <c r="D1385" t="str">
        <f>CONCATENATE("'",'Unit List'!D1293,"',",)</f>
        <v>'RIFLEMAN',</v>
      </c>
      <c r="E1385" t="str">
        <f>CONCATENATE("'",'Unit List'!E1293,"',",)</f>
        <v>'RIFLEMAN',</v>
      </c>
      <c r="F1385" t="str">
        <f>CONCATENATE("'_",'Unit List'!F1293,"',",)</f>
        <v>'_V3',</v>
      </c>
      <c r="G1385" t="str">
        <f>CONCATENATE("'",'Unit List'!G1293,"',",)</f>
        <v>'civ5_sparm3',</v>
      </c>
      <c r="H1385" t="str">
        <f>CONCATENATE(IF(ISBLANK('Unit List'!AN1293), IF(ISBLANK('Unit List'!P1293), IF(ISBLANK('Unit List'!P1293), IF(ISBLANK('Unit List'!AN1293), IF(ISBLANK('Unit List'!P1293), IF(ISBLANK('Unit List'!P1293), IF(ISBLANK('Unit List'!AN1293), IF(ISBLANK('Unit List'!P1293), IF(ISBLANK('Unit List'!P1293),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 IF('Unit List'!P1293='Unit List'!$O$5, 'Unit List'!$AN$5, IF('Unit List'!P1293='Unit List'!$O$4, 'Unit List'!$AN$4, IF('Unit List'!P1293='Unit List'!$O$7, 'Unit List'!P1293 * 'Unit List'!$AN$7, 'Unit List'!P1293)))), IF('Unit List'!P1293='Unit List'!$O$5, 'Unit List'!$AN$5, IF('Unit List'!P1293='Unit List'!$O$4, 'Unit List'!$AN$4, IF('Unit List'!P1293='Unit List'!$O$7, 'Unit List'!P1293 * 'Unit List'!$AN$7, 'Unit List'!P1293)))), IF('Unit List'!AN1293='Unit List'!$O$5, 'Unit List'!$AN$5, IF('Unit List'!AN1293='Unit List'!$O$4, 'Unit List'!$AN$4, IF('Unit List'!AN1293='Unit List'!$O$7, 'Unit List'!AN1293 * 'Unit List'!$AN$7, 'Unit List'!AN1293)))),",",)</f>
        <v>2,</v>
      </c>
      <c r="I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 IF('Unit List'!Q1293='Unit List'!$O$5, 'Unit List'!$AO$5, IF('Unit List'!Q1293='Unit List'!$O$4, 'Unit List'!$AO$4, IF('Unit List'!Q1293='Unit List'!$O$7, 'Unit List'!Q1293 * 'Unit List'!$AO$7, 'Unit List'!Q1293)))), IF('Unit List'!Q1293='Unit List'!$O$5, 'Unit List'!$AO$5, IF('Unit List'!Q1293='Unit List'!$O$4, 'Unit List'!$AO$4, IF('Unit List'!Q1293='Unit List'!$O$7, 'Unit List'!Q1293 * 'Unit List'!$AO$7, 'Unit List'!Q1293)))), IF('Unit List'!AO1293='Unit List'!$O$5, 'Unit List'!$AO$5, IF('Unit List'!AO1293='Unit List'!$O$4, 'Unit List'!$AO$4, IF('Unit List'!AO1293='Unit List'!$O$7, 'Unit List'!AO1293 * 'Unit List'!$AO$7, 'Unit List'!AO1293)))),",",)</f>
        <v>0.13,</v>
      </c>
      <c r="J1385" t="str">
        <f>CONCATENATE("'",IF(ISBLANK('Unit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 IF('Unit List'!R1293='Unit List'!$O$5, 'Unit List'!$AP$5, IF('Unit List'!R1293='Unit List'!$O$4, 'Unit List'!$AP$4, 'Unit List'!R1293))), IF('Unit List'!R1293='Unit List'!$O$5, 'Unit List'!$AP$5, IF('Unit List'!R1293='Unit List'!$O$4, 'Unit List'!$AP$4, 'Unit List'!R1293))), IF('Unit List'!AP1293='Unit List'!$O$5, 'Unit List'!$AP$5, IF('Unit List'!AP1293='Unit List'!$O$4, 'Unit List'!$AP$4, 'Unit List'!AP1293))),"'",)</f>
        <v>'HonorableGunpowder'</v>
      </c>
      <c r="K1385" t="s">
        <v>2312</v>
      </c>
    </row>
    <row r="1386" spans="1:11" x14ac:dyDescent="0.25">
      <c r="A1386" t="s">
        <v>2311</v>
      </c>
      <c r="B1386" t="str">
        <f>CONCATENATE("'_",'Unit List'!B1294,"',",)</f>
        <v>'_SPAIN',</v>
      </c>
      <c r="C1386" t="str">
        <f>"'',"</f>
        <v>'',</v>
      </c>
      <c r="D1386" t="str">
        <f>CONCATENATE("'",'Unit List'!D1294,"',",)</f>
        <v>'RIFLEMAN',</v>
      </c>
      <c r="E1386" t="str">
        <f>CONCATENATE("'",'Unit List'!E1294,"',",)</f>
        <v>'RIFLEMAN',</v>
      </c>
      <c r="F1386" t="str">
        <f>"'',"</f>
        <v>'',</v>
      </c>
      <c r="G1386" t="str">
        <f>CONCATENATE("'",'Unit List'!G1294,"',",)</f>
        <v>'civ5_sparm1',</v>
      </c>
      <c r="H1386" t="str">
        <f>CONCATENATE(IF(ISBLANK('Unit List'!AN1294), IF(ISBLANK('Unit List'!P1294), IF(ISBLANK('Unit List'!P1294), IF(ISBLANK('Unit List'!AN1294), IF(ISBLANK('Unit List'!P1294), IF(ISBLANK('Unit List'!P1294), IF(ISBLANK('Unit List'!AN1294), IF(ISBLANK('Unit List'!P1294), IF(ISBLANK('Unit List'!P1294),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 IF('Unit List'!P1294='Unit List'!$O$5, 'Unit List'!$AN$5, IF('Unit List'!P1294='Unit List'!$O$4, 'Unit List'!$AN$4, IF('Unit List'!P1294='Unit List'!$O$7, 'Unit List'!P1294 * 'Unit List'!$AN$7, 'Unit List'!P1294)))), IF('Unit List'!P1294='Unit List'!$O$5, 'Unit List'!$AN$5, IF('Unit List'!P1294='Unit List'!$O$4, 'Unit List'!$AN$4, IF('Unit List'!P1294='Unit List'!$O$7, 'Unit List'!P1294 * 'Unit List'!$AN$7, 'Unit List'!P1294)))), IF('Unit List'!AN1294='Unit List'!$O$5, 'Unit List'!$AN$5, IF('Unit List'!AN1294='Unit List'!$O$4, 'Unit List'!$AN$4, IF('Unit List'!AN1294='Unit List'!$O$7, 'Unit List'!AN1294 * 'Unit List'!$AN$7, 'Unit List'!AN1294)))),",",)</f>
        <v>2,</v>
      </c>
      <c r="I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 IF('Unit List'!Q1294='Unit List'!$O$5, 'Unit List'!$AO$5, IF('Unit List'!Q1294='Unit List'!$O$4, 'Unit List'!$AO$4, IF('Unit List'!Q1294='Unit List'!$O$7, 'Unit List'!Q1294 * 'Unit List'!$AO$7, 'Unit List'!Q1294)))), IF('Unit List'!Q1294='Unit List'!$O$5, 'Unit List'!$AO$5, IF('Unit List'!Q1294='Unit List'!$O$4, 'Unit List'!$AO$4, IF('Unit List'!Q1294='Unit List'!$O$7, 'Unit List'!Q1294 * 'Unit List'!$AO$7, 'Unit List'!Q1294)))), IF('Unit List'!AO1294='Unit List'!$O$5, 'Unit List'!$AO$5, IF('Unit List'!AO1294='Unit List'!$O$4, 'Unit List'!$AO$4, IF('Unit List'!AO1294='Unit List'!$O$7, 'Unit List'!AO1294 * 'Unit List'!$AO$7, 'Unit List'!AO1294)))),",",)</f>
        <v>0.13,</v>
      </c>
      <c r="J1386" t="str">
        <f>CONCATENATE("'",IF(ISBLANK('Unit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 IF('Unit List'!R1294='Unit List'!$O$5, 'Unit List'!$AP$5, IF('Unit List'!R1294='Unit List'!$O$4, 'Unit List'!$AP$4, 'Unit List'!R1294))), IF('Unit List'!R1294='Unit List'!$O$5, 'Unit List'!$AP$5, IF('Unit List'!R1294='Unit List'!$O$4, 'Unit List'!$AP$4, 'Unit List'!R1294))), IF('Unit List'!AP1294='Unit List'!$O$5, 'Unit List'!$AP$5, IF('Unit List'!AP1294='Unit List'!$O$4, 'Unit List'!$AP$4, 'Unit List'!AP1294))),"'",)</f>
        <v>'HonorableGunpowder'</v>
      </c>
      <c r="K1386" t="s">
        <v>2312</v>
      </c>
    </row>
    <row r="1387" spans="1:11" x14ac:dyDescent="0.25">
      <c r="A1387" t="s">
        <v>2311</v>
      </c>
      <c r="B1387" t="str">
        <f>CONCATENATE("'_",'Unit List'!B1295,"',",)</f>
        <v>'_SPAIN',</v>
      </c>
      <c r="C1387" t="str">
        <f>"'',"</f>
        <v>'',</v>
      </c>
      <c r="D1387" t="str">
        <f>CONCATENATE("'",'Unit List'!D1295,"',",)</f>
        <v>'RIFLEMAN',</v>
      </c>
      <c r="E1387" t="str">
        <f>CONCATENATE("'",'Unit List'!E1295,"',",)</f>
        <v>'RIFLEMAN',</v>
      </c>
      <c r="F1387" t="str">
        <f>CONCATENATE("'_",'Unit List'!F1295,"',",)</f>
        <v>'_V2',</v>
      </c>
      <c r="G1387" t="str">
        <f>CONCATENATE("'",'Unit List'!G1295,"',",)</f>
        <v>'civ5_sparm2',</v>
      </c>
      <c r="H1387" t="str">
        <f>CONCATENATE(IF(ISBLANK('Unit List'!AN1295), IF(ISBLANK('Unit List'!P1295), IF(ISBLANK('Unit List'!P1295), IF(ISBLANK('Unit List'!AN1295), IF(ISBLANK('Unit List'!P1295), IF(ISBLANK('Unit List'!P1295), IF(ISBLANK('Unit List'!AN1295), IF(ISBLANK('Unit List'!P1295), IF(ISBLANK('Unit List'!P1295),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 IF('Unit List'!P1295='Unit List'!$O$5, 'Unit List'!$AN$5, IF('Unit List'!P1295='Unit List'!$O$4, 'Unit List'!$AN$4, IF('Unit List'!P1295='Unit List'!$O$7, 'Unit List'!P1295 * 'Unit List'!$AN$7, 'Unit List'!P1295)))), IF('Unit List'!P1295='Unit List'!$O$5, 'Unit List'!$AN$5, IF('Unit List'!P1295='Unit List'!$O$4, 'Unit List'!$AN$4, IF('Unit List'!P1295='Unit List'!$O$7, 'Unit List'!P1295 * 'Unit List'!$AN$7, 'Unit List'!P1295)))), IF('Unit List'!AN1295='Unit List'!$O$5, 'Unit List'!$AN$5, IF('Unit List'!AN1295='Unit List'!$O$4, 'Unit List'!$AN$4, IF('Unit List'!AN1295='Unit List'!$O$7, 'Unit List'!AN1295 * 'Unit List'!$AN$7, 'Unit List'!AN1295)))),",",)</f>
        <v>2,</v>
      </c>
      <c r="I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 IF('Unit List'!Q1295='Unit List'!$O$5, 'Unit List'!$AO$5, IF('Unit List'!Q1295='Unit List'!$O$4, 'Unit List'!$AO$4, IF('Unit List'!Q1295='Unit List'!$O$7, 'Unit List'!Q1295 * 'Unit List'!$AO$7, 'Unit List'!Q1295)))), IF('Unit List'!Q1295='Unit List'!$O$5, 'Unit List'!$AO$5, IF('Unit List'!Q1295='Unit List'!$O$4, 'Unit List'!$AO$4, IF('Unit List'!Q1295='Unit List'!$O$7, 'Unit List'!Q1295 * 'Unit List'!$AO$7, 'Unit List'!Q1295)))), IF('Unit List'!AO1295='Unit List'!$O$5, 'Unit List'!$AO$5, IF('Unit List'!AO1295='Unit List'!$O$4, 'Unit List'!$AO$4, IF('Unit List'!AO1295='Unit List'!$O$7, 'Unit List'!AO1295 * 'Unit List'!$AO$7, 'Unit List'!AO1295)))),",",)</f>
        <v>0.13,</v>
      </c>
      <c r="J1387" t="str">
        <f>CONCATENATE("'",IF(ISBLANK('Unit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 IF('Unit List'!R1295='Unit List'!$O$5, 'Unit List'!$AP$5, IF('Unit List'!R1295='Unit List'!$O$4, 'Unit List'!$AP$4, 'Unit List'!R1295))), IF('Unit List'!R1295='Unit List'!$O$5, 'Unit List'!$AP$5, IF('Unit List'!R1295='Unit List'!$O$4, 'Unit List'!$AP$4, 'Unit List'!R1295))), IF('Unit List'!AP1295='Unit List'!$O$5, 'Unit List'!$AP$5, IF('Unit List'!AP1295='Unit List'!$O$4, 'Unit List'!$AP$4, 'Unit List'!AP1295))),"'",)</f>
        <v>'HonorableGunpowder'</v>
      </c>
      <c r="K1387" t="s">
        <v>2312</v>
      </c>
    </row>
    <row r="1388" spans="1:11" x14ac:dyDescent="0.25">
      <c r="A1388" t="s">
        <v>2311</v>
      </c>
      <c r="B1388" t="str">
        <f>CONCATENATE("'_",'Unit List'!B1296,"',",)</f>
        <v>'_SPAIN',</v>
      </c>
      <c r="C1388" t="str">
        <f>"'',"</f>
        <v>'',</v>
      </c>
      <c r="D1388" t="str">
        <f>CONCATENATE("'",'Unit List'!D1296,"',",)</f>
        <v>'RIFLEMAN',</v>
      </c>
      <c r="E1388" t="str">
        <f>CONCATENATE("'",'Unit List'!E1296,"',",)</f>
        <v>'RIFLEMAN',</v>
      </c>
      <c r="F1388" t="str">
        <f>CONCATENATE("'_",'Unit List'!F1296,"',",)</f>
        <v>'_V3',</v>
      </c>
      <c r="G1388" t="str">
        <f>CONCATENATE("'",'Unit List'!G1296,"',",)</f>
        <v>'civ5_sparm3',</v>
      </c>
      <c r="H1388" t="str">
        <f>CONCATENATE(IF(ISBLANK('Unit List'!AN1296), IF(ISBLANK('Unit List'!P1296), IF(ISBLANK('Unit List'!P1296), IF(ISBLANK('Unit List'!AN1296), IF(ISBLANK('Unit List'!P1296), IF(ISBLANK('Unit List'!P1296), IF(ISBLANK('Unit List'!AN1296), IF(ISBLANK('Unit List'!P1296), IF(ISBLANK('Unit List'!P1296),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 IF('Unit List'!P1296='Unit List'!$O$5, 'Unit List'!$AN$5, IF('Unit List'!P1296='Unit List'!$O$4, 'Unit List'!$AN$4, IF('Unit List'!P1296='Unit List'!$O$7, 'Unit List'!P1296 * 'Unit List'!$AN$7, 'Unit List'!P1296)))), IF('Unit List'!P1296='Unit List'!$O$5, 'Unit List'!$AN$5, IF('Unit List'!P1296='Unit List'!$O$4, 'Unit List'!$AN$4, IF('Unit List'!P1296='Unit List'!$O$7, 'Unit List'!P1296 * 'Unit List'!$AN$7, 'Unit List'!P1296)))), IF('Unit List'!AN1296='Unit List'!$O$5, 'Unit List'!$AN$5, IF('Unit List'!AN1296='Unit List'!$O$4, 'Unit List'!$AN$4, IF('Unit List'!AN1296='Unit List'!$O$7, 'Unit List'!AN1296 * 'Unit List'!$AN$7, 'Unit List'!AN1296)))),",",)</f>
        <v>3,</v>
      </c>
      <c r="I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 IF('Unit List'!Q1296='Unit List'!$O$5, 'Unit List'!$AO$5, IF('Unit List'!Q1296='Unit List'!$O$4, 'Unit List'!$AO$4, IF('Unit List'!Q1296='Unit List'!$O$7, 'Unit List'!Q1296 * 'Unit List'!$AO$7, 'Unit List'!Q1296)))), IF('Unit List'!Q1296='Unit List'!$O$5, 'Unit List'!$AO$5, IF('Unit List'!Q1296='Unit List'!$O$4, 'Unit List'!$AO$4, IF('Unit List'!Q1296='Unit List'!$O$7, 'Unit List'!Q1296 * 'Unit List'!$AO$7, 'Unit List'!Q1296)))), IF('Unit List'!AO1296='Unit List'!$O$5, 'Unit List'!$AO$5, IF('Unit List'!AO1296='Unit List'!$O$4, 'Unit List'!$AO$4, IF('Unit List'!AO1296='Unit List'!$O$7, 'Unit List'!AO1296 * 'Unit List'!$AO$7, 'Unit List'!AO1296)))),",",)</f>
        <v>0.13,</v>
      </c>
      <c r="J1388" t="str">
        <f>CONCATENATE("'",IF(ISBLANK('Unit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 IF('Unit List'!R1296='Unit List'!$O$5, 'Unit List'!$AP$5, IF('Unit List'!R1296='Unit List'!$O$4, 'Unit List'!$AP$4, 'Unit List'!R1296))), IF('Unit List'!R1296='Unit List'!$O$5, 'Unit List'!$AP$5, IF('Unit List'!R1296='Unit List'!$O$4, 'Unit List'!$AP$4, 'Unit List'!R1296))), IF('Unit List'!AP1296='Unit List'!$O$5, 'Unit List'!$AP$5, IF('Unit List'!AP1296='Unit List'!$O$4, 'Unit List'!$AP$4, 'Unit List'!AP1296))),"'",)</f>
        <v>'HonorableGunpowder'</v>
      </c>
      <c r="K1388" t="s">
        <v>2312</v>
      </c>
    </row>
    <row r="1389" spans="1:11" x14ac:dyDescent="0.25">
      <c r="A1389" t="s">
        <v>2311</v>
      </c>
      <c r="B1389" t="str">
        <f>CONCATENATE("'_",'Unit List'!B1297,"',",)</f>
        <v>'_MIDEAST',</v>
      </c>
      <c r="C1389" t="str">
        <f>"'',"</f>
        <v>'',</v>
      </c>
      <c r="D1389" t="str">
        <f>CONCATENATE("'",'Unit List'!D1297,"',",)</f>
        <v>'RIFLEMAN',</v>
      </c>
      <c r="E1389" t="str">
        <f>CONCATENATE("'",'Unit List'!E1297,"',",)</f>
        <v>'RIFLEMAN',</v>
      </c>
      <c r="F1389" t="str">
        <f>"'',"</f>
        <v>'',</v>
      </c>
      <c r="G1389" t="str">
        <f>CONCATENATE("'",'Unit List'!G1297,"',",)</f>
        <v>'civ5_ararm_tc',</v>
      </c>
      <c r="H1389" t="str">
        <f>CONCATENATE(IF(ISBLANK('Unit List'!AN1297), IF(ISBLANK('Unit List'!P1297), IF(ISBLANK('Unit List'!P1297),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List'!AN1297)))),",",)</f>
        <v>14,</v>
      </c>
      <c r="I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List'!AO1297)))),",",)</f>
        <v>0.125,</v>
      </c>
      <c r="J1389" t="str">
        <f>CONCATENATE("'",IF(ISBLANK('Unit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List'!AP1297))),"'",)</f>
        <v>'HonorableGunpowder'</v>
      </c>
      <c r="K1389" t="s">
        <v>2312</v>
      </c>
    </row>
    <row r="1390" spans="1:11" x14ac:dyDescent="0.25">
      <c r="A1390" t="s">
        <v>2311</v>
      </c>
      <c r="B1390" t="str">
        <f>CONCATENATE("'_",'Unit List'!B1298,"',",)</f>
        <v>'_ARABIA',</v>
      </c>
      <c r="C1390" t="str">
        <f>"'',"</f>
        <v>'',</v>
      </c>
      <c r="D1390" t="str">
        <f>CONCATENATE("'",'Unit List'!D1298,"',",)</f>
        <v>'RIFLEMAN',</v>
      </c>
      <c r="E1390" t="str">
        <f>CONCATENATE("'",'Unit List'!E1298,"',",)</f>
        <v>'RIFLEMAN',</v>
      </c>
      <c r="F1390" t="str">
        <f>"'',"</f>
        <v>'',</v>
      </c>
      <c r="G1390" t="str">
        <f>CONCATENATE("'",'Unit List'!G1298,"',",)</f>
        <v>'ararm1',</v>
      </c>
      <c r="H1390" t="str">
        <f>CONCATENATE(IF(ISBLANK('Unit List'!AN1298), IF(ISBLANK('Unit List'!P1298), IF(ISBLANK('Unit List'!P1298),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List'!P1298='Unit List'!$O$5, 'Unit List'!$AN$5, IF('Unit List'!P1298='Unit List'!$O$4, 'Unit List'!$AN$4, IF('Unit List'!P1298='Unit List'!$O$7, 'Unit List'!P1298 * 'Unit List'!$AN$7, 'Unit List'!P1298)))), IF('Unit List'!P1298='Unit List'!$O$5, 'Unit List'!$AN$5, IF('Unit List'!P1298='Unit List'!$O$4, 'Unit List'!$AN$4, IF('Unit List'!P1298='Unit List'!$O$7, 'Unit List'!P1298 * 'Unit List'!$AN$7, 'Unit List'!P1298)))), IF('Unit List'!AN1298='Unit List'!$O$5, 'Unit List'!$AN$5, IF('Unit List'!AN1298='Unit List'!$O$4, 'Unit List'!$AN$4, IF('Unit List'!AN1298='Unit List'!$O$7, 'Unit List'!AN1298 * 'Unit List'!$AN$7, 'Unit List'!AN1298)))),",",)</f>
        <v>2,</v>
      </c>
      <c r="I1390" t="str">
        <f>CONCATENATE(IF(ISBLANK('Unit List'!AO1298), IF(ISBLANK('Unit List'!Q1298), IF(ISBLANK('Unit List'!Q1298),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List'!Q1298='Unit List'!$O$5, 'Unit List'!$AO$5, IF('Unit List'!Q1298='Unit List'!$O$4, 'Unit List'!$AO$4, IF('Unit List'!Q1298='Unit List'!$O$7, 'Unit List'!Q1298 * 'Unit List'!$AO$7, 'Unit List'!Q1298)))), IF('Unit List'!Q1298='Unit List'!$O$5, 'Unit List'!$AO$5, IF('Unit List'!Q1298='Unit List'!$O$4, 'Unit List'!$AO$4, IF('Unit List'!Q1298='Unit List'!$O$7, 'Unit List'!Q1298 * 'Unit List'!$AO$7, 'Unit List'!Q1298)))), IF('Unit List'!AO1298='Unit List'!$O$5, 'Unit List'!$AO$5, IF('Unit List'!AO1298='Unit List'!$O$4, 'Unit List'!$AO$4, IF('Unit List'!AO1298='Unit List'!$O$7, 'Unit List'!AO1298 * 'Unit List'!$AO$7, 'Unit List'!AO1298)))),",",)</f>
        <v>,</v>
      </c>
      <c r="J1390" t="str">
        <f>CONCATENATE("'",IF(ISBLANK('Unit List'!AP1298), IF(ISBLANK('Unit List'!R1298), IF(ISBLANK('Unit List'!R1298),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List'!R1298='Unit List'!$O$5, 'Unit List'!$AP$5, IF('Unit List'!R1298='Unit List'!$O$4, 'Unit List'!$AP$4, 'Unit List'!R1298))), IF('Unit List'!R1298='Unit List'!$O$5, 'Unit List'!$AP$5, IF('Unit List'!R1298='Unit List'!$O$4, 'Unit List'!$AP$4, 'Unit List'!R1298))), IF('Unit List'!AP1298='Unit List'!$O$5, 'Unit List'!$AP$5, IF('Unit List'!AP1298='Unit List'!$O$4, 'Unit List'!$AP$4, 'Unit List'!AP1298))),"'",)</f>
        <v>'HonorableGunpowder'</v>
      </c>
      <c r="K1390" t="s">
        <v>2312</v>
      </c>
    </row>
    <row r="1391" spans="1:11" x14ac:dyDescent="0.25">
      <c r="A1391" t="s">
        <v>2311</v>
      </c>
      <c r="B1391" t="str">
        <f>CONCATENATE("'_",'Unit List'!B1299,"',",)</f>
        <v>'_ARABIA',</v>
      </c>
      <c r="C1391" t="str">
        <f>"'',"</f>
        <v>'',</v>
      </c>
      <c r="D1391" t="str">
        <f>CONCATENATE("'",'Unit List'!D1299,"',",)</f>
        <v>'RIFLEMAN',</v>
      </c>
      <c r="E1391" t="str">
        <f>CONCATENATE("'",'Unit List'!E1299,"',",)</f>
        <v>'RIFLEMAN',</v>
      </c>
      <c r="F1391" t="str">
        <f>CONCATENATE("'_",'Unit List'!F1299,"',",)</f>
        <v>'_V2',</v>
      </c>
      <c r="G1391" t="str">
        <f>CONCATENATE("'",'Unit List'!G1299,"',",)</f>
        <v>'ararm2',</v>
      </c>
      <c r="H1391" t="str">
        <f>CONCATENATE(IF(ISBLANK('Unit List'!AN1299), IF(ISBLANK('Unit List'!P1299), IF(ISBLANK('Unit List'!P1299),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List'!P1299='Unit List'!$O$5, 'Unit List'!$AN$5, IF('Unit List'!P1299='Unit List'!$O$4, 'Unit List'!$AN$4, IF('Unit List'!P1299='Unit List'!$O$7, 'Unit List'!P1299 * 'Unit List'!$AN$7, 'Unit List'!P1299)))), IF('Unit List'!P1299='Unit List'!$O$5, 'Unit List'!$AN$5, IF('Unit List'!P1299='Unit List'!$O$4, 'Unit List'!$AN$4, IF('Unit List'!P1299='Unit List'!$O$7, 'Unit List'!P1299 * 'Unit List'!$AN$7, 'Unit List'!P1299)))), IF('Unit List'!AN1299='Unit List'!$O$5, 'Unit List'!$AN$5, IF('Unit List'!AN1299='Unit List'!$O$4, 'Unit List'!$AN$4, IF('Unit List'!AN1299='Unit List'!$O$7, 'Unit List'!AN1299 * 'Unit List'!$AN$7, 'Unit List'!AN1299)))),",",)</f>
        <v>3,</v>
      </c>
      <c r="I1391" t="str">
        <f>CONCATENATE(IF(ISBLANK('Unit List'!AO1299), IF(ISBLANK('Unit List'!Q1299), IF(ISBLANK('Unit List'!Q1299),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List'!Q1299='Unit List'!$O$5, 'Unit List'!$AO$5, IF('Unit List'!Q1299='Unit List'!$O$4, 'Unit List'!$AO$4, IF('Unit List'!Q1299='Unit List'!$O$7, 'Unit List'!Q1299 * 'Unit List'!$AO$7, 'Unit List'!Q1299)))), IF('Unit List'!Q1299='Unit List'!$O$5, 'Unit List'!$AO$5, IF('Unit List'!Q1299='Unit List'!$O$4, 'Unit List'!$AO$4, IF('Unit List'!Q1299='Unit List'!$O$7, 'Unit List'!Q1299 * 'Unit List'!$AO$7, 'Unit List'!Q1299)))), IF('Unit List'!AO1299='Unit List'!$O$5, 'Unit List'!$AO$5, IF('Unit List'!AO1299='Unit List'!$O$4, 'Unit List'!$AO$4, IF('Unit List'!AO1299='Unit List'!$O$7, 'Unit List'!AO1299 * 'Unit List'!$AO$7, 'Unit List'!AO1299)))),",",)</f>
        <v>,</v>
      </c>
      <c r="J1391" t="str">
        <f>CONCATENATE("'",IF(ISBLANK('Unit List'!AP1299), IF(ISBLANK('Unit List'!R1299), IF(ISBLANK('Unit List'!R1299),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List'!R1299='Unit List'!$O$5, 'Unit List'!$AP$5, IF('Unit List'!R1299='Unit List'!$O$4, 'Unit List'!$AP$4, 'Unit List'!R1299))), IF('Unit List'!R1299='Unit List'!$O$5, 'Unit List'!$AP$5, IF('Unit List'!R1299='Unit List'!$O$4, 'Unit List'!$AP$4, 'Unit List'!R1299))), IF('Unit List'!AP1299='Unit List'!$O$5, 'Unit List'!$AP$5, IF('Unit List'!AP1299='Unit List'!$O$4, 'Unit List'!$AP$4, 'Unit List'!AP1299))),"'",)</f>
        <v>'HonorableGunpowder'</v>
      </c>
      <c r="K1391" t="s">
        <v>2312</v>
      </c>
    </row>
    <row r="1392" spans="1:11" x14ac:dyDescent="0.25">
      <c r="A1392" t="s">
        <v>2311</v>
      </c>
      <c r="B1392" t="str">
        <f>CONCATENATE("'_",'Unit List'!B1300,"',",)</f>
        <v>'_ARABIA',</v>
      </c>
      <c r="C1392" t="str">
        <f>"'',"</f>
        <v>'',</v>
      </c>
      <c r="D1392" t="str">
        <f>CONCATENATE("'",'Unit List'!D1300,"',",)</f>
        <v>'RIFLEMAN',</v>
      </c>
      <c r="E1392" t="str">
        <f>CONCATENATE("'",'Unit List'!E1300,"',",)</f>
        <v>'RIFLEMAN',</v>
      </c>
      <c r="F1392" t="str">
        <f>CONCATENATE("'_",'Unit List'!F1300,"',",)</f>
        <v>'_V3',</v>
      </c>
      <c r="G1392" t="str">
        <f>CONCATENATE("'",'Unit List'!G1300,"',",)</f>
        <v>'ararm3',</v>
      </c>
      <c r="H1392" t="str">
        <f>CONCATENATE(IF(ISBLANK('Unit List'!AN1300), IF(ISBLANK('Unit List'!P1300), IF(ISBLANK('Unit List'!P1300),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List'!P1300='Unit List'!$O$5, 'Unit List'!$AN$5, IF('Unit List'!P1300='Unit List'!$O$4, 'Unit List'!$AN$4, IF('Unit List'!P1300='Unit List'!$O$7, 'Unit List'!P1300 * 'Unit List'!$AN$7, 'Unit List'!P1300)))), IF('Unit List'!P1300='Unit List'!$O$5, 'Unit List'!$AN$5, IF('Unit List'!P1300='Unit List'!$O$4, 'Unit List'!$AN$4, IF('Unit List'!P1300='Unit List'!$O$7, 'Unit List'!P1300 * 'Unit List'!$AN$7, 'Unit List'!P1300)))), IF('Unit List'!AN1300='Unit List'!$O$5, 'Unit List'!$AN$5, IF('Unit List'!AN1300='Unit List'!$O$4, 'Unit List'!$AN$4, IF('Unit List'!AN1300='Unit List'!$O$7, 'Unit List'!AN1300 * 'Unit List'!$AN$7, 'Unit List'!AN1300)))),",",)</f>
        <v>2,</v>
      </c>
      <c r="I1392" t="str">
        <f>CONCATENATE(IF(ISBLANK('Unit List'!AO1300), IF(ISBLANK('Unit List'!Q1300), IF(ISBLANK('Unit List'!Q1300),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List'!Q1300='Unit List'!$O$5, 'Unit List'!$AO$5, IF('Unit List'!Q1300='Unit List'!$O$4, 'Unit List'!$AO$4, IF('Unit List'!Q1300='Unit List'!$O$7, 'Unit List'!Q1300 * 'Unit List'!$AO$7, 'Unit List'!Q1300)))), IF('Unit List'!Q1300='Unit List'!$O$5, 'Unit List'!$AO$5, IF('Unit List'!Q1300='Unit List'!$O$4, 'Unit List'!$AO$4, IF('Unit List'!Q1300='Unit List'!$O$7, 'Unit List'!Q1300 * 'Unit List'!$AO$7, 'Unit List'!Q1300)))), IF('Unit List'!AO1300='Unit List'!$O$5, 'Unit List'!$AO$5, IF('Unit List'!AO1300='Unit List'!$O$4, 'Unit List'!$AO$4, IF('Unit List'!AO1300='Unit List'!$O$7, 'Unit List'!AO1300 * 'Unit List'!$AO$7, 'Unit List'!AO1300)))),",",)</f>
        <v>,</v>
      </c>
      <c r="J1392" t="str">
        <f>CONCATENATE("'",IF(ISBLANK('Unit List'!AP1300), IF(ISBLANK('Unit List'!R1300), IF(ISBLANK('Unit List'!R1300),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List'!R1300='Unit List'!$O$5, 'Unit List'!$AP$5, IF('Unit List'!R1300='Unit List'!$O$4, 'Unit List'!$AP$4, 'Unit List'!R1300))), IF('Unit List'!R1300='Unit List'!$O$5, 'Unit List'!$AP$5, IF('Unit List'!R1300='Unit List'!$O$4, 'Unit List'!$AP$4, 'Unit List'!R1300))), IF('Unit List'!AP1300='Unit List'!$O$5, 'Unit List'!$AP$5, IF('Unit List'!AP1300='Unit List'!$O$4, 'Unit List'!$AP$4, 'Unit List'!AP1300))),"'",)</f>
        <v>'HonorableGunpowder'</v>
      </c>
      <c r="K1392" t="s">
        <v>2312</v>
      </c>
    </row>
    <row r="1393" spans="1:11" x14ac:dyDescent="0.25">
      <c r="A1393" t="s">
        <v>2311</v>
      </c>
      <c r="B1393" t="str">
        <f>CONCATENATE("'_",'Unit List'!B1301,"',",)</f>
        <v>'_ARABIA',</v>
      </c>
      <c r="C1393" t="str">
        <f>"'',"</f>
        <v>'',</v>
      </c>
      <c r="D1393" t="str">
        <f>CONCATENATE("'",'Unit List'!D1301,"',",)</f>
        <v>'RIFLEMAN',</v>
      </c>
      <c r="E1393" t="str">
        <f>CONCATENATE("'",'Unit List'!E1301,"',",)</f>
        <v>'RIFLEMAN',</v>
      </c>
      <c r="F1393" t="str">
        <f>"'',"</f>
        <v>'',</v>
      </c>
      <c r="G1393" t="str">
        <f>CONCATENATE("'",'Unit List'!G1301,"',",)</f>
        <v>'ararm1',</v>
      </c>
      <c r="H1393" t="str">
        <f>CONCATENATE(IF(ISBLANK('Unit List'!AN1301), IF(ISBLANK('Unit List'!P1301), IF(ISBLANK('Unit List'!P1301),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List'!P1301='Unit List'!$O$5, 'Unit List'!$AN$5, IF('Unit List'!P1301='Unit List'!$O$4, 'Unit List'!$AN$4, IF('Unit List'!P1301='Unit List'!$O$7, 'Unit List'!P1301 * 'Unit List'!$AN$7, 'Unit List'!P1301)))), IF('Unit List'!P1301='Unit List'!$O$5, 'Unit List'!$AN$5, IF('Unit List'!P1301='Unit List'!$O$4, 'Unit List'!$AN$4, IF('Unit List'!P1301='Unit List'!$O$7, 'Unit List'!P1301 * 'Unit List'!$AN$7, 'Unit List'!P1301)))), IF('Unit List'!AN1301='Unit List'!$O$5, 'Unit List'!$AN$5, IF('Unit List'!AN1301='Unit List'!$O$4, 'Unit List'!$AN$4, IF('Unit List'!AN1301='Unit List'!$O$7, 'Unit List'!AN1301 * 'Unit List'!$AN$7, 'Unit List'!AN1301)))),",",)</f>
        <v>2,</v>
      </c>
      <c r="I1393" t="str">
        <f>CONCATENATE(IF(ISBLANK('Unit List'!AO1301), IF(ISBLANK('Unit List'!Q1301), IF(ISBLANK('Unit List'!Q1301),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List'!Q1301='Unit List'!$O$5, 'Unit List'!$AO$5, IF('Unit List'!Q1301='Unit List'!$O$4, 'Unit List'!$AO$4, IF('Unit List'!Q1301='Unit List'!$O$7, 'Unit List'!Q1301 * 'Unit List'!$AO$7, 'Unit List'!Q1301)))), IF('Unit List'!Q1301='Unit List'!$O$5, 'Unit List'!$AO$5, IF('Unit List'!Q1301='Unit List'!$O$4, 'Unit List'!$AO$4, IF('Unit List'!Q1301='Unit List'!$O$7, 'Unit List'!Q1301 * 'Unit List'!$AO$7, 'Unit List'!Q1301)))), IF('Unit List'!AO1301='Unit List'!$O$5, 'Unit List'!$AO$5, IF('Unit List'!AO1301='Unit List'!$O$4, 'Unit List'!$AO$4, IF('Unit List'!AO1301='Unit List'!$O$7, 'Unit List'!AO1301 * 'Unit List'!$AO$7, 'Unit List'!AO1301)))),",",)</f>
        <v>,</v>
      </c>
      <c r="J1393" t="str">
        <f>CONCATENATE("'",IF(ISBLANK('Unit List'!AP1301), IF(ISBLANK('Unit List'!R1301), IF(ISBLANK('Unit List'!R1301),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List'!R1301='Unit List'!$O$5, 'Unit List'!$AP$5, IF('Unit List'!R1301='Unit List'!$O$4, 'Unit List'!$AP$4, 'Unit List'!R1301))), IF('Unit List'!R1301='Unit List'!$O$5, 'Unit List'!$AP$5, IF('Unit List'!R1301='Unit List'!$O$4, 'Unit List'!$AP$4, 'Unit List'!R1301))), IF('Unit List'!AP1301='Unit List'!$O$5, 'Unit List'!$AP$5, IF('Unit List'!AP1301='Unit List'!$O$4, 'Unit List'!$AP$4, 'Unit List'!AP1301))),"'",)</f>
        <v>'HonorableGunpowder'</v>
      </c>
      <c r="K1393" t="s">
        <v>2312</v>
      </c>
    </row>
    <row r="1394" spans="1:11" x14ac:dyDescent="0.25">
      <c r="A1394" t="s">
        <v>2311</v>
      </c>
      <c r="B1394" t="str">
        <f>CONCATENATE("'_",'Unit List'!B1302,"',",)</f>
        <v>'_ARABIA',</v>
      </c>
      <c r="C1394" t="str">
        <f>"'',"</f>
        <v>'',</v>
      </c>
      <c r="D1394" t="str">
        <f>CONCATENATE("'",'Unit List'!D1302,"',",)</f>
        <v>'RIFLEMAN',</v>
      </c>
      <c r="E1394" t="str">
        <f>CONCATENATE("'",'Unit List'!E1302,"',",)</f>
        <v>'RIFLEMAN',</v>
      </c>
      <c r="F1394" t="str">
        <f>CONCATENATE("'_",'Unit List'!F1302,"',",)</f>
        <v>'_V2',</v>
      </c>
      <c r="G1394" t="str">
        <f>CONCATENATE("'",'Unit List'!G1302,"',",)</f>
        <v>'ararm2',</v>
      </c>
      <c r="H1394" t="str">
        <f>CONCATENATE(IF(ISBLANK('Unit List'!AN1302), IF(ISBLANK('Unit List'!P1302), IF(ISBLANK('Unit List'!P1302),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List'!P1302='Unit List'!$O$5, 'Unit List'!$AN$5, IF('Unit List'!P1302='Unit List'!$O$4, 'Unit List'!$AN$4, IF('Unit List'!P1302='Unit List'!$O$7, 'Unit List'!P1302 * 'Unit List'!$AN$7, 'Unit List'!P1302)))), IF('Unit List'!P1302='Unit List'!$O$5, 'Unit List'!$AN$5, IF('Unit List'!P1302='Unit List'!$O$4, 'Unit List'!$AN$4, IF('Unit List'!P1302='Unit List'!$O$7, 'Unit List'!P1302 * 'Unit List'!$AN$7, 'Unit List'!P1302)))), IF('Unit List'!AN1302='Unit List'!$O$5, 'Unit List'!$AN$5, IF('Unit List'!AN1302='Unit List'!$O$4, 'Unit List'!$AN$4, IF('Unit List'!AN1302='Unit List'!$O$7, 'Unit List'!AN1302 * 'Unit List'!$AN$7, 'Unit List'!AN1302)))),",",)</f>
        <v>2,</v>
      </c>
      <c r="I1394" t="str">
        <f>CONCATENATE(IF(ISBLANK('Unit List'!AO1302), IF(ISBLANK('Unit List'!Q1302), IF(ISBLANK('Unit List'!Q1302),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List'!Q1302='Unit List'!$O$5, 'Unit List'!$AO$5, IF('Unit List'!Q1302='Unit List'!$O$4, 'Unit List'!$AO$4, IF('Unit List'!Q1302='Unit List'!$O$7, 'Unit List'!Q1302 * 'Unit List'!$AO$7, 'Unit List'!Q1302)))), IF('Unit List'!Q1302='Unit List'!$O$5, 'Unit List'!$AO$5, IF('Unit List'!Q1302='Unit List'!$O$4, 'Unit List'!$AO$4, IF('Unit List'!Q1302='Unit List'!$O$7, 'Unit List'!Q1302 * 'Unit List'!$AO$7, 'Unit List'!Q1302)))), IF('Unit List'!AO1302='Unit List'!$O$5, 'Unit List'!$AO$5, IF('Unit List'!AO1302='Unit List'!$O$4, 'Unit List'!$AO$4, IF('Unit List'!AO1302='Unit List'!$O$7, 'Unit List'!AO1302 * 'Unit List'!$AO$7, 'Unit List'!AO1302)))),",",)</f>
        <v>,</v>
      </c>
      <c r="J1394" t="str">
        <f>CONCATENATE("'",IF(ISBLANK('Unit List'!AP1302), IF(ISBLANK('Unit List'!R1302), IF(ISBLANK('Unit List'!R1302),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List'!R1302='Unit List'!$O$5, 'Unit List'!$AP$5, IF('Unit List'!R1302='Unit List'!$O$4, 'Unit List'!$AP$4, 'Unit List'!R1302))), IF('Unit List'!R1302='Unit List'!$O$5, 'Unit List'!$AP$5, IF('Unit List'!R1302='Unit List'!$O$4, 'Unit List'!$AP$4, 'Unit List'!R1302))), IF('Unit List'!AP1302='Unit List'!$O$5, 'Unit List'!$AP$5, IF('Unit List'!AP1302='Unit List'!$O$4, 'Unit List'!$AP$4, 'Unit List'!AP1302))),"'",)</f>
        <v>'HonorableGunpowder'</v>
      </c>
      <c r="K1394" t="s">
        <v>2312</v>
      </c>
    </row>
    <row r="1395" spans="1:11" x14ac:dyDescent="0.25">
      <c r="A1395" t="s">
        <v>2311</v>
      </c>
      <c r="B1395" t="str">
        <f>CONCATENATE("'_",'Unit List'!B1303,"',",)</f>
        <v>'_ARABIA',</v>
      </c>
      <c r="C1395" t="str">
        <f>"'',"</f>
        <v>'',</v>
      </c>
      <c r="D1395" t="str">
        <f>CONCATENATE("'",'Unit List'!D1303,"',",)</f>
        <v>'RIFLEMAN',</v>
      </c>
      <c r="E1395" t="str">
        <f>CONCATENATE("'",'Unit List'!E1303,"',",)</f>
        <v>'RIFLEMAN',</v>
      </c>
      <c r="F1395" t="str">
        <f>CONCATENATE("'_",'Unit List'!F1303,"',",)</f>
        <v>'_V3',</v>
      </c>
      <c r="G1395" t="str">
        <f>CONCATENATE("'",'Unit List'!G1303,"',",)</f>
        <v>'ararm3',</v>
      </c>
      <c r="H1395" t="str">
        <f>CONCATENATE(IF(ISBLANK('Unit List'!AN1303), IF(ISBLANK('Unit List'!P1303), IF(ISBLANK('Unit List'!P1303),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List'!P1303='Unit List'!$O$5, 'Unit List'!$AN$5, IF('Unit List'!P1303='Unit List'!$O$4, 'Unit List'!$AN$4, IF('Unit List'!P1303='Unit List'!$O$7, 'Unit List'!P1303 * 'Unit List'!$AN$7, 'Unit List'!P1303)))), IF('Unit List'!P1303='Unit List'!$O$5, 'Unit List'!$AN$5, IF('Unit List'!P1303='Unit List'!$O$4, 'Unit List'!$AN$4, IF('Unit List'!P1303='Unit List'!$O$7, 'Unit List'!P1303 * 'Unit List'!$AN$7, 'Unit List'!P1303)))), IF('Unit List'!AN1303='Unit List'!$O$5, 'Unit List'!$AN$5, IF('Unit List'!AN1303='Unit List'!$O$4, 'Unit List'!$AN$4, IF('Unit List'!AN1303='Unit List'!$O$7, 'Unit List'!AN1303 * 'Unit List'!$AN$7, 'Unit List'!AN1303)))),",",)</f>
        <v>3,</v>
      </c>
      <c r="I1395" t="str">
        <f>CONCATENATE(IF(ISBLANK('Unit List'!AO1303), IF(ISBLANK('Unit List'!Q1303), IF(ISBLANK('Unit List'!Q1303),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List'!Q1303='Unit List'!$O$5, 'Unit List'!$AO$5, IF('Unit List'!Q1303='Unit List'!$O$4, 'Unit List'!$AO$4, IF('Unit List'!Q1303='Unit List'!$O$7, 'Unit List'!Q1303 * 'Unit List'!$AO$7, 'Unit List'!Q1303)))), IF('Unit List'!Q1303='Unit List'!$O$5, 'Unit List'!$AO$5, IF('Unit List'!Q1303='Unit List'!$O$4, 'Unit List'!$AO$4, IF('Unit List'!Q1303='Unit List'!$O$7, 'Unit List'!Q1303 * 'Unit List'!$AO$7, 'Unit List'!Q1303)))), IF('Unit List'!AO1303='Unit List'!$O$5, 'Unit List'!$AO$5, IF('Unit List'!AO1303='Unit List'!$O$4, 'Unit List'!$AO$4, IF('Unit List'!AO1303='Unit List'!$O$7, 'Unit List'!AO1303 * 'Unit List'!$AO$7, 'Unit List'!AO1303)))),",",)</f>
        <v>,</v>
      </c>
      <c r="J1395" t="str">
        <f>CONCATENATE("'",IF(ISBLANK('Unit List'!AP1303), IF(ISBLANK('Unit List'!R1303), IF(ISBLANK('Unit List'!R1303),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List'!R1303='Unit List'!$O$5, 'Unit List'!$AP$5, IF('Unit List'!R1303='Unit List'!$O$4, 'Unit List'!$AP$4, 'Unit List'!R1303))), IF('Unit List'!R1303='Unit List'!$O$5, 'Unit List'!$AP$5, IF('Unit List'!R1303='Unit List'!$O$4, 'Unit List'!$AP$4, 'Unit List'!R1303))), IF('Unit List'!AP1303='Unit List'!$O$5, 'Unit List'!$AP$5, IF('Unit List'!AP1303='Unit List'!$O$4, 'Unit List'!$AP$4, 'Unit List'!AP1303))),"'",)</f>
        <v>'HonorableGunpowder'</v>
      </c>
      <c r="K1395" t="s">
        <v>2312</v>
      </c>
    </row>
    <row r="1396" spans="1:11" x14ac:dyDescent="0.25">
      <c r="A1396" t="s">
        <v>2311</v>
      </c>
      <c r="B1396" t="str">
        <f>CONCATENATE("'_",'Unit List'!B1304,"',",)</f>
        <v>'_BABYLON',</v>
      </c>
      <c r="C1396" t="str">
        <f>"'',"</f>
        <v>'',</v>
      </c>
      <c r="D1396" t="str">
        <f>CONCATENATE("'",'Unit List'!D1304,"',",)</f>
        <v>'RIFLEMAN',</v>
      </c>
      <c r="E1396" t="str">
        <f>CONCATENATE("'",'Unit List'!E1304,"',",)</f>
        <v>'RIFLEMAN',</v>
      </c>
      <c r="F1396" t="str">
        <f>"'',"</f>
        <v>'',</v>
      </c>
      <c r="G1396" t="str">
        <f>CONCATENATE("'",'Unit List'!G1304,"',",)</f>
        <v>'babrm1',</v>
      </c>
      <c r="H1396" t="str">
        <f>CONCATENATE(IF(ISBLANK('Unit List'!AN1304), IF(ISBLANK('Unit List'!P1304), IF(ISBLANK('Unit List'!P1304),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List'!P1304='Unit List'!$O$5, 'Unit List'!$AN$5, IF('Unit List'!P1304='Unit List'!$O$4, 'Unit List'!$AN$4, IF('Unit List'!P1304='Unit List'!$O$7, 'Unit List'!P1304 * 'Unit List'!$AN$7, 'Unit List'!P1304)))), IF('Unit List'!P1304='Unit List'!$O$5, 'Unit List'!$AN$5, IF('Unit List'!P1304='Unit List'!$O$4, 'Unit List'!$AN$4, IF('Unit List'!P1304='Unit List'!$O$7, 'Unit List'!P1304 * 'Unit List'!$AN$7, 'Unit List'!P1304)))), IF('Unit List'!AN1304='Unit List'!$O$5, 'Unit List'!$AN$5, IF('Unit List'!AN1304='Unit List'!$O$4, 'Unit List'!$AN$4, IF('Unit List'!AN1304='Unit List'!$O$7, 'Unit List'!AN1304 * 'Unit List'!$AN$7, 'Unit List'!AN1304)))),",",)</f>
        <v>1,</v>
      </c>
      <c r="I1396" t="str">
        <f>CONCATENATE(IF(ISBLANK('Unit List'!AO1304), IF(ISBLANK('Unit List'!Q1304), IF(ISBLANK('Unit List'!Q1304),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List'!Q1304='Unit List'!$O$5, 'Unit List'!$AO$5, IF('Unit List'!Q1304='Unit List'!$O$4, 'Unit List'!$AO$4, IF('Unit List'!Q1304='Unit List'!$O$7, 'Unit List'!Q1304 * 'Unit List'!$AO$7, 'Unit List'!Q1304)))), IF('Unit List'!Q1304='Unit List'!$O$5, 'Unit List'!$AO$5, IF('Unit List'!Q1304='Unit List'!$O$4, 'Unit List'!$AO$4, IF('Unit List'!Q1304='Unit List'!$O$7, 'Unit List'!Q1304 * 'Unit List'!$AO$7, 'Unit List'!Q1304)))), IF('Unit List'!AO1304='Unit List'!$O$5, 'Unit List'!$AO$5, IF('Unit List'!AO1304='Unit List'!$O$4, 'Unit List'!$AO$4, IF('Unit List'!AO1304='Unit List'!$O$7, 'Unit List'!AO1304 * 'Unit List'!$AO$7, 'Unit List'!AO1304)))),",",)</f>
        <v>0.125,</v>
      </c>
      <c r="J1396" t="str">
        <f>CONCATENATE("'",IF(ISBLANK('Unit List'!AP1304), IF(ISBLANK('Unit List'!R1304), IF(ISBLANK('Unit List'!R1304),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List'!R1304='Unit List'!$O$5, 'Unit List'!$AP$5, IF('Unit List'!R1304='Unit List'!$O$4, 'Unit List'!$AP$4, 'Unit List'!R1304))), IF('Unit List'!R1304='Unit List'!$O$5, 'Unit List'!$AP$5, IF('Unit List'!R1304='Unit List'!$O$4, 'Unit List'!$AP$4, 'Unit List'!R1304))), IF('Unit List'!AP1304='Unit List'!$O$5, 'Unit List'!$AP$5, IF('Unit List'!AP1304='Unit List'!$O$4, 'Unit List'!$AP$4, 'Unit List'!AP1304))),"'",)</f>
        <v>'HonorableGunpowder'</v>
      </c>
      <c r="K1396" t="s">
        <v>2312</v>
      </c>
    </row>
    <row r="1397" spans="1:11" x14ac:dyDescent="0.25">
      <c r="A1397" t="s">
        <v>2311</v>
      </c>
      <c r="B1397" t="str">
        <f>CONCATENATE("'_",'Unit List'!B1305,"',",)</f>
        <v>'_BABYLON',</v>
      </c>
      <c r="C1397" t="str">
        <f>"'',"</f>
        <v>'',</v>
      </c>
      <c r="D1397" t="str">
        <f>CONCATENATE("'",'Unit List'!D1305,"',",)</f>
        <v>'RIFLEMAN',</v>
      </c>
      <c r="E1397" t="str">
        <f>CONCATENATE("'",'Unit List'!E1305,"',",)</f>
        <v>'RIFLEMAN',</v>
      </c>
      <c r="F1397" t="str">
        <f>CONCATENATE("'_",'Unit List'!F1305,"',",)</f>
        <v>'_V2',</v>
      </c>
      <c r="G1397" t="str">
        <f>CONCATENATE("'",'Unit List'!G1305,"',",)</f>
        <v>'babrm2',</v>
      </c>
      <c r="H1397" t="str">
        <f>CONCATENATE(IF(ISBLANK('Unit List'!AN1305), IF(ISBLANK('Unit List'!P1305), IF(ISBLANK('Unit List'!P1305),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List'!P1305='Unit List'!$O$5, 'Unit List'!$AN$5, IF('Unit List'!P1305='Unit List'!$O$4, 'Unit List'!$AN$4, IF('Unit List'!P1305='Unit List'!$O$7, 'Unit List'!P1305 * 'Unit List'!$AN$7, 'Unit List'!P1305)))), IF('Unit List'!P1305='Unit List'!$O$5, 'Unit List'!$AN$5, IF('Unit List'!P1305='Unit List'!$O$4, 'Unit List'!$AN$4, IF('Unit List'!P1305='Unit List'!$O$7, 'Unit List'!P1305 * 'Unit List'!$AN$7, 'Unit List'!P1305)))), IF('Unit List'!AN1305='Unit List'!$O$5, 'Unit List'!$AN$5, IF('Unit List'!AN1305='Unit List'!$O$4, 'Unit List'!$AN$4, IF('Unit List'!AN1305='Unit List'!$O$7, 'Unit List'!AN1305 * 'Unit List'!$AN$7, 'Unit List'!AN1305)))),",",)</f>
        <v>3,</v>
      </c>
      <c r="I1397" t="str">
        <f>CONCATENATE(IF(ISBLANK('Unit List'!AO1305), IF(ISBLANK('Unit List'!Q1305), IF(ISBLANK('Unit List'!Q1305),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List'!Q1305='Unit List'!$O$5, 'Unit List'!$AO$5, IF('Unit List'!Q1305='Unit List'!$O$4, 'Unit List'!$AO$4, IF('Unit List'!Q1305='Unit List'!$O$7, 'Unit List'!Q1305 * 'Unit List'!$AO$7, 'Unit List'!Q1305)))), IF('Unit List'!Q1305='Unit List'!$O$5, 'Unit List'!$AO$5, IF('Unit List'!Q1305='Unit List'!$O$4, 'Unit List'!$AO$4, IF('Unit List'!Q1305='Unit List'!$O$7, 'Unit List'!Q1305 * 'Unit List'!$AO$7, 'Unit List'!Q1305)))), IF('Unit List'!AO1305='Unit List'!$O$5, 'Unit List'!$AO$5, IF('Unit List'!AO1305='Unit List'!$O$4, 'Unit List'!$AO$4, IF('Unit List'!AO1305='Unit List'!$O$7, 'Unit List'!AO1305 * 'Unit List'!$AO$7, 'Unit List'!AO1305)))),",",)</f>
        <v>0.125,</v>
      </c>
      <c r="J1397" t="str">
        <f>CONCATENATE("'",IF(ISBLANK('Unit List'!AP1305), IF(ISBLANK('Unit List'!R1305), IF(ISBLANK('Unit List'!R1305),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List'!R1305='Unit List'!$O$5, 'Unit List'!$AP$5, IF('Unit List'!R1305='Unit List'!$O$4, 'Unit List'!$AP$4, 'Unit List'!R1305))), IF('Unit List'!R1305='Unit List'!$O$5, 'Unit List'!$AP$5, IF('Unit List'!R1305='Unit List'!$O$4, 'Unit List'!$AP$4, 'Unit List'!R1305))), IF('Unit List'!AP1305='Unit List'!$O$5, 'Unit List'!$AP$5, IF('Unit List'!AP1305='Unit List'!$O$4, 'Unit List'!$AP$4, 'Unit List'!AP1305))),"'",)</f>
        <v>'HonorableGunpowder'</v>
      </c>
      <c r="K1397" t="s">
        <v>2312</v>
      </c>
    </row>
    <row r="1398" spans="1:11" x14ac:dyDescent="0.25">
      <c r="A1398" t="s">
        <v>2311</v>
      </c>
      <c r="B1398" t="str">
        <f>CONCATENATE("'_",'Unit List'!B1306,"',",)</f>
        <v>'_BABYLON',</v>
      </c>
      <c r="C1398" t="str">
        <f>"'',"</f>
        <v>'',</v>
      </c>
      <c r="D1398" t="str">
        <f>CONCATENATE("'",'Unit List'!D1306,"',",)</f>
        <v>'RIFLEMAN',</v>
      </c>
      <c r="E1398" t="str">
        <f>CONCATENATE("'",'Unit List'!E1306,"',",)</f>
        <v>'RIFLEMAN',</v>
      </c>
      <c r="F1398" t="str">
        <f>CONCATENATE("'_",'Unit List'!F1306,"',",)</f>
        <v>'_V3',</v>
      </c>
      <c r="G1398" t="str">
        <f>CONCATENATE("'",'Unit List'!G1306,"',",)</f>
        <v>'babrm3',</v>
      </c>
      <c r="H1398" t="str">
        <f>CONCATENATE(IF(ISBLANK('Unit List'!AN1306), IF(ISBLANK('Unit List'!P1306), IF(ISBLANK('Unit List'!P1306),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List'!P1306='Unit List'!$O$5, 'Unit List'!$AN$5, IF('Unit List'!P1306='Unit List'!$O$4, 'Unit List'!$AN$4, IF('Unit List'!P1306='Unit List'!$O$7, 'Unit List'!P1306 * 'Unit List'!$AN$7, 'Unit List'!P1306)))), IF('Unit List'!P1306='Unit List'!$O$5, 'Unit List'!$AN$5, IF('Unit List'!P1306='Unit List'!$O$4, 'Unit List'!$AN$4, IF('Unit List'!P1306='Unit List'!$O$7, 'Unit List'!P1306 * 'Unit List'!$AN$7, 'Unit List'!P1306)))), IF('Unit List'!AN1306='Unit List'!$O$5, 'Unit List'!$AN$5, IF('Unit List'!AN1306='Unit List'!$O$4, 'Unit List'!$AN$4, IF('Unit List'!AN1306='Unit List'!$O$7, 'Unit List'!AN1306 * 'Unit List'!$AN$7, 'Unit List'!AN1306)))),",",)</f>
        <v>1,</v>
      </c>
      <c r="I1398" t="str">
        <f>CONCATENATE(IF(ISBLANK('Unit List'!AO1306), IF(ISBLANK('Unit List'!Q1306), IF(ISBLANK('Unit List'!Q1306),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List'!Q1306='Unit List'!$O$5, 'Unit List'!$AO$5, IF('Unit List'!Q1306='Unit List'!$O$4, 'Unit List'!$AO$4, IF('Unit List'!Q1306='Unit List'!$O$7, 'Unit List'!Q1306 * 'Unit List'!$AO$7, 'Unit List'!Q1306)))), IF('Unit List'!Q1306='Unit List'!$O$5, 'Unit List'!$AO$5, IF('Unit List'!Q1306='Unit List'!$O$4, 'Unit List'!$AO$4, IF('Unit List'!Q1306='Unit List'!$O$7, 'Unit List'!Q1306 * 'Unit List'!$AO$7, 'Unit List'!Q1306)))), IF('Unit List'!AO1306='Unit List'!$O$5, 'Unit List'!$AO$5, IF('Unit List'!AO1306='Unit List'!$O$4, 'Unit List'!$AO$4, IF('Unit List'!AO1306='Unit List'!$O$7, 'Unit List'!AO1306 * 'Unit List'!$AO$7, 'Unit List'!AO1306)))),",",)</f>
        <v>0.125,</v>
      </c>
      <c r="J1398" t="str">
        <f>CONCATENATE("'",IF(ISBLANK('Unit List'!AP1306), IF(ISBLANK('Unit List'!R1306), IF(ISBLANK('Unit List'!R1306),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List'!R1306='Unit List'!$O$5, 'Unit List'!$AP$5, IF('Unit List'!R1306='Unit List'!$O$4, 'Unit List'!$AP$4, 'Unit List'!R1306))), IF('Unit List'!R1306='Unit List'!$O$5, 'Unit List'!$AP$5, IF('Unit List'!R1306='Unit List'!$O$4, 'Unit List'!$AP$4, 'Unit List'!R1306))), IF('Unit List'!AP1306='Unit List'!$O$5, 'Unit List'!$AP$5, IF('Unit List'!AP1306='Unit List'!$O$4, 'Unit List'!$AP$4, 'Unit List'!AP1306))),"'",)</f>
        <v>'HonorableGunpowder'</v>
      </c>
      <c r="K1398" t="s">
        <v>2312</v>
      </c>
    </row>
    <row r="1399" spans="1:11" x14ac:dyDescent="0.25">
      <c r="A1399" t="s">
        <v>2311</v>
      </c>
      <c r="B1399" t="str">
        <f>CONCATENATE("'_",'Unit List'!B1307,"',",)</f>
        <v>'_BABYLON',</v>
      </c>
      <c r="C1399" t="str">
        <f>"'',"</f>
        <v>'',</v>
      </c>
      <c r="D1399" t="str">
        <f>CONCATENATE("'",'Unit List'!D1307,"',",)</f>
        <v>'RIFLEMAN',</v>
      </c>
      <c r="E1399" t="str">
        <f>CONCATENATE("'",'Unit List'!E1307,"',",)</f>
        <v>'RIFLEMAN',</v>
      </c>
      <c r="F1399" t="str">
        <f>"'',"</f>
        <v>'',</v>
      </c>
      <c r="G1399" t="str">
        <f>CONCATENATE("'",'Unit List'!G1307,"',",)</f>
        <v>'babrm1',</v>
      </c>
      <c r="H1399" t="str">
        <f>CONCATENATE(IF(ISBLANK('Unit List'!AN1307), IF(ISBLANK('Unit List'!P1307), IF(ISBLANK('Unit List'!P1307),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List'!P1307='Unit List'!$O$5, 'Unit List'!$AN$5, IF('Unit List'!P1307='Unit List'!$O$4, 'Unit List'!$AN$4, IF('Unit List'!P1307='Unit List'!$O$7, 'Unit List'!P1307 * 'Unit List'!$AN$7, 'Unit List'!P1307)))), IF('Unit List'!P1307='Unit List'!$O$5, 'Unit List'!$AN$5, IF('Unit List'!P1307='Unit List'!$O$4, 'Unit List'!$AN$4, IF('Unit List'!P1307='Unit List'!$O$7, 'Unit List'!P1307 * 'Unit List'!$AN$7, 'Unit List'!P1307)))), IF('Unit List'!AN1307='Unit List'!$O$5, 'Unit List'!$AN$5, IF('Unit List'!AN1307='Unit List'!$O$4, 'Unit List'!$AN$4, IF('Unit List'!AN1307='Unit List'!$O$7, 'Unit List'!AN1307 * 'Unit List'!$AN$7, 'Unit List'!AN1307)))),",",)</f>
        <v>3,</v>
      </c>
      <c r="I1399" t="str">
        <f>CONCATENATE(IF(ISBLANK('Unit List'!AO1307), IF(ISBLANK('Unit List'!Q1307), IF(ISBLANK('Unit List'!Q1307),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List'!Q1307='Unit List'!$O$5, 'Unit List'!$AO$5, IF('Unit List'!Q1307='Unit List'!$O$4, 'Unit List'!$AO$4, IF('Unit List'!Q1307='Unit List'!$O$7, 'Unit List'!Q1307 * 'Unit List'!$AO$7, 'Unit List'!Q1307)))), IF('Unit List'!Q1307='Unit List'!$O$5, 'Unit List'!$AO$5, IF('Unit List'!Q1307='Unit List'!$O$4, 'Unit List'!$AO$4, IF('Unit List'!Q1307='Unit List'!$O$7, 'Unit List'!Q1307 * 'Unit List'!$AO$7, 'Unit List'!Q1307)))), IF('Unit List'!AO1307='Unit List'!$O$5, 'Unit List'!$AO$5, IF('Unit List'!AO1307='Unit List'!$O$4, 'Unit List'!$AO$4, IF('Unit List'!AO1307='Unit List'!$O$7, 'Unit List'!AO1307 * 'Unit List'!$AO$7, 'Unit List'!AO1307)))),",",)</f>
        <v>0.125,</v>
      </c>
      <c r="J1399" t="str">
        <f>CONCATENATE("'",IF(ISBLANK('Unit List'!AP1307), IF(ISBLANK('Unit List'!R1307), IF(ISBLANK('Unit List'!R1307),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List'!R1307='Unit List'!$O$5, 'Unit List'!$AP$5, IF('Unit List'!R1307='Unit List'!$O$4, 'Unit List'!$AP$4, 'Unit List'!R1307))), IF('Unit List'!R1307='Unit List'!$O$5, 'Unit List'!$AP$5, IF('Unit List'!R1307='Unit List'!$O$4, 'Unit List'!$AP$4, 'Unit List'!R1307))), IF('Unit List'!AP1307='Unit List'!$O$5, 'Unit List'!$AP$5, IF('Unit List'!AP1307='Unit List'!$O$4, 'Unit List'!$AP$4, 'Unit List'!AP1307))),"'",)</f>
        <v>'HonorableGunpowder'</v>
      </c>
      <c r="K1399" t="s">
        <v>2312</v>
      </c>
    </row>
    <row r="1400" spans="1:11" x14ac:dyDescent="0.25">
      <c r="A1400" t="s">
        <v>2311</v>
      </c>
      <c r="B1400" t="str">
        <f>CONCATENATE("'_",'Unit List'!B1308,"',",)</f>
        <v>'_BABYLON',</v>
      </c>
      <c r="C1400" t="str">
        <f>"'',"</f>
        <v>'',</v>
      </c>
      <c r="D1400" t="str">
        <f>CONCATENATE("'",'Unit List'!D1308,"',",)</f>
        <v>'RIFLEMAN',</v>
      </c>
      <c r="E1400" t="str">
        <f>CONCATENATE("'",'Unit List'!E1308,"',",)</f>
        <v>'RIFLEMAN',</v>
      </c>
      <c r="F1400" t="str">
        <f>CONCATENATE("'_",'Unit List'!F1308,"',",)</f>
        <v>'_V2',</v>
      </c>
      <c r="G1400" t="str">
        <f>CONCATENATE("'",'Unit List'!G1308,"',",)</f>
        <v>'babrm2',</v>
      </c>
      <c r="H1400" t="str">
        <f>CONCATENATE(IF(ISBLANK('Unit List'!AN1308), IF(ISBLANK('Unit List'!P1308), IF(ISBLANK('Unit List'!P1308),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List'!P1308='Unit List'!$O$5, 'Unit List'!$AN$5, IF('Unit List'!P1308='Unit List'!$O$4, 'Unit List'!$AN$4, IF('Unit List'!P1308='Unit List'!$O$7, 'Unit List'!P1308 * 'Unit List'!$AN$7, 'Unit List'!P1308)))), IF('Unit List'!P1308='Unit List'!$O$5, 'Unit List'!$AN$5, IF('Unit List'!P1308='Unit List'!$O$4, 'Unit List'!$AN$4, IF('Unit List'!P1308='Unit List'!$O$7, 'Unit List'!P1308 * 'Unit List'!$AN$7, 'Unit List'!P1308)))), IF('Unit List'!AN1308='Unit List'!$O$5, 'Unit List'!$AN$5, IF('Unit List'!AN1308='Unit List'!$O$4, 'Unit List'!$AN$4, IF('Unit List'!AN1308='Unit List'!$O$7, 'Unit List'!AN1308 * 'Unit List'!$AN$7, 'Unit List'!AN1308)))),",",)</f>
        <v>2,</v>
      </c>
      <c r="I1400" t="str">
        <f>CONCATENATE(IF(ISBLANK('Unit List'!AO1308), IF(ISBLANK('Unit List'!Q1308), IF(ISBLANK('Unit List'!Q1308),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List'!Q1308='Unit List'!$O$5, 'Unit List'!$AO$5, IF('Unit List'!Q1308='Unit List'!$O$4, 'Unit List'!$AO$4, IF('Unit List'!Q1308='Unit List'!$O$7, 'Unit List'!Q1308 * 'Unit List'!$AO$7, 'Unit List'!Q1308)))), IF('Unit List'!Q1308='Unit List'!$O$5, 'Unit List'!$AO$5, IF('Unit List'!Q1308='Unit List'!$O$4, 'Unit List'!$AO$4, IF('Unit List'!Q1308='Unit List'!$O$7, 'Unit List'!Q1308 * 'Unit List'!$AO$7, 'Unit List'!Q1308)))), IF('Unit List'!AO1308='Unit List'!$O$5, 'Unit List'!$AO$5, IF('Unit List'!AO1308='Unit List'!$O$4, 'Unit List'!$AO$4, IF('Unit List'!AO1308='Unit List'!$O$7, 'Unit List'!AO1308 * 'Unit List'!$AO$7, 'Unit List'!AO1308)))),",",)</f>
        <v>0.125,</v>
      </c>
      <c r="J1400" t="str">
        <f>CONCATENATE("'",IF(ISBLANK('Unit List'!AP1308), IF(ISBLANK('Unit List'!R1308), IF(ISBLANK('Unit List'!R1308),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List'!R1308='Unit List'!$O$5, 'Unit List'!$AP$5, IF('Unit List'!R1308='Unit List'!$O$4, 'Unit List'!$AP$4, 'Unit List'!R1308))), IF('Unit List'!R1308='Unit List'!$O$5, 'Unit List'!$AP$5, IF('Unit List'!R1308='Unit List'!$O$4, 'Unit List'!$AP$4, 'Unit List'!R1308))), IF('Unit List'!AP1308='Unit List'!$O$5, 'Unit List'!$AP$5, IF('Unit List'!AP1308='Unit List'!$O$4, 'Unit List'!$AP$4, 'Unit List'!AP1308))),"'",)</f>
        <v>'HonorableGunpowder'</v>
      </c>
      <c r="K1400" t="s">
        <v>2312</v>
      </c>
    </row>
    <row r="1401" spans="1:11" x14ac:dyDescent="0.25">
      <c r="A1401" t="s">
        <v>2311</v>
      </c>
      <c r="B1401" t="str">
        <f>CONCATENATE("'_",'Unit List'!B1309,"',",)</f>
        <v>'_BABYLON',</v>
      </c>
      <c r="C1401" t="str">
        <f>"'',"</f>
        <v>'',</v>
      </c>
      <c r="D1401" t="str">
        <f>CONCATENATE("'",'Unit List'!D1309,"',",)</f>
        <v>'RIFLEMAN',</v>
      </c>
      <c r="E1401" t="str">
        <f>CONCATENATE("'",'Unit List'!E1309,"',",)</f>
        <v>'RIFLEMAN',</v>
      </c>
      <c r="F1401" t="str">
        <f>CONCATENATE("'_",'Unit List'!F1309,"',",)</f>
        <v>'_V3',</v>
      </c>
      <c r="G1401" t="str">
        <f>CONCATENATE("'",'Unit List'!G1309,"',",)</f>
        <v>'babrm3',</v>
      </c>
      <c r="H1401" t="str">
        <f>CONCATENATE(IF(ISBLANK('Unit List'!AN1309), IF(ISBLANK('Unit List'!P1309), IF(ISBLANK('Unit List'!P1309),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List'!P1309='Unit List'!$O$5, 'Unit List'!$AN$5, IF('Unit List'!P1309='Unit List'!$O$4, 'Unit List'!$AN$4, IF('Unit List'!P1309='Unit List'!$O$7, 'Unit List'!P1309 * 'Unit List'!$AN$7, 'Unit List'!P1309)))), IF('Unit List'!P1309='Unit List'!$O$5, 'Unit List'!$AN$5, IF('Unit List'!P1309='Unit List'!$O$4, 'Unit List'!$AN$4, IF('Unit List'!P1309='Unit List'!$O$7, 'Unit List'!P1309 * 'Unit List'!$AN$7, 'Unit List'!P1309)))), IF('Unit List'!AN1309='Unit List'!$O$5, 'Unit List'!$AN$5, IF('Unit List'!AN1309='Unit List'!$O$4, 'Unit List'!$AN$4, IF('Unit List'!AN1309='Unit List'!$O$7, 'Unit List'!AN1309 * 'Unit List'!$AN$7, 'Unit List'!AN1309)))),",",)</f>
        <v>4,</v>
      </c>
      <c r="I1401" t="str">
        <f>CONCATENATE(IF(ISBLANK('Unit List'!AO1309), IF(ISBLANK('Unit List'!Q1309), IF(ISBLANK('Unit List'!Q1309),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List'!Q1309='Unit List'!$O$5, 'Unit List'!$AO$5, IF('Unit List'!Q1309='Unit List'!$O$4, 'Unit List'!$AO$4, IF('Unit List'!Q1309='Unit List'!$O$7, 'Unit List'!Q1309 * 'Unit List'!$AO$7, 'Unit List'!Q1309)))), IF('Unit List'!Q1309='Unit List'!$O$5, 'Unit List'!$AO$5, IF('Unit List'!Q1309='Unit List'!$O$4, 'Unit List'!$AO$4, IF('Unit List'!Q1309='Unit List'!$O$7, 'Unit List'!Q1309 * 'Unit List'!$AO$7, 'Unit List'!Q1309)))), IF('Unit List'!AO1309='Unit List'!$O$5, 'Unit List'!$AO$5, IF('Unit List'!AO1309='Unit List'!$O$4, 'Unit List'!$AO$4, IF('Unit List'!AO1309='Unit List'!$O$7, 'Unit List'!AO1309 * 'Unit List'!$AO$7, 'Unit List'!AO1309)))),",",)</f>
        <v>0.125,</v>
      </c>
      <c r="J1401" t="str">
        <f>CONCATENATE("'",IF(ISBLANK('Unit List'!AP1309), IF(ISBLANK('Unit List'!R1309), IF(ISBLANK('Unit List'!R1309),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List'!R1309='Unit List'!$O$5, 'Unit List'!$AP$5, IF('Unit List'!R1309='Unit List'!$O$4, 'Unit List'!$AP$4, 'Unit List'!R1309))), IF('Unit List'!R1309='Unit List'!$O$5, 'Unit List'!$AP$5, IF('Unit List'!R1309='Unit List'!$O$4, 'Unit List'!$AP$4, 'Unit List'!R1309))), IF('Unit List'!AP1309='Unit List'!$O$5, 'Unit List'!$AP$5, IF('Unit List'!AP1309='Unit List'!$O$4, 'Unit List'!$AP$4, 'Unit List'!AP1309))),"'",)</f>
        <v>'HonorableGunpowder'</v>
      </c>
      <c r="K1401" t="s">
        <v>2312</v>
      </c>
    </row>
    <row r="1402" spans="1:11" x14ac:dyDescent="0.25">
      <c r="A1402" t="s">
        <v>2311</v>
      </c>
      <c r="B1402" t="str">
        <f>CONCATENATE("'_",'Unit List'!B1310,"',",)</f>
        <v>'_EGYPT',</v>
      </c>
      <c r="C1402" t="str">
        <f>"'',"</f>
        <v>'',</v>
      </c>
      <c r="D1402" t="str">
        <f>CONCATENATE("'",'Unit List'!D1310,"',",)</f>
        <v>'RIFLEMAN',</v>
      </c>
      <c r="E1402" t="str">
        <f>CONCATENATE("'",'Unit List'!E1310,"',",)</f>
        <v>'RIFLEMAN',</v>
      </c>
      <c r="F1402" t="str">
        <f>"'',"</f>
        <v>'',</v>
      </c>
      <c r="G1402" t="str">
        <f>CONCATENATE("'",'Unit List'!G1310,"',",)</f>
        <v>'civ5_egyrm',</v>
      </c>
      <c r="H1402" t="str">
        <f>CONCATENATE(IF(ISBLANK('Unit List'!AN1310), IF(ISBLANK('Unit List'!P1310), IF(ISBLANK('Unit List'!P1310),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List'!P1310='Unit List'!$O$5, 'Unit List'!$AN$5, IF('Unit List'!P1310='Unit List'!$O$4, 'Unit List'!$AN$4, IF('Unit List'!P1310='Unit List'!$O$7, 'Unit List'!P1310 * 'Unit List'!$AN$7, 'Unit List'!P1310)))), IF('Unit List'!P1310='Unit List'!$O$5, 'Unit List'!$AN$5, IF('Unit List'!P1310='Unit List'!$O$4, 'Unit List'!$AN$4, IF('Unit List'!P1310='Unit List'!$O$7, 'Unit List'!P1310 * 'Unit List'!$AN$7, 'Unit List'!P1310)))), IF('Unit List'!AN1310='Unit List'!$O$5, 'Unit List'!$AN$5, IF('Unit List'!AN1310='Unit List'!$O$4, 'Unit List'!$AN$4, IF('Unit List'!AN1310='Unit List'!$O$7, 'Unit List'!AN1310 * 'Unit List'!$AN$7, 'Unit List'!AN1310)))),",",)</f>
        <v>2,</v>
      </c>
      <c r="I1402" t="str">
        <f>CONCATENATE(IF(ISBLANK('Unit List'!AO1310), IF(ISBLANK('Unit List'!Q1310), IF(ISBLANK('Unit List'!Q1310),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List'!Q1310='Unit List'!$O$5, 'Unit List'!$AO$5, IF('Unit List'!Q1310='Unit List'!$O$4, 'Unit List'!$AO$4, IF('Unit List'!Q1310='Unit List'!$O$7, 'Unit List'!Q1310 * 'Unit List'!$AO$7, 'Unit List'!Q1310)))), IF('Unit List'!Q1310='Unit List'!$O$5, 'Unit List'!$AO$5, IF('Unit List'!Q1310='Unit List'!$O$4, 'Unit List'!$AO$4, IF('Unit List'!Q1310='Unit List'!$O$7, 'Unit List'!Q1310 * 'Unit List'!$AO$7, 'Unit List'!Q1310)))), IF('Unit List'!AO1310='Unit List'!$O$5, 'Unit List'!$AO$5, IF('Unit List'!AO1310='Unit List'!$O$4, 'Unit List'!$AO$4, IF('Unit List'!AO1310='Unit List'!$O$7, 'Unit List'!AO1310 * 'Unit List'!$AO$7, 'Unit List'!AO1310)))),",",)</f>
        <v>0.13,</v>
      </c>
      <c r="J1402" t="str">
        <f>CONCATENATE("'",IF(ISBLANK('Unit List'!AP1310), IF(ISBLANK('Unit List'!R1310), IF(ISBLANK('Unit List'!R1310),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List'!R1310='Unit List'!$O$5, 'Unit List'!$AP$5, IF('Unit List'!R1310='Unit List'!$O$4, 'Unit List'!$AP$4, 'Unit List'!R1310))), IF('Unit List'!R1310='Unit List'!$O$5, 'Unit List'!$AP$5, IF('Unit List'!R1310='Unit List'!$O$4, 'Unit List'!$AP$4, 'Unit List'!R1310))), IF('Unit List'!AP1310='Unit List'!$O$5, 'Unit List'!$AP$5, IF('Unit List'!AP1310='Unit List'!$O$4, 'Unit List'!$AP$4, 'Unit List'!AP1310))),"'",)</f>
        <v>'HonorableGunpowder'</v>
      </c>
      <c r="K1402" t="s">
        <v>2312</v>
      </c>
    </row>
    <row r="1403" spans="1:11" x14ac:dyDescent="0.25">
      <c r="A1403" t="s">
        <v>2311</v>
      </c>
      <c r="B1403" t="str">
        <f>CONCATENATE("'_",'Unit List'!B1311,"',",)</f>
        <v>'_EGYPT',</v>
      </c>
      <c r="C1403" t="str">
        <f>"'',"</f>
        <v>'',</v>
      </c>
      <c r="D1403" t="str">
        <f>CONCATENATE("'",'Unit List'!D1311,"',",)</f>
        <v>'RIFLEMAN',</v>
      </c>
      <c r="E1403" t="str">
        <f>CONCATENATE("'",'Unit List'!E1311,"',",)</f>
        <v>'RIFLEMAN',</v>
      </c>
      <c r="F1403" t="str">
        <f>CONCATENATE("'_",'Unit List'!F1311,"',",)</f>
        <v>'_V2',</v>
      </c>
      <c r="G1403" t="str">
        <f>CONCATENATE("'",'Unit List'!G1311,"',",)</f>
        <v>'civ5_egyrm_2',</v>
      </c>
      <c r="H1403" t="str">
        <f>CONCATENATE(IF(ISBLANK('Unit List'!AN1311), IF(ISBLANK('Unit List'!P1311), IF(ISBLANK('Unit List'!P1311),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List'!P1311='Unit List'!$O$5, 'Unit List'!$AN$5, IF('Unit List'!P1311='Unit List'!$O$4, 'Unit List'!$AN$4, IF('Unit List'!P1311='Unit List'!$O$7, 'Unit List'!P1311 * 'Unit List'!$AN$7, 'Unit List'!P1311)))), IF('Unit List'!P1311='Unit List'!$O$5, 'Unit List'!$AN$5, IF('Unit List'!P1311='Unit List'!$O$4, 'Unit List'!$AN$4, IF('Unit List'!P1311='Unit List'!$O$7, 'Unit List'!P1311 * 'Unit List'!$AN$7, 'Unit List'!P1311)))), IF('Unit List'!AN1311='Unit List'!$O$5, 'Unit List'!$AN$5, IF('Unit List'!AN1311='Unit List'!$O$4, 'Unit List'!$AN$4, IF('Unit List'!AN1311='Unit List'!$O$7, 'Unit List'!AN1311 * 'Unit List'!$AN$7, 'Unit List'!AN1311)))),",",)</f>
        <v>3,</v>
      </c>
      <c r="I1403" t="str">
        <f>CONCATENATE(IF(ISBLANK('Unit List'!AO1311), IF(ISBLANK('Unit List'!Q1311), IF(ISBLANK('Unit List'!Q1311),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List'!Q1311='Unit List'!$O$5, 'Unit List'!$AO$5, IF('Unit List'!Q1311='Unit List'!$O$4, 'Unit List'!$AO$4, IF('Unit List'!Q1311='Unit List'!$O$7, 'Unit List'!Q1311 * 'Unit List'!$AO$7, 'Unit List'!Q1311)))), IF('Unit List'!Q1311='Unit List'!$O$5, 'Unit List'!$AO$5, IF('Unit List'!Q1311='Unit List'!$O$4, 'Unit List'!$AO$4, IF('Unit List'!Q1311='Unit List'!$O$7, 'Unit List'!Q1311 * 'Unit List'!$AO$7, 'Unit List'!Q1311)))), IF('Unit List'!AO1311='Unit List'!$O$5, 'Unit List'!$AO$5, IF('Unit List'!AO1311='Unit List'!$O$4, 'Unit List'!$AO$4, IF('Unit List'!AO1311='Unit List'!$O$7, 'Unit List'!AO1311 * 'Unit List'!$AO$7, 'Unit List'!AO1311)))),",",)</f>
        <v>0.13,</v>
      </c>
      <c r="J1403" t="str">
        <f>CONCATENATE("'",IF(ISBLANK('Unit List'!AP1311), IF(ISBLANK('Unit List'!R1311), IF(ISBLANK('Unit List'!R1311),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List'!R1311='Unit List'!$O$5, 'Unit List'!$AP$5, IF('Unit List'!R1311='Unit List'!$O$4, 'Unit List'!$AP$4, 'Unit List'!R1311))), IF('Unit List'!R1311='Unit List'!$O$5, 'Unit List'!$AP$5, IF('Unit List'!R1311='Unit List'!$O$4, 'Unit List'!$AP$4, 'Unit List'!R1311))), IF('Unit List'!AP1311='Unit List'!$O$5, 'Unit List'!$AP$5, IF('Unit List'!AP1311='Unit List'!$O$4, 'Unit List'!$AP$4, 'Unit List'!AP1311))),"'",)</f>
        <v>'HonorableGunpowder'</v>
      </c>
      <c r="K1403" t="s">
        <v>2312</v>
      </c>
    </row>
    <row r="1404" spans="1:11" x14ac:dyDescent="0.25">
      <c r="A1404" t="s">
        <v>2311</v>
      </c>
      <c r="B1404" t="str">
        <f>CONCATENATE("'_",'Unit List'!B1312,"',",)</f>
        <v>'_EGYPT',</v>
      </c>
      <c r="C1404" t="str">
        <f>"'',"</f>
        <v>'',</v>
      </c>
      <c r="D1404" t="str">
        <f>CONCATENATE("'",'Unit List'!D1312,"',",)</f>
        <v>'RIFLEMAN',</v>
      </c>
      <c r="E1404" t="str">
        <f>CONCATENATE("'",'Unit List'!E1312,"',",)</f>
        <v>'RIFLEMAN',</v>
      </c>
      <c r="F1404" t="str">
        <f>CONCATENATE("'_",'Unit List'!F1312,"',",)</f>
        <v>'_V3',</v>
      </c>
      <c r="G1404" t="str">
        <f>CONCATENATE("'",'Unit List'!G1312,"',",)</f>
        <v>'civ5_egyrm2',</v>
      </c>
      <c r="H1404" t="str">
        <f>CONCATENATE(IF(ISBLANK('Unit List'!AN1312), IF(ISBLANK('Unit List'!P1312), IF(ISBLANK('Unit List'!P1312),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List'!P1312='Unit List'!$O$5, 'Unit List'!$AN$5, IF('Unit List'!P1312='Unit List'!$O$4, 'Unit List'!$AN$4, IF('Unit List'!P1312='Unit List'!$O$7, 'Unit List'!P1312 * 'Unit List'!$AN$7, 'Unit List'!P1312)))), IF('Unit List'!P1312='Unit List'!$O$5, 'Unit List'!$AN$5, IF('Unit List'!P1312='Unit List'!$O$4, 'Unit List'!$AN$4, IF('Unit List'!P1312='Unit List'!$O$7, 'Unit List'!P1312 * 'Unit List'!$AN$7, 'Unit List'!P1312)))), IF('Unit List'!AN1312='Unit List'!$O$5, 'Unit List'!$AN$5, IF('Unit List'!AN1312='Unit List'!$O$4, 'Unit List'!$AN$4, IF('Unit List'!AN1312='Unit List'!$O$7, 'Unit List'!AN1312 * 'Unit List'!$AN$7, 'Unit List'!AN1312)))),",",)</f>
        <v>2,</v>
      </c>
      <c r="I1404" t="str">
        <f>CONCATENATE(IF(ISBLANK('Unit List'!AO1312), IF(ISBLANK('Unit List'!Q1312), IF(ISBLANK('Unit List'!Q1312),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List'!Q1312='Unit List'!$O$5, 'Unit List'!$AO$5, IF('Unit List'!Q1312='Unit List'!$O$4, 'Unit List'!$AO$4, IF('Unit List'!Q1312='Unit List'!$O$7, 'Unit List'!Q1312 * 'Unit List'!$AO$7, 'Unit List'!Q1312)))), IF('Unit List'!Q1312='Unit List'!$O$5, 'Unit List'!$AO$5, IF('Unit List'!Q1312='Unit List'!$O$4, 'Unit List'!$AO$4, IF('Unit List'!Q1312='Unit List'!$O$7, 'Unit List'!Q1312 * 'Unit List'!$AO$7, 'Unit List'!Q1312)))), IF('Unit List'!AO1312='Unit List'!$O$5, 'Unit List'!$AO$5, IF('Unit List'!AO1312='Unit List'!$O$4, 'Unit List'!$AO$4, IF('Unit List'!AO1312='Unit List'!$O$7, 'Unit List'!AO1312 * 'Unit List'!$AO$7, 'Unit List'!AO1312)))),",",)</f>
        <v>0.13,</v>
      </c>
      <c r="J1404" t="str">
        <f>CONCATENATE("'",IF(ISBLANK('Unit List'!AP1312), IF(ISBLANK('Unit List'!R1312), IF(ISBLANK('Unit List'!R1312),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List'!R1312='Unit List'!$O$5, 'Unit List'!$AP$5, IF('Unit List'!R1312='Unit List'!$O$4, 'Unit List'!$AP$4, 'Unit List'!R1312))), IF('Unit List'!R1312='Unit List'!$O$5, 'Unit List'!$AP$5, IF('Unit List'!R1312='Unit List'!$O$4, 'Unit List'!$AP$4, 'Unit List'!R1312))), IF('Unit List'!AP1312='Unit List'!$O$5, 'Unit List'!$AP$5, IF('Unit List'!AP1312='Unit List'!$O$4, 'Unit List'!$AP$4, 'Unit List'!AP1312))),"'",)</f>
        <v>'HonorableGunpowder'</v>
      </c>
      <c r="K1404" t="s">
        <v>2312</v>
      </c>
    </row>
    <row r="1405" spans="1:11" x14ac:dyDescent="0.25">
      <c r="A1405" t="s">
        <v>2311</v>
      </c>
      <c r="B1405" t="str">
        <f>CONCATENATE("'_",'Unit List'!B1313,"',",)</f>
        <v>'_EGYPT',</v>
      </c>
      <c r="C1405" t="str">
        <f>"'',"</f>
        <v>'',</v>
      </c>
      <c r="D1405" t="str">
        <f>CONCATENATE("'",'Unit List'!D1313,"',",)</f>
        <v>'RIFLEMAN',</v>
      </c>
      <c r="E1405" t="str">
        <f>CONCATENATE("'",'Unit List'!E1313,"',",)</f>
        <v>'RIFLEMAN',</v>
      </c>
      <c r="F1405" t="str">
        <f>"'',"</f>
        <v>'',</v>
      </c>
      <c r="G1405" t="str">
        <f>CONCATENATE("'",'Unit List'!G1313,"',",)</f>
        <v>'civ5_egyrm',</v>
      </c>
      <c r="H1405" t="str">
        <f>CONCATENATE(IF(ISBLANK('Unit List'!AN1313), IF(ISBLANK('Unit List'!P1313), IF(ISBLANK('Unit List'!P1313),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List'!P1313='Unit List'!$O$5, 'Unit List'!$AN$5, IF('Unit List'!P1313='Unit List'!$O$4, 'Unit List'!$AN$4, IF('Unit List'!P1313='Unit List'!$O$7, 'Unit List'!P1313 * 'Unit List'!$AN$7, 'Unit List'!P1313)))), IF('Unit List'!P1313='Unit List'!$O$5, 'Unit List'!$AN$5, IF('Unit List'!P1313='Unit List'!$O$4, 'Unit List'!$AN$4, IF('Unit List'!P1313='Unit List'!$O$7, 'Unit List'!P1313 * 'Unit List'!$AN$7, 'Unit List'!P1313)))), IF('Unit List'!AN1313='Unit List'!$O$5, 'Unit List'!$AN$5, IF('Unit List'!AN1313='Unit List'!$O$4, 'Unit List'!$AN$4, IF('Unit List'!AN1313='Unit List'!$O$7, 'Unit List'!AN1313 * 'Unit List'!$AN$7, 'Unit List'!AN1313)))),",",)</f>
        <v>2,</v>
      </c>
      <c r="I1405" t="str">
        <f>CONCATENATE(IF(ISBLANK('Unit List'!AO1313), IF(ISBLANK('Unit List'!Q1313), IF(ISBLANK('Unit List'!Q1313),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List'!Q1313='Unit List'!$O$5, 'Unit List'!$AO$5, IF('Unit List'!Q1313='Unit List'!$O$4, 'Unit List'!$AO$4, IF('Unit List'!Q1313='Unit List'!$O$7, 'Unit List'!Q1313 * 'Unit List'!$AO$7, 'Unit List'!Q1313)))), IF('Unit List'!Q1313='Unit List'!$O$5, 'Unit List'!$AO$5, IF('Unit List'!Q1313='Unit List'!$O$4, 'Unit List'!$AO$4, IF('Unit List'!Q1313='Unit List'!$O$7, 'Unit List'!Q1313 * 'Unit List'!$AO$7, 'Unit List'!Q1313)))), IF('Unit List'!AO1313='Unit List'!$O$5, 'Unit List'!$AO$5, IF('Unit List'!AO1313='Unit List'!$O$4, 'Unit List'!$AO$4, IF('Unit List'!AO1313='Unit List'!$O$7, 'Unit List'!AO1313 * 'Unit List'!$AO$7, 'Unit List'!AO1313)))),",",)</f>
        <v>0.13,</v>
      </c>
      <c r="J1405" t="str">
        <f>CONCATENATE("'",IF(ISBLANK('Unit List'!AP1313), IF(ISBLANK('Unit List'!R1313), IF(ISBLANK('Unit List'!R1313),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List'!R1313='Unit List'!$O$5, 'Unit List'!$AP$5, IF('Unit List'!R1313='Unit List'!$O$4, 'Unit List'!$AP$4, 'Unit List'!R1313))), IF('Unit List'!R1313='Unit List'!$O$5, 'Unit List'!$AP$5, IF('Unit List'!R1313='Unit List'!$O$4, 'Unit List'!$AP$4, 'Unit List'!R1313))), IF('Unit List'!AP1313='Unit List'!$O$5, 'Unit List'!$AP$5, IF('Unit List'!AP1313='Unit List'!$O$4, 'Unit List'!$AP$4, 'Unit List'!AP1313))),"'",)</f>
        <v>'HonorableGunpowder'</v>
      </c>
      <c r="K1405" t="s">
        <v>2312</v>
      </c>
    </row>
    <row r="1406" spans="1:11" x14ac:dyDescent="0.25">
      <c r="A1406" t="s">
        <v>2311</v>
      </c>
      <c r="B1406" t="str">
        <f>CONCATENATE("'_",'Unit List'!B1314,"',",)</f>
        <v>'_EGYPT',</v>
      </c>
      <c r="C1406" t="str">
        <f>"'',"</f>
        <v>'',</v>
      </c>
      <c r="D1406" t="str">
        <f>CONCATENATE("'",'Unit List'!D1314,"',",)</f>
        <v>'RIFLEMAN',</v>
      </c>
      <c r="E1406" t="str">
        <f>CONCATENATE("'",'Unit List'!E1314,"',",)</f>
        <v>'RIFLEMAN',</v>
      </c>
      <c r="F1406" t="str">
        <f>CONCATENATE("'_",'Unit List'!F1314,"',",)</f>
        <v>'_V2',</v>
      </c>
      <c r="G1406" t="str">
        <f>CONCATENATE("'",'Unit List'!G1314,"',",)</f>
        <v>'civ5_egyrm_2',</v>
      </c>
      <c r="H1406" t="str">
        <f>CONCATENATE(IF(ISBLANK('Unit List'!AN1314), IF(ISBLANK('Unit List'!P1314), IF(ISBLANK('Unit List'!P1314),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List'!P1314='Unit List'!$O$5, 'Unit List'!$AN$5, IF('Unit List'!P1314='Unit List'!$O$4, 'Unit List'!$AN$4, IF('Unit List'!P1314='Unit List'!$O$7, 'Unit List'!P1314 * 'Unit List'!$AN$7, 'Unit List'!P1314)))), IF('Unit List'!P1314='Unit List'!$O$5, 'Unit List'!$AN$5, IF('Unit List'!P1314='Unit List'!$O$4, 'Unit List'!$AN$4, IF('Unit List'!P1314='Unit List'!$O$7, 'Unit List'!P1314 * 'Unit List'!$AN$7, 'Unit List'!P1314)))), IF('Unit List'!AN1314='Unit List'!$O$5, 'Unit List'!$AN$5, IF('Unit List'!AN1314='Unit List'!$O$4, 'Unit List'!$AN$4, IF('Unit List'!AN1314='Unit List'!$O$7, 'Unit List'!AN1314 * 'Unit List'!$AN$7, 'Unit List'!AN1314)))),",",)</f>
        <v>2,</v>
      </c>
      <c r="I1406" t="str">
        <f>CONCATENATE(IF(ISBLANK('Unit List'!AO1314), IF(ISBLANK('Unit List'!Q1314), IF(ISBLANK('Unit List'!Q1314),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List'!Q1314='Unit List'!$O$5, 'Unit List'!$AO$5, IF('Unit List'!Q1314='Unit List'!$O$4, 'Unit List'!$AO$4, IF('Unit List'!Q1314='Unit List'!$O$7, 'Unit List'!Q1314 * 'Unit List'!$AO$7, 'Unit List'!Q1314)))), IF('Unit List'!Q1314='Unit List'!$O$5, 'Unit List'!$AO$5, IF('Unit List'!Q1314='Unit List'!$O$4, 'Unit List'!$AO$4, IF('Unit List'!Q1314='Unit List'!$O$7, 'Unit List'!Q1314 * 'Unit List'!$AO$7, 'Unit List'!Q1314)))), IF('Unit List'!AO1314='Unit List'!$O$5, 'Unit List'!$AO$5, IF('Unit List'!AO1314='Unit List'!$O$4, 'Unit List'!$AO$4, IF('Unit List'!AO1314='Unit List'!$O$7, 'Unit List'!AO1314 * 'Unit List'!$AO$7, 'Unit List'!AO1314)))),",",)</f>
        <v>0.13,</v>
      </c>
      <c r="J1406" t="str">
        <f>CONCATENATE("'",IF(ISBLANK('Unit List'!AP1314), IF(ISBLANK('Unit List'!R1314), IF(ISBLANK('Unit List'!R1314),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List'!R1314='Unit List'!$O$5, 'Unit List'!$AP$5, IF('Unit List'!R1314='Unit List'!$O$4, 'Unit List'!$AP$4, 'Unit List'!R1314))), IF('Unit List'!R1314='Unit List'!$O$5, 'Unit List'!$AP$5, IF('Unit List'!R1314='Unit List'!$O$4, 'Unit List'!$AP$4, 'Unit List'!R1314))), IF('Unit List'!AP1314='Unit List'!$O$5, 'Unit List'!$AP$5, IF('Unit List'!AP1314='Unit List'!$O$4, 'Unit List'!$AP$4, 'Unit List'!AP1314))),"'",)</f>
        <v>'HonorableGunpowder'</v>
      </c>
      <c r="K1406" t="s">
        <v>2312</v>
      </c>
    </row>
    <row r="1407" spans="1:11" x14ac:dyDescent="0.25">
      <c r="A1407" t="s">
        <v>2311</v>
      </c>
      <c r="B1407" t="str">
        <f>CONCATENATE("'_",'Unit List'!B1315,"',",)</f>
        <v>'_EGYPT',</v>
      </c>
      <c r="C1407" t="str">
        <f>"'',"</f>
        <v>'',</v>
      </c>
      <c r="D1407" t="str">
        <f>CONCATENATE("'",'Unit List'!D1315,"',",)</f>
        <v>'RIFLEMAN',</v>
      </c>
      <c r="E1407" t="str">
        <f>CONCATENATE("'",'Unit List'!E1315,"',",)</f>
        <v>'RIFLEMAN',</v>
      </c>
      <c r="F1407" t="str">
        <f>CONCATENATE("'_",'Unit List'!F1315,"',",)</f>
        <v>'_V3',</v>
      </c>
      <c r="G1407" t="str">
        <f>CONCATENATE("'",'Unit List'!G1315,"',",)</f>
        <v>'civ5_egyrm2',</v>
      </c>
      <c r="H1407" t="str">
        <f>CONCATENATE(IF(ISBLANK('Unit List'!AN1315), IF(ISBLANK('Unit List'!P1315), IF(ISBLANK('Unit List'!P1315),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List'!P1315='Unit List'!$O$5, 'Unit List'!$AN$5, IF('Unit List'!P1315='Unit List'!$O$4, 'Unit List'!$AN$4, IF('Unit List'!P1315='Unit List'!$O$7, 'Unit List'!P1315 * 'Unit List'!$AN$7, 'Unit List'!P1315)))), IF('Unit List'!P1315='Unit List'!$O$5, 'Unit List'!$AN$5, IF('Unit List'!P1315='Unit List'!$O$4, 'Unit List'!$AN$4, IF('Unit List'!P1315='Unit List'!$O$7, 'Unit List'!P1315 * 'Unit List'!$AN$7, 'Unit List'!P1315)))), IF('Unit List'!AN1315='Unit List'!$O$5, 'Unit List'!$AN$5, IF('Unit List'!AN1315='Unit List'!$O$4, 'Unit List'!$AN$4, IF('Unit List'!AN1315='Unit List'!$O$7, 'Unit List'!AN1315 * 'Unit List'!$AN$7, 'Unit List'!AN1315)))),",",)</f>
        <v>3,</v>
      </c>
      <c r="I1407" t="str">
        <f>CONCATENATE(IF(ISBLANK('Unit List'!AO1315), IF(ISBLANK('Unit List'!Q1315), IF(ISBLANK('Unit List'!Q1315),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List'!Q1315='Unit List'!$O$5, 'Unit List'!$AO$5, IF('Unit List'!Q1315='Unit List'!$O$4, 'Unit List'!$AO$4, IF('Unit List'!Q1315='Unit List'!$O$7, 'Unit List'!Q1315 * 'Unit List'!$AO$7, 'Unit List'!Q1315)))), IF('Unit List'!Q1315='Unit List'!$O$5, 'Unit List'!$AO$5, IF('Unit List'!Q1315='Unit List'!$O$4, 'Unit List'!$AO$4, IF('Unit List'!Q1315='Unit List'!$O$7, 'Unit List'!Q1315 * 'Unit List'!$AO$7, 'Unit List'!Q1315)))), IF('Unit List'!AO1315='Unit List'!$O$5, 'Unit List'!$AO$5, IF('Unit List'!AO1315='Unit List'!$O$4, 'Unit List'!$AO$4, IF('Unit List'!AO1315='Unit List'!$O$7, 'Unit List'!AO1315 * 'Unit List'!$AO$7, 'Unit List'!AO1315)))),",",)</f>
        <v>0.13,</v>
      </c>
      <c r="J1407" t="str">
        <f>CONCATENATE("'",IF(ISBLANK('Unit List'!AP1315), IF(ISBLANK('Unit List'!R1315), IF(ISBLANK('Unit List'!R1315),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List'!R1315='Unit List'!$O$5, 'Unit List'!$AP$5, IF('Unit List'!R1315='Unit List'!$O$4, 'Unit List'!$AP$4, 'Unit List'!R1315))), IF('Unit List'!R1315='Unit List'!$O$5, 'Unit List'!$AP$5, IF('Unit List'!R1315='Unit List'!$O$4, 'Unit List'!$AP$4, 'Unit List'!R1315))), IF('Unit List'!AP1315='Unit List'!$O$5, 'Unit List'!$AP$5, IF('Unit List'!AP1315='Unit List'!$O$4, 'Unit List'!$AP$4, 'Unit List'!AP1315))),"'",)</f>
        <v>'HonorableGunpowder'</v>
      </c>
      <c r="K1407" t="s">
        <v>2312</v>
      </c>
    </row>
    <row r="1408" spans="1:11" x14ac:dyDescent="0.25">
      <c r="A1408" t="s">
        <v>2311</v>
      </c>
      <c r="B1408" t="str">
        <f>CONCATENATE("'_",'Unit List'!B1316,"',",)</f>
        <v>'_PERSIA',</v>
      </c>
      <c r="C1408" t="str">
        <f>"'',"</f>
        <v>'',</v>
      </c>
      <c r="D1408" t="str">
        <f>CONCATENATE("'",'Unit List'!D1316,"',",)</f>
        <v>'RIFLEMAN',</v>
      </c>
      <c r="E1408" t="str">
        <f>CONCATENATE("'",'Unit List'!E1316,"',",)</f>
        <v>'RIFLEMAN',</v>
      </c>
      <c r="F1408" t="str">
        <f>"'',"</f>
        <v>'',</v>
      </c>
      <c r="G1408" t="str">
        <f>CONCATENATE("'",'Unit List'!G1316,"',",)</f>
        <v>'civ5_perrm',</v>
      </c>
      <c r="H1408" t="str">
        <f>CONCATENATE(IF(ISBLANK('Unit List'!AN1316), IF(ISBLANK('Unit List'!P1316), IF(ISBLANK('Unit List'!P1316),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List'!P1316='Unit List'!$O$5, 'Unit List'!$AN$5, IF('Unit List'!P1316='Unit List'!$O$4, 'Unit List'!$AN$4, IF('Unit List'!P1316='Unit List'!$O$7, 'Unit List'!P1316 * 'Unit List'!$AN$7, 'Unit List'!P1316)))), IF('Unit List'!P1316='Unit List'!$O$5, 'Unit List'!$AN$5, IF('Unit List'!P1316='Unit List'!$O$4, 'Unit List'!$AN$4, IF('Unit List'!P1316='Unit List'!$O$7, 'Unit List'!P1316 * 'Unit List'!$AN$7, 'Unit List'!P1316)))), IF('Unit List'!AN1316='Unit List'!$O$5, 'Unit List'!$AN$5, IF('Unit List'!AN1316='Unit List'!$O$4, 'Unit List'!$AN$4, IF('Unit List'!AN1316='Unit List'!$O$7, 'Unit List'!AN1316 * 'Unit List'!$AN$7, 'Unit List'!AN1316)))),",",)</f>
        <v>2,</v>
      </c>
      <c r="I1408" t="str">
        <f>CONCATENATE(IF(ISBLANK('Unit List'!AO1316), IF(ISBLANK('Unit List'!Q1316), IF(ISBLANK('Unit List'!Q1316),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List'!Q1316='Unit List'!$O$5, 'Unit List'!$AO$5, IF('Unit List'!Q1316='Unit List'!$O$4, 'Unit List'!$AO$4, IF('Unit List'!Q1316='Unit List'!$O$7, 'Unit List'!Q1316 * 'Unit List'!$AO$7, 'Unit List'!Q1316)))), IF('Unit List'!Q1316='Unit List'!$O$5, 'Unit List'!$AO$5, IF('Unit List'!Q1316='Unit List'!$O$4, 'Unit List'!$AO$4, IF('Unit List'!Q1316='Unit List'!$O$7, 'Unit List'!Q1316 * 'Unit List'!$AO$7, 'Unit List'!Q1316)))), IF('Unit List'!AO1316='Unit List'!$O$5, 'Unit List'!$AO$5, IF('Unit List'!AO1316='Unit List'!$O$4, 'Unit List'!$AO$4, IF('Unit List'!AO1316='Unit List'!$O$7, 'Unit List'!AO1316 * 'Unit List'!$AO$7, 'Unit List'!AO1316)))),",",)</f>
        <v>0.13,</v>
      </c>
      <c r="J1408" t="str">
        <f>CONCATENATE("'",IF(ISBLANK('Unit List'!AP1316), IF(ISBLANK('Unit List'!R1316), IF(ISBLANK('Unit List'!R1316),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List'!R1316='Unit List'!$O$5, 'Unit List'!$AP$5, IF('Unit List'!R1316='Unit List'!$O$4, 'Unit List'!$AP$4, 'Unit List'!R1316))), IF('Unit List'!R1316='Unit List'!$O$5, 'Unit List'!$AP$5, IF('Unit List'!R1316='Unit List'!$O$4, 'Unit List'!$AP$4, 'Unit List'!R1316))), IF('Unit List'!AP1316='Unit List'!$O$5, 'Unit List'!$AP$5, IF('Unit List'!AP1316='Unit List'!$O$4, 'Unit List'!$AP$4, 'Unit List'!AP1316))),"'",)</f>
        <v>'HonorableGunpowder'</v>
      </c>
      <c r="K1408" t="s">
        <v>2312</v>
      </c>
    </row>
    <row r="1409" spans="1:11" x14ac:dyDescent="0.25">
      <c r="A1409" t="s">
        <v>2311</v>
      </c>
      <c r="B1409" t="str">
        <f>CONCATENATE("'_",'Unit List'!B1317,"',",)</f>
        <v>'_PERSIA',</v>
      </c>
      <c r="C1409" t="str">
        <f>"'',"</f>
        <v>'',</v>
      </c>
      <c r="D1409" t="str">
        <f>CONCATENATE("'",'Unit List'!D1317,"',",)</f>
        <v>'RIFLEMAN',</v>
      </c>
      <c r="E1409" t="str">
        <f>CONCATENATE("'",'Unit List'!E1317,"',",)</f>
        <v>'RIFLEMAN',</v>
      </c>
      <c r="F1409" t="str">
        <f>CONCATENATE("'_",'Unit List'!F1317,"',",)</f>
        <v>'_V2',</v>
      </c>
      <c r="G1409" t="str">
        <f>CONCATENATE("'",'Unit List'!G1317,"',",)</f>
        <v>'civ5_perrm_2',</v>
      </c>
      <c r="H1409" t="str">
        <f>CONCATENATE(IF(ISBLANK('Unit List'!AN1317), IF(ISBLANK('Unit List'!P1317), IF(ISBLANK('Unit List'!P1317),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List'!P1317='Unit List'!$O$5, 'Unit List'!$AN$5, IF('Unit List'!P1317='Unit List'!$O$4, 'Unit List'!$AN$4, IF('Unit List'!P1317='Unit List'!$O$7, 'Unit List'!P1317 * 'Unit List'!$AN$7, 'Unit List'!P1317)))), IF('Unit List'!P1317='Unit List'!$O$5, 'Unit List'!$AN$5, IF('Unit List'!P1317='Unit List'!$O$4, 'Unit List'!$AN$4, IF('Unit List'!P1317='Unit List'!$O$7, 'Unit List'!P1317 * 'Unit List'!$AN$7, 'Unit List'!P1317)))), IF('Unit List'!AN1317='Unit List'!$O$5, 'Unit List'!$AN$5, IF('Unit List'!AN1317='Unit List'!$O$4, 'Unit List'!$AN$4, IF('Unit List'!AN1317='Unit List'!$O$7, 'Unit List'!AN1317 * 'Unit List'!$AN$7, 'Unit List'!AN1317)))),",",)</f>
        <v>3,</v>
      </c>
      <c r="I1409" t="str">
        <f>CONCATENATE(IF(ISBLANK('Unit List'!AO1317), IF(ISBLANK('Unit List'!Q1317), IF(ISBLANK('Unit List'!Q1317),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List'!Q1317='Unit List'!$O$5, 'Unit List'!$AO$5, IF('Unit List'!Q1317='Unit List'!$O$4, 'Unit List'!$AO$4, IF('Unit List'!Q1317='Unit List'!$O$7, 'Unit List'!Q1317 * 'Unit List'!$AO$7, 'Unit List'!Q1317)))), IF('Unit List'!Q1317='Unit List'!$O$5, 'Unit List'!$AO$5, IF('Unit List'!Q1317='Unit List'!$O$4, 'Unit List'!$AO$4, IF('Unit List'!Q1317='Unit List'!$O$7, 'Unit List'!Q1317 * 'Unit List'!$AO$7, 'Unit List'!Q1317)))), IF('Unit List'!AO1317='Unit List'!$O$5, 'Unit List'!$AO$5, IF('Unit List'!AO1317='Unit List'!$O$4, 'Unit List'!$AO$4, IF('Unit List'!AO1317='Unit List'!$O$7, 'Unit List'!AO1317 * 'Unit List'!$AO$7, 'Unit List'!AO1317)))),",",)</f>
        <v>0.13,</v>
      </c>
      <c r="J1409" t="str">
        <f>CONCATENATE("'",IF(ISBLANK('Unit List'!AP1317), IF(ISBLANK('Unit List'!R1317), IF(ISBLANK('Unit List'!R1317),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List'!R1317='Unit List'!$O$5, 'Unit List'!$AP$5, IF('Unit List'!R1317='Unit List'!$O$4, 'Unit List'!$AP$4, 'Unit List'!R1317))), IF('Unit List'!R1317='Unit List'!$O$5, 'Unit List'!$AP$5, IF('Unit List'!R1317='Unit List'!$O$4, 'Unit List'!$AP$4, 'Unit List'!R1317))), IF('Unit List'!AP1317='Unit List'!$O$5, 'Unit List'!$AP$5, IF('Unit List'!AP1317='Unit List'!$O$4, 'Unit List'!$AP$4, 'Unit List'!AP1317))),"'",)</f>
        <v>'HonorableGunpowder'</v>
      </c>
      <c r="K1409" t="s">
        <v>2312</v>
      </c>
    </row>
    <row r="1410" spans="1:11" x14ac:dyDescent="0.25">
      <c r="A1410" t="s">
        <v>2311</v>
      </c>
      <c r="B1410" t="str">
        <f>CONCATENATE("'_",'Unit List'!B1318,"',",)</f>
        <v>'_PERSIA',</v>
      </c>
      <c r="C1410" t="str">
        <f>"'',"</f>
        <v>'',</v>
      </c>
      <c r="D1410" t="str">
        <f>CONCATENATE("'",'Unit List'!D1318,"',",)</f>
        <v>'RIFLEMAN',</v>
      </c>
      <c r="E1410" t="str">
        <f>CONCATENATE("'",'Unit List'!E1318,"',",)</f>
        <v>'RIFLEMAN',</v>
      </c>
      <c r="F1410" t="str">
        <f>CONCATENATE("'_",'Unit List'!F1318,"',",)</f>
        <v>'_V3',</v>
      </c>
      <c r="G1410" t="str">
        <f>CONCATENATE("'",'Unit List'!G1318,"',",)</f>
        <v>'civ5_perrm2',</v>
      </c>
      <c r="H1410" t="str">
        <f>CONCATENATE(IF(ISBLANK('Unit List'!AN1318), IF(ISBLANK('Unit List'!P1318), IF(ISBLANK('Unit List'!P1318),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List'!P1318='Unit List'!$O$5, 'Unit List'!$AN$5, IF('Unit List'!P1318='Unit List'!$O$4, 'Unit List'!$AN$4, IF('Unit List'!P1318='Unit List'!$O$7, 'Unit List'!P1318 * 'Unit List'!$AN$7, 'Unit List'!P1318)))), IF('Unit List'!P1318='Unit List'!$O$5, 'Unit List'!$AN$5, IF('Unit List'!P1318='Unit List'!$O$4, 'Unit List'!$AN$4, IF('Unit List'!P1318='Unit List'!$O$7, 'Unit List'!P1318 * 'Unit List'!$AN$7, 'Unit List'!P1318)))), IF('Unit List'!AN1318='Unit List'!$O$5, 'Unit List'!$AN$5, IF('Unit List'!AN1318='Unit List'!$O$4, 'Unit List'!$AN$4, IF('Unit List'!AN1318='Unit List'!$O$7, 'Unit List'!AN1318 * 'Unit List'!$AN$7, 'Unit List'!AN1318)))),",",)</f>
        <v>2,</v>
      </c>
      <c r="I1410" t="str">
        <f>CONCATENATE(IF(ISBLANK('Unit List'!AO1318), IF(ISBLANK('Unit List'!Q1318), IF(ISBLANK('Unit List'!Q1318),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List'!Q1318='Unit List'!$O$5, 'Unit List'!$AO$5, IF('Unit List'!Q1318='Unit List'!$O$4, 'Unit List'!$AO$4, IF('Unit List'!Q1318='Unit List'!$O$7, 'Unit List'!Q1318 * 'Unit List'!$AO$7, 'Unit List'!Q1318)))), IF('Unit List'!Q1318='Unit List'!$O$5, 'Unit List'!$AO$5, IF('Unit List'!Q1318='Unit List'!$O$4, 'Unit List'!$AO$4, IF('Unit List'!Q1318='Unit List'!$O$7, 'Unit List'!Q1318 * 'Unit List'!$AO$7, 'Unit List'!Q1318)))), IF('Unit List'!AO1318='Unit List'!$O$5, 'Unit List'!$AO$5, IF('Unit List'!AO1318='Unit List'!$O$4, 'Unit List'!$AO$4, IF('Unit List'!AO1318='Unit List'!$O$7, 'Unit List'!AO1318 * 'Unit List'!$AO$7, 'Unit List'!AO1318)))),",",)</f>
        <v>0.13,</v>
      </c>
      <c r="J1410" t="str">
        <f>CONCATENATE("'",IF(ISBLANK('Unit List'!AP1318), IF(ISBLANK('Unit List'!R1318), IF(ISBLANK('Unit List'!R1318),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List'!R1318='Unit List'!$O$5, 'Unit List'!$AP$5, IF('Unit List'!R1318='Unit List'!$O$4, 'Unit List'!$AP$4, 'Unit List'!R1318))), IF('Unit List'!R1318='Unit List'!$O$5, 'Unit List'!$AP$5, IF('Unit List'!R1318='Unit List'!$O$4, 'Unit List'!$AP$4, 'Unit List'!R1318))), IF('Unit List'!AP1318='Unit List'!$O$5, 'Unit List'!$AP$5, IF('Unit List'!AP1318='Unit List'!$O$4, 'Unit List'!$AP$4, 'Unit List'!AP1318))),"'",)</f>
        <v>'HonorableGunpowder'</v>
      </c>
      <c r="K1410" t="s">
        <v>2312</v>
      </c>
    </row>
    <row r="1411" spans="1:11" x14ac:dyDescent="0.25">
      <c r="A1411" t="s">
        <v>2311</v>
      </c>
      <c r="B1411" t="str">
        <f>CONCATENATE("'_",'Unit List'!B1319,"',",)</f>
        <v>'_PERSIA',</v>
      </c>
      <c r="C1411" t="str">
        <f>"'',"</f>
        <v>'',</v>
      </c>
      <c r="D1411" t="str">
        <f>CONCATENATE("'",'Unit List'!D1319,"',",)</f>
        <v>'RIFLEMAN',</v>
      </c>
      <c r="E1411" t="str">
        <f>CONCATENATE("'",'Unit List'!E1319,"',",)</f>
        <v>'RIFLEMAN',</v>
      </c>
      <c r="F1411" t="str">
        <f>"'',"</f>
        <v>'',</v>
      </c>
      <c r="G1411" t="str">
        <f>CONCATENATE("'",'Unit List'!G1319,"',",)</f>
        <v>'civ5_perrm',</v>
      </c>
      <c r="H1411" t="str">
        <f>CONCATENATE(IF(ISBLANK('Unit List'!AN1319), IF(ISBLANK('Unit List'!P1319), IF(ISBLANK('Unit List'!P1319),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List'!P1319='Unit List'!$O$5, 'Unit List'!$AN$5, IF('Unit List'!P1319='Unit List'!$O$4, 'Unit List'!$AN$4, IF('Unit List'!P1319='Unit List'!$O$7, 'Unit List'!P1319 * 'Unit List'!$AN$7, 'Unit List'!P1319)))), IF('Unit List'!P1319='Unit List'!$O$5, 'Unit List'!$AN$5, IF('Unit List'!P1319='Unit List'!$O$4, 'Unit List'!$AN$4, IF('Unit List'!P1319='Unit List'!$O$7, 'Unit List'!P1319 * 'Unit List'!$AN$7, 'Unit List'!P1319)))), IF('Unit List'!AN1319='Unit List'!$O$5, 'Unit List'!$AN$5, IF('Unit List'!AN1319='Unit List'!$O$4, 'Unit List'!$AN$4, IF('Unit List'!AN1319='Unit List'!$O$7, 'Unit List'!AN1319 * 'Unit List'!$AN$7, 'Unit List'!AN1319)))),",",)</f>
        <v>2,</v>
      </c>
      <c r="I1411" t="str">
        <f>CONCATENATE(IF(ISBLANK('Unit List'!AO1319), IF(ISBLANK('Unit List'!Q1319), IF(ISBLANK('Unit List'!Q1319),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List'!Q1319='Unit List'!$O$5, 'Unit List'!$AO$5, IF('Unit List'!Q1319='Unit List'!$O$4, 'Unit List'!$AO$4, IF('Unit List'!Q1319='Unit List'!$O$7, 'Unit List'!Q1319 * 'Unit List'!$AO$7, 'Unit List'!Q1319)))), IF('Unit List'!Q1319='Unit List'!$O$5, 'Unit List'!$AO$5, IF('Unit List'!Q1319='Unit List'!$O$4, 'Unit List'!$AO$4, IF('Unit List'!Q1319='Unit List'!$O$7, 'Unit List'!Q1319 * 'Unit List'!$AO$7, 'Unit List'!Q1319)))), IF('Unit List'!AO1319='Unit List'!$O$5, 'Unit List'!$AO$5, IF('Unit List'!AO1319='Unit List'!$O$4, 'Unit List'!$AO$4, IF('Unit List'!AO1319='Unit List'!$O$7, 'Unit List'!AO1319 * 'Unit List'!$AO$7, 'Unit List'!AO1319)))),",",)</f>
        <v>0.13,</v>
      </c>
      <c r="J1411" t="str">
        <f>CONCATENATE("'",IF(ISBLANK('Unit List'!AP1319), IF(ISBLANK('Unit List'!R1319), IF(ISBLANK('Unit List'!R1319),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List'!R1319='Unit List'!$O$5, 'Unit List'!$AP$5, IF('Unit List'!R1319='Unit List'!$O$4, 'Unit List'!$AP$4, 'Unit List'!R1319))), IF('Unit List'!R1319='Unit List'!$O$5, 'Unit List'!$AP$5, IF('Unit List'!R1319='Unit List'!$O$4, 'Unit List'!$AP$4, 'Unit List'!R1319))), IF('Unit List'!AP1319='Unit List'!$O$5, 'Unit List'!$AP$5, IF('Unit List'!AP1319='Unit List'!$O$4, 'Unit List'!$AP$4, 'Unit List'!AP1319))),"'",)</f>
        <v>'HonorableGunpowder'</v>
      </c>
      <c r="K1411" t="s">
        <v>2312</v>
      </c>
    </row>
    <row r="1412" spans="1:11" x14ac:dyDescent="0.25">
      <c r="A1412" t="s">
        <v>2311</v>
      </c>
      <c r="B1412" t="str">
        <f>CONCATENATE("'_",'Unit List'!B1320,"',",)</f>
        <v>'_PERSIA',</v>
      </c>
      <c r="C1412" t="str">
        <f>"'',"</f>
        <v>'',</v>
      </c>
      <c r="D1412" t="str">
        <f>CONCATENATE("'",'Unit List'!D1320,"',",)</f>
        <v>'RIFLEMAN',</v>
      </c>
      <c r="E1412" t="str">
        <f>CONCATENATE("'",'Unit List'!E1320,"',",)</f>
        <v>'RIFLEMAN',</v>
      </c>
      <c r="F1412" t="str">
        <f>CONCATENATE("'_",'Unit List'!F1320,"',",)</f>
        <v>'_V2',</v>
      </c>
      <c r="G1412" t="str">
        <f>CONCATENATE("'",'Unit List'!G1320,"',",)</f>
        <v>'civ5_perrm_2',</v>
      </c>
      <c r="H1412" t="str">
        <f>CONCATENATE(IF(ISBLANK('Unit List'!AN1320), IF(ISBLANK('Unit List'!P1320), IF(ISBLANK('Unit List'!P1320),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List'!P1320='Unit List'!$O$5, 'Unit List'!$AN$5, IF('Unit List'!P1320='Unit List'!$O$4, 'Unit List'!$AN$4, IF('Unit List'!P1320='Unit List'!$O$7, 'Unit List'!P1320 * 'Unit List'!$AN$7, 'Unit List'!P1320)))), IF('Unit List'!P1320='Unit List'!$O$5, 'Unit List'!$AN$5, IF('Unit List'!P1320='Unit List'!$O$4, 'Unit List'!$AN$4, IF('Unit List'!P1320='Unit List'!$O$7, 'Unit List'!P1320 * 'Unit List'!$AN$7, 'Unit List'!P1320)))), IF('Unit List'!AN1320='Unit List'!$O$5, 'Unit List'!$AN$5, IF('Unit List'!AN1320='Unit List'!$O$4, 'Unit List'!$AN$4, IF('Unit List'!AN1320='Unit List'!$O$7, 'Unit List'!AN1320 * 'Unit List'!$AN$7, 'Unit List'!AN1320)))),",",)</f>
        <v>2,</v>
      </c>
      <c r="I1412" t="str">
        <f>CONCATENATE(IF(ISBLANK('Unit List'!AO1320), IF(ISBLANK('Unit List'!Q1320), IF(ISBLANK('Unit List'!Q1320),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List'!Q1320='Unit List'!$O$5, 'Unit List'!$AO$5, IF('Unit List'!Q1320='Unit List'!$O$4, 'Unit List'!$AO$4, IF('Unit List'!Q1320='Unit List'!$O$7, 'Unit List'!Q1320 * 'Unit List'!$AO$7, 'Unit List'!Q1320)))), IF('Unit List'!Q1320='Unit List'!$O$5, 'Unit List'!$AO$5, IF('Unit List'!Q1320='Unit List'!$O$4, 'Unit List'!$AO$4, IF('Unit List'!Q1320='Unit List'!$O$7, 'Unit List'!Q1320 * 'Unit List'!$AO$7, 'Unit List'!Q1320)))), IF('Unit List'!AO1320='Unit List'!$O$5, 'Unit List'!$AO$5, IF('Unit List'!AO1320='Unit List'!$O$4, 'Unit List'!$AO$4, IF('Unit List'!AO1320='Unit List'!$O$7, 'Unit List'!AO1320 * 'Unit List'!$AO$7, 'Unit List'!AO1320)))),",",)</f>
        <v>0.13,</v>
      </c>
      <c r="J1412" t="str">
        <f>CONCATENATE("'",IF(ISBLANK('Unit List'!AP1320), IF(ISBLANK('Unit List'!R1320), IF(ISBLANK('Unit List'!R1320),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List'!R1320='Unit List'!$O$5, 'Unit List'!$AP$5, IF('Unit List'!R1320='Unit List'!$O$4, 'Unit List'!$AP$4, 'Unit List'!R1320))), IF('Unit List'!R1320='Unit List'!$O$5, 'Unit List'!$AP$5, IF('Unit List'!R1320='Unit List'!$O$4, 'Unit List'!$AP$4, 'Unit List'!R1320))), IF('Unit List'!AP1320='Unit List'!$O$5, 'Unit List'!$AP$5, IF('Unit List'!AP1320='Unit List'!$O$4, 'Unit List'!$AP$4, 'Unit List'!AP1320))),"'",)</f>
        <v>'HonorableGunpowder'</v>
      </c>
      <c r="K1412" t="s">
        <v>2312</v>
      </c>
    </row>
    <row r="1413" spans="1:11" x14ac:dyDescent="0.25">
      <c r="A1413" t="s">
        <v>2311</v>
      </c>
      <c r="B1413" t="str">
        <f>CONCATENATE("'_",'Unit List'!B1321,"',",)</f>
        <v>'_PERSIA',</v>
      </c>
      <c r="C1413" t="str">
        <f>"'',"</f>
        <v>'',</v>
      </c>
      <c r="D1413" t="str">
        <f>CONCATENATE("'",'Unit List'!D1321,"',",)</f>
        <v>'RIFLEMAN',</v>
      </c>
      <c r="E1413" t="str">
        <f>CONCATENATE("'",'Unit List'!E1321,"',",)</f>
        <v>'RIFLEMAN',</v>
      </c>
      <c r="F1413" t="str">
        <f>CONCATENATE("'_",'Unit List'!F1321,"',",)</f>
        <v>'_V3',</v>
      </c>
      <c r="G1413" t="str">
        <f>CONCATENATE("'",'Unit List'!G1321,"',",)</f>
        <v>'civ5_perrm2',</v>
      </c>
      <c r="H1413" t="str">
        <f>CONCATENATE(IF(ISBLANK('Unit List'!AN1321), IF(ISBLANK('Unit List'!P1321), IF(ISBLANK('Unit List'!P1321), IF(ISBLANK('Unit List'!AN1297), IF(ISBLANK('Unit List'!P1297), IF(ISBLANK('Unit List'!P1297), IF(ISBLANK('Unit List'!AN1297), IF(ISBLANK('Unit List'!P1297), IF(ISBLANK('Unit List'!P1297),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List'!P1297='Unit List'!$O$5, 'Unit List'!$AN$5, IF('Unit List'!P1297='Unit List'!$O$4, 'Unit List'!$AN$4, IF('Unit List'!P1297='Unit List'!$O$7, 'Unit List'!P1297 * 'Unit List'!$AN$7, 'Unit List'!P1297)))), IF('Unit List'!P1297='Unit List'!$O$5, 'Unit List'!$AN$5, IF('Unit List'!P1297='Unit List'!$O$4, 'Unit List'!$AN$4, IF('Unit List'!P1297='Unit List'!$O$7, 'Unit List'!P1297 * 'Unit List'!$AN$7, 'Unit List'!P1297)))), IF('Unit List'!AN1297='Unit List'!$O$5, 'Unit List'!$AN$5, IF('Unit List'!AN1297='Unit List'!$O$4, 'Unit List'!$AN$4, IF('Unit List'!AN1297='Unit List'!$O$7, 'Unit List'!AN1297 * 'Unit List'!$AN$7, 'Unit List'!AN1297)))), IF('Unit List'!P1321='Unit List'!$O$5, 'Unit List'!$AN$5, IF('Unit List'!P1321='Unit List'!$O$4, 'Unit List'!$AN$4, IF('Unit List'!P1321='Unit List'!$O$7, 'Unit List'!P1321 * 'Unit List'!$AN$7, 'Unit List'!P1321)))), IF('Unit List'!P1321='Unit List'!$O$5, 'Unit List'!$AN$5, IF('Unit List'!P1321='Unit List'!$O$4, 'Unit List'!$AN$4, IF('Unit List'!P1321='Unit List'!$O$7, 'Unit List'!P1321 * 'Unit List'!$AN$7, 'Unit List'!P1321)))), IF('Unit List'!AN1321='Unit List'!$O$5, 'Unit List'!$AN$5, IF('Unit List'!AN1321='Unit List'!$O$4, 'Unit List'!$AN$4, IF('Unit List'!AN1321='Unit List'!$O$7, 'Unit List'!AN1321 * 'Unit List'!$AN$7, 'Unit List'!AN1321)))),",",)</f>
        <v>3,</v>
      </c>
      <c r="I1413" t="str">
        <f>CONCATENATE(IF(ISBLANK('Unit List'!AO1321), IF(ISBLANK('Unit List'!Q1321), IF(ISBLANK('Unit List'!Q1321),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List'!Q1297='Unit List'!$O$5, 'Unit List'!$AO$5, IF('Unit List'!Q1297='Unit List'!$O$4, 'Unit List'!$AO$4, IF('Unit List'!Q1297='Unit List'!$O$7, 'Unit List'!Q1297 * 'Unit List'!$AO$7, 'Unit List'!Q1297)))), IF('Unit List'!Q1297='Unit List'!$O$5, 'Unit List'!$AO$5, IF('Unit List'!Q1297='Unit List'!$O$4, 'Unit List'!$AO$4, IF('Unit List'!Q1297='Unit List'!$O$7, 'Unit List'!Q1297 * 'Unit List'!$AO$7, 'Unit List'!Q1297)))), IF('Unit List'!AO1297='Unit List'!$O$5, 'Unit List'!$AO$5, IF('Unit List'!AO1297='Unit List'!$O$4, 'Unit List'!$AO$4, IF('Unit List'!AO1297='Unit List'!$O$7, 'Unit List'!AO1297 * 'Unit List'!$AO$7, 'Unit List'!AO1297)))), IF('Unit List'!Q1321='Unit List'!$O$5, 'Unit List'!$AO$5, IF('Unit List'!Q1321='Unit List'!$O$4, 'Unit List'!$AO$4, IF('Unit List'!Q1321='Unit List'!$O$7, 'Unit List'!Q1321 * 'Unit List'!$AO$7, 'Unit List'!Q1321)))), IF('Unit List'!Q1321='Unit List'!$O$5, 'Unit List'!$AO$5, IF('Unit List'!Q1321='Unit List'!$O$4, 'Unit List'!$AO$4, IF('Unit List'!Q1321='Unit List'!$O$7, 'Unit List'!Q1321 * 'Unit List'!$AO$7, 'Unit List'!Q1321)))), IF('Unit List'!AO1321='Unit List'!$O$5, 'Unit List'!$AO$5, IF('Unit List'!AO1321='Unit List'!$O$4, 'Unit List'!$AO$4, IF('Unit List'!AO1321='Unit List'!$O$7, 'Unit List'!AO1321 * 'Unit List'!$AO$7, 'Unit List'!AO1321)))),",",)</f>
        <v>0.13,</v>
      </c>
      <c r="J1413" t="str">
        <f>CONCATENATE("'",IF(ISBLANK('Unit List'!AP1321), IF(ISBLANK('Unit List'!R1321), IF(ISBLANK('Unit List'!R1321),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List'!R1297='Unit List'!$O$5, 'Unit List'!$AP$5, IF('Unit List'!R1297='Unit List'!$O$4, 'Unit List'!$AP$4, 'Unit List'!R1297))), IF('Unit List'!R1297='Unit List'!$O$5, 'Unit List'!$AP$5, IF('Unit List'!R1297='Unit List'!$O$4, 'Unit List'!$AP$4, 'Unit List'!R1297))), IF('Unit List'!AP1297='Unit List'!$O$5, 'Unit List'!$AP$5, IF('Unit List'!AP1297='Unit List'!$O$4, 'Unit List'!$AP$4, 'Unit List'!AP1297))), IF('Unit List'!R1321='Unit List'!$O$5, 'Unit List'!$AP$5, IF('Unit List'!R1321='Unit List'!$O$4, 'Unit List'!$AP$4, 'Unit List'!R1321))), IF('Unit List'!R1321='Unit List'!$O$5, 'Unit List'!$AP$5, IF('Unit List'!R1321='Unit List'!$O$4, 'Unit List'!$AP$4, 'Unit List'!R1321))), IF('Unit List'!AP1321='Unit List'!$O$5, 'Unit List'!$AP$5, IF('Unit List'!AP1321='Unit List'!$O$4, 'Unit List'!$AP$4, 'Unit List'!AP1321))),"'",)</f>
        <v>'HonorableGunpowder'</v>
      </c>
      <c r="K1413" t="s">
        <v>2312</v>
      </c>
    </row>
    <row r="1414" spans="1:11" x14ac:dyDescent="0.25">
      <c r="A1414" t="s">
        <v>2311</v>
      </c>
      <c r="B1414" t="str">
        <f>CONCATENATE("'_",'Unit List'!B1322,"',",)</f>
        <v>'_NORTHAF',</v>
      </c>
      <c r="C1414" t="str">
        <f>"'',"</f>
        <v>'',</v>
      </c>
      <c r="D1414" t="str">
        <f>CONCATENATE("'",'Unit List'!D1322,"',",)</f>
        <v>'RIFLEMAN',</v>
      </c>
      <c r="E1414" t="str">
        <f>CONCATENATE("'",'Unit List'!E1322,"',",)</f>
        <v>'RIFLEMAN',</v>
      </c>
      <c r="F1414" t="str">
        <f>"'',"</f>
        <v>'',</v>
      </c>
      <c r="G1414" t="str">
        <f>CONCATENATE("'",'Unit List'!G1322,"',",)</f>
        <v>'babrm7',</v>
      </c>
      <c r="H1414" t="str">
        <f>CONCATENATE(IF(ISBLANK('Unit List'!AN1322), IF(ISBLANK('Unit List'!P1322), IF(ISBLANK('Unit List'!P1322), IF(ISBLANK('Unit List'!AN1322), IF(ISBLANK('Unit List'!P1322), IF(ISBLANK('Unit List'!P1322), IF(ISBLANK('Unit List'!AN1322), IF(ISBLANK('Unit List'!P1322), IF(ISBLANK('Unit List'!P1322),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 IF('Unit List'!P1322='Unit List'!$O$5, 'Unit List'!$AN$5, IF('Unit List'!P1322='Unit List'!$O$4, 'Unit List'!$AN$4, IF('Unit List'!P1322='Unit List'!$O$7, 'Unit List'!P1322 * 'Unit List'!$AN$7, 'Unit List'!P1322)))), IF('Unit List'!P1322='Unit List'!$O$5, 'Unit List'!$AN$5, IF('Unit List'!P1322='Unit List'!$O$4, 'Unit List'!$AN$4, IF('Unit List'!P1322='Unit List'!$O$7, 'Unit List'!P1322 * 'Unit List'!$AN$7, 'Unit List'!P1322)))), IF('Unit List'!AN1322='Unit List'!$O$5, 'Unit List'!$AN$5, IF('Unit List'!AN1322='Unit List'!$O$4, 'Unit List'!$AN$4, IF('Unit List'!AN1322='Unit List'!$O$7, 'Unit List'!AN1322 * 'Unit List'!$AN$7, 'Unit List'!AN1322)))),",",)</f>
        <v>1,</v>
      </c>
      <c r="I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 IF('Unit List'!Q1322='Unit List'!$O$5, 'Unit List'!$AO$5, IF('Unit List'!Q1322='Unit List'!$O$4, 'Unit List'!$AO$4, IF('Unit List'!Q1322='Unit List'!$O$7, 'Unit List'!Q1322 * 'Unit List'!$AO$7, 'Unit List'!Q1322)))), IF('Unit List'!Q1322='Unit List'!$O$5, 'Unit List'!$AO$5, IF('Unit List'!Q1322='Unit List'!$O$4, 'Unit List'!$AO$4, IF('Unit List'!Q1322='Unit List'!$O$7, 'Unit List'!Q1322 * 'Unit List'!$AO$7, 'Unit List'!Q1322)))), IF('Unit List'!AO1322='Unit List'!$O$5, 'Unit List'!$AO$5, IF('Unit List'!AO1322='Unit List'!$O$4, 'Unit List'!$AO$4, IF('Unit List'!AO1322='Unit List'!$O$7, 'Unit List'!AO1322 * 'Unit List'!$AO$7, 'Unit List'!AO1322)))),",",)</f>
        <v>0.125,</v>
      </c>
      <c r="J1414" t="str">
        <f>CONCATENATE("'",IF(ISBLANK('Unit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 IF('Unit List'!R1322='Unit List'!$O$5, 'Unit List'!$AP$5, IF('Unit List'!R1322='Unit List'!$O$4, 'Unit List'!$AP$4, 'Unit List'!R1322))), IF('Unit List'!R1322='Unit List'!$O$5, 'Unit List'!$AP$5, IF('Unit List'!R1322='Unit List'!$O$4, 'Unit List'!$AP$4, 'Unit List'!R1322))), IF('Unit List'!AP1322='Unit List'!$O$5, 'Unit List'!$AP$5, IF('Unit List'!AP1322='Unit List'!$O$4, 'Unit List'!$AP$4, 'Unit List'!AP1322))),"'",)</f>
        <v>'HonorableGunpowder'</v>
      </c>
      <c r="K1414" t="s">
        <v>2312</v>
      </c>
    </row>
    <row r="1415" spans="1:11" x14ac:dyDescent="0.25">
      <c r="A1415" t="s">
        <v>2311</v>
      </c>
      <c r="B1415" t="str">
        <f>CONCATENATE("'_",'Unit List'!B1323,"',",)</f>
        <v>'_NORTHAF',</v>
      </c>
      <c r="C1415" t="str">
        <f>"'',"</f>
        <v>'',</v>
      </c>
      <c r="D1415" t="str">
        <f>CONCATENATE("'",'Unit List'!D1323,"',",)</f>
        <v>'RIFLEMAN',</v>
      </c>
      <c r="E1415" t="str">
        <f>CONCATENATE("'",'Unit List'!E1323,"',",)</f>
        <v>'RIFLEMAN',</v>
      </c>
      <c r="F1415" t="str">
        <f>CONCATENATE("'_",'Unit List'!F1323,"',",)</f>
        <v>'_V2',</v>
      </c>
      <c r="G1415" t="str">
        <f>CONCATENATE("'",'Unit List'!G1323,"',",)</f>
        <v>'babrm8',</v>
      </c>
      <c r="H1415" t="str">
        <f>CONCATENATE(IF(ISBLANK('Unit List'!AN1323), IF(ISBLANK('Unit List'!P1323), IF(ISBLANK('Unit List'!P1323), IF(ISBLANK('Unit List'!AN1323), IF(ISBLANK('Unit List'!P1323), IF(ISBLANK('Unit List'!P1323), IF(ISBLANK('Unit List'!AN1323), IF(ISBLANK('Unit List'!P1323), IF(ISBLANK('Unit List'!P1323),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 IF('Unit List'!P1323='Unit List'!$O$5, 'Unit List'!$AN$5, IF('Unit List'!P1323='Unit List'!$O$4, 'Unit List'!$AN$4, IF('Unit List'!P1323='Unit List'!$O$7, 'Unit List'!P1323 * 'Unit List'!$AN$7, 'Unit List'!P1323)))), IF('Unit List'!P1323='Unit List'!$O$5, 'Unit List'!$AN$5, IF('Unit List'!P1323='Unit List'!$O$4, 'Unit List'!$AN$4, IF('Unit List'!P1323='Unit List'!$O$7, 'Unit List'!P1323 * 'Unit List'!$AN$7, 'Unit List'!P1323)))), IF('Unit List'!AN1323='Unit List'!$O$5, 'Unit List'!$AN$5, IF('Unit List'!AN1323='Unit List'!$O$4, 'Unit List'!$AN$4, IF('Unit List'!AN1323='Unit List'!$O$7, 'Unit List'!AN1323 * 'Unit List'!$AN$7, 'Unit List'!AN1323)))),",",)</f>
        <v>3,</v>
      </c>
      <c r="I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 IF('Unit List'!Q1323='Unit List'!$O$5, 'Unit List'!$AO$5, IF('Unit List'!Q1323='Unit List'!$O$4, 'Unit List'!$AO$4, IF('Unit List'!Q1323='Unit List'!$O$7, 'Unit List'!Q1323 * 'Unit List'!$AO$7, 'Unit List'!Q1323)))), IF('Unit List'!Q1323='Unit List'!$O$5, 'Unit List'!$AO$5, IF('Unit List'!Q1323='Unit List'!$O$4, 'Unit List'!$AO$4, IF('Unit List'!Q1323='Unit List'!$O$7, 'Unit List'!Q1323 * 'Unit List'!$AO$7, 'Unit List'!Q1323)))), IF('Unit List'!AO1323='Unit List'!$O$5, 'Unit List'!$AO$5, IF('Unit List'!AO1323='Unit List'!$O$4, 'Unit List'!$AO$4, IF('Unit List'!AO1323='Unit List'!$O$7, 'Unit List'!AO1323 * 'Unit List'!$AO$7, 'Unit List'!AO1323)))),",",)</f>
        <v>0.125,</v>
      </c>
      <c r="J1415" t="str">
        <f>CONCATENATE("'",IF(ISBLANK('Unit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 IF('Unit List'!R1323='Unit List'!$O$5, 'Unit List'!$AP$5, IF('Unit List'!R1323='Unit List'!$O$4, 'Unit List'!$AP$4, 'Unit List'!R1323))), IF('Unit List'!R1323='Unit List'!$O$5, 'Unit List'!$AP$5, IF('Unit List'!R1323='Unit List'!$O$4, 'Unit List'!$AP$4, 'Unit List'!R1323))), IF('Unit List'!AP1323='Unit List'!$O$5, 'Unit List'!$AP$5, IF('Unit List'!AP1323='Unit List'!$O$4, 'Unit List'!$AP$4, 'Unit List'!AP1323))),"'",)</f>
        <v>'HonorableGunpowder'</v>
      </c>
      <c r="K1415" t="s">
        <v>2312</v>
      </c>
    </row>
    <row r="1416" spans="1:11" x14ac:dyDescent="0.25">
      <c r="A1416" t="s">
        <v>2311</v>
      </c>
      <c r="B1416" t="str">
        <f>CONCATENATE("'_",'Unit List'!B1324,"',",)</f>
        <v>'_NORTHAF',</v>
      </c>
      <c r="C1416" t="str">
        <f>"'',"</f>
        <v>'',</v>
      </c>
      <c r="D1416" t="str">
        <f>CONCATENATE("'",'Unit List'!D1324,"',",)</f>
        <v>'RIFLEMAN',</v>
      </c>
      <c r="E1416" t="str">
        <f>CONCATENATE("'",'Unit List'!E1324,"',",)</f>
        <v>'RIFLEMAN',</v>
      </c>
      <c r="F1416" t="str">
        <f>CONCATENATE("'_",'Unit List'!F1324,"',",)</f>
        <v>'_V3',</v>
      </c>
      <c r="G1416" t="str">
        <f>CONCATENATE("'",'Unit List'!G1324,"',",)</f>
        <v>'babrm2',</v>
      </c>
      <c r="H1416" t="str">
        <f>CONCATENATE(IF(ISBLANK('Unit List'!AN1324), IF(ISBLANK('Unit List'!P1324), IF(ISBLANK('Unit List'!P1324), IF(ISBLANK('Unit List'!AN1324), IF(ISBLANK('Unit List'!P1324), IF(ISBLANK('Unit List'!P1324), IF(ISBLANK('Unit List'!AN1324), IF(ISBLANK('Unit List'!P1324), IF(ISBLANK('Unit List'!P1324),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 IF('Unit List'!P1324='Unit List'!$O$5, 'Unit List'!$AN$5, IF('Unit List'!P1324='Unit List'!$O$4, 'Unit List'!$AN$4, IF('Unit List'!P1324='Unit List'!$O$7, 'Unit List'!P1324 * 'Unit List'!$AN$7, 'Unit List'!P1324)))), IF('Unit List'!P1324='Unit List'!$O$5, 'Unit List'!$AN$5, IF('Unit List'!P1324='Unit List'!$O$4, 'Unit List'!$AN$4, IF('Unit List'!P1324='Unit List'!$O$7, 'Unit List'!P1324 * 'Unit List'!$AN$7, 'Unit List'!P1324)))), IF('Unit List'!AN1324='Unit List'!$O$5, 'Unit List'!$AN$5, IF('Unit List'!AN1324='Unit List'!$O$4, 'Unit List'!$AN$4, IF('Unit List'!AN1324='Unit List'!$O$7, 'Unit List'!AN1324 * 'Unit List'!$AN$7, 'Unit List'!AN1324)))),",",)</f>
        <v>1,</v>
      </c>
      <c r="I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 IF('Unit List'!Q1324='Unit List'!$O$5, 'Unit List'!$AO$5, IF('Unit List'!Q1324='Unit List'!$O$4, 'Unit List'!$AO$4, IF('Unit List'!Q1324='Unit List'!$O$7, 'Unit List'!Q1324 * 'Unit List'!$AO$7, 'Unit List'!Q1324)))), IF('Unit List'!Q1324='Unit List'!$O$5, 'Unit List'!$AO$5, IF('Unit List'!Q1324='Unit List'!$O$4, 'Unit List'!$AO$4, IF('Unit List'!Q1324='Unit List'!$O$7, 'Unit List'!Q1324 * 'Unit List'!$AO$7, 'Unit List'!Q1324)))), IF('Unit List'!AO1324='Unit List'!$O$5, 'Unit List'!$AO$5, IF('Unit List'!AO1324='Unit List'!$O$4, 'Unit List'!$AO$4, IF('Unit List'!AO1324='Unit List'!$O$7, 'Unit List'!AO1324 * 'Unit List'!$AO$7, 'Unit List'!AO1324)))),",",)</f>
        <v>0.125,</v>
      </c>
      <c r="J1416" t="str">
        <f>CONCATENATE("'",IF(ISBLANK('Unit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 IF('Unit List'!R1324='Unit List'!$O$5, 'Unit List'!$AP$5, IF('Unit List'!R1324='Unit List'!$O$4, 'Unit List'!$AP$4, 'Unit List'!R1324))), IF('Unit List'!R1324='Unit List'!$O$5, 'Unit List'!$AP$5, IF('Unit List'!R1324='Unit List'!$O$4, 'Unit List'!$AP$4, 'Unit List'!R1324))), IF('Unit List'!AP1324='Unit List'!$O$5, 'Unit List'!$AP$5, IF('Unit List'!AP1324='Unit List'!$O$4, 'Unit List'!$AP$4, 'Unit List'!AP1324))),"'",)</f>
        <v>'HonorableGunpowder'</v>
      </c>
      <c r="K1416" t="s">
        <v>2312</v>
      </c>
    </row>
    <row r="1417" spans="1:11" x14ac:dyDescent="0.25">
      <c r="A1417" t="s">
        <v>2311</v>
      </c>
      <c r="B1417" t="str">
        <f>CONCATENATE("'_",'Unit List'!B1325,"',",)</f>
        <v>'_NORTHAF',</v>
      </c>
      <c r="C1417" t="str">
        <f>"'',"</f>
        <v>'',</v>
      </c>
      <c r="D1417" t="str">
        <f>CONCATENATE("'",'Unit List'!D1325,"',",)</f>
        <v>'RIFLEMAN',</v>
      </c>
      <c r="E1417" t="str">
        <f>CONCATENATE("'",'Unit List'!E1325,"',",)</f>
        <v>'RIFLEMAN',</v>
      </c>
      <c r="F1417" t="str">
        <f>"'',"</f>
        <v>'',</v>
      </c>
      <c r="G1417" t="str">
        <f>CONCATENATE("'",'Unit List'!G1325,"',",)</f>
        <v>'babrm7',</v>
      </c>
      <c r="H1417" t="str">
        <f>CONCATENATE(IF(ISBLANK('Unit List'!AN1325), IF(ISBLANK('Unit List'!P1325), IF(ISBLANK('Unit List'!P1325), IF(ISBLANK('Unit List'!AN1325), IF(ISBLANK('Unit List'!P1325), IF(ISBLANK('Unit List'!P1325), IF(ISBLANK('Unit List'!AN1325), IF(ISBLANK('Unit List'!P1325), IF(ISBLANK('Unit List'!P1325),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 IF('Unit List'!P1325='Unit List'!$O$5, 'Unit List'!$AN$5, IF('Unit List'!P1325='Unit List'!$O$4, 'Unit List'!$AN$4, IF('Unit List'!P1325='Unit List'!$O$7, 'Unit List'!P1325 * 'Unit List'!$AN$7, 'Unit List'!P1325)))), IF('Unit List'!P1325='Unit List'!$O$5, 'Unit List'!$AN$5, IF('Unit List'!P1325='Unit List'!$O$4, 'Unit List'!$AN$4, IF('Unit List'!P1325='Unit List'!$O$7, 'Unit List'!P1325 * 'Unit List'!$AN$7, 'Unit List'!P1325)))), IF('Unit List'!AN1325='Unit List'!$O$5, 'Unit List'!$AN$5, IF('Unit List'!AN1325='Unit List'!$O$4, 'Unit List'!$AN$4, IF('Unit List'!AN1325='Unit List'!$O$7, 'Unit List'!AN1325 * 'Unit List'!$AN$7, 'Unit List'!AN1325)))),",",)</f>
        <v>3,</v>
      </c>
      <c r="I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 IF('Unit List'!Q1325='Unit List'!$O$5, 'Unit List'!$AO$5, IF('Unit List'!Q1325='Unit List'!$O$4, 'Unit List'!$AO$4, IF('Unit List'!Q1325='Unit List'!$O$7, 'Unit List'!Q1325 * 'Unit List'!$AO$7, 'Unit List'!Q1325)))), IF('Unit List'!Q1325='Unit List'!$O$5, 'Unit List'!$AO$5, IF('Unit List'!Q1325='Unit List'!$O$4, 'Unit List'!$AO$4, IF('Unit List'!Q1325='Unit List'!$O$7, 'Unit List'!Q1325 * 'Unit List'!$AO$7, 'Unit List'!Q1325)))), IF('Unit List'!AO1325='Unit List'!$O$5, 'Unit List'!$AO$5, IF('Unit List'!AO1325='Unit List'!$O$4, 'Unit List'!$AO$4, IF('Unit List'!AO1325='Unit List'!$O$7, 'Unit List'!AO1325 * 'Unit List'!$AO$7, 'Unit List'!AO1325)))),",",)</f>
        <v>0.125,</v>
      </c>
      <c r="J1417" t="str">
        <f>CONCATENATE("'",IF(ISBLANK('Unit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 IF('Unit List'!R1325='Unit List'!$O$5, 'Unit List'!$AP$5, IF('Unit List'!R1325='Unit List'!$O$4, 'Unit List'!$AP$4, 'Unit List'!R1325))), IF('Unit List'!R1325='Unit List'!$O$5, 'Unit List'!$AP$5, IF('Unit List'!R1325='Unit List'!$O$4, 'Unit List'!$AP$4, 'Unit List'!R1325))), IF('Unit List'!AP1325='Unit List'!$O$5, 'Unit List'!$AP$5, IF('Unit List'!AP1325='Unit List'!$O$4, 'Unit List'!$AP$4, 'Unit List'!AP1325))),"'",)</f>
        <v>'HonorableGunpowder'</v>
      </c>
      <c r="K1417" t="s">
        <v>2312</v>
      </c>
    </row>
    <row r="1418" spans="1:11" x14ac:dyDescent="0.25">
      <c r="A1418" t="s">
        <v>2311</v>
      </c>
      <c r="B1418" t="str">
        <f>CONCATENATE("'_",'Unit List'!B1326,"',",)</f>
        <v>'_NORTHAF',</v>
      </c>
      <c r="C1418" t="str">
        <f>"'',"</f>
        <v>'',</v>
      </c>
      <c r="D1418" t="str">
        <f>CONCATENATE("'",'Unit List'!D1326,"',",)</f>
        <v>'RIFLEMAN',</v>
      </c>
      <c r="E1418" t="str">
        <f>CONCATENATE("'",'Unit List'!E1326,"',",)</f>
        <v>'RIFLEMAN',</v>
      </c>
      <c r="F1418" t="str">
        <f>CONCATENATE("'_",'Unit List'!F1326,"',",)</f>
        <v>'_V2',</v>
      </c>
      <c r="G1418" t="str">
        <f>CONCATENATE("'",'Unit List'!G1326,"',",)</f>
        <v>'babrm8',</v>
      </c>
      <c r="H1418" t="str">
        <f>CONCATENATE(IF(ISBLANK('Unit List'!AN1326), IF(ISBLANK('Unit List'!P1326), IF(ISBLANK('Unit List'!P1326), IF(ISBLANK('Unit List'!AN1326), IF(ISBLANK('Unit List'!P1326), IF(ISBLANK('Unit List'!P1326), IF(ISBLANK('Unit List'!AN1326), IF(ISBLANK('Unit List'!P1326), IF(ISBLANK('Unit List'!P1326),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 IF('Unit List'!P1326='Unit List'!$O$5, 'Unit List'!$AN$5, IF('Unit List'!P1326='Unit List'!$O$4, 'Unit List'!$AN$4, IF('Unit List'!P1326='Unit List'!$O$7, 'Unit List'!P1326 * 'Unit List'!$AN$7, 'Unit List'!P1326)))), IF('Unit List'!P1326='Unit List'!$O$5, 'Unit List'!$AN$5, IF('Unit List'!P1326='Unit List'!$O$4, 'Unit List'!$AN$4, IF('Unit List'!P1326='Unit List'!$O$7, 'Unit List'!P1326 * 'Unit List'!$AN$7, 'Unit List'!P1326)))), IF('Unit List'!AN1326='Unit List'!$O$5, 'Unit List'!$AN$5, IF('Unit List'!AN1326='Unit List'!$O$4, 'Unit List'!$AN$4, IF('Unit List'!AN1326='Unit List'!$O$7, 'Unit List'!AN1326 * 'Unit List'!$AN$7, 'Unit List'!AN1326)))),",",)</f>
        <v>2,</v>
      </c>
      <c r="I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 IF('Unit List'!Q1326='Unit List'!$O$5, 'Unit List'!$AO$5, IF('Unit List'!Q1326='Unit List'!$O$4, 'Unit List'!$AO$4, IF('Unit List'!Q1326='Unit List'!$O$7, 'Unit List'!Q1326 * 'Unit List'!$AO$7, 'Unit List'!Q1326)))), IF('Unit List'!Q1326='Unit List'!$O$5, 'Unit List'!$AO$5, IF('Unit List'!Q1326='Unit List'!$O$4, 'Unit List'!$AO$4, IF('Unit List'!Q1326='Unit List'!$O$7, 'Unit List'!Q1326 * 'Unit List'!$AO$7, 'Unit List'!Q1326)))), IF('Unit List'!AO1326='Unit List'!$O$5, 'Unit List'!$AO$5, IF('Unit List'!AO1326='Unit List'!$O$4, 'Unit List'!$AO$4, IF('Unit List'!AO1326='Unit List'!$O$7, 'Unit List'!AO1326 * 'Unit List'!$AO$7, 'Unit List'!AO1326)))),",",)</f>
        <v>0.125,</v>
      </c>
      <c r="J1418" t="str">
        <f>CONCATENATE("'",IF(ISBLANK('Unit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 IF('Unit List'!R1326='Unit List'!$O$5, 'Unit List'!$AP$5, IF('Unit List'!R1326='Unit List'!$O$4, 'Unit List'!$AP$4, 'Unit List'!R1326))), IF('Unit List'!R1326='Unit List'!$O$5, 'Unit List'!$AP$5, IF('Unit List'!R1326='Unit List'!$O$4, 'Unit List'!$AP$4, 'Unit List'!R1326))), IF('Unit List'!AP1326='Unit List'!$O$5, 'Unit List'!$AP$5, IF('Unit List'!AP1326='Unit List'!$O$4, 'Unit List'!$AP$4, 'Unit List'!AP1326))),"'",)</f>
        <v>'HonorableGunpowder'</v>
      </c>
      <c r="K1418" t="s">
        <v>2312</v>
      </c>
    </row>
    <row r="1419" spans="1:11" x14ac:dyDescent="0.25">
      <c r="A1419" t="s">
        <v>2311</v>
      </c>
      <c r="B1419" t="str">
        <f>CONCATENATE("'_",'Unit List'!B1327,"',",)</f>
        <v>'_NORTHAF',</v>
      </c>
      <c r="C1419" t="str">
        <f>"'',"</f>
        <v>'',</v>
      </c>
      <c r="D1419" t="str">
        <f>CONCATENATE("'",'Unit List'!D1327,"',",)</f>
        <v>'RIFLEMAN',</v>
      </c>
      <c r="E1419" t="str">
        <f>CONCATENATE("'",'Unit List'!E1327,"',",)</f>
        <v>'RIFLEMAN',</v>
      </c>
      <c r="F1419" t="str">
        <f>CONCATENATE("'_",'Unit List'!F1327,"',",)</f>
        <v>'_V3',</v>
      </c>
      <c r="G1419" t="str">
        <f>CONCATENATE("'",'Unit List'!G1327,"',",)</f>
        <v>'babrm2',</v>
      </c>
      <c r="H1419" t="str">
        <f>CONCATENATE(IF(ISBLANK('Unit List'!AN1327), IF(ISBLANK('Unit List'!P1327), IF(ISBLANK('Unit List'!P1327), IF(ISBLANK('Unit List'!AN1327), IF(ISBLANK('Unit List'!P1327), IF(ISBLANK('Unit List'!P1327), IF(ISBLANK('Unit List'!AN1327), IF(ISBLANK('Unit List'!P1327), IF(ISBLANK('Unit List'!P1327),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 IF('Unit List'!P1327='Unit List'!$O$5, 'Unit List'!$AN$5, IF('Unit List'!P1327='Unit List'!$O$4, 'Unit List'!$AN$4, IF('Unit List'!P1327='Unit List'!$O$7, 'Unit List'!P1327 * 'Unit List'!$AN$7, 'Unit List'!P1327)))), IF('Unit List'!P1327='Unit List'!$O$5, 'Unit List'!$AN$5, IF('Unit List'!P1327='Unit List'!$O$4, 'Unit List'!$AN$4, IF('Unit List'!P1327='Unit List'!$O$7, 'Unit List'!P1327 * 'Unit List'!$AN$7, 'Unit List'!P1327)))), IF('Unit List'!AN1327='Unit List'!$O$5, 'Unit List'!$AN$5, IF('Unit List'!AN1327='Unit List'!$O$4, 'Unit List'!$AN$4, IF('Unit List'!AN1327='Unit List'!$O$7, 'Unit List'!AN1327 * 'Unit List'!$AN$7, 'Unit List'!AN1327)))),",",)</f>
        <v>4,</v>
      </c>
      <c r="I1419" t="str">
        <f>CONCATENATE(IF(ISBLANK('Unit List'!AO1327), IF(ISBLANK('Unit List'!Q1327), IF(ISBLANK('Unit List'!Q1327), IF(ISBLANK('Unit List'!AO1327), IF(ISBLANK('Unit List'!Q1327), IF(ISBLANK('Unit List'!Q1327), IF(ISBLANK('Unit List'!AO1327), IF(ISBLANK('Unit List'!Q1327), IF(ISBLANK('Unit List'!Q1327),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 IF('Unit List'!Q1327='Unit List'!$O$5, 'Unit List'!$AO$5, IF('Unit List'!Q1327='Unit List'!$O$4, 'Unit List'!$AO$4, IF('Unit List'!Q1327='Unit List'!$O$7, 'Unit List'!Q1327 * 'Unit List'!$AO$7, 'Unit List'!Q1327)))), IF('Unit List'!Q1327='Unit List'!$O$5, 'Unit List'!$AO$5, IF('Unit List'!Q1327='Unit List'!$O$4, 'Unit List'!$AO$4, IF('Unit List'!Q1327='Unit List'!$O$7, 'Unit List'!Q1327 * 'Unit List'!$AO$7, 'Unit List'!Q1327)))), IF('Unit List'!AO1327='Unit List'!$O$5, 'Unit List'!$AO$5, IF('Unit List'!AO1327='Unit List'!$O$4, 'Unit List'!$AO$4, IF('Unit List'!AO1327='Unit List'!$O$7, 'Unit List'!AO1327 * 'Unit List'!$AO$7, 'Unit List'!AO1327)))),",",)</f>
        <v>0.125,</v>
      </c>
      <c r="J1419" t="str">
        <f>CONCATENATE("'",IF(ISBLANK('Unit List'!AP1327), IF(ISBLANK('Unit List'!R1327), IF(ISBLANK('Unit List'!R1327), IF(ISBLANK('Unit List'!AP1327), IF(ISBLANK('Unit List'!R1327), IF(ISBLANK('Unit List'!R1327), IF(ISBLANK('Unit List'!AP1327), IF(ISBLANK('Unit List'!R1327), IF(ISBLANK('Unit List'!R1327),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 IF('Unit List'!R1327='Unit List'!$O$5, 'Unit List'!$AP$5, IF('Unit List'!R1327='Unit List'!$O$4, 'Unit List'!$AP$4, 'Unit List'!R1327))), IF('Unit List'!R1327='Unit List'!$O$5, 'Unit List'!$AP$5, IF('Unit List'!R1327='Unit List'!$O$4, 'Unit List'!$AP$4, 'Unit List'!R1327))), IF('Unit List'!AP1327='Unit List'!$O$5, 'Unit List'!$AP$5, IF('Unit List'!AP1327='Unit List'!$O$4, 'Unit List'!$AP$4, 'Unit List'!AP1327))),"'",)</f>
        <v>'HonorableGunpowder'</v>
      </c>
      <c r="K1419" t="s">
        <v>2312</v>
      </c>
    </row>
    <row r="1420" spans="1:11" x14ac:dyDescent="0.25">
      <c r="A1420" t="s">
        <v>2311</v>
      </c>
      <c r="B1420" t="str">
        <f>CONCATENATE("'_",'Unit List'!B1328,"',",)</f>
        <v>'_DENMARK',</v>
      </c>
      <c r="C1420" t="str">
        <f>"'',"</f>
        <v>'',</v>
      </c>
      <c r="D1420" t="str">
        <f>CONCATENATE("'",'Unit List'!D1328,"',",)</f>
        <v>'RIFLEMAN',</v>
      </c>
      <c r="E1420" t="str">
        <f>CONCATENATE("'",'Unit List'!E1328,"',",)</f>
        <v>'RIFLEMAN',</v>
      </c>
      <c r="F1420" t="str">
        <f>"'',"</f>
        <v>'',</v>
      </c>
      <c r="G1420" t="str">
        <f>CONCATENATE("'",'Unit List'!G1328,"',",)</f>
        <v>'civ5_danrm1',</v>
      </c>
      <c r="H1420" t="str">
        <f>CONCATENATE(IF(ISBLANK('Unit List'!AN1328), IF(ISBLANK('Unit List'!P1328), IF(ISBLANK('Unit List'!P1328), IF(ISBLANK('Unit List'!AN1328), IF(ISBLANK('Unit List'!P1328), IF(ISBLANK('Unit List'!P1328), IF(ISBLANK('Unit List'!AN1328), IF(ISBLANK('Unit List'!P1328), IF(ISBLANK('Unit List'!P1328),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 IF('Unit List'!P1328='Unit List'!$O$5, 'Unit List'!$AN$5, IF('Unit List'!P1328='Unit List'!$O$4, 'Unit List'!$AN$4, IF('Unit List'!P1328='Unit List'!$O$7, 'Unit List'!P1328 * 'Unit List'!$AN$7, 'Unit List'!P1328)))), IF('Unit List'!P1328='Unit List'!$O$5, 'Unit List'!$AN$5, IF('Unit List'!P1328='Unit List'!$O$4, 'Unit List'!$AN$4, IF('Unit List'!P1328='Unit List'!$O$7, 'Unit List'!P1328 * 'Unit List'!$AN$7, 'Unit List'!P1328)))), IF('Unit List'!AN1328='Unit List'!$O$5, 'Unit List'!$AN$5, IF('Unit List'!AN1328='Unit List'!$O$4, 'Unit List'!$AN$4, IF('Unit List'!AN1328='Unit List'!$O$7, 'Unit List'!AN1328 * 'Unit List'!$AN$7, 'Unit List'!AN1328)))),",",)</f>
        <v>14,</v>
      </c>
      <c r="I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 IF('Unit List'!Q1328='Unit List'!$O$5, 'Unit List'!$AO$5, IF('Unit List'!Q1328='Unit List'!$O$4, 'Unit List'!$AO$4, IF('Unit List'!Q1328='Unit List'!$O$7, 'Unit List'!Q1328 * 'Unit List'!$AO$7, 'Unit List'!Q1328)))), IF('Unit List'!Q1328='Unit List'!$O$5, 'Unit List'!$AO$5, IF('Unit List'!Q1328='Unit List'!$O$4, 'Unit List'!$AO$4, IF('Unit List'!Q1328='Unit List'!$O$7, 'Unit List'!Q1328 * 'Unit List'!$AO$7, 'Unit List'!Q1328)))), IF('Unit List'!AO1328='Unit List'!$O$5, 'Unit List'!$AO$5, IF('Unit List'!AO1328='Unit List'!$O$4, 'Unit List'!$AO$4, IF('Unit List'!AO1328='Unit List'!$O$7, 'Unit List'!AO1328 * 'Unit List'!$AO$7, 'Unit List'!AO1328)))),",",)</f>
        <v>0.13,</v>
      </c>
      <c r="J1420" t="str">
        <f>CONCATENATE("'",IF(ISBLANK('Unit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 IF('Unit List'!R1328='Unit List'!$O$5, 'Unit List'!$AP$5, IF('Unit List'!R1328='Unit List'!$O$4, 'Unit List'!$AP$4, 'Unit List'!R1328))), IF('Unit List'!R1328='Unit List'!$O$5, 'Unit List'!$AP$5, IF('Unit List'!R1328='Unit List'!$O$4, 'Unit List'!$AP$4, 'Unit List'!R1328))), IF('Unit List'!AP1328='Unit List'!$O$5, 'Unit List'!$AP$5, IF('Unit List'!AP1328='Unit List'!$O$4, 'Unit List'!$AP$4, 'Unit List'!AP1328))),"'",)</f>
        <v>'HonorableGunpowder'</v>
      </c>
      <c r="K1420" t="s">
        <v>2312</v>
      </c>
    </row>
    <row r="1421" spans="1:11" x14ac:dyDescent="0.25">
      <c r="A1421" t="s">
        <v>2311</v>
      </c>
      <c r="B1421" t="str">
        <f>CONCATENATE("'_",'Unit List'!B1329,"',",)</f>
        <v>'_SWEDEN',</v>
      </c>
      <c r="C1421" t="str">
        <f>"'',"</f>
        <v>'',</v>
      </c>
      <c r="D1421" t="str">
        <f>CONCATENATE("'",'Unit List'!D1329,"',",)</f>
        <v>'RIFLEMAN',</v>
      </c>
      <c r="E1421" t="str">
        <f>CONCATENATE("'",'Unit List'!E1329,"',",)</f>
        <v>'RIFLEMAN',</v>
      </c>
      <c r="F1421" t="str">
        <f>"'',"</f>
        <v>'',</v>
      </c>
      <c r="G1421" t="str">
        <f>CONCATENATE("'",'Unit List'!G1329,"',",)</f>
        <v>'civ5_swerm1',</v>
      </c>
      <c r="H1421" t="str">
        <f>CONCATENATE(IF(ISBLANK('Unit List'!AN1329), IF(ISBLANK('Unit List'!P1329), IF(ISBLANK('Unit List'!P1329), IF(ISBLANK('Unit List'!AN1329), IF(ISBLANK('Unit List'!P1329), IF(ISBLANK('Unit List'!P1329), IF(ISBLANK('Unit List'!AN1329), IF(ISBLANK('Unit List'!P1329), IF(ISBLANK('Unit List'!P1329),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 IF('Unit List'!P1329='Unit List'!$O$5, 'Unit List'!$AN$5, IF('Unit List'!P1329='Unit List'!$O$4, 'Unit List'!$AN$4, IF('Unit List'!P1329='Unit List'!$O$7, 'Unit List'!P1329 * 'Unit List'!$AN$7, 'Unit List'!P1329)))), IF('Unit List'!P1329='Unit List'!$O$5, 'Unit List'!$AN$5, IF('Unit List'!P1329='Unit List'!$O$4, 'Unit List'!$AN$4, IF('Unit List'!P1329='Unit List'!$O$7, 'Unit List'!P1329 * 'Unit List'!$AN$7, 'Unit List'!P1329)))), IF('Unit List'!AN1329='Unit List'!$O$5, 'Unit List'!$AN$5, IF('Unit List'!AN1329='Unit List'!$O$4, 'Unit List'!$AN$4, IF('Unit List'!AN1329='Unit List'!$O$7, 'Unit List'!AN1329 * 'Unit List'!$AN$7, 'Unit List'!AN1329)))),",",)</f>
        <v>14,</v>
      </c>
      <c r="I1421" t="str">
        <f>CONCATENATE(IF(ISBLANK('Unit List'!AO1329), IF(ISBLANK('Unit List'!Q1329), IF(ISBLANK('Unit List'!Q1329), IF(ISBLANK('Unit List'!AO1329), IF(ISBLANK('Unit List'!Q1329), IF(ISBLANK('Unit List'!Q1329), IF(ISBLANK('Unit List'!AO1329), IF(ISBLANK('Unit List'!Q1329), IF(ISBLANK('Unit List'!Q1329),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 IF('Unit List'!Q1329='Unit List'!$O$5, 'Unit List'!$AO$5, IF('Unit List'!Q1329='Unit List'!$O$4, 'Unit List'!$AO$4, IF('Unit List'!Q1329='Unit List'!$O$7, 'Unit List'!Q1329 * 'Unit List'!$AO$7, 'Unit List'!Q1329)))), IF('Unit List'!Q1329='Unit List'!$O$5, 'Unit List'!$AO$5, IF('Unit List'!Q1329='Unit List'!$O$4, 'Unit List'!$AO$4, IF('Unit List'!Q1329='Unit List'!$O$7, 'Unit List'!Q1329 * 'Unit List'!$AO$7, 'Unit List'!Q1329)))), IF('Unit List'!AO1329='Unit List'!$O$5, 'Unit List'!$AO$5, IF('Unit List'!AO1329='Unit List'!$O$4, 'Unit List'!$AO$4, IF('Unit List'!AO1329='Unit List'!$O$7, 'Unit List'!AO1329 * 'Unit List'!$AO$7, 'Unit List'!AO1329)))),",",)</f>
        <v>0.13,</v>
      </c>
      <c r="J1421" t="str">
        <f>CONCATENATE("'",IF(ISBLANK('Unit List'!AP1329), IF(ISBLANK('Unit List'!R1329), IF(ISBLANK('Unit List'!R1329), IF(ISBLANK('Unit List'!AP1329), IF(ISBLANK('Unit List'!R1329), IF(ISBLANK('Unit List'!R1329), IF(ISBLANK('Unit List'!AP1329), IF(ISBLANK('Unit List'!R1329), IF(ISBLANK('Unit List'!R1329),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 IF('Unit List'!R1329='Unit List'!$O$5, 'Unit List'!$AP$5, IF('Unit List'!R1329='Unit List'!$O$4, 'Unit List'!$AP$4, 'Unit List'!R1329))), IF('Unit List'!R1329='Unit List'!$O$5, 'Unit List'!$AP$5, IF('Unit List'!R1329='Unit List'!$O$4, 'Unit List'!$AP$4, 'Unit List'!R1329))), IF('Unit List'!AP1329='Unit List'!$O$5, 'Unit List'!$AP$5, IF('Unit List'!AP1329='Unit List'!$O$4, 'Unit List'!$AP$4, 'Unit List'!AP1329))),"'",)</f>
        <v>'HonorableGunpowder'</v>
      </c>
      <c r="K1421" t="s">
        <v>2312</v>
      </c>
    </row>
    <row r="1422" spans="1:11" x14ac:dyDescent="0.25">
      <c r="A1422" t="s">
        <v>2311</v>
      </c>
      <c r="B1422" t="str">
        <f>CONCATENATE("'_",'Unit List'!B1330,"',",)</f>
        <v>'_OCEAN',</v>
      </c>
      <c r="C1422" t="str">
        <f>CONCATENATE("'_",'Unit List'!C1330,"',",)</f>
        <v>'_SOUTHAM',</v>
      </c>
      <c r="D1422" t="str">
        <f>CONCATENATE("'",'Unit List'!D1330,"',",)</f>
        <v>'RIFLEMAN',</v>
      </c>
      <c r="E1422" t="str">
        <f>CONCATENATE("'",'Unit List'!E1330,"',",)</f>
        <v>'RIFLEMAN',</v>
      </c>
      <c r="F1422" t="str">
        <f>"'',"</f>
        <v>'',</v>
      </c>
      <c r="G1422" t="str">
        <f>CONCATENATE("'",'Unit List'!G1332,"',",)</f>
        <v>'civ5_aztrm3',</v>
      </c>
      <c r="H1422" t="str">
        <f>CONCATENATE(IF(ISBLANK('Unit List'!AN1330), IF(ISBLANK('Unit List'!P1330), IF(ISBLANK('Unit List'!P1330),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List'!P1330='Unit List'!$O$5, 'Unit List'!$AN$5, IF('Unit List'!P1330='Unit List'!$O$4, 'Unit List'!$AN$4, IF('Unit List'!P1330='Unit List'!$O$7, 'Unit List'!P1330 * 'Unit List'!$AN$7, 'Unit List'!P1330)))), IF('Unit List'!P1330='Unit List'!$O$5, 'Unit List'!$AN$5, IF('Unit List'!P1330='Unit List'!$O$4, 'Unit List'!$AN$4, IF('Unit List'!P1330='Unit List'!$O$7, 'Unit List'!P1330 * 'Unit List'!$AN$7, 'Unit List'!P1330)))), IF('Unit List'!AN1330='Unit List'!$O$5, 'Unit List'!$AN$5, IF('Unit List'!AN1330='Unit List'!$O$4, 'Unit List'!$AN$4, IF('Unit List'!AN1330='Unit List'!$O$7, 'Unit List'!AN1330 * 'Unit List'!$AN$7, 'Unit List'!AN1330)))),",",)</f>
        <v>14,</v>
      </c>
      <c r="I1422" t="str">
        <f>CONCATENATE(IF(ISBLANK('Unit List'!AO1330), IF(ISBLANK('Unit List'!Q1330), IF(ISBLANK('Unit List'!Q1330),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List'!Q1330='Unit List'!$O$5, 'Unit List'!$AO$5, IF('Unit List'!Q1330='Unit List'!$O$4, 'Unit List'!$AO$4, IF('Unit List'!Q1330='Unit List'!$O$7, 'Unit List'!Q1330 * 'Unit List'!$AO$7, 'Unit List'!Q1330)))), IF('Unit List'!Q1330='Unit List'!$O$5, 'Unit List'!$AO$5, IF('Unit List'!Q1330='Unit List'!$O$4, 'Unit List'!$AO$4, IF('Unit List'!Q1330='Unit List'!$O$7, 'Unit List'!Q1330 * 'Unit List'!$AO$7, 'Unit List'!Q1330)))), IF('Unit List'!AO1330='Unit List'!$O$5, 'Unit List'!$AO$5, IF('Unit List'!AO1330='Unit List'!$O$4, 'Unit List'!$AO$4, IF('Unit List'!AO1330='Unit List'!$O$7, 'Unit List'!AO1330 * 'Unit List'!$AO$7, 'Unit List'!AO1330)))),",",)</f>
        <v>,</v>
      </c>
      <c r="J1422" t="str">
        <f>CONCATENATE("'",IF(ISBLANK('Unit List'!AP1330), IF(ISBLANK('Unit List'!R1330), IF(ISBLANK('Unit List'!R1330),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List'!R1330='Unit List'!$O$5, 'Unit List'!$AP$5, IF('Unit List'!R1330='Unit List'!$O$4, 'Unit List'!$AP$4, 'Unit List'!R1330))), IF('Unit List'!R1330='Unit List'!$O$5, 'Unit List'!$AP$5, IF('Unit List'!R1330='Unit List'!$O$4, 'Unit List'!$AP$4, 'Unit List'!R1330))), IF('Unit List'!AP1330='Unit List'!$O$5, 'Unit List'!$AP$5, IF('Unit List'!AP1330='Unit List'!$O$4, 'Unit List'!$AP$4, 'Unit List'!AP1330))),"'",)</f>
        <v>'HonorableGunpowder'</v>
      </c>
      <c r="K1422" t="s">
        <v>2312</v>
      </c>
    </row>
    <row r="1423" spans="1:11" x14ac:dyDescent="0.25">
      <c r="A1423" t="s">
        <v>2311</v>
      </c>
      <c r="B1423" t="str">
        <f>CONCATENATE("'_",'Unit List'!B1331,"',",)</f>
        <v>'_SEASIA',</v>
      </c>
      <c r="C1423" t="str">
        <f>"'',"</f>
        <v>'',</v>
      </c>
      <c r="D1423" t="str">
        <f>CONCATENATE("'",'Unit List'!D1331,"',",)</f>
        <v>'RIFLEMAN',</v>
      </c>
      <c r="E1423" t="str">
        <f>CONCATENATE("'",'Unit List'!E1331,"',",)</f>
        <v>'RIFLEMAN',</v>
      </c>
      <c r="F1423" t="str">
        <f>"'',"</f>
        <v>'',</v>
      </c>
      <c r="G1423" t="str">
        <f>CONCATENATE("'",'Unit List'!G1331,"',",)</f>
        <v>'civ5_siarm1',</v>
      </c>
      <c r="H1423" t="str">
        <f>CONCATENATE(IF(ISBLANK('Unit List'!AN1331), IF(ISBLANK('Unit List'!P1331), IF(ISBLANK('Unit List'!P1331), IF(ISBLANK('Unit List'!AN1331), IF(ISBLANK('Unit List'!P1331), IF(ISBLANK('Unit List'!P1331), IF(ISBLANK('Unit List'!AN1331), IF(ISBLANK('Unit List'!P1331), IF(ISBLANK('Unit List'!P1331),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 IF('Unit List'!P1331='Unit List'!$O$5, 'Unit List'!$AN$5, IF('Unit List'!P1331='Unit List'!$O$4, 'Unit List'!$AN$4, IF('Unit List'!P1331='Unit List'!$O$7, 'Unit List'!P1331 * 'Unit List'!$AN$7, 'Unit List'!P1331)))), IF('Unit List'!P1331='Unit List'!$O$5, 'Unit List'!$AN$5, IF('Unit List'!P1331='Unit List'!$O$4, 'Unit List'!$AN$4, IF('Unit List'!P1331='Unit List'!$O$7, 'Unit List'!P1331 * 'Unit List'!$AN$7, 'Unit List'!P1331)))), IF('Unit List'!AN1331='Unit List'!$O$5, 'Unit List'!$AN$5, IF('Unit List'!AN1331='Unit List'!$O$4, 'Unit List'!$AN$4, IF('Unit List'!AN1331='Unit List'!$O$7, 'Unit List'!AN1331 * 'Unit List'!$AN$7, 'Unit List'!AN1331)))),",",)</f>
        <v>14,</v>
      </c>
      <c r="I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 IF('Unit List'!Q1331='Unit List'!$O$5, 'Unit List'!$AO$5, IF('Unit List'!Q1331='Unit List'!$O$4, 'Unit List'!$AO$4, IF('Unit List'!Q1331='Unit List'!$O$7, 'Unit List'!Q1331 * 'Unit List'!$AO$7, 'Unit List'!Q1331)))), IF('Unit List'!Q1331='Unit List'!$O$5, 'Unit List'!$AO$5, IF('Unit List'!Q1331='Unit List'!$O$4, 'Unit List'!$AO$4, IF('Unit List'!Q1331='Unit List'!$O$7, 'Unit List'!Q1331 * 'Unit List'!$AO$7, 'Unit List'!Q1331)))), IF('Unit List'!AO1331='Unit List'!$O$5, 'Unit List'!$AO$5, IF('Unit List'!AO1331='Unit List'!$O$4, 'Unit List'!$AO$4, IF('Unit List'!AO1331='Unit List'!$O$7, 'Unit List'!AO1331 * 'Unit List'!$AO$7, 'Unit List'!AO1331)))),",",)</f>
        <v>0.13,</v>
      </c>
      <c r="J1423" t="str">
        <f>CONCATENATE("'",IF(ISBLANK('Unit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 IF('Unit List'!R1331='Unit List'!$O$5, 'Unit List'!$AP$5, IF('Unit List'!R1331='Unit List'!$O$4, 'Unit List'!$AP$4, 'Unit List'!R1331))), IF('Unit List'!R1331='Unit List'!$O$5, 'Unit List'!$AP$5, IF('Unit List'!R1331='Unit List'!$O$4, 'Unit List'!$AP$4, 'Unit List'!R1331))), IF('Unit List'!AP1331='Unit List'!$O$5, 'Unit List'!$AP$5, IF('Unit List'!AP1331='Unit List'!$O$4, 'Unit List'!$AP$4, 'Unit List'!AP1331))),"'",)</f>
        <v>'HonorableGunpowder'</v>
      </c>
      <c r="K1423" t="s">
        <v>2312</v>
      </c>
    </row>
    <row r="1424" spans="1:11" x14ac:dyDescent="0.25">
      <c r="A1424" t="s">
        <v>2311</v>
      </c>
      <c r="B1424" t="str">
        <f>CONCATENATE("'_",'Unit List'!B1332,"',",)</f>
        <v>'_SOUTHAM',</v>
      </c>
      <c r="C1424" t="str">
        <f>"'',"</f>
        <v>'',</v>
      </c>
      <c r="D1424" t="str">
        <f>CONCATENATE("'",'Unit List'!D1332,"',",)</f>
        <v>'RIFLEMAN',</v>
      </c>
      <c r="E1424" t="str">
        <f>CONCATENATE("'",'Unit List'!E1332,"',",)</f>
        <v>'RIFLEMAN',</v>
      </c>
      <c r="F1424" t="str">
        <f>"'',"</f>
        <v>'',</v>
      </c>
      <c r="G1424" t="str">
        <f>CONCATENATE("'",'Unit List'!G1332,"',",)</f>
        <v>'civ5_aztrm3',</v>
      </c>
      <c r="H1424" t="str">
        <f>CONCATENATE(IF(ISBLANK('Unit List'!AN1332), IF(ISBLANK('Unit List'!P1332), IF(ISBLANK('Unit List'!P1332),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List'!AN1332)))),",",)</f>
        <v>14,</v>
      </c>
      <c r="I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List'!AO1332)))),",",)</f>
        <v>,</v>
      </c>
      <c r="J1424" t="str">
        <f>CONCATENATE("'",IF(ISBLANK('Unit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List'!AP1332))),"'",)</f>
        <v>'HonorableGunpowder'</v>
      </c>
      <c r="K1424" t="s">
        <v>2312</v>
      </c>
    </row>
    <row r="1425" spans="1:11" x14ac:dyDescent="0.25">
      <c r="A1425" t="s">
        <v>2311</v>
      </c>
      <c r="B1425" t="str">
        <f>CONCATENATE("'_",'Unit List'!B1333,"',",)</f>
        <v>'_AZTEC',</v>
      </c>
      <c r="C1425" t="str">
        <f>"'',"</f>
        <v>'',</v>
      </c>
      <c r="D1425" t="str">
        <f>CONCATENATE("'",'Unit List'!D1333,"',",)</f>
        <v>'RIFLEMAN',</v>
      </c>
      <c r="E1425" t="str">
        <f>CONCATENATE("'",'Unit List'!E1333,"',",)</f>
        <v>'RIFLEMAN',</v>
      </c>
      <c r="F1425" t="str">
        <f>"'',"</f>
        <v>'',</v>
      </c>
      <c r="G1425" t="str">
        <f>CONCATENATE("'",'Unit List'!G1333,"',",)</f>
        <v>'civ5_aztrm1',</v>
      </c>
      <c r="H1425" t="str">
        <f>CONCATENATE(IF(ISBLANK('Unit List'!AN1333), IF(ISBLANK('Unit List'!P1333), IF(ISBLANK('Unit List'!P1333),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List'!P1333='Unit List'!$O$5, 'Unit List'!$AN$5, IF('Unit List'!P1333='Unit List'!$O$4, 'Unit List'!$AN$4, IF('Unit List'!P1333='Unit List'!$O$7, 'Unit List'!P1333 * 'Unit List'!$AN$7, 'Unit List'!P1333)))), IF('Unit List'!P1333='Unit List'!$O$5, 'Unit List'!$AN$5, IF('Unit List'!P1333='Unit List'!$O$4, 'Unit List'!$AN$4, IF('Unit List'!P1333='Unit List'!$O$7, 'Unit List'!P1333 * 'Unit List'!$AN$7, 'Unit List'!P1333)))), IF('Unit List'!AN1333='Unit List'!$O$5, 'Unit List'!$AN$5, IF('Unit List'!AN1333='Unit List'!$O$4, 'Unit List'!$AN$4, IF('Unit List'!AN1333='Unit List'!$O$7, 'Unit List'!AN1333 * 'Unit List'!$AN$7, 'Unit List'!AN1333)))),",",)</f>
        <v>1,</v>
      </c>
      <c r="I1425" t="str">
        <f>CONCATENATE(IF(ISBLANK('Unit List'!AO1333), IF(ISBLANK('Unit List'!Q1333), IF(ISBLANK('Unit List'!Q1333),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List'!Q1333='Unit List'!$O$5, 'Unit List'!$AO$5, IF('Unit List'!Q1333='Unit List'!$O$4, 'Unit List'!$AO$4, IF('Unit List'!Q1333='Unit List'!$O$7, 'Unit List'!Q1333 * 'Unit List'!$AO$7, 'Unit List'!Q1333)))), IF('Unit List'!Q1333='Unit List'!$O$5, 'Unit List'!$AO$5, IF('Unit List'!Q1333='Unit List'!$O$4, 'Unit List'!$AO$4, IF('Unit List'!Q1333='Unit List'!$O$7, 'Unit List'!Q1333 * 'Unit List'!$AO$7, 'Unit List'!Q1333)))), IF('Unit List'!AO1333='Unit List'!$O$5, 'Unit List'!$AO$5, IF('Unit List'!AO1333='Unit List'!$O$4, 'Unit List'!$AO$4, IF('Unit List'!AO1333='Unit List'!$O$7, 'Unit List'!AO1333 * 'Unit List'!$AO$7, 'Unit List'!AO1333)))),",",)</f>
        <v>,</v>
      </c>
      <c r="J1425" t="str">
        <f>CONCATENATE("'",IF(ISBLANK('Unit List'!AP1333), IF(ISBLANK('Unit List'!R1333), IF(ISBLANK('Unit List'!R1333),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List'!R1333='Unit List'!$O$5, 'Unit List'!$AP$5, IF('Unit List'!R1333='Unit List'!$O$4, 'Unit List'!$AP$4, 'Unit List'!R1333))), IF('Unit List'!R1333='Unit List'!$O$5, 'Unit List'!$AP$5, IF('Unit List'!R1333='Unit List'!$O$4, 'Unit List'!$AP$4, 'Unit List'!R1333))), IF('Unit List'!AP1333='Unit List'!$O$5, 'Unit List'!$AP$5, IF('Unit List'!AP1333='Unit List'!$O$4, 'Unit List'!$AP$4, 'Unit List'!AP1333))),"'",)</f>
        <v>'HonorableGunpowder'</v>
      </c>
      <c r="K1425" t="s">
        <v>2312</v>
      </c>
    </row>
    <row r="1426" spans="1:11" x14ac:dyDescent="0.25">
      <c r="A1426" t="s">
        <v>2311</v>
      </c>
      <c r="B1426" t="str">
        <f>CONCATENATE("'_",'Unit List'!B1334,"',",)</f>
        <v>'_AZTEC',</v>
      </c>
      <c r="C1426" t="str">
        <f>"'',"</f>
        <v>'',</v>
      </c>
      <c r="D1426" t="str">
        <f>CONCATENATE("'",'Unit List'!D1334,"',",)</f>
        <v>'RIFLEMAN',</v>
      </c>
      <c r="E1426" t="str">
        <f>CONCATENATE("'",'Unit List'!E1334,"',",)</f>
        <v>'RIFLEMAN',</v>
      </c>
      <c r="F1426" t="str">
        <f>CONCATENATE("'_",'Unit List'!F1334,"',",)</f>
        <v>'_V2',</v>
      </c>
      <c r="G1426" t="str">
        <f>CONCATENATE("'",'Unit List'!G1334,"',",)</f>
        <v>'civ5_aztrm2',</v>
      </c>
      <c r="H1426" t="str">
        <f>CONCATENATE(IF(ISBLANK('Unit List'!AN1334), IF(ISBLANK('Unit List'!P1334), IF(ISBLANK('Unit List'!P1334),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List'!P1334='Unit List'!$O$5, 'Unit List'!$AN$5, IF('Unit List'!P1334='Unit List'!$O$4, 'Unit List'!$AN$4, IF('Unit List'!P1334='Unit List'!$O$7, 'Unit List'!P1334 * 'Unit List'!$AN$7, 'Unit List'!P1334)))), IF('Unit List'!P1334='Unit List'!$O$5, 'Unit List'!$AN$5, IF('Unit List'!P1334='Unit List'!$O$4, 'Unit List'!$AN$4, IF('Unit List'!P1334='Unit List'!$O$7, 'Unit List'!P1334 * 'Unit List'!$AN$7, 'Unit List'!P1334)))), IF('Unit List'!AN1334='Unit List'!$O$5, 'Unit List'!$AN$5, IF('Unit List'!AN1334='Unit List'!$O$4, 'Unit List'!$AN$4, IF('Unit List'!AN1334='Unit List'!$O$7, 'Unit List'!AN1334 * 'Unit List'!$AN$7, 'Unit List'!AN1334)))),",",)</f>
        <v>4,</v>
      </c>
      <c r="I1426" t="str">
        <f>CONCATENATE(IF(ISBLANK('Unit List'!AO1334), IF(ISBLANK('Unit List'!Q1334), IF(ISBLANK('Unit List'!Q1334),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List'!Q1334='Unit List'!$O$5, 'Unit List'!$AO$5, IF('Unit List'!Q1334='Unit List'!$O$4, 'Unit List'!$AO$4, IF('Unit List'!Q1334='Unit List'!$O$7, 'Unit List'!Q1334 * 'Unit List'!$AO$7, 'Unit List'!Q1334)))), IF('Unit List'!Q1334='Unit List'!$O$5, 'Unit List'!$AO$5, IF('Unit List'!Q1334='Unit List'!$O$4, 'Unit List'!$AO$4, IF('Unit List'!Q1334='Unit List'!$O$7, 'Unit List'!Q1334 * 'Unit List'!$AO$7, 'Unit List'!Q1334)))), IF('Unit List'!AO1334='Unit List'!$O$5, 'Unit List'!$AO$5, IF('Unit List'!AO1334='Unit List'!$O$4, 'Unit List'!$AO$4, IF('Unit List'!AO1334='Unit List'!$O$7, 'Unit List'!AO1334 * 'Unit List'!$AO$7, 'Unit List'!AO1334)))),",",)</f>
        <v>,</v>
      </c>
      <c r="J1426" t="str">
        <f>CONCATENATE("'",IF(ISBLANK('Unit List'!AP1334), IF(ISBLANK('Unit List'!R1334), IF(ISBLANK('Unit List'!R1334),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List'!R1334='Unit List'!$O$5, 'Unit List'!$AP$5, IF('Unit List'!R1334='Unit List'!$O$4, 'Unit List'!$AP$4, 'Unit List'!R1334))), IF('Unit List'!R1334='Unit List'!$O$5, 'Unit List'!$AP$5, IF('Unit List'!R1334='Unit List'!$O$4, 'Unit List'!$AP$4, 'Unit List'!R1334))), IF('Unit List'!AP1334='Unit List'!$O$5, 'Unit List'!$AP$5, IF('Unit List'!AP1334='Unit List'!$O$4, 'Unit List'!$AP$4, 'Unit List'!AP1334))),"'",)</f>
        <v>'HonorableGunpowder'</v>
      </c>
      <c r="K1426" t="s">
        <v>2312</v>
      </c>
    </row>
    <row r="1427" spans="1:11" x14ac:dyDescent="0.25">
      <c r="A1427" t="s">
        <v>2311</v>
      </c>
      <c r="B1427" t="str">
        <f>CONCATENATE("'_",'Unit List'!B1335,"',",)</f>
        <v>'_AZTEC',</v>
      </c>
      <c r="C1427" t="str">
        <f>"'',"</f>
        <v>'',</v>
      </c>
      <c r="D1427" t="str">
        <f>CONCATENATE("'",'Unit List'!D1335,"',",)</f>
        <v>'RIFLEMAN',</v>
      </c>
      <c r="E1427" t="str">
        <f>CONCATENATE("'",'Unit List'!E1335,"',",)</f>
        <v>'RIFLEMAN',</v>
      </c>
      <c r="F1427" t="str">
        <f>CONCATENATE("'_",'Unit List'!F1335,"',",)</f>
        <v>'_V3',</v>
      </c>
      <c r="G1427" t="str">
        <f>CONCATENATE("'",'Unit List'!G1335,"',",)</f>
        <v>'civ5_aztrm3',</v>
      </c>
      <c r="H1427" t="str">
        <f>CONCATENATE(IF(ISBLANK('Unit List'!AN1335), IF(ISBLANK('Unit List'!P1335), IF(ISBLANK('Unit List'!P1335),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List'!P1335='Unit List'!$O$5, 'Unit List'!$AN$5, IF('Unit List'!P1335='Unit List'!$O$4, 'Unit List'!$AN$4, IF('Unit List'!P1335='Unit List'!$O$7, 'Unit List'!P1335 * 'Unit List'!$AN$7, 'Unit List'!P1335)))), IF('Unit List'!P1335='Unit List'!$O$5, 'Unit List'!$AN$5, IF('Unit List'!P1335='Unit List'!$O$4, 'Unit List'!$AN$4, IF('Unit List'!P1335='Unit List'!$O$7, 'Unit List'!P1335 * 'Unit List'!$AN$7, 'Unit List'!P1335)))), IF('Unit List'!AN1335='Unit List'!$O$5, 'Unit List'!$AN$5, IF('Unit List'!AN1335='Unit List'!$O$4, 'Unit List'!$AN$4, IF('Unit List'!AN1335='Unit List'!$O$7, 'Unit List'!AN1335 * 'Unit List'!$AN$7, 'Unit List'!AN1335)))),",",)</f>
        <v>2,</v>
      </c>
      <c r="I1427" t="str">
        <f>CONCATENATE(IF(ISBLANK('Unit List'!AO1335), IF(ISBLANK('Unit List'!Q1335), IF(ISBLANK('Unit List'!Q1335),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List'!Q1335='Unit List'!$O$5, 'Unit List'!$AO$5, IF('Unit List'!Q1335='Unit List'!$O$4, 'Unit List'!$AO$4, IF('Unit List'!Q1335='Unit List'!$O$7, 'Unit List'!Q1335 * 'Unit List'!$AO$7, 'Unit List'!Q1335)))), IF('Unit List'!Q1335='Unit List'!$O$5, 'Unit List'!$AO$5, IF('Unit List'!Q1335='Unit List'!$O$4, 'Unit List'!$AO$4, IF('Unit List'!Q1335='Unit List'!$O$7, 'Unit List'!Q1335 * 'Unit List'!$AO$7, 'Unit List'!Q1335)))), IF('Unit List'!AO1335='Unit List'!$O$5, 'Unit List'!$AO$5, IF('Unit List'!AO1335='Unit List'!$O$4, 'Unit List'!$AO$4, IF('Unit List'!AO1335='Unit List'!$O$7, 'Unit List'!AO1335 * 'Unit List'!$AO$7, 'Unit List'!AO1335)))),",",)</f>
        <v>,</v>
      </c>
      <c r="J1427" t="str">
        <f>CONCATENATE("'",IF(ISBLANK('Unit List'!AP1335), IF(ISBLANK('Unit List'!R1335), IF(ISBLANK('Unit List'!R1335),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List'!R1335='Unit List'!$O$5, 'Unit List'!$AP$5, IF('Unit List'!R1335='Unit List'!$O$4, 'Unit List'!$AP$4, 'Unit List'!R1335))), IF('Unit List'!R1335='Unit List'!$O$5, 'Unit List'!$AP$5, IF('Unit List'!R1335='Unit List'!$O$4, 'Unit List'!$AP$4, 'Unit List'!R1335))), IF('Unit List'!AP1335='Unit List'!$O$5, 'Unit List'!$AP$5, IF('Unit List'!AP1335='Unit List'!$O$4, 'Unit List'!$AP$4, 'Unit List'!AP1335))),"'",)</f>
        <v>'HonorableGunpowder'</v>
      </c>
      <c r="K1427" t="s">
        <v>2312</v>
      </c>
    </row>
    <row r="1428" spans="1:11" x14ac:dyDescent="0.25">
      <c r="A1428" t="s">
        <v>2311</v>
      </c>
      <c r="B1428" t="str">
        <f>CONCATENATE("'_",'Unit List'!B1336,"',",)</f>
        <v>'_AZTEC',</v>
      </c>
      <c r="C1428" t="str">
        <f>"'',"</f>
        <v>'',</v>
      </c>
      <c r="D1428" t="str">
        <f>CONCATENATE("'",'Unit List'!D1336,"',",)</f>
        <v>'RIFLEMAN',</v>
      </c>
      <c r="E1428" t="str">
        <f>CONCATENATE("'",'Unit List'!E1336,"',",)</f>
        <v>'RIFLEMAN',</v>
      </c>
      <c r="F1428" t="str">
        <f>"'',"</f>
        <v>'',</v>
      </c>
      <c r="G1428" t="str">
        <f>CONCATENATE("'",'Unit List'!G1336,"',",)</f>
        <v>'civ5_aztrm1',</v>
      </c>
      <c r="H1428" t="str">
        <f>CONCATENATE(IF(ISBLANK('Unit List'!AN1336), IF(ISBLANK('Unit List'!P1336), IF(ISBLANK('Unit List'!P1336),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List'!P1336='Unit List'!$O$5, 'Unit List'!$AN$5, IF('Unit List'!P1336='Unit List'!$O$4, 'Unit List'!$AN$4, IF('Unit List'!P1336='Unit List'!$O$7, 'Unit List'!P1336 * 'Unit List'!$AN$7, 'Unit List'!P1336)))), IF('Unit List'!P1336='Unit List'!$O$5, 'Unit List'!$AN$5, IF('Unit List'!P1336='Unit List'!$O$4, 'Unit List'!$AN$4, IF('Unit List'!P1336='Unit List'!$O$7, 'Unit List'!P1336 * 'Unit List'!$AN$7, 'Unit List'!P1336)))), IF('Unit List'!AN1336='Unit List'!$O$5, 'Unit List'!$AN$5, IF('Unit List'!AN1336='Unit List'!$O$4, 'Unit List'!$AN$4, IF('Unit List'!AN1336='Unit List'!$O$7, 'Unit List'!AN1336 * 'Unit List'!$AN$7, 'Unit List'!AN1336)))),",",)</f>
        <v>3,</v>
      </c>
      <c r="I1428" t="str">
        <f>CONCATENATE(IF(ISBLANK('Unit List'!AO1336), IF(ISBLANK('Unit List'!Q1336), IF(ISBLANK('Unit List'!Q1336),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List'!Q1336='Unit List'!$O$5, 'Unit List'!$AO$5, IF('Unit List'!Q1336='Unit List'!$O$4, 'Unit List'!$AO$4, IF('Unit List'!Q1336='Unit List'!$O$7, 'Unit List'!Q1336 * 'Unit List'!$AO$7, 'Unit List'!Q1336)))), IF('Unit List'!Q1336='Unit List'!$O$5, 'Unit List'!$AO$5, IF('Unit List'!Q1336='Unit List'!$O$4, 'Unit List'!$AO$4, IF('Unit List'!Q1336='Unit List'!$O$7, 'Unit List'!Q1336 * 'Unit List'!$AO$7, 'Unit List'!Q1336)))), IF('Unit List'!AO1336='Unit List'!$O$5, 'Unit List'!$AO$5, IF('Unit List'!AO1336='Unit List'!$O$4, 'Unit List'!$AO$4, IF('Unit List'!AO1336='Unit List'!$O$7, 'Unit List'!AO1336 * 'Unit List'!$AO$7, 'Unit List'!AO1336)))),",",)</f>
        <v>,</v>
      </c>
      <c r="J1428" t="str">
        <f>CONCATENATE("'",IF(ISBLANK('Unit List'!AP1336), IF(ISBLANK('Unit List'!R1336), IF(ISBLANK('Unit List'!R1336),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List'!R1336='Unit List'!$O$5, 'Unit List'!$AP$5, IF('Unit List'!R1336='Unit List'!$O$4, 'Unit List'!$AP$4, 'Unit List'!R1336))), IF('Unit List'!R1336='Unit List'!$O$5, 'Unit List'!$AP$5, IF('Unit List'!R1336='Unit List'!$O$4, 'Unit List'!$AP$4, 'Unit List'!R1336))), IF('Unit List'!AP1336='Unit List'!$O$5, 'Unit List'!$AP$5, IF('Unit List'!AP1336='Unit List'!$O$4, 'Unit List'!$AP$4, 'Unit List'!AP1336))),"'",)</f>
        <v>'HonorableGunpowder'</v>
      </c>
      <c r="K1428" t="s">
        <v>2312</v>
      </c>
    </row>
    <row r="1429" spans="1:11" x14ac:dyDescent="0.25">
      <c r="A1429" t="s">
        <v>2311</v>
      </c>
      <c r="B1429" t="str">
        <f>CONCATENATE("'_",'Unit List'!B1337,"',",)</f>
        <v>'_AZTEC',</v>
      </c>
      <c r="C1429" t="str">
        <f>"'',"</f>
        <v>'',</v>
      </c>
      <c r="D1429" t="str">
        <f>CONCATENATE("'",'Unit List'!D1337,"',",)</f>
        <v>'RIFLEMAN',</v>
      </c>
      <c r="E1429" t="str">
        <f>CONCATENATE("'",'Unit List'!E1337,"',",)</f>
        <v>'RIFLEMAN',</v>
      </c>
      <c r="F1429" t="str">
        <f>CONCATENATE("'_",'Unit List'!F1337,"',",)</f>
        <v>'_V2',</v>
      </c>
      <c r="G1429" t="str">
        <f>CONCATENATE("'",'Unit List'!G1337,"',",)</f>
        <v>'civ5_aztrm2',</v>
      </c>
      <c r="H1429" t="str">
        <f>CONCATENATE(IF(ISBLANK('Unit List'!AN1337), IF(ISBLANK('Unit List'!P1337), IF(ISBLANK('Unit List'!P1337),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List'!P1337='Unit List'!$O$5, 'Unit List'!$AN$5, IF('Unit List'!P1337='Unit List'!$O$4, 'Unit List'!$AN$4, IF('Unit List'!P1337='Unit List'!$O$7, 'Unit List'!P1337 * 'Unit List'!$AN$7, 'Unit List'!P1337)))), IF('Unit List'!P1337='Unit List'!$O$5, 'Unit List'!$AN$5, IF('Unit List'!P1337='Unit List'!$O$4, 'Unit List'!$AN$4, IF('Unit List'!P1337='Unit List'!$O$7, 'Unit List'!P1337 * 'Unit List'!$AN$7, 'Unit List'!P1337)))), IF('Unit List'!AN1337='Unit List'!$O$5, 'Unit List'!$AN$5, IF('Unit List'!AN1337='Unit List'!$O$4, 'Unit List'!$AN$4, IF('Unit List'!AN1337='Unit List'!$O$7, 'Unit List'!AN1337 * 'Unit List'!$AN$7, 'Unit List'!AN1337)))),",",)</f>
        <v>1,</v>
      </c>
      <c r="I1429" t="str">
        <f>CONCATENATE(IF(ISBLANK('Unit List'!AO1337), IF(ISBLANK('Unit List'!Q1337), IF(ISBLANK('Unit List'!Q1337),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List'!Q1337='Unit List'!$O$5, 'Unit List'!$AO$5, IF('Unit List'!Q1337='Unit List'!$O$4, 'Unit List'!$AO$4, IF('Unit List'!Q1337='Unit List'!$O$7, 'Unit List'!Q1337 * 'Unit List'!$AO$7, 'Unit List'!Q1337)))), IF('Unit List'!Q1337='Unit List'!$O$5, 'Unit List'!$AO$5, IF('Unit List'!Q1337='Unit List'!$O$4, 'Unit List'!$AO$4, IF('Unit List'!Q1337='Unit List'!$O$7, 'Unit List'!Q1337 * 'Unit List'!$AO$7, 'Unit List'!Q1337)))), IF('Unit List'!AO1337='Unit List'!$O$5, 'Unit List'!$AO$5, IF('Unit List'!AO1337='Unit List'!$O$4, 'Unit List'!$AO$4, IF('Unit List'!AO1337='Unit List'!$O$7, 'Unit List'!AO1337 * 'Unit List'!$AO$7, 'Unit List'!AO1337)))),",",)</f>
        <v>,</v>
      </c>
      <c r="J1429" t="str">
        <f>CONCATENATE("'",IF(ISBLANK('Unit List'!AP1337), IF(ISBLANK('Unit List'!R1337), IF(ISBLANK('Unit List'!R1337),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List'!R1337='Unit List'!$O$5, 'Unit List'!$AP$5, IF('Unit List'!R1337='Unit List'!$O$4, 'Unit List'!$AP$4, 'Unit List'!R1337))), IF('Unit List'!R1337='Unit List'!$O$5, 'Unit List'!$AP$5, IF('Unit List'!R1337='Unit List'!$O$4, 'Unit List'!$AP$4, 'Unit List'!R1337))), IF('Unit List'!AP1337='Unit List'!$O$5, 'Unit List'!$AP$5, IF('Unit List'!AP1337='Unit List'!$O$4, 'Unit List'!$AP$4, 'Unit List'!AP1337))),"'",)</f>
        <v>'HonorableGunpowder'</v>
      </c>
      <c r="K1429" t="s">
        <v>2312</v>
      </c>
    </row>
    <row r="1430" spans="1:11" x14ac:dyDescent="0.25">
      <c r="A1430" t="s">
        <v>2311</v>
      </c>
      <c r="B1430" t="str">
        <f>CONCATENATE("'_",'Unit List'!B1338,"',",)</f>
        <v>'_AZTEC',</v>
      </c>
      <c r="C1430" t="str">
        <f>"'',"</f>
        <v>'',</v>
      </c>
      <c r="D1430" t="str">
        <f>CONCATENATE("'",'Unit List'!D1338,"',",)</f>
        <v>'RIFLEMAN',</v>
      </c>
      <c r="E1430" t="str">
        <f>CONCATENATE("'",'Unit List'!E1338,"',",)</f>
        <v>'RIFLEMAN',</v>
      </c>
      <c r="F1430" t="str">
        <f>CONCATENATE("'_",'Unit List'!F1338,"',",)</f>
        <v>'_V3',</v>
      </c>
      <c r="G1430" t="str">
        <f>CONCATENATE("'",'Unit List'!G1338,"',",)</f>
        <v>'civ5_aztrm3',</v>
      </c>
      <c r="H1430" t="str">
        <f>CONCATENATE(IF(ISBLANK('Unit List'!AN1338), IF(ISBLANK('Unit List'!P1338), IF(ISBLANK('Unit List'!P1338),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List'!P1338='Unit List'!$O$5, 'Unit List'!$AN$5, IF('Unit List'!P1338='Unit List'!$O$4, 'Unit List'!$AN$4, IF('Unit List'!P1338='Unit List'!$O$7, 'Unit List'!P1338 * 'Unit List'!$AN$7, 'Unit List'!P1338)))), IF('Unit List'!P1338='Unit List'!$O$5, 'Unit List'!$AN$5, IF('Unit List'!P1338='Unit List'!$O$4, 'Unit List'!$AN$4, IF('Unit List'!P1338='Unit List'!$O$7, 'Unit List'!P1338 * 'Unit List'!$AN$7, 'Unit List'!P1338)))), IF('Unit List'!AN1338='Unit List'!$O$5, 'Unit List'!$AN$5, IF('Unit List'!AN1338='Unit List'!$O$4, 'Unit List'!$AN$4, IF('Unit List'!AN1338='Unit List'!$O$7, 'Unit List'!AN1338 * 'Unit List'!$AN$7, 'Unit List'!AN1338)))),",",)</f>
        <v>3,</v>
      </c>
      <c r="I1430" t="str">
        <f>CONCATENATE(IF(ISBLANK('Unit List'!AO1338), IF(ISBLANK('Unit List'!Q1338), IF(ISBLANK('Unit List'!Q1338),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List'!Q1338='Unit List'!$O$5, 'Unit List'!$AO$5, IF('Unit List'!Q1338='Unit List'!$O$4, 'Unit List'!$AO$4, IF('Unit List'!Q1338='Unit List'!$O$7, 'Unit List'!Q1338 * 'Unit List'!$AO$7, 'Unit List'!Q1338)))), IF('Unit List'!Q1338='Unit List'!$O$5, 'Unit List'!$AO$5, IF('Unit List'!Q1338='Unit List'!$O$4, 'Unit List'!$AO$4, IF('Unit List'!Q1338='Unit List'!$O$7, 'Unit List'!Q1338 * 'Unit List'!$AO$7, 'Unit List'!Q1338)))), IF('Unit List'!AO1338='Unit List'!$O$5, 'Unit List'!$AO$5, IF('Unit List'!AO1338='Unit List'!$O$4, 'Unit List'!$AO$4, IF('Unit List'!AO1338='Unit List'!$O$7, 'Unit List'!AO1338 * 'Unit List'!$AO$7, 'Unit List'!AO1338)))),",",)</f>
        <v>,</v>
      </c>
      <c r="J1430" t="str">
        <f>CONCATENATE("'",IF(ISBLANK('Unit List'!AP1338), IF(ISBLANK('Unit List'!R1338), IF(ISBLANK('Unit List'!R1338),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List'!R1338='Unit List'!$O$5, 'Unit List'!$AP$5, IF('Unit List'!R1338='Unit List'!$O$4, 'Unit List'!$AP$4, 'Unit List'!R1338))), IF('Unit List'!R1338='Unit List'!$O$5, 'Unit List'!$AP$5, IF('Unit List'!R1338='Unit List'!$O$4, 'Unit List'!$AP$4, 'Unit List'!R1338))), IF('Unit List'!AP1338='Unit List'!$O$5, 'Unit List'!$AP$5, IF('Unit List'!AP1338='Unit List'!$O$4, 'Unit List'!$AP$4, 'Unit List'!AP1338))),"'",)</f>
        <v>'HonorableGunpowder'</v>
      </c>
      <c r="K1430" t="s">
        <v>2312</v>
      </c>
    </row>
    <row r="1431" spans="1:11" x14ac:dyDescent="0.25">
      <c r="A1431" t="s">
        <v>2311</v>
      </c>
      <c r="B1431" t="str">
        <f>CONCATENATE("'_",'Unit List'!B1339,"',",)</f>
        <v>'_INCA',</v>
      </c>
      <c r="C1431" t="str">
        <f>"'',"</f>
        <v>'',</v>
      </c>
      <c r="D1431" t="str">
        <f>CONCATENATE("'",'Unit List'!D1339,"',",)</f>
        <v>'RIFLEMAN',</v>
      </c>
      <c r="E1431" t="str">
        <f>CONCATENATE("'",'Unit List'!E1339,"',",)</f>
        <v>'RIFLEMAN',</v>
      </c>
      <c r="F1431" t="str">
        <f>"'',"</f>
        <v>'',</v>
      </c>
      <c r="G1431" t="str">
        <f>CONCATENATE("'",'Unit List'!G1339,"',",)</f>
        <v>'civ5_aztrm1',</v>
      </c>
      <c r="H1431" t="str">
        <f>CONCATENATE(IF(ISBLANK('Unit List'!AN1339), IF(ISBLANK('Unit List'!P1339), IF(ISBLANK('Unit List'!P1339),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List'!P1339='Unit List'!$O$5, 'Unit List'!$AN$5, IF('Unit List'!P1339='Unit List'!$O$4, 'Unit List'!$AN$4, IF('Unit List'!P1339='Unit List'!$O$7, 'Unit List'!P1339 * 'Unit List'!$AN$7, 'Unit List'!P1339)))), IF('Unit List'!P1339='Unit List'!$O$5, 'Unit List'!$AN$5, IF('Unit List'!P1339='Unit List'!$O$4, 'Unit List'!$AN$4, IF('Unit List'!P1339='Unit List'!$O$7, 'Unit List'!P1339 * 'Unit List'!$AN$7, 'Unit List'!P1339)))), IF('Unit List'!AN1339='Unit List'!$O$5, 'Unit List'!$AN$5, IF('Unit List'!AN1339='Unit List'!$O$4, 'Unit List'!$AN$4, IF('Unit List'!AN1339='Unit List'!$O$7, 'Unit List'!AN1339 * 'Unit List'!$AN$7, 'Unit List'!AN1339)))),",",)</f>
        <v>14,</v>
      </c>
      <c r="I1431" t="str">
        <f>CONCATENATE(IF(ISBLANK('Unit List'!AO1339), IF(ISBLANK('Unit List'!Q1339), IF(ISBLANK('Unit List'!Q1339),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List'!Q1339='Unit List'!$O$5, 'Unit List'!$AO$5, IF('Unit List'!Q1339='Unit List'!$O$4, 'Unit List'!$AO$4, IF('Unit List'!Q1339='Unit List'!$O$7, 'Unit List'!Q1339 * 'Unit List'!$AO$7, 'Unit List'!Q1339)))), IF('Unit List'!Q1339='Unit List'!$O$5, 'Unit List'!$AO$5, IF('Unit List'!Q1339='Unit List'!$O$4, 'Unit List'!$AO$4, IF('Unit List'!Q1339='Unit List'!$O$7, 'Unit List'!Q1339 * 'Unit List'!$AO$7, 'Unit List'!Q1339)))), IF('Unit List'!AO1339='Unit List'!$O$5, 'Unit List'!$AO$5, IF('Unit List'!AO1339='Unit List'!$O$4, 'Unit List'!$AO$4, IF('Unit List'!AO1339='Unit List'!$O$7, 'Unit List'!AO1339 * 'Unit List'!$AO$7, 'Unit List'!AO1339)))),",",)</f>
        <v>,</v>
      </c>
      <c r="J1431" t="str">
        <f>CONCATENATE("'",IF(ISBLANK('Unit List'!AP1339), IF(ISBLANK('Unit List'!R1339), IF(ISBLANK('Unit List'!R1339),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List'!R1339='Unit List'!$O$5, 'Unit List'!$AP$5, IF('Unit List'!R1339='Unit List'!$O$4, 'Unit List'!$AP$4, 'Unit List'!R1339))), IF('Unit List'!R1339='Unit List'!$O$5, 'Unit List'!$AP$5, IF('Unit List'!R1339='Unit List'!$O$4, 'Unit List'!$AP$4, 'Unit List'!R1339))), IF('Unit List'!AP1339='Unit List'!$O$5, 'Unit List'!$AP$5, IF('Unit List'!AP1339='Unit List'!$O$4, 'Unit List'!$AP$4, 'Unit List'!AP1339))),"'",)</f>
        <v>'HonorableGunpowder'</v>
      </c>
      <c r="K1431" t="s">
        <v>2312</v>
      </c>
    </row>
    <row r="1432" spans="1:11" x14ac:dyDescent="0.25">
      <c r="A1432" t="s">
        <v>2311</v>
      </c>
      <c r="B1432" t="str">
        <f>CONCATENATE("'_",'Unit List'!B1340,"',",)</f>
        <v>'_MAYA',</v>
      </c>
      <c r="C1432" t="str">
        <f>"'',"</f>
        <v>'',</v>
      </c>
      <c r="D1432" t="str">
        <f>CONCATENATE("'",'Unit List'!D1340,"',",)</f>
        <v>'RIFLEMAN',</v>
      </c>
      <c r="E1432" t="str">
        <f>CONCATENATE("'",'Unit List'!E1340,"',",)</f>
        <v>'RIFLEMAN',</v>
      </c>
      <c r="F1432" t="str">
        <f>"'',"</f>
        <v>'',</v>
      </c>
      <c r="G1432" t="str">
        <f>CONCATENATE("'",'Unit List'!G1340,"',",)</f>
        <v>'civ5_aztrm2',</v>
      </c>
      <c r="H1432" t="str">
        <f>CONCATENATE(IF(ISBLANK('Unit List'!AN1340), IF(ISBLANK('Unit List'!P1340), IF(ISBLANK('Unit List'!P1340), IF(ISBLANK('Unit List'!AN1332), IF(ISBLANK('Unit List'!P1332), IF(ISBLANK('Unit List'!P1332), IF(ISBLANK('Unit List'!AN1332), IF(ISBLANK('Unit List'!P1332), IF(ISBLANK('Unit List'!P1332),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List'!P1332='Unit List'!$O$5, 'Unit List'!$AN$5, IF('Unit List'!P1332='Unit List'!$O$4, 'Unit List'!$AN$4, IF('Unit List'!P1332='Unit List'!$O$7, 'Unit List'!P1332 * 'Unit List'!$AN$7, 'Unit List'!P1332)))), IF('Unit List'!P1332='Unit List'!$O$5, 'Unit List'!$AN$5, IF('Unit List'!P1332='Unit List'!$O$4, 'Unit List'!$AN$4, IF('Unit List'!P1332='Unit List'!$O$7, 'Unit List'!P1332 * 'Unit List'!$AN$7, 'Unit List'!P1332)))), IF('Unit List'!AN1332='Unit List'!$O$5, 'Unit List'!$AN$5, IF('Unit List'!AN1332='Unit List'!$O$4, 'Unit List'!$AN$4, IF('Unit List'!AN1332='Unit List'!$O$7, 'Unit List'!AN1332 * 'Unit List'!$AN$7, 'Unit List'!AN1332)))), IF('Unit List'!P1340='Unit List'!$O$5, 'Unit List'!$AN$5, IF('Unit List'!P1340='Unit List'!$O$4, 'Unit List'!$AN$4, IF('Unit List'!P1340='Unit List'!$O$7, 'Unit List'!P1340 * 'Unit List'!$AN$7, 'Unit List'!P1340)))), IF('Unit List'!P1340='Unit List'!$O$5, 'Unit List'!$AN$5, IF('Unit List'!P1340='Unit List'!$O$4, 'Unit List'!$AN$4, IF('Unit List'!P1340='Unit List'!$O$7, 'Unit List'!P1340 * 'Unit List'!$AN$7, 'Unit List'!P1340)))), IF('Unit List'!AN1340='Unit List'!$O$5, 'Unit List'!$AN$5, IF('Unit List'!AN1340='Unit List'!$O$4, 'Unit List'!$AN$4, IF('Unit List'!AN1340='Unit List'!$O$7, 'Unit List'!AN1340 * 'Unit List'!$AN$7, 'Unit List'!AN1340)))),",",)</f>
        <v>14,</v>
      </c>
      <c r="I1432" t="str">
        <f>CONCATENATE(IF(ISBLANK('Unit List'!AO1340), IF(ISBLANK('Unit List'!Q1340), IF(ISBLANK('Unit List'!Q1340),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List'!Q1332='Unit List'!$O$5, 'Unit List'!$AO$5, IF('Unit List'!Q1332='Unit List'!$O$4, 'Unit List'!$AO$4, IF('Unit List'!Q1332='Unit List'!$O$7, 'Unit List'!Q1332 * 'Unit List'!$AO$7, 'Unit List'!Q1332)))), IF('Unit List'!Q1332='Unit List'!$O$5, 'Unit List'!$AO$5, IF('Unit List'!Q1332='Unit List'!$O$4, 'Unit List'!$AO$4, IF('Unit List'!Q1332='Unit List'!$O$7, 'Unit List'!Q1332 * 'Unit List'!$AO$7, 'Unit List'!Q1332)))), IF('Unit List'!AO1332='Unit List'!$O$5, 'Unit List'!$AO$5, IF('Unit List'!AO1332='Unit List'!$O$4, 'Unit List'!$AO$4, IF('Unit List'!AO1332='Unit List'!$O$7, 'Unit List'!AO1332 * 'Unit List'!$AO$7, 'Unit List'!AO1332)))), IF('Unit List'!Q1340='Unit List'!$O$5, 'Unit List'!$AO$5, IF('Unit List'!Q1340='Unit List'!$O$4, 'Unit List'!$AO$4, IF('Unit List'!Q1340='Unit List'!$O$7, 'Unit List'!Q1340 * 'Unit List'!$AO$7, 'Unit List'!Q1340)))), IF('Unit List'!Q1340='Unit List'!$O$5, 'Unit List'!$AO$5, IF('Unit List'!Q1340='Unit List'!$O$4, 'Unit List'!$AO$4, IF('Unit List'!Q1340='Unit List'!$O$7, 'Unit List'!Q1340 * 'Unit List'!$AO$7, 'Unit List'!Q1340)))), IF('Unit List'!AO1340='Unit List'!$O$5, 'Unit List'!$AO$5, IF('Unit List'!AO1340='Unit List'!$O$4, 'Unit List'!$AO$4, IF('Unit List'!AO1340='Unit List'!$O$7, 'Unit List'!AO1340 * 'Unit List'!$AO$7, 'Unit List'!AO1340)))),",",)</f>
        <v>,</v>
      </c>
      <c r="J1432" t="str">
        <f>CONCATENATE("'",IF(ISBLANK('Unit List'!AP1340), IF(ISBLANK('Unit List'!R1340), IF(ISBLANK('Unit List'!R1340),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List'!R1332='Unit List'!$O$5, 'Unit List'!$AP$5, IF('Unit List'!R1332='Unit List'!$O$4, 'Unit List'!$AP$4, 'Unit List'!R1332))), IF('Unit List'!R1332='Unit List'!$O$5, 'Unit List'!$AP$5, IF('Unit List'!R1332='Unit List'!$O$4, 'Unit List'!$AP$4, 'Unit List'!R1332))), IF('Unit List'!AP1332='Unit List'!$O$5, 'Unit List'!$AP$5, IF('Unit List'!AP1332='Unit List'!$O$4, 'Unit List'!$AP$4, 'Unit List'!AP1332))), IF('Unit List'!R1340='Unit List'!$O$5, 'Unit List'!$AP$5, IF('Unit List'!R1340='Unit List'!$O$4, 'Unit List'!$AP$4, 'Unit List'!R1340))), IF('Unit List'!R1340='Unit List'!$O$5, 'Unit List'!$AP$5, IF('Unit List'!R1340='Unit List'!$O$4, 'Unit List'!$AP$4, 'Unit List'!R1340))), IF('Unit List'!AP1340='Unit List'!$O$5, 'Unit List'!$AP$5, IF('Unit List'!AP1340='Unit List'!$O$4, 'Unit List'!$AP$4, 'Unit List'!AP1340))),"'",)</f>
        <v>'HonorableGunpowder'</v>
      </c>
      <c r="K1432" t="s">
        <v>2312</v>
      </c>
    </row>
    <row r="1433" spans="1:11" x14ac:dyDescent="0.25">
      <c r="A1433" t="s">
        <v>2311</v>
      </c>
      <c r="B1433" t="str">
        <f>CONCATENATE("'_",'Unit List'!B1341,"',",)</f>
        <v>'_SOUTHAS',</v>
      </c>
      <c r="C1433" t="str">
        <f>CONCATENATE("'_",'Unit List'!C1341,"',",)</f>
        <v>'_ASIA',</v>
      </c>
      <c r="D1433" t="str">
        <f>CONCATENATE("'",'Unit List'!D1341,"',",)</f>
        <v>'RIFLEMAN',</v>
      </c>
      <c r="E1433" t="str">
        <f>CONCATENATE("'",'Unit List'!E1341,"',",)</f>
        <v>'RIFLEMAN',</v>
      </c>
      <c r="F1433" t="str">
        <f>"'',"</f>
        <v>'',</v>
      </c>
      <c r="G1433" t="str">
        <f>CONCATENATE("'",'Unit List'!G1222,"',",)</f>
        <v>'civ5_monrm1',</v>
      </c>
      <c r="H1433" t="str">
        <f>CONCATENATE(IF(ISBLANK('Unit List'!AN1341), IF(ISBLANK('Unit List'!P1341), IF(ISBLANK('Unit List'!P1341), IF(ISBLANK('Unit List'!AN1222), IF(ISBLANK('Unit List'!P1222), IF(ISBLANK('Unit List'!P1222), IF(ISBLANK('Unit List'!AN1222), IF(ISBLANK('Unit List'!P1222), IF(ISBLANK('Unit List'!P1222),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List'!P1222='Unit List'!$O$5, 'Unit List'!$AN$5, IF('Unit List'!P1222='Unit List'!$O$4, 'Unit List'!$AN$4, IF('Unit List'!P1222='Unit List'!$O$7, 'Unit List'!P1222 * 'Unit List'!$AN$7, 'Unit List'!P1222)))), IF('Unit List'!P1222='Unit List'!$O$5, 'Unit List'!$AN$5, IF('Unit List'!P1222='Unit List'!$O$4, 'Unit List'!$AN$4, IF('Unit List'!P1222='Unit List'!$O$7, 'Unit List'!P1222 * 'Unit List'!$AN$7, 'Unit List'!P1222)))), IF('Unit List'!AN1222='Unit List'!$O$5, 'Unit List'!$AN$5, IF('Unit List'!AN1222='Unit List'!$O$4, 'Unit List'!$AN$4, IF('Unit List'!AN1222='Unit List'!$O$7, 'Unit List'!AN1222 * 'Unit List'!$AN$7, 'Unit List'!AN1222)))),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List'!AN1341)))),",",)</f>
        <v>14,</v>
      </c>
      <c r="I1433" t="str">
        <f>CONCATENATE(IF(ISBLANK('Unit List'!AO1341), IF(ISBLANK('Unit List'!Q1341), IF(ISBLANK('Unit List'!Q1341),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List'!Q1222='Unit List'!$O$5, 'Unit List'!$AO$5, IF('Unit List'!Q1222='Unit List'!$O$4, 'Unit List'!$AO$4, IF('Unit List'!Q1222='Unit List'!$O$7, 'Unit List'!Q1222 * 'Unit List'!$AO$7, 'Unit List'!Q1222)))), IF('Unit List'!Q1222='Unit List'!$O$5, 'Unit List'!$AO$5, IF('Unit List'!Q1222='Unit List'!$O$4, 'Unit List'!$AO$4, IF('Unit List'!Q1222='Unit List'!$O$7, 'Unit List'!Q1222 * 'Unit List'!$AO$7, 'Unit List'!Q1222)))), IF('Unit List'!AO1222='Unit List'!$O$5, 'Unit List'!$AO$5, IF('Unit List'!AO1222='Unit List'!$O$4, 'Unit List'!$AO$4, IF('Unit List'!AO1222='Unit List'!$O$7, 'Unit List'!AO1222 * 'Unit List'!$AO$7, 'Unit List'!AO1222)))),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List'!AO1341)))),",",)</f>
        <v>0.125,</v>
      </c>
      <c r="J1433" t="str">
        <f>CONCATENATE("'",IF(ISBLANK('Unit List'!AP1341), IF(ISBLANK('Unit List'!R1341), IF(ISBLANK('Unit List'!R1341),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List'!R1222='Unit List'!$O$5, 'Unit List'!$AP$5, IF('Unit List'!R1222='Unit List'!$O$4, 'Unit List'!$AP$4, 'Unit List'!R1222))), IF('Unit List'!R1222='Unit List'!$O$5, 'Unit List'!$AP$5, IF('Unit List'!R1222='Unit List'!$O$4, 'Unit List'!$AP$4, 'Unit List'!R1222))), IF('Unit List'!AP1222='Unit List'!$O$5, 'Unit List'!$AP$5, IF('Unit List'!AP1222='Unit List'!$O$4, 'Unit List'!$AP$4, 'Unit List'!AP1222))),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List'!AP1341))),"'",)</f>
        <v>'HonorableGunpowder'</v>
      </c>
      <c r="K1433" t="s">
        <v>2312</v>
      </c>
    </row>
    <row r="1434" spans="1:11" x14ac:dyDescent="0.25">
      <c r="A1434" t="s">
        <v>2311</v>
      </c>
      <c r="B1434" t="str">
        <f>CONCATENATE("'_",'Unit List'!B1342,"',",)</f>
        <v>'_INDIA',</v>
      </c>
      <c r="C1434" t="str">
        <f>"'',"</f>
        <v>'',</v>
      </c>
      <c r="D1434" t="str">
        <f>CONCATENATE("'",'Unit List'!D1342,"',",)</f>
        <v>'RIFLEMAN',</v>
      </c>
      <c r="E1434" t="str">
        <f>CONCATENATE("'",'Unit List'!E1342,"',",)</f>
        <v>'RIFLEMAN',</v>
      </c>
      <c r="F1434" t="str">
        <f>"'',"</f>
        <v>'',</v>
      </c>
      <c r="G1434" t="str">
        <f>CONCATENATE("'",'Unit List'!G1342,"',",)</f>
        <v>'civ5_indrm1',</v>
      </c>
      <c r="H1434" t="str">
        <f>CONCATENATE(IF(ISBLANK('Unit List'!AN1342), IF(ISBLANK('Unit List'!P1342), IF(ISBLANK('Unit List'!P1342),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List'!P1342='Unit List'!$O$5, 'Unit List'!$AN$5, IF('Unit List'!P1342='Unit List'!$O$4, 'Unit List'!$AN$4, IF('Unit List'!P1342='Unit List'!$O$7, 'Unit List'!P1342 * 'Unit List'!$AN$7, 'Unit List'!P1342)))), IF('Unit List'!P1342='Unit List'!$O$5, 'Unit List'!$AN$5, IF('Unit List'!P1342='Unit List'!$O$4, 'Unit List'!$AN$4, IF('Unit List'!P1342='Unit List'!$O$7, 'Unit List'!P1342 * 'Unit List'!$AN$7, 'Unit List'!P1342)))), IF('Unit List'!AN1342='Unit List'!$O$5, 'Unit List'!$AN$5, IF('Unit List'!AN1342='Unit List'!$O$4, 'Unit List'!$AN$4, IF('Unit List'!AN1342='Unit List'!$O$7, 'Unit List'!AN1342 * 'Unit List'!$AN$7, 'Unit List'!AN1342)))),",",)</f>
        <v>2,</v>
      </c>
      <c r="I1434" t="str">
        <f>CONCATENATE(IF(ISBLANK('Unit List'!AO1342), IF(ISBLANK('Unit List'!Q1342), IF(ISBLANK('Unit List'!Q1342),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List'!Q1342='Unit List'!$O$5, 'Unit List'!$AO$5, IF('Unit List'!Q1342='Unit List'!$O$4, 'Unit List'!$AO$4, IF('Unit List'!Q1342='Unit List'!$O$7, 'Unit List'!Q1342 * 'Unit List'!$AO$7, 'Unit List'!Q1342)))), IF('Unit List'!Q1342='Unit List'!$O$5, 'Unit List'!$AO$5, IF('Unit List'!Q1342='Unit List'!$O$4, 'Unit List'!$AO$4, IF('Unit List'!Q1342='Unit List'!$O$7, 'Unit List'!Q1342 * 'Unit List'!$AO$7, 'Unit List'!Q1342)))), IF('Unit List'!AO1342='Unit List'!$O$5, 'Unit List'!$AO$5, IF('Unit List'!AO1342='Unit List'!$O$4, 'Unit List'!$AO$4, IF('Unit List'!AO1342='Unit List'!$O$7, 'Unit List'!AO1342 * 'Unit List'!$AO$7, 'Unit List'!AO1342)))),",",)</f>
        <v>0.13,</v>
      </c>
      <c r="J1434" t="str">
        <f>CONCATENATE("'",IF(ISBLANK('Unit List'!AP1342), IF(ISBLANK('Unit List'!R1342), IF(ISBLANK('Unit List'!R1342),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List'!R1342='Unit List'!$O$5, 'Unit List'!$AP$5, IF('Unit List'!R1342='Unit List'!$O$4, 'Unit List'!$AP$4, 'Unit List'!R1342))), IF('Unit List'!R1342='Unit List'!$O$5, 'Unit List'!$AP$5, IF('Unit List'!R1342='Unit List'!$O$4, 'Unit List'!$AP$4, 'Unit List'!R1342))), IF('Unit List'!AP1342='Unit List'!$O$5, 'Unit List'!$AP$5, IF('Unit List'!AP1342='Unit List'!$O$4, 'Unit List'!$AP$4, 'Unit List'!AP1342))),"'",)</f>
        <v>'HonorableGunpowder'</v>
      </c>
      <c r="K1434" t="s">
        <v>2312</v>
      </c>
    </row>
    <row r="1435" spans="1:11" x14ac:dyDescent="0.25">
      <c r="A1435" t="s">
        <v>2311</v>
      </c>
      <c r="B1435" t="str">
        <f>CONCATENATE("'_",'Unit List'!B1343,"',",)</f>
        <v>'_INDIA',</v>
      </c>
      <c r="C1435" t="str">
        <f>"'',"</f>
        <v>'',</v>
      </c>
      <c r="D1435" t="str">
        <f>CONCATENATE("'",'Unit List'!D1343,"',",)</f>
        <v>'RIFLEMAN',</v>
      </c>
      <c r="E1435" t="str">
        <f>CONCATENATE("'",'Unit List'!E1343,"',",)</f>
        <v>'RIFLEMAN',</v>
      </c>
      <c r="F1435" t="str">
        <f>CONCATENATE("'_",'Unit List'!F1343,"',",)</f>
        <v>'_V2',</v>
      </c>
      <c r="G1435" t="str">
        <f>CONCATENATE("'",'Unit List'!G1343,"',",)</f>
        <v>'civ5_indrm2',</v>
      </c>
      <c r="H1435" t="str">
        <f>CONCATENATE(IF(ISBLANK('Unit List'!AN1343), IF(ISBLANK('Unit List'!P1343), IF(ISBLANK('Unit List'!P1343),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List'!P1343='Unit List'!$O$5, 'Unit List'!$AN$5, IF('Unit List'!P1343='Unit List'!$O$4, 'Unit List'!$AN$4, IF('Unit List'!P1343='Unit List'!$O$7, 'Unit List'!P1343 * 'Unit List'!$AN$7, 'Unit List'!P1343)))), IF('Unit List'!P1343='Unit List'!$O$5, 'Unit List'!$AN$5, IF('Unit List'!P1343='Unit List'!$O$4, 'Unit List'!$AN$4, IF('Unit List'!P1343='Unit List'!$O$7, 'Unit List'!P1343 * 'Unit List'!$AN$7, 'Unit List'!P1343)))), IF('Unit List'!AN1343='Unit List'!$O$5, 'Unit List'!$AN$5, IF('Unit List'!AN1343='Unit List'!$O$4, 'Unit List'!$AN$4, IF('Unit List'!AN1343='Unit List'!$O$7, 'Unit List'!AN1343 * 'Unit List'!$AN$7, 'Unit List'!AN1343)))),",",)</f>
        <v>3,</v>
      </c>
      <c r="I1435" t="str">
        <f>CONCATENATE(IF(ISBLANK('Unit List'!AO1343), IF(ISBLANK('Unit List'!Q1343), IF(ISBLANK('Unit List'!Q1343),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List'!Q1343='Unit List'!$O$5, 'Unit List'!$AO$5, IF('Unit List'!Q1343='Unit List'!$O$4, 'Unit List'!$AO$4, IF('Unit List'!Q1343='Unit List'!$O$7, 'Unit List'!Q1343 * 'Unit List'!$AO$7, 'Unit List'!Q1343)))), IF('Unit List'!Q1343='Unit List'!$O$5, 'Unit List'!$AO$5, IF('Unit List'!Q1343='Unit List'!$O$4, 'Unit List'!$AO$4, IF('Unit List'!Q1343='Unit List'!$O$7, 'Unit List'!Q1343 * 'Unit List'!$AO$7, 'Unit List'!Q1343)))), IF('Unit List'!AO1343='Unit List'!$O$5, 'Unit List'!$AO$5, IF('Unit List'!AO1343='Unit List'!$O$4, 'Unit List'!$AO$4, IF('Unit List'!AO1343='Unit List'!$O$7, 'Unit List'!AO1343 * 'Unit List'!$AO$7, 'Unit List'!AO1343)))),",",)</f>
        <v>0.13,</v>
      </c>
      <c r="J1435" t="str">
        <f>CONCATENATE("'",IF(ISBLANK('Unit List'!AP1343), IF(ISBLANK('Unit List'!R1343), IF(ISBLANK('Unit List'!R1343),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List'!R1343='Unit List'!$O$5, 'Unit List'!$AP$5, IF('Unit List'!R1343='Unit List'!$O$4, 'Unit List'!$AP$4, 'Unit List'!R1343))), IF('Unit List'!R1343='Unit List'!$O$5, 'Unit List'!$AP$5, IF('Unit List'!R1343='Unit List'!$O$4, 'Unit List'!$AP$4, 'Unit List'!R1343))), IF('Unit List'!AP1343='Unit List'!$O$5, 'Unit List'!$AP$5, IF('Unit List'!AP1343='Unit List'!$O$4, 'Unit List'!$AP$4, 'Unit List'!AP1343))),"'",)</f>
        <v>'HonorableGunpowder'</v>
      </c>
      <c r="K1435" t="s">
        <v>2312</v>
      </c>
    </row>
    <row r="1436" spans="1:11" x14ac:dyDescent="0.25">
      <c r="A1436" t="s">
        <v>2311</v>
      </c>
      <c r="B1436" t="str">
        <f>CONCATENATE("'_",'Unit List'!B1344,"',",)</f>
        <v>'_INDIA',</v>
      </c>
      <c r="C1436" t="str">
        <f>"'',"</f>
        <v>'',</v>
      </c>
      <c r="D1436" t="str">
        <f>CONCATENATE("'",'Unit List'!D1344,"',",)</f>
        <v>'RIFLEMAN',</v>
      </c>
      <c r="E1436" t="str">
        <f>CONCATENATE("'",'Unit List'!E1344,"',",)</f>
        <v>'RIFLEMAN',</v>
      </c>
      <c r="F1436" t="str">
        <f>CONCATENATE("'_",'Unit List'!F1344,"',",)</f>
        <v>'_V3',</v>
      </c>
      <c r="G1436" t="str">
        <f>CONCATENATE("'",'Unit List'!G1344,"',",)</f>
        <v>'civ5_indrm3',</v>
      </c>
      <c r="H1436" t="str">
        <f>CONCATENATE(IF(ISBLANK('Unit List'!AN1344), IF(ISBLANK('Unit List'!P1344), IF(ISBLANK('Unit List'!P1344),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List'!P1344='Unit List'!$O$5, 'Unit List'!$AN$5, IF('Unit List'!P1344='Unit List'!$O$4, 'Unit List'!$AN$4, IF('Unit List'!P1344='Unit List'!$O$7, 'Unit List'!P1344 * 'Unit List'!$AN$7, 'Unit List'!P1344)))), IF('Unit List'!P1344='Unit List'!$O$5, 'Unit List'!$AN$5, IF('Unit List'!P1344='Unit List'!$O$4, 'Unit List'!$AN$4, IF('Unit List'!P1344='Unit List'!$O$7, 'Unit List'!P1344 * 'Unit List'!$AN$7, 'Unit List'!P1344)))), IF('Unit List'!AN1344='Unit List'!$O$5, 'Unit List'!$AN$5, IF('Unit List'!AN1344='Unit List'!$O$4, 'Unit List'!$AN$4, IF('Unit List'!AN1344='Unit List'!$O$7, 'Unit List'!AN1344 * 'Unit List'!$AN$7, 'Unit List'!AN1344)))),",",)</f>
        <v>2,</v>
      </c>
      <c r="I1436" t="str">
        <f>CONCATENATE(IF(ISBLANK('Unit List'!AO1344), IF(ISBLANK('Unit List'!Q1344), IF(ISBLANK('Unit List'!Q1344),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List'!Q1344='Unit List'!$O$5, 'Unit List'!$AO$5, IF('Unit List'!Q1344='Unit List'!$O$4, 'Unit List'!$AO$4, IF('Unit List'!Q1344='Unit List'!$O$7, 'Unit List'!Q1344 * 'Unit List'!$AO$7, 'Unit List'!Q1344)))), IF('Unit List'!Q1344='Unit List'!$O$5, 'Unit List'!$AO$5, IF('Unit List'!Q1344='Unit List'!$O$4, 'Unit List'!$AO$4, IF('Unit List'!Q1344='Unit List'!$O$7, 'Unit List'!Q1344 * 'Unit List'!$AO$7, 'Unit List'!Q1344)))), IF('Unit List'!AO1344='Unit List'!$O$5, 'Unit List'!$AO$5, IF('Unit List'!AO1344='Unit List'!$O$4, 'Unit List'!$AO$4, IF('Unit List'!AO1344='Unit List'!$O$7, 'Unit List'!AO1344 * 'Unit List'!$AO$7, 'Unit List'!AO1344)))),",",)</f>
        <v>0.13,</v>
      </c>
      <c r="J1436" t="str">
        <f>CONCATENATE("'",IF(ISBLANK('Unit List'!AP1344), IF(ISBLANK('Unit List'!R1344), IF(ISBLANK('Unit List'!R1344),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List'!R1344='Unit List'!$O$5, 'Unit List'!$AP$5, IF('Unit List'!R1344='Unit List'!$O$4, 'Unit List'!$AP$4, 'Unit List'!R1344))), IF('Unit List'!R1344='Unit List'!$O$5, 'Unit List'!$AP$5, IF('Unit List'!R1344='Unit List'!$O$4, 'Unit List'!$AP$4, 'Unit List'!R1344))), IF('Unit List'!AP1344='Unit List'!$O$5, 'Unit List'!$AP$5, IF('Unit List'!AP1344='Unit List'!$O$4, 'Unit List'!$AP$4, 'Unit List'!AP1344))),"'",)</f>
        <v>'HonorableGunpowder'</v>
      </c>
      <c r="K1436" t="s">
        <v>2312</v>
      </c>
    </row>
    <row r="1437" spans="1:11" x14ac:dyDescent="0.25">
      <c r="A1437" t="s">
        <v>2311</v>
      </c>
      <c r="B1437" t="str">
        <f>CONCATENATE("'_",'Unit List'!B1345,"',",)</f>
        <v>'_INDIA',</v>
      </c>
      <c r="C1437" t="str">
        <f>"'',"</f>
        <v>'',</v>
      </c>
      <c r="D1437" t="str">
        <f>CONCATENATE("'",'Unit List'!D1345,"',",)</f>
        <v>'RIFLEMAN',</v>
      </c>
      <c r="E1437" t="str">
        <f>CONCATENATE("'",'Unit List'!E1345,"',",)</f>
        <v>'RIFLEMAN',</v>
      </c>
      <c r="F1437" t="str">
        <f>"'',"</f>
        <v>'',</v>
      </c>
      <c r="G1437" t="str">
        <f>CONCATENATE("'",'Unit List'!G1345,"',",)</f>
        <v>'civ5_indrm1',</v>
      </c>
      <c r="H1437" t="str">
        <f>CONCATENATE(IF(ISBLANK('Unit List'!AN1345), IF(ISBLANK('Unit List'!P1345), IF(ISBLANK('Unit List'!P1345),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List'!P1345='Unit List'!$O$5, 'Unit List'!$AN$5, IF('Unit List'!P1345='Unit List'!$O$4, 'Unit List'!$AN$4, IF('Unit List'!P1345='Unit List'!$O$7, 'Unit List'!P1345 * 'Unit List'!$AN$7, 'Unit List'!P1345)))), IF('Unit List'!P1345='Unit List'!$O$5, 'Unit List'!$AN$5, IF('Unit List'!P1345='Unit List'!$O$4, 'Unit List'!$AN$4, IF('Unit List'!P1345='Unit List'!$O$7, 'Unit List'!P1345 * 'Unit List'!$AN$7, 'Unit List'!P1345)))), IF('Unit List'!AN1345='Unit List'!$O$5, 'Unit List'!$AN$5, IF('Unit List'!AN1345='Unit List'!$O$4, 'Unit List'!$AN$4, IF('Unit List'!AN1345='Unit List'!$O$7, 'Unit List'!AN1345 * 'Unit List'!$AN$7, 'Unit List'!AN1345)))),",",)</f>
        <v>2,</v>
      </c>
      <c r="I1437" t="str">
        <f>CONCATENATE(IF(ISBLANK('Unit List'!AO1345), IF(ISBLANK('Unit List'!Q1345), IF(ISBLANK('Unit List'!Q1345),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List'!Q1345='Unit List'!$O$5, 'Unit List'!$AO$5, IF('Unit List'!Q1345='Unit List'!$O$4, 'Unit List'!$AO$4, IF('Unit List'!Q1345='Unit List'!$O$7, 'Unit List'!Q1345 * 'Unit List'!$AO$7, 'Unit List'!Q1345)))), IF('Unit List'!Q1345='Unit List'!$O$5, 'Unit List'!$AO$5, IF('Unit List'!Q1345='Unit List'!$O$4, 'Unit List'!$AO$4, IF('Unit List'!Q1345='Unit List'!$O$7, 'Unit List'!Q1345 * 'Unit List'!$AO$7, 'Unit List'!Q1345)))), IF('Unit List'!AO1345='Unit List'!$O$5, 'Unit List'!$AO$5, IF('Unit List'!AO1345='Unit List'!$O$4, 'Unit List'!$AO$4, IF('Unit List'!AO1345='Unit List'!$O$7, 'Unit List'!AO1345 * 'Unit List'!$AO$7, 'Unit List'!AO1345)))),",",)</f>
        <v>0.13,</v>
      </c>
      <c r="J1437" t="str">
        <f>CONCATENATE("'",IF(ISBLANK('Unit List'!AP1345), IF(ISBLANK('Unit List'!R1345), IF(ISBLANK('Unit List'!R1345),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List'!R1345='Unit List'!$O$5, 'Unit List'!$AP$5, IF('Unit List'!R1345='Unit List'!$O$4, 'Unit List'!$AP$4, 'Unit List'!R1345))), IF('Unit List'!R1345='Unit List'!$O$5, 'Unit List'!$AP$5, IF('Unit List'!R1345='Unit List'!$O$4, 'Unit List'!$AP$4, 'Unit List'!R1345))), IF('Unit List'!AP1345='Unit List'!$O$5, 'Unit List'!$AP$5, IF('Unit List'!AP1345='Unit List'!$O$4, 'Unit List'!$AP$4, 'Unit List'!AP1345))),"'",)</f>
        <v>'HonorableGunpowder'</v>
      </c>
      <c r="K1437" t="s">
        <v>2312</v>
      </c>
    </row>
    <row r="1438" spans="1:11" x14ac:dyDescent="0.25">
      <c r="A1438" t="s">
        <v>2311</v>
      </c>
      <c r="B1438" t="str">
        <f>CONCATENATE("'_",'Unit List'!B1346,"',",)</f>
        <v>'_INDIA',</v>
      </c>
      <c r="C1438" t="str">
        <f>"'',"</f>
        <v>'',</v>
      </c>
      <c r="D1438" t="str">
        <f>CONCATENATE("'",'Unit List'!D1346,"',",)</f>
        <v>'RIFLEMAN',</v>
      </c>
      <c r="E1438" t="str">
        <f>CONCATENATE("'",'Unit List'!E1346,"',",)</f>
        <v>'RIFLEMAN',</v>
      </c>
      <c r="F1438" t="str">
        <f>CONCATENATE("'_",'Unit List'!F1346,"',",)</f>
        <v>'_V2',</v>
      </c>
      <c r="G1438" t="str">
        <f>CONCATENATE("'",'Unit List'!G1346,"',",)</f>
        <v>'civ5_indrm2',</v>
      </c>
      <c r="H1438" t="str">
        <f>CONCATENATE(IF(ISBLANK('Unit List'!AN1346), IF(ISBLANK('Unit List'!P1346), IF(ISBLANK('Unit List'!P1346),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List'!P1346='Unit List'!$O$5, 'Unit List'!$AN$5, IF('Unit List'!P1346='Unit List'!$O$4, 'Unit List'!$AN$4, IF('Unit List'!P1346='Unit List'!$O$7, 'Unit List'!P1346 * 'Unit List'!$AN$7, 'Unit List'!P1346)))), IF('Unit List'!P1346='Unit List'!$O$5, 'Unit List'!$AN$5, IF('Unit List'!P1346='Unit List'!$O$4, 'Unit List'!$AN$4, IF('Unit List'!P1346='Unit List'!$O$7, 'Unit List'!P1346 * 'Unit List'!$AN$7, 'Unit List'!P1346)))), IF('Unit List'!AN1346='Unit List'!$O$5, 'Unit List'!$AN$5, IF('Unit List'!AN1346='Unit List'!$O$4, 'Unit List'!$AN$4, IF('Unit List'!AN1346='Unit List'!$O$7, 'Unit List'!AN1346 * 'Unit List'!$AN$7, 'Unit List'!AN1346)))),",",)</f>
        <v>2,</v>
      </c>
      <c r="I1438" t="str">
        <f>CONCATENATE(IF(ISBLANK('Unit List'!AO1346), IF(ISBLANK('Unit List'!Q1346), IF(ISBLANK('Unit List'!Q1346),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List'!Q1346='Unit List'!$O$5, 'Unit List'!$AO$5, IF('Unit List'!Q1346='Unit List'!$O$4, 'Unit List'!$AO$4, IF('Unit List'!Q1346='Unit List'!$O$7, 'Unit List'!Q1346 * 'Unit List'!$AO$7, 'Unit List'!Q1346)))), IF('Unit List'!Q1346='Unit List'!$O$5, 'Unit List'!$AO$5, IF('Unit List'!Q1346='Unit List'!$O$4, 'Unit List'!$AO$4, IF('Unit List'!Q1346='Unit List'!$O$7, 'Unit List'!Q1346 * 'Unit List'!$AO$7, 'Unit List'!Q1346)))), IF('Unit List'!AO1346='Unit List'!$O$5, 'Unit List'!$AO$5, IF('Unit List'!AO1346='Unit List'!$O$4, 'Unit List'!$AO$4, IF('Unit List'!AO1346='Unit List'!$O$7, 'Unit List'!AO1346 * 'Unit List'!$AO$7, 'Unit List'!AO1346)))),",",)</f>
        <v>0.13,</v>
      </c>
      <c r="J1438" t="str">
        <f>CONCATENATE("'",IF(ISBLANK('Unit List'!AP1346), IF(ISBLANK('Unit List'!R1346), IF(ISBLANK('Unit List'!R1346),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List'!R1346='Unit List'!$O$5, 'Unit List'!$AP$5, IF('Unit List'!R1346='Unit List'!$O$4, 'Unit List'!$AP$4, 'Unit List'!R1346))), IF('Unit List'!R1346='Unit List'!$O$5, 'Unit List'!$AP$5, IF('Unit List'!R1346='Unit List'!$O$4, 'Unit List'!$AP$4, 'Unit List'!R1346))), IF('Unit List'!AP1346='Unit List'!$O$5, 'Unit List'!$AP$5, IF('Unit List'!AP1346='Unit List'!$O$4, 'Unit List'!$AP$4, 'Unit List'!AP1346))),"'",)</f>
        <v>'HonorableGunpowder'</v>
      </c>
      <c r="K1438" t="s">
        <v>2312</v>
      </c>
    </row>
    <row r="1439" spans="1:11" x14ac:dyDescent="0.25">
      <c r="A1439" t="s">
        <v>2311</v>
      </c>
      <c r="B1439" t="str">
        <f>CONCATENATE("'_",'Unit List'!B1347,"',",)</f>
        <v>'_INDIA',</v>
      </c>
      <c r="C1439" t="str">
        <f>"'',"</f>
        <v>'',</v>
      </c>
      <c r="D1439" t="str">
        <f>CONCATENATE("'",'Unit List'!D1347,"',",)</f>
        <v>'RIFLEMAN',</v>
      </c>
      <c r="E1439" t="str">
        <f>CONCATENATE("'",'Unit List'!E1347,"',",)</f>
        <v>'RIFLEMAN',</v>
      </c>
      <c r="F1439" t="str">
        <f>CONCATENATE("'_",'Unit List'!F1347,"',",)</f>
        <v>'_V3',</v>
      </c>
      <c r="G1439" t="str">
        <f>CONCATENATE("'",'Unit List'!G1347,"',",)</f>
        <v>'civ5_indrm3',</v>
      </c>
      <c r="H1439" t="str">
        <f>CONCATENATE(IF(ISBLANK('Unit List'!AN1347), IF(ISBLANK('Unit List'!P1347), IF(ISBLANK('Unit List'!P1347), IF(ISBLANK('Unit List'!AN1341), IF(ISBLANK('Unit List'!P1341), IF(ISBLANK('Unit List'!P1341), IF(ISBLANK('Unit List'!AN1341), IF(ISBLANK('Unit List'!P1341), IF(ISBLANK('Unit List'!P1341), IF(ISBLANK('Unit List'!AN1208), IF(ISBLANK('Unit List'!P1208), IF(ISBLANK('Unit List'!P1208), "1", IF('Unit List'!P1208='Unit List'!$O$5, 'Unit List'!$AN$5, IF('Unit List'!P1208='Unit List'!$O$4, 'Unit List'!$AN$4, IF('Unit List'!P1208='Unit List'!$O$7, 'Unit List'!P1208 * 'Unit List'!$AN$7, 'Unit List'!P1208)))), IF('Unit List'!P1208='Unit List'!$O$5, 'Unit List'!$AN$5, IF('Unit List'!P1208='Unit List'!$O$4, 'Unit List'!$AN$4, IF('Unit List'!P1208='Unit List'!$O$7, 'Unit List'!P1208 * 'Unit List'!$AN$7, 'Unit List'!P1208)))), IF('Unit List'!AN1208='Unit List'!$O$5, 'Unit List'!$AN$5, IF('Unit List'!AN1208='Unit List'!$O$4, 'Unit List'!$AN$4, IF('Unit List'!AN1208='Unit List'!$O$7, 'Unit List'!AN1208 * 'Unit List'!$AN$7, 'Unit List'!AN1208)))),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List'!P1341='Unit List'!$O$5, 'Unit List'!$AN$5, IF('Unit List'!P1341='Unit List'!$O$4, 'Unit List'!$AN$4, IF('Unit List'!P1341='Unit List'!$O$7, 'Unit List'!P1341 * 'Unit List'!$AN$7, 'Unit List'!P1341)))), IF('Unit List'!P1341='Unit List'!$O$5, 'Unit List'!$AN$5, IF('Unit List'!P1341='Unit List'!$O$4, 'Unit List'!$AN$4, IF('Unit List'!P1341='Unit List'!$O$7, 'Unit List'!P1341 * 'Unit List'!$AN$7, 'Unit List'!P1341)))), IF('Unit List'!AN1341='Unit List'!$O$5, 'Unit List'!$AN$5, IF('Unit List'!AN1341='Unit List'!$O$4, 'Unit List'!$AN$4, IF('Unit List'!AN1341='Unit List'!$O$7, 'Unit List'!AN1341 * 'Unit List'!$AN$7, 'Unit List'!AN1341)))), IF('Unit List'!P1347='Unit List'!$O$5, 'Unit List'!$AN$5, IF('Unit List'!P1347='Unit List'!$O$4, 'Unit List'!$AN$4, IF('Unit List'!P1347='Unit List'!$O$7, 'Unit List'!P1347 * 'Unit List'!$AN$7, 'Unit List'!P1347)))), IF('Unit List'!P1347='Unit List'!$O$5, 'Unit List'!$AN$5, IF('Unit List'!P1347='Unit List'!$O$4, 'Unit List'!$AN$4, IF('Unit List'!P1347='Unit List'!$O$7, 'Unit List'!P1347 * 'Unit List'!$AN$7, 'Unit List'!P1347)))), IF('Unit List'!AN1347='Unit List'!$O$5, 'Unit List'!$AN$5, IF('Unit List'!AN1347='Unit List'!$O$4, 'Unit List'!$AN$4, IF('Unit List'!AN1347='Unit List'!$O$7, 'Unit List'!AN1347 * 'Unit List'!$AN$7, 'Unit List'!AN1347)))),",",)</f>
        <v>3,</v>
      </c>
      <c r="I1439" t="str">
        <f>CONCATENATE(IF(ISBLANK('Unit List'!AO1347), IF(ISBLANK('Unit List'!Q1347), IF(ISBLANK('Unit List'!Q1347),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'Unit List'!$AO$4, IF('Unit List'!Q1208='Unit List'!$O$5, 'Unit List'!$AO$5, IF('Unit List'!Q1208='Unit List'!$O$4, 'Unit List'!$AO$4, IF('Unit List'!Q1208='Unit List'!$O$7, 'Unit List'!Q1208 * 'Unit List'!$AO$7, 'Unit List'!Q1208)))), IF('Unit List'!Q1208='Unit List'!$O$5, 'Unit List'!$AO$5, IF('Unit List'!Q1208='Unit List'!$O$4, 'Unit List'!$AO$4, IF('Unit List'!Q1208='Unit List'!$O$7, 'Unit List'!Q1208 * 'Unit List'!$AO$7, 'Unit List'!Q1208)))), IF('Unit List'!AO1208='Unit List'!$O$5, 'Unit List'!$AO$5, IF('Unit List'!AO1208='Unit List'!$O$4, 'Unit List'!$AO$4, IF('Unit List'!AO1208='Unit List'!$O$7, 'Unit List'!AO1208 * 'Unit List'!$AO$7, 'Unit List'!AO1208)))),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List'!Q1341='Unit List'!$O$5, 'Unit List'!$AO$5, IF('Unit List'!Q1341='Unit List'!$O$4, 'Unit List'!$AO$4, IF('Unit List'!Q1341='Unit List'!$O$7, 'Unit List'!Q1341 * 'Unit List'!$AO$7, 'Unit List'!Q1341)))), IF('Unit List'!Q1341='Unit List'!$O$5, 'Unit List'!$AO$5, IF('Unit List'!Q1341='Unit List'!$O$4, 'Unit List'!$AO$4, IF('Unit List'!Q1341='Unit List'!$O$7, 'Unit List'!Q1341 * 'Unit List'!$AO$7, 'Unit List'!Q1341)))), IF('Unit List'!AO1341='Unit List'!$O$5, 'Unit List'!$AO$5, IF('Unit List'!AO1341='Unit List'!$O$4, 'Unit List'!$AO$4, IF('Unit List'!AO1341='Unit List'!$O$7, 'Unit List'!AO1341 * 'Unit List'!$AO$7, 'Unit List'!AO1341)))), IF('Unit List'!Q1347='Unit List'!$O$5, 'Unit List'!$AO$5, IF('Unit List'!Q1347='Unit List'!$O$4, 'Unit List'!$AO$4, IF('Unit List'!Q1347='Unit List'!$O$7, 'Unit List'!Q1347 * 'Unit List'!$AO$7, 'Unit List'!Q1347)))), IF('Unit List'!Q1347='Unit List'!$O$5, 'Unit List'!$AO$5, IF('Unit List'!Q1347='Unit List'!$O$4, 'Unit List'!$AO$4, IF('Unit List'!Q1347='Unit List'!$O$7, 'Unit List'!Q1347 * 'Unit List'!$AO$7, 'Unit List'!Q1347)))), IF('Unit List'!AO1347='Unit List'!$O$5, 'Unit List'!$AO$5, IF('Unit List'!AO1347='Unit List'!$O$4, 'Unit List'!$AO$4, IF('Unit List'!AO1347='Unit List'!$O$7, 'Unit List'!AO1347 * 'Unit List'!$AO$7, 'Unit List'!AO1347)))),",",)</f>
        <v>0.13,</v>
      </c>
      <c r="J1439" t="str">
        <f>CONCATENATE("'",IF(ISBLANK('Unit List'!AP1347), IF(ISBLANK('Unit List'!R1347), IF(ISBLANK('Unit List'!R1347),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"", IF('Unit List'!R1208='Unit List'!$O$5, 'Unit List'!$AP$5, IF('Unit List'!R1208='Unit List'!$O$4, 'Unit List'!$AP$4, 'Unit List'!R1208))), IF('Unit List'!R1208='Unit List'!$O$5, 'Unit List'!$AP$5, IF('Unit List'!R1208='Unit List'!$O$4, 'Unit List'!$AP$4, 'Unit List'!R1208))), IF('Unit List'!AP1208='Unit List'!$O$5, 'Unit List'!$AP$5, IF('Unit List'!AP1208='Unit List'!$O$4, 'Unit List'!$AP$4, 'Unit List'!AP1208))),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List'!R1341='Unit List'!$O$5, 'Unit List'!$AP$5, IF('Unit List'!R1341='Unit List'!$O$4, 'Unit List'!$AP$4, 'Unit List'!R1341))), IF('Unit List'!R1341='Unit List'!$O$5, 'Unit List'!$AP$5, IF('Unit List'!R1341='Unit List'!$O$4, 'Unit List'!$AP$4, 'Unit List'!R1341))), IF('Unit List'!AP1341='Unit List'!$O$5, 'Unit List'!$AP$5, IF('Unit List'!AP1341='Unit List'!$O$4, 'Unit List'!$AP$4, 'Unit List'!AP1341))), IF('Unit List'!R1347='Unit List'!$O$5, 'Unit List'!$AP$5, IF('Unit List'!R1347='Unit List'!$O$4, 'Unit List'!$AP$4, 'Unit List'!R1347))), IF('Unit List'!R1347='Unit List'!$O$5, 'Unit List'!$AP$5, IF('Unit List'!R1347='Unit List'!$O$4, 'Unit List'!$AP$4, 'Unit List'!R1347))), IF('Unit List'!AP1347='Unit List'!$O$5, 'Unit List'!$AP$5, IF('Unit List'!AP1347='Unit List'!$O$4, 'Unit List'!$AP$4, 'Unit List'!AP1347))),"'",)</f>
        <v>'HonorableGunpowder'</v>
      </c>
      <c r="K1439" t="s">
        <v>2312</v>
      </c>
    </row>
    <row r="1440" spans="1:11" x14ac:dyDescent="0.25">
      <c r="A1440" t="s">
        <v>2311</v>
      </c>
      <c r="B1440" t="str">
        <f>"'',"</f>
        <v>'',</v>
      </c>
      <c r="C1440" t="str">
        <f>"'',"</f>
        <v>'',</v>
      </c>
      <c r="D1440" t="str">
        <f>CONCATENATE("'",'Unit List'!D1348,"',",)</f>
        <v>'ROCKET_ARTILLERY',</v>
      </c>
      <c r="E1440" t="str">
        <f>CONCATENATE("'",'Unit List'!E1348,"',",)</f>
        <v>'ROCKETARTILLERY',</v>
      </c>
      <c r="F1440" t="str">
        <f>"'',"</f>
        <v>'',</v>
      </c>
      <c r="G1440" t="str">
        <f>CONCATENATE("'",'Unit List'!G1348,"',",)</f>
        <v>'RocketArtillery',</v>
      </c>
      <c r="H1440" t="str">
        <f>CONCATENATE(IF(ISBLANK('Unit List'!AN1348), IF(ISBLANK('Unit List'!P1348), IF(ISBLANK('Unit List'!P1348), IF(ISBLANK('Unit List'!AN1348), IF(ISBLANK('Unit List'!P1348), IF(ISBLANK('Unit List'!P1348), IF(ISBLANK('Unit List'!AN1348), IF(ISBLANK('Unit List'!P1348), IF(ISBLANK('Unit List'!P1348), IF(ISBLANK('Unit List'!AN1348), IF(ISBLANK('Unit List'!P1348), IF(ISBLANK('Unit List'!P1348), "1",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 IF('Unit List'!P1348='Unit List'!$O$5, 'Unit List'!$AN$5, IF('Unit List'!P1348='Unit List'!$O$4, 'Unit List'!$AN$4, IF('Unit List'!P1348='Unit List'!$O$7, 'Unit List'!P1348 * 'Unit List'!$AN$7, 'Unit List'!P1348)))), IF('Unit List'!P1348='Unit List'!$O$5, 'Unit List'!$AN$5, IF('Unit List'!P1348='Unit List'!$O$4, 'Unit List'!$AN$4, IF('Unit List'!P1348='Unit List'!$O$7, 'Unit List'!P1348 * 'Unit List'!$AN$7, 'Unit List'!P1348)))), IF('Unit List'!AN1348='Unit List'!$O$5, 'Unit List'!$AN$5, IF('Unit List'!AN1348='Unit List'!$O$4, 'Unit List'!$AN$4, IF('Unit List'!AN1348='Unit List'!$O$7, 'Unit List'!AN1348 * 'Unit List'!$AN$7, 'Unit List'!AN1348)))),",",)</f>
        <v>2,</v>
      </c>
      <c r="I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'Unit List'!$AO$4,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 IF('Unit List'!Q1348='Unit List'!$O$5, 'Unit List'!$AO$5, IF('Unit List'!Q1348='Unit List'!$O$4, 'Unit List'!$AO$4, IF('Unit List'!Q1348='Unit List'!$O$7, 'Unit List'!Q1348 * 'Unit List'!$AO$7, 'Unit List'!Q1348)))), IF('Unit List'!Q1348='Unit List'!$O$5, 'Unit List'!$AO$5, IF('Unit List'!Q1348='Unit List'!$O$4, 'Unit List'!$AO$4, IF('Unit List'!Q1348='Unit List'!$O$7, 'Unit List'!Q1348 * 'Unit List'!$AO$7, 'Unit List'!Q1348)))), IF('Unit List'!AO1348='Unit List'!$O$5, 'Unit List'!$AO$5, IF('Unit List'!AO1348='Unit List'!$O$4, 'Unit List'!$AO$4, IF('Unit List'!AO1348='Unit List'!$O$7, 'Unit List'!AO1348 * 'Unit List'!$AO$7, 'Unit List'!AO1348)))),",",)</f>
        <v>0.09,</v>
      </c>
      <c r="J1440" t="str">
        <f>CONCATENATE("'",IF(ISBLANK('Unit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"",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 IF('Unit List'!R1348='Unit List'!$O$5, 'Unit List'!$AP$5, IF('Unit List'!R1348='Unit List'!$O$4, 'Unit List'!$AP$4, 'Unit List'!R1348))), IF('Unit List'!R1348='Unit List'!$O$5, 'Unit List'!$AP$5, IF('Unit List'!R1348='Unit List'!$O$4, 'Unit List'!$AP$4, 'Unit List'!R1348))), IF('Unit List'!AP1348='Unit List'!$O$5, 'Unit List'!$AP$5, IF('Unit List'!AP1348='Unit List'!$O$4, 'Unit List'!$AP$4, 'Unit List'!AP1348))),"'",)</f>
        <v>'TwoBigGuns'</v>
      </c>
      <c r="K1440" t="s">
        <v>2312</v>
      </c>
    </row>
    <row r="1441" spans="1:11" x14ac:dyDescent="0.25">
      <c r="A1441" t="s">
        <v>2311</v>
      </c>
      <c r="B1441" t="str">
        <f>"'',"</f>
        <v>'',</v>
      </c>
      <c r="C1441" t="str">
        <f>"'',"</f>
        <v>'',</v>
      </c>
      <c r="D1441" t="str">
        <f>CONCATENATE("'",'Unit List'!D1349,"',",)</f>
        <v>'SCIENTIST',</v>
      </c>
      <c r="E1441" t="str">
        <f>CONCATENATE("'",'Unit List'!E1349,"',",)</f>
        <v>'GREATSCIENTIST_EARLY',</v>
      </c>
      <c r="F1441" t="str">
        <f>"'',"</f>
        <v>'',</v>
      </c>
      <c r="G1441" t="str">
        <f>CONCATENATE("'",'Unit List'!G1349,"',",)</f>
        <v>'GreatScientist_Early',</v>
      </c>
      <c r="H1441" t="str">
        <f>CONCATENATE(IF(ISBLANK('Unit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IF(ISBLANK('Unit List'!AN1349), IF(ISBLANK('Unit List'!P1349), IF(ISBLANK('Unit List'!P1349), "1",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 IF('Unit List'!P1349='Unit List'!$O$5, 'Unit List'!$AN$5, IF('Unit List'!P1349='Unit List'!$O$4, 'Unit List'!$AN$4, IF('Unit List'!P1349='Unit List'!$O$7, 'Unit List'!P1349 * 'Unit List'!$AN$7, 'Unit List'!P1349)))), IF('Unit List'!P1349='Unit List'!$O$5, 'Unit List'!$AN$5, IF('Unit List'!P1349='Unit List'!$O$4, 'Unit List'!$AN$4, IF('Unit List'!P1349='Unit List'!$O$7, 'Unit List'!P1349 * 'Unit List'!$AN$7, 'Unit List'!P1349)))), IF('Unit List'!AN1349='Unit List'!$O$5, 'Unit List'!$AN$5, IF('Unit List'!AN1349='Unit List'!$O$4, 'Unit List'!$AN$4, IF('Unit List'!AN1349='Unit List'!$O$7, 'Unit List'!AN1349 * 'Unit List'!$AN$7, 'Unit List'!AN1349)))),",",)</f>
        <v>1,</v>
      </c>
      <c r="I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'Unit List'!$AO$4,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 IF('Unit List'!Q1349='Unit List'!$O$5, 'Unit List'!$AO$5, IF('Unit List'!Q1349='Unit List'!$O$4, 'Unit List'!$AO$4, IF('Unit List'!Q1349='Unit List'!$O$7, 'Unit List'!Q1349 * 'Unit List'!$AO$7, 'Unit List'!Q1349)))), IF('Unit List'!Q1349='Unit List'!$O$5, 'Unit List'!$AO$5, IF('Unit List'!Q1349='Unit List'!$O$4, 'Unit List'!$AO$4, IF('Unit List'!Q1349='Unit List'!$O$7, 'Unit List'!Q1349 * 'Unit List'!$AO$7, 'Unit List'!Q1349)))), IF('Unit List'!AO1349='Unit List'!$O$5, 'Unit List'!$AO$5, IF('Unit List'!AO1349='Unit List'!$O$4, 'Unit List'!$AO$4, IF('Unit List'!AO1349='Unit List'!$O$7, 'Unit List'!AO1349 * 'Unit List'!$AO$7, 'Unit List'!AO1349)))),",",)</f>
        <v>,</v>
      </c>
      <c r="J1441" t="str">
        <f>CONCATENATE("'",IF(ISBLANK('Unit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"",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 IF('Unit List'!R1349='Unit List'!$O$5, 'Unit List'!$AP$5, IF('Unit List'!R1349='Unit List'!$O$4, 'Unit List'!$AP$4, 'Unit List'!R1349))), IF('Unit List'!R1349='Unit List'!$O$5, 'Unit List'!$AP$5, IF('Unit List'!R1349='Unit List'!$O$4, 'Unit List'!$AP$4, 'Unit List'!R1349))), IF('Unit List'!AP1349='Unit List'!$O$5, 'Unit List'!$AP$5, IF('Unit List'!AP1349='Unit List'!$O$4, 'Unit List'!$AP$4, 'Unit List'!AP1349))),"'",)</f>
        <v>''</v>
      </c>
      <c r="K1441" t="s">
        <v>2312</v>
      </c>
    </row>
    <row r="1442" spans="1:11" x14ac:dyDescent="0.25">
      <c r="A1442" t="s">
        <v>2311</v>
      </c>
      <c r="B1442" t="str">
        <f>"'',"</f>
        <v>'',</v>
      </c>
      <c r="C1442" t="str">
        <f>"'',"</f>
        <v>'',</v>
      </c>
      <c r="D1442" t="str">
        <f>CONCATENATE("'",'Unit List'!D1350,"',",)</f>
        <v>'SCIENTIST_LATE',</v>
      </c>
      <c r="E1442" t="str">
        <f>CONCATENATE("'",'Unit List'!E1350,"',",)</f>
        <v>'GREATSCIENTIST_LATE',</v>
      </c>
      <c r="F1442" t="str">
        <f>"'',"</f>
        <v>'',</v>
      </c>
      <c r="G1442" t="str">
        <f>CONCATENATE("'",'Unit List'!G1350,"',",)</f>
        <v>'GreatScientist_Late',</v>
      </c>
      <c r="H1442" t="str">
        <f>CONCATENATE(IF(ISBLANK('Unit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IF(ISBLANK('Unit List'!AN1350), IF(ISBLANK('Unit List'!P1350), IF(ISBLANK('Unit List'!P1350), "1",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 IF('Unit List'!P1350='Unit List'!$O$5, 'Unit List'!$AN$5, IF('Unit List'!P1350='Unit List'!$O$4, 'Unit List'!$AN$4, IF('Unit List'!P1350='Unit List'!$O$7, 'Unit List'!P1350 * 'Unit List'!$AN$7, 'Unit List'!P1350)))), IF('Unit List'!P1350='Unit List'!$O$5, 'Unit List'!$AN$5, IF('Unit List'!P1350='Unit List'!$O$4, 'Unit List'!$AN$4, IF('Unit List'!P1350='Unit List'!$O$7, 'Unit List'!P1350 * 'Unit List'!$AN$7, 'Unit List'!P1350)))), IF('Unit List'!AN1350='Unit List'!$O$5, 'Unit List'!$AN$5, IF('Unit List'!AN1350='Unit List'!$O$4, 'Unit List'!$AN$4, IF('Unit List'!AN1350='Unit List'!$O$7, 'Unit List'!AN1350 * 'Unit List'!$AN$7, 'Unit List'!AN1350)))),",",)</f>
        <v>1,</v>
      </c>
      <c r="I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'Unit List'!$AO$4,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 IF('Unit List'!Q1350='Unit List'!$O$5, 'Unit List'!$AO$5, IF('Unit List'!Q1350='Unit List'!$O$4, 'Unit List'!$AO$4, IF('Unit List'!Q1350='Unit List'!$O$7, 'Unit List'!Q1350 * 'Unit List'!$AO$7, 'Unit List'!Q1350)))), IF('Unit List'!Q1350='Unit List'!$O$5, 'Unit List'!$AO$5, IF('Unit List'!Q1350='Unit List'!$O$4, 'Unit List'!$AO$4, IF('Unit List'!Q1350='Unit List'!$O$7, 'Unit List'!Q1350 * 'Unit List'!$AO$7, 'Unit List'!Q1350)))), IF('Unit List'!AO1350='Unit List'!$O$5, 'Unit List'!$AO$5, IF('Unit List'!AO1350='Unit List'!$O$4, 'Unit List'!$AO$4, IF('Unit List'!AO1350='Unit List'!$O$7, 'Unit List'!AO1350 * 'Unit List'!$AO$7, 'Unit List'!AO1350)))),",",)</f>
        <v>,</v>
      </c>
      <c r="J1442" t="str">
        <f>CONCATENATE("'",IF(ISBLANK('Unit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"",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 IF('Unit List'!R1350='Unit List'!$O$5, 'Unit List'!$AP$5, IF('Unit List'!R1350='Unit List'!$O$4, 'Unit List'!$AP$4, 'Unit List'!R1350))), IF('Unit List'!R1350='Unit List'!$O$5, 'Unit List'!$AP$5, IF('Unit List'!R1350='Unit List'!$O$4, 'Unit List'!$AP$4, 'Unit List'!R1350))), IF('Unit List'!AP1350='Unit List'!$O$5, 'Unit List'!$AP$5, IF('Unit List'!AP1350='Unit List'!$O$4, 'Unit List'!$AP$4, 'Unit List'!AP1350))),"'",)</f>
        <v>''</v>
      </c>
      <c r="K1442" t="s">
        <v>2312</v>
      </c>
    </row>
    <row r="1443" spans="1:11" x14ac:dyDescent="0.25">
      <c r="A1443" t="s">
        <v>2311</v>
      </c>
      <c r="B1443" t="str">
        <f>"'',"</f>
        <v>'',</v>
      </c>
      <c r="C1443" t="str">
        <f>"'',"</f>
        <v>'',</v>
      </c>
      <c r="D1443" t="str">
        <f>CONCATENATE("'",'Unit List'!D1351,"',",)</f>
        <v>'SCOUT',</v>
      </c>
      <c r="E1443" t="str">
        <f>CONCATENATE("'",'Unit List'!E1351,"',",)</f>
        <v>'SCOUT',</v>
      </c>
      <c r="F1443" t="str">
        <f>"'',"</f>
        <v>'',</v>
      </c>
      <c r="G1443" t="str">
        <f>CONCATENATE("'",'Unit List'!G1351,"',",)</f>
        <v>'Scout',</v>
      </c>
      <c r="H1443" t="str">
        <f>CONCATENATE(IF(ISBLANK('Unit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List'!AN1351)))),",",)</f>
        <v>6,</v>
      </c>
      <c r="I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List'!AO1351)))),",",)</f>
        <v>,</v>
      </c>
      <c r="J1443" t="str">
        <f>CONCATENATE("'",IF(ISBLANK('Unit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List'!AP1351))),"'",)</f>
        <v>'Scout'</v>
      </c>
      <c r="K1443" t="s">
        <v>2312</v>
      </c>
    </row>
    <row r="1444" spans="1:11" x14ac:dyDescent="0.25">
      <c r="A1444" t="s">
        <v>2311</v>
      </c>
      <c r="B1444" t="str">
        <f>CONCATENATE("'_",'Unit List'!B1352,"',",)</f>
        <v>'_AFRI',</v>
      </c>
      <c r="C1444" t="str">
        <f>"'',"</f>
        <v>'',</v>
      </c>
      <c r="D1444" t="str">
        <f>CONCATENATE("'",'Unit List'!D1352,"',",)</f>
        <v>'SCOUT',</v>
      </c>
      <c r="E1444" t="str">
        <f>CONCATENATE("'",'Unit List'!E1352,"',",)</f>
        <v>'SCOUT',</v>
      </c>
      <c r="F1444" t="str">
        <f>"'',"</f>
        <v>'',</v>
      </c>
      <c r="G1444" t="str">
        <f>CONCATENATE("'",'Unit List'!G1352,"',",)</f>
        <v>'SonghaiScout',</v>
      </c>
      <c r="H1444" t="str">
        <f>CONCATENATE(IF(ISBLANK('Unit List'!AN1352), IF(ISBLANK('Unit List'!P1352), IF(ISBLANK('Unit List'!P1352), IF(ISBLANK('Unit List'!AN1352), IF(ISBLANK('Unit List'!P1352), IF(ISBLANK('Unit List'!P1352), IF(ISBLANK('Unit List'!AN1352), IF(ISBLANK('Unit List'!P1352), IF(ISBLANK('Unit List'!P1352),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 IF('Unit List'!P1352='Unit List'!$O$5, 'Unit List'!$AN$5, IF('Unit List'!P1352='Unit List'!$O$4, 'Unit List'!$AN$4, IF('Unit List'!P1352='Unit List'!$O$7, 'Unit List'!P1352 * 'Unit List'!$AN$7, 'Unit List'!P1352)))), IF('Unit List'!P1352='Unit List'!$O$5, 'Unit List'!$AN$5, IF('Unit List'!P1352='Unit List'!$O$4, 'Unit List'!$AN$4, IF('Unit List'!P1352='Unit List'!$O$7, 'Unit List'!P1352 * 'Unit List'!$AN$7, 'Unit List'!P1352)))), IF('Unit List'!AN1352='Unit List'!$O$5, 'Unit List'!$AN$5, IF('Unit List'!AN1352='Unit List'!$O$4, 'Unit List'!$AN$4, IF('Unit List'!AN1352='Unit List'!$O$7, 'Unit List'!AN1352 * 'Unit List'!$AN$7, 'Unit List'!AN1352)))),",",)</f>
        <v>6,</v>
      </c>
      <c r="I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 IF('Unit List'!Q1352='Unit List'!$O$5, 'Unit List'!$AO$5, IF('Unit List'!Q1352='Unit List'!$O$4, 'Unit List'!$AO$4, IF('Unit List'!Q1352='Unit List'!$O$7, 'Unit List'!Q1352 * 'Unit List'!$AO$7, 'Unit List'!Q1352)))), IF('Unit List'!Q1352='Unit List'!$O$5, 'Unit List'!$AO$5, IF('Unit List'!Q1352='Unit List'!$O$4, 'Unit List'!$AO$4, IF('Unit List'!Q1352='Unit List'!$O$7, 'Unit List'!Q1352 * 'Unit List'!$AO$7, 'Unit List'!Q1352)))), IF('Unit List'!AO1352='Unit List'!$O$5, 'Unit List'!$AO$5, IF('Unit List'!AO1352='Unit List'!$O$4, 'Unit List'!$AO$4, IF('Unit List'!AO1352='Unit List'!$O$7, 'Unit List'!AO1352 * 'Unit List'!$AO$7, 'Unit List'!AO1352)))),",",)</f>
        <v>,</v>
      </c>
      <c r="J1444" t="str">
        <f>CONCATENATE("'",IF(ISBLANK('Unit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 IF('Unit List'!R1352='Unit List'!$O$5, 'Unit List'!$AP$5, IF('Unit List'!R1352='Unit List'!$O$4, 'Unit List'!$AP$4, 'Unit List'!R1352))), IF('Unit List'!R1352='Unit List'!$O$5, 'Unit List'!$AP$5, IF('Unit List'!R1352='Unit List'!$O$4, 'Unit List'!$AP$4, 'Unit List'!R1352))), IF('Unit List'!AP1352='Unit List'!$O$5, 'Unit List'!$AP$5, IF('Unit List'!AP1352='Unit List'!$O$4, 'Unit List'!$AP$4, 'Unit List'!AP1352))),"'",)</f>
        <v>'Scout'</v>
      </c>
      <c r="K1444" t="s">
        <v>2312</v>
      </c>
    </row>
    <row r="1445" spans="1:11" x14ac:dyDescent="0.25">
      <c r="A1445" t="s">
        <v>2311</v>
      </c>
      <c r="B1445" t="str">
        <f>CONCATENATE("'_",'Unit List'!B1353,"',",)</f>
        <v>'_AMER',</v>
      </c>
      <c r="C1445" t="str">
        <f>"'',"</f>
        <v>'',</v>
      </c>
      <c r="D1445" t="str">
        <f>CONCATENATE("'",'Unit List'!D1353,"',",)</f>
        <v>'SCOUT',</v>
      </c>
      <c r="E1445" t="str">
        <f>CONCATENATE("'",'Unit List'!E1353,"',",)</f>
        <v>'SCOUT',</v>
      </c>
      <c r="F1445" t="str">
        <f>"'',"</f>
        <v>'',</v>
      </c>
      <c r="G1445" t="str">
        <f>CONCATENATE("'",'Unit List'!G1353,"',",)</f>
        <v>'civ5_irosc2',</v>
      </c>
      <c r="H1445" t="str">
        <f>CONCATENATE(IF(ISBLANK('Unit List'!AN1353), IF(ISBLANK('Unit List'!P1353), IF(ISBLANK('Unit List'!P1353),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List'!AN1353)))),",",)</f>
        <v>6,</v>
      </c>
      <c r="I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List'!AO1353)))),",",)</f>
        <v>,</v>
      </c>
      <c r="J1445" t="str">
        <f>CONCATENATE("'",IF(ISBLANK('Unit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List'!AP1353))),"'",)</f>
        <v>'Scout'</v>
      </c>
      <c r="K1445" t="s">
        <v>2312</v>
      </c>
    </row>
    <row r="1446" spans="1:11" x14ac:dyDescent="0.25">
      <c r="A1446" t="s">
        <v>2311</v>
      </c>
      <c r="B1446" t="str">
        <f>CONCATENATE("'_",'Unit List'!B1354,"',",)</f>
        <v>'_IROQUOIS',</v>
      </c>
      <c r="C1446" t="str">
        <f>"'',"</f>
        <v>'',</v>
      </c>
      <c r="D1446" t="str">
        <f>CONCATENATE("'",'Unit List'!D1354,"',",)</f>
        <v>'SCOUT',</v>
      </c>
      <c r="E1446" t="str">
        <f>CONCATENATE("'",'Unit List'!E1354,"',",)</f>
        <v>'SCOUT',</v>
      </c>
      <c r="F1446" t="str">
        <f>"'',"</f>
        <v>'',</v>
      </c>
      <c r="G1446" t="str">
        <f>CONCATENATE("'",'Unit List'!G1354,"',",)</f>
        <v>'civ5_irosc1',</v>
      </c>
      <c r="H1446" t="str">
        <f>CONCATENATE(IF(ISBLANK('Unit List'!AN1354), IF(ISBLANK('Unit List'!P1354), IF(ISBLANK('Unit List'!P1354),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List'!P1354='Unit List'!$O$5, 'Unit List'!$AN$5, IF('Unit List'!P1354='Unit List'!$O$4, 'Unit List'!$AN$4, IF('Unit List'!P1354='Unit List'!$O$7, 'Unit List'!P1354 * 'Unit List'!$AN$7, 'Unit List'!P1354)))), IF('Unit List'!P1354='Unit List'!$O$5, 'Unit List'!$AN$5, IF('Unit List'!P1354='Unit List'!$O$4, 'Unit List'!$AN$4, IF('Unit List'!P1354='Unit List'!$O$7, 'Unit List'!P1354 * 'Unit List'!$AN$7, 'Unit List'!P1354)))), IF('Unit List'!AN1354='Unit List'!$O$5, 'Unit List'!$AN$5, IF('Unit List'!AN1354='Unit List'!$O$4, 'Unit List'!$AN$4, IF('Unit List'!AN1354='Unit List'!$O$7, 'Unit List'!AN1354 * 'Unit List'!$AN$7, 'Unit List'!AN1354)))),",",)</f>
        <v>1,</v>
      </c>
      <c r="I1446" t="str">
        <f>CONCATENATE(IF(ISBLANK('Unit List'!AO1354), IF(ISBLANK('Unit List'!Q1354), IF(ISBLANK('Unit List'!Q1354),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List'!Q1354='Unit List'!$O$5, 'Unit List'!$AO$5, IF('Unit List'!Q1354='Unit List'!$O$4, 'Unit List'!$AO$4, IF('Unit List'!Q1354='Unit List'!$O$7, 'Unit List'!Q1354 * 'Unit List'!$AO$7, 'Unit List'!Q1354)))), IF('Unit List'!Q1354='Unit List'!$O$5, 'Unit List'!$AO$5, IF('Unit List'!Q1354='Unit List'!$O$4, 'Unit List'!$AO$4, IF('Unit List'!Q1354='Unit List'!$O$7, 'Unit List'!Q1354 * 'Unit List'!$AO$7, 'Unit List'!Q1354)))), IF('Unit List'!AO1354='Unit List'!$O$5, 'Unit List'!$AO$5, IF('Unit List'!AO1354='Unit List'!$O$4, 'Unit List'!$AO$4, IF('Unit List'!AO1354='Unit List'!$O$7, 'Unit List'!AO1354 * 'Unit List'!$AO$7, 'Unit List'!AO1354)))),",",)</f>
        <v>,</v>
      </c>
      <c r="J1446" t="str">
        <f>CONCATENATE("'",IF(ISBLANK('Unit List'!AP1354), IF(ISBLANK('Unit List'!R1354), IF(ISBLANK('Unit List'!R1354),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List'!R1354='Unit List'!$O$5, 'Unit List'!$AP$5, IF('Unit List'!R1354='Unit List'!$O$4, 'Unit List'!$AP$4, 'Unit List'!R1354))), IF('Unit List'!R1354='Unit List'!$O$5, 'Unit List'!$AP$5, IF('Unit List'!R1354='Unit List'!$O$4, 'Unit List'!$AP$4, 'Unit List'!R1354))), IF('Unit List'!AP1354='Unit List'!$O$5, 'Unit List'!$AP$5, IF('Unit List'!AP1354='Unit List'!$O$4, 'Unit List'!$AP$4, 'Unit List'!AP1354))),"'",)</f>
        <v>'Scout'</v>
      </c>
      <c r="K1446" t="s">
        <v>2312</v>
      </c>
    </row>
    <row r="1447" spans="1:11" x14ac:dyDescent="0.25">
      <c r="A1447" t="s">
        <v>2311</v>
      </c>
      <c r="B1447" t="str">
        <f>CONCATENATE("'_",'Unit List'!B1355,"',",)</f>
        <v>'_IROQUOIS',</v>
      </c>
      <c r="C1447" t="str">
        <f>"'',"</f>
        <v>'',</v>
      </c>
      <c r="D1447" t="str">
        <f>CONCATENATE("'",'Unit List'!D1355,"',",)</f>
        <v>'SCOUT',</v>
      </c>
      <c r="E1447" t="str">
        <f>CONCATENATE("'",'Unit List'!E1355,"',",)</f>
        <v>'SCOUT',</v>
      </c>
      <c r="F1447" t="str">
        <f>CONCATENATE("'_",'Unit List'!F1355,"',",)</f>
        <v>'_V2',</v>
      </c>
      <c r="G1447" t="str">
        <f>CONCATENATE("'",'Unit List'!G1355,"',",)</f>
        <v>'civ5_irosc2',</v>
      </c>
      <c r="H1447" t="str">
        <f>CONCATENATE(IF(ISBLANK('Unit List'!AN1355), IF(ISBLANK('Unit List'!P1355), IF(ISBLANK('Unit List'!P1355),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List'!P1355='Unit List'!$O$5, 'Unit List'!$AN$5, IF('Unit List'!P1355='Unit List'!$O$4, 'Unit List'!$AN$4, IF('Unit List'!P1355='Unit List'!$O$7, 'Unit List'!P1355 * 'Unit List'!$AN$7, 'Unit List'!P1355)))), IF('Unit List'!P1355='Unit List'!$O$5, 'Unit List'!$AN$5, IF('Unit List'!P1355='Unit List'!$O$4, 'Unit List'!$AN$4, IF('Unit List'!P1355='Unit List'!$O$7, 'Unit List'!P1355 * 'Unit List'!$AN$7, 'Unit List'!P1355)))), IF('Unit List'!AN1355='Unit List'!$O$5, 'Unit List'!$AN$5, IF('Unit List'!AN1355='Unit List'!$O$4, 'Unit List'!$AN$4, IF('Unit List'!AN1355='Unit List'!$O$7, 'Unit List'!AN1355 * 'Unit List'!$AN$7, 'Unit List'!AN1355)))),",",)</f>
        <v>1,</v>
      </c>
      <c r="I1447" t="str">
        <f>CONCATENATE(IF(ISBLANK('Unit List'!AO1355), IF(ISBLANK('Unit List'!Q1355), IF(ISBLANK('Unit List'!Q1355),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List'!Q1355='Unit List'!$O$5, 'Unit List'!$AO$5, IF('Unit List'!Q1355='Unit List'!$O$4, 'Unit List'!$AO$4, IF('Unit List'!Q1355='Unit List'!$O$7, 'Unit List'!Q1355 * 'Unit List'!$AO$7, 'Unit List'!Q1355)))), IF('Unit List'!Q1355='Unit List'!$O$5, 'Unit List'!$AO$5, IF('Unit List'!Q1355='Unit List'!$O$4, 'Unit List'!$AO$4, IF('Unit List'!Q1355='Unit List'!$O$7, 'Unit List'!Q1355 * 'Unit List'!$AO$7, 'Unit List'!Q1355)))), IF('Unit List'!AO1355='Unit List'!$O$5, 'Unit List'!$AO$5, IF('Unit List'!AO1355='Unit List'!$O$4, 'Unit List'!$AO$4, IF('Unit List'!AO1355='Unit List'!$O$7, 'Unit List'!AO1355 * 'Unit List'!$AO$7, 'Unit List'!AO1355)))),",",)</f>
        <v>,</v>
      </c>
      <c r="J1447" t="str">
        <f>CONCATENATE("'",IF(ISBLANK('Unit List'!AP1355), IF(ISBLANK('Unit List'!R1355), IF(ISBLANK('Unit List'!R1355),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List'!R1355='Unit List'!$O$5, 'Unit List'!$AP$5, IF('Unit List'!R1355='Unit List'!$O$4, 'Unit List'!$AP$4, 'Unit List'!R1355))), IF('Unit List'!R1355='Unit List'!$O$5, 'Unit List'!$AP$5, IF('Unit List'!R1355='Unit List'!$O$4, 'Unit List'!$AP$4, 'Unit List'!R1355))), IF('Unit List'!AP1355='Unit List'!$O$5, 'Unit List'!$AP$5, IF('Unit List'!AP1355='Unit List'!$O$4, 'Unit List'!$AP$4, 'Unit List'!AP1355))),"'",)</f>
        <v>'Scout'</v>
      </c>
      <c r="K1447" t="s">
        <v>2312</v>
      </c>
    </row>
    <row r="1448" spans="1:11" x14ac:dyDescent="0.25">
      <c r="A1448" t="s">
        <v>2311</v>
      </c>
      <c r="B1448" t="str">
        <f>CONCATENATE("'_",'Unit List'!B1356,"',",)</f>
        <v>'_IROQUOIS',</v>
      </c>
      <c r="C1448" t="str">
        <f>"'',"</f>
        <v>'',</v>
      </c>
      <c r="D1448" t="str">
        <f>CONCATENATE("'",'Unit List'!D1356,"',",)</f>
        <v>'SCOUT',</v>
      </c>
      <c r="E1448" t="str">
        <f>CONCATENATE("'",'Unit List'!E1356,"',",)</f>
        <v>'SCOUT',</v>
      </c>
      <c r="F1448" t="str">
        <f>"'',"</f>
        <v>'',</v>
      </c>
      <c r="G1448" t="str">
        <f>CONCATENATE("'",'Unit List'!G1356,"',",)</f>
        <v>'civ5_irosc1',</v>
      </c>
      <c r="H1448" t="str">
        <f>CONCATENATE(IF(ISBLANK('Unit List'!AN1356), IF(ISBLANK('Unit List'!P1356), IF(ISBLANK('Unit List'!P1356),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List'!P1356='Unit List'!$O$5, 'Unit List'!$AN$5, IF('Unit List'!P1356='Unit List'!$O$4, 'Unit List'!$AN$4, IF('Unit List'!P1356='Unit List'!$O$7, 'Unit List'!P1356 * 'Unit List'!$AN$7, 'Unit List'!P1356)))), IF('Unit List'!P1356='Unit List'!$O$5, 'Unit List'!$AN$5, IF('Unit List'!P1356='Unit List'!$O$4, 'Unit List'!$AN$4, IF('Unit List'!P1356='Unit List'!$O$7, 'Unit List'!P1356 * 'Unit List'!$AN$7, 'Unit List'!P1356)))), IF('Unit List'!AN1356='Unit List'!$O$5, 'Unit List'!$AN$5, IF('Unit List'!AN1356='Unit List'!$O$4, 'Unit List'!$AN$4, IF('Unit List'!AN1356='Unit List'!$O$7, 'Unit List'!AN1356 * 'Unit List'!$AN$7, 'Unit List'!AN1356)))),",",)</f>
        <v>2,</v>
      </c>
      <c r="I1448" t="str">
        <f>CONCATENATE(IF(ISBLANK('Unit List'!AO1356), IF(ISBLANK('Unit List'!Q1356), IF(ISBLANK('Unit List'!Q1356),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List'!Q1356='Unit List'!$O$5, 'Unit List'!$AO$5, IF('Unit List'!Q1356='Unit List'!$O$4, 'Unit List'!$AO$4, IF('Unit List'!Q1356='Unit List'!$O$7, 'Unit List'!Q1356 * 'Unit List'!$AO$7, 'Unit List'!Q1356)))), IF('Unit List'!Q1356='Unit List'!$O$5, 'Unit List'!$AO$5, IF('Unit List'!Q1356='Unit List'!$O$4, 'Unit List'!$AO$4, IF('Unit List'!Q1356='Unit List'!$O$7, 'Unit List'!Q1356 * 'Unit List'!$AO$7, 'Unit List'!Q1356)))), IF('Unit List'!AO1356='Unit List'!$O$5, 'Unit List'!$AO$5, IF('Unit List'!AO1356='Unit List'!$O$4, 'Unit List'!$AO$4, IF('Unit List'!AO1356='Unit List'!$O$7, 'Unit List'!AO1356 * 'Unit List'!$AO$7, 'Unit List'!AO1356)))),",",)</f>
        <v>,</v>
      </c>
      <c r="J1448" t="str">
        <f>CONCATENATE("'",IF(ISBLANK('Unit List'!AP1356), IF(ISBLANK('Unit List'!R1356), IF(ISBLANK('Unit List'!R1356),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List'!R1356='Unit List'!$O$5, 'Unit List'!$AP$5, IF('Unit List'!R1356='Unit List'!$O$4, 'Unit List'!$AP$4, 'Unit List'!R1356))), IF('Unit List'!R1356='Unit List'!$O$5, 'Unit List'!$AP$5, IF('Unit List'!R1356='Unit List'!$O$4, 'Unit List'!$AP$4, 'Unit List'!R1356))), IF('Unit List'!AP1356='Unit List'!$O$5, 'Unit List'!$AP$5, IF('Unit List'!AP1356='Unit List'!$O$4, 'Unit List'!$AP$4, 'Unit List'!AP1356))),"'",)</f>
        <v>'Scout'</v>
      </c>
      <c r="K1448" t="s">
        <v>2312</v>
      </c>
    </row>
    <row r="1449" spans="1:11" x14ac:dyDescent="0.25">
      <c r="A1449" t="s">
        <v>2311</v>
      </c>
      <c r="B1449" t="str">
        <f>CONCATENATE("'_",'Unit List'!B1357,"',",)</f>
        <v>'_IROQUOIS',</v>
      </c>
      <c r="C1449" t="str">
        <f>"'',"</f>
        <v>'',</v>
      </c>
      <c r="D1449" t="str">
        <f>CONCATENATE("'",'Unit List'!D1357,"',",)</f>
        <v>'SCOUT',</v>
      </c>
      <c r="E1449" t="str">
        <f>CONCATENATE("'",'Unit List'!E1357,"',",)</f>
        <v>'SCOUT',</v>
      </c>
      <c r="F1449" t="str">
        <f>CONCATENATE("'_",'Unit List'!F1357,"',",)</f>
        <v>'_V2',</v>
      </c>
      <c r="G1449" t="str">
        <f>CONCATENATE("'",'Unit List'!G1357,"',",)</f>
        <v>'civ5_irosc2',</v>
      </c>
      <c r="H1449" t="str">
        <f>CONCATENATE(IF(ISBLANK('Unit List'!AN1357), IF(ISBLANK('Unit List'!P1357), IF(ISBLANK('Unit List'!P1357), IF(ISBLANK('Unit List'!AN1353), IF(ISBLANK('Unit List'!P1353), IF(ISBLANK('Unit List'!P1353), IF(ISBLANK('Unit List'!AN1353), IF(ISBLANK('Unit List'!P1353), IF(ISBLANK('Unit List'!P1353),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List'!P1353='Unit List'!$O$5, 'Unit List'!$AN$5, IF('Unit List'!P1353='Unit List'!$O$4, 'Unit List'!$AN$4, IF('Unit List'!P1353='Unit List'!$O$7, 'Unit List'!P1353 * 'Unit List'!$AN$7, 'Unit List'!P1353)))), IF('Unit List'!P1353='Unit List'!$O$5, 'Unit List'!$AN$5, IF('Unit List'!P1353='Unit List'!$O$4, 'Unit List'!$AN$4, IF('Unit List'!P1353='Unit List'!$O$7, 'Unit List'!P1353 * 'Unit List'!$AN$7, 'Unit List'!P1353)))), IF('Unit List'!AN1353='Unit List'!$O$5, 'Unit List'!$AN$5, IF('Unit List'!AN1353='Unit List'!$O$4, 'Unit List'!$AN$4, IF('Unit List'!AN1353='Unit List'!$O$7, 'Unit List'!AN1353 * 'Unit List'!$AN$7, 'Unit List'!AN1353)))), IF('Unit List'!P1357='Unit List'!$O$5, 'Unit List'!$AN$5, IF('Unit List'!P1357='Unit List'!$O$4, 'Unit List'!$AN$4, IF('Unit List'!P1357='Unit List'!$O$7, 'Unit List'!P1357 * 'Unit List'!$AN$7, 'Unit List'!P1357)))), IF('Unit List'!P1357='Unit List'!$O$5, 'Unit List'!$AN$5, IF('Unit List'!P1357='Unit List'!$O$4, 'Unit List'!$AN$4, IF('Unit List'!P1357='Unit List'!$O$7, 'Unit List'!P1357 * 'Unit List'!$AN$7, 'Unit List'!P1357)))), IF('Unit List'!AN1357='Unit List'!$O$5, 'Unit List'!$AN$5, IF('Unit List'!AN1357='Unit List'!$O$4, 'Unit List'!$AN$4, IF('Unit List'!AN1357='Unit List'!$O$7, 'Unit List'!AN1357 * 'Unit List'!$AN$7, 'Unit List'!AN1357)))),",",)</f>
        <v>2,</v>
      </c>
      <c r="I1449" t="str">
        <f>CONCATENATE(IF(ISBLANK('Unit List'!AO1357), IF(ISBLANK('Unit List'!Q1357), IF(ISBLANK('Unit List'!Q1357),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List'!Q1353='Unit List'!$O$5, 'Unit List'!$AO$5, IF('Unit List'!Q1353='Unit List'!$O$4, 'Unit List'!$AO$4, IF('Unit List'!Q1353='Unit List'!$O$7, 'Unit List'!Q1353 * 'Unit List'!$AO$7, 'Unit List'!Q1353)))), IF('Unit List'!Q1353='Unit List'!$O$5, 'Unit List'!$AO$5, IF('Unit List'!Q1353='Unit List'!$O$4, 'Unit List'!$AO$4, IF('Unit List'!Q1353='Unit List'!$O$7, 'Unit List'!Q1353 * 'Unit List'!$AO$7, 'Unit List'!Q1353)))), IF('Unit List'!AO1353='Unit List'!$O$5, 'Unit List'!$AO$5, IF('Unit List'!AO1353='Unit List'!$O$4, 'Unit List'!$AO$4, IF('Unit List'!AO1353='Unit List'!$O$7, 'Unit List'!AO1353 * 'Unit List'!$AO$7, 'Unit List'!AO1353)))), IF('Unit List'!Q1357='Unit List'!$O$5, 'Unit List'!$AO$5, IF('Unit List'!Q1357='Unit List'!$O$4, 'Unit List'!$AO$4, IF('Unit List'!Q1357='Unit List'!$O$7, 'Unit List'!Q1357 * 'Unit List'!$AO$7, 'Unit List'!Q1357)))), IF('Unit List'!Q1357='Unit List'!$O$5, 'Unit List'!$AO$5, IF('Unit List'!Q1357='Unit List'!$O$4, 'Unit List'!$AO$4, IF('Unit List'!Q1357='Unit List'!$O$7, 'Unit List'!Q1357 * 'Unit List'!$AO$7, 'Unit List'!Q1357)))), IF('Unit List'!AO1357='Unit List'!$O$5, 'Unit List'!$AO$5, IF('Unit List'!AO1357='Unit List'!$O$4, 'Unit List'!$AO$4, IF('Unit List'!AO1357='Unit List'!$O$7, 'Unit List'!AO1357 * 'Unit List'!$AO$7, 'Unit List'!AO1357)))),",",)</f>
        <v>,</v>
      </c>
      <c r="J1449" t="str">
        <f>CONCATENATE("'",IF(ISBLANK('Unit List'!AP1357), IF(ISBLANK('Unit List'!R1357), IF(ISBLANK('Unit List'!R1357),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List'!R1353='Unit List'!$O$5, 'Unit List'!$AP$5, IF('Unit List'!R1353='Unit List'!$O$4, 'Unit List'!$AP$4, 'Unit List'!R1353))), IF('Unit List'!R1353='Unit List'!$O$5, 'Unit List'!$AP$5, IF('Unit List'!R1353='Unit List'!$O$4, 'Unit List'!$AP$4, 'Unit List'!R1353))), IF('Unit List'!AP1353='Unit List'!$O$5, 'Unit List'!$AP$5, IF('Unit List'!AP1353='Unit List'!$O$4, 'Unit List'!$AP$4, 'Unit List'!AP1353))), IF('Unit List'!R1357='Unit List'!$O$5, 'Unit List'!$AP$5, IF('Unit List'!R1357='Unit List'!$O$4, 'Unit List'!$AP$4, 'Unit List'!R1357))), IF('Unit List'!R1357='Unit List'!$O$5, 'Unit List'!$AP$5, IF('Unit List'!R1357='Unit List'!$O$4, 'Unit List'!$AP$4, 'Unit List'!R1357))), IF('Unit List'!AP1357='Unit List'!$O$5, 'Unit List'!$AP$5, IF('Unit List'!AP1357='Unit List'!$O$4, 'Unit List'!$AP$4, 'Unit List'!AP1357))),"'",)</f>
        <v>'Scout'</v>
      </c>
      <c r="K1449" t="s">
        <v>2312</v>
      </c>
    </row>
    <row r="1450" spans="1:11" x14ac:dyDescent="0.25">
      <c r="A1450" t="s">
        <v>2311</v>
      </c>
      <c r="B1450" t="str">
        <f>CONCATENATE("'_",'Unit List'!B1358,"',",)</f>
        <v>'_ASIA',</v>
      </c>
      <c r="C1450" t="str">
        <f>"'',"</f>
        <v>'',</v>
      </c>
      <c r="D1450" t="str">
        <f>CONCATENATE("'",'Unit List'!D1358,"',",)</f>
        <v>'SCOUT',</v>
      </c>
      <c r="E1450" t="str">
        <f>CONCATENATE("'",'Unit List'!E1358,"',",)</f>
        <v>'SCOUT',</v>
      </c>
      <c r="F1450" t="str">
        <f>"'',"</f>
        <v>'',</v>
      </c>
      <c r="G1450" t="str">
        <f>CONCATENATE("'",'Unit List'!G1358,"',",)</f>
        <v>'Scout_Mongol',</v>
      </c>
      <c r="H1450" t="str">
        <f>CONCATENATE(IF(ISBLANK('Unit List'!AN1358), IF(ISBLANK('Unit List'!P1358), IF(ISBLANK('Unit List'!P1358), IF(ISBLANK('Unit List'!AN1358), IF(ISBLANK('Unit List'!P1358), IF(ISBLANK('Unit List'!P1358), IF(ISBLANK('Unit List'!AN1358), IF(ISBLANK('Unit List'!P1358), IF(ISBLANK('Unit List'!P1358),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List'!AN1358)))),",",)</f>
        <v>6,</v>
      </c>
      <c r="I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List'!AO1358)))),",",)</f>
        <v>,</v>
      </c>
      <c r="J1450" t="str">
        <f>CONCATENATE("'",IF(ISBLANK('Unit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List'!AP1358))),"'",)</f>
        <v>'Scout'</v>
      </c>
      <c r="K1450" t="s">
        <v>2312</v>
      </c>
    </row>
    <row r="1451" spans="1:11" x14ac:dyDescent="0.25">
      <c r="A1451" t="s">
        <v>2311</v>
      </c>
      <c r="B1451" t="str">
        <f>CONCATENATE("'_",'Unit List'!B1359,"',",)</f>
        <v>'_BELGIUM',</v>
      </c>
      <c r="C1451" t="str">
        <f>CONCATENATE("'_",'Unit List'!C1359,"',",)</f>
        <v>'_CELTS',</v>
      </c>
      <c r="D1451" t="str">
        <f>CONCATENATE("'",'Unit List'!D1359,"',",)</f>
        <v>'SCOUT',</v>
      </c>
      <c r="E1451" t="str">
        <f>CONCATENATE("'",'Unit List'!E1359,"',",)</f>
        <v>'SCOUT',</v>
      </c>
      <c r="F1451" t="str">
        <f>"'',"</f>
        <v>'',</v>
      </c>
      <c r="G1451" t="str">
        <f>CONCATENATE("'",'Unit List'!G1360,"',",)</f>
        <v>'EuroScout',</v>
      </c>
      <c r="H1451" t="str">
        <f>CONCATENATE(IF(ISBLANK('Unit List'!AN1359), IF(ISBLANK('Unit List'!P1359), IF(ISBLANK('Unit List'!P1359),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List'!P1359='Unit List'!$O$5, 'Unit List'!$AN$5, IF('Unit List'!P1359='Unit List'!$O$4, 'Unit List'!$AN$4, IF('Unit List'!P1359='Unit List'!$O$7, 'Unit List'!P1359 * 'Unit List'!$AN$7, 'Unit List'!P1359)))), IF('Unit List'!P1359='Unit List'!$O$5, 'Unit List'!$AN$5, IF('Unit List'!P1359='Unit List'!$O$4, 'Unit List'!$AN$4, IF('Unit List'!P1359='Unit List'!$O$7, 'Unit List'!P1359 * 'Unit List'!$AN$7, 'Unit List'!P1359)))), IF('Unit List'!AN1359='Unit List'!$O$5, 'Unit List'!$AN$5, IF('Unit List'!AN1359='Unit List'!$O$4, 'Unit List'!$AN$4, IF('Unit List'!AN1359='Unit List'!$O$7, 'Unit List'!AN1359 * 'Unit List'!$AN$7, 'Unit List'!AN1359)))),",",)</f>
        <v>6,</v>
      </c>
      <c r="I1451" t="str">
        <f>CONCATENATE(IF(ISBLANK('Unit List'!AO1359), IF(ISBLANK('Unit List'!Q1359), IF(ISBLANK('Unit List'!Q1359),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List'!Q1359='Unit List'!$O$5, 'Unit List'!$AO$5, IF('Unit List'!Q1359='Unit List'!$O$4, 'Unit List'!$AO$4, IF('Unit List'!Q1359='Unit List'!$O$7, 'Unit List'!Q1359 * 'Unit List'!$AO$7, 'Unit List'!Q1359)))), IF('Unit List'!Q1359='Unit List'!$O$5, 'Unit List'!$AO$5, IF('Unit List'!Q1359='Unit List'!$O$4, 'Unit List'!$AO$4, IF('Unit List'!Q1359='Unit List'!$O$7, 'Unit List'!Q1359 * 'Unit List'!$AO$7, 'Unit List'!Q1359)))), IF('Unit List'!AO1359='Unit List'!$O$5, 'Unit List'!$AO$5, IF('Unit List'!AO1359='Unit List'!$O$4, 'Unit List'!$AO$4, IF('Unit List'!AO1359='Unit List'!$O$7, 'Unit List'!AO1359 * 'Unit List'!$AO$7, 'Unit List'!AO1359)))),",",)</f>
        <v>,</v>
      </c>
      <c r="J1451" t="str">
        <f>CONCATENATE("'",IF(ISBLANK('Unit List'!AP1359), IF(ISBLANK('Unit List'!R1359), IF(ISBLANK('Unit List'!R1359),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List'!R1359='Unit List'!$O$5, 'Unit List'!$AP$5, IF('Unit List'!R1359='Unit List'!$O$4, 'Unit List'!$AP$4, 'Unit List'!R1359))), IF('Unit List'!R1359='Unit List'!$O$5, 'Unit List'!$AP$5, IF('Unit List'!R1359='Unit List'!$O$4, 'Unit List'!$AP$4, 'Unit List'!R1359))), IF('Unit List'!AP1359='Unit List'!$O$5, 'Unit List'!$AP$5, IF('Unit List'!AP1359='Unit List'!$O$4, 'Unit List'!$AP$4, 'Unit List'!AP1359))),"'",)</f>
        <v>'Scout'</v>
      </c>
      <c r="K1451" t="s">
        <v>2312</v>
      </c>
    </row>
    <row r="1452" spans="1:11" x14ac:dyDescent="0.25">
      <c r="A1452" t="s">
        <v>2311</v>
      </c>
      <c r="B1452" t="str">
        <f>CONCATENATE("'_",'Unit List'!B1360,"',",)</f>
        <v>'_CELTS',</v>
      </c>
      <c r="C1452" t="str">
        <f>"'',"</f>
        <v>'',</v>
      </c>
      <c r="D1452" t="str">
        <f>CONCATENATE("'",'Unit List'!D1360,"',",)</f>
        <v>'SCOUT',</v>
      </c>
      <c r="E1452" t="str">
        <f>CONCATENATE("'",'Unit List'!E1360,"',",)</f>
        <v>'SCOUT',</v>
      </c>
      <c r="F1452" t="str">
        <f>"'',"</f>
        <v>'',</v>
      </c>
      <c r="G1452" t="str">
        <f>CONCATENATE("'",'Unit List'!G1360,"',",)</f>
        <v>'EuroScout',</v>
      </c>
      <c r="H1452" t="str">
        <f>CONCATENATE(IF(ISBLANK('Unit List'!AN1360), IF(ISBLANK('Unit List'!P1360), IF(ISBLANK('Unit List'!P1360),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List'!AN1360)))),",",)</f>
        <v>6,</v>
      </c>
      <c r="I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List'!AO1360)))),",",)</f>
        <v>,</v>
      </c>
      <c r="J1452" t="str">
        <f>CONCATENATE("'",IF(ISBLANK('Unit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List'!AP1360))),"'",)</f>
        <v>'Scout'</v>
      </c>
      <c r="K1452" t="s">
        <v>2312</v>
      </c>
    </row>
    <row r="1453" spans="1:11" x14ac:dyDescent="0.25">
      <c r="A1453" t="s">
        <v>2311</v>
      </c>
      <c r="B1453" t="str">
        <f>CONCATENATE("'_",'Unit List'!B1361,"',",)</f>
        <v>'_ENGLAND',</v>
      </c>
      <c r="C1453" t="str">
        <f>CONCATENATE("'_",'Unit List'!C1361,"',",)</f>
        <v>'_CELTS',</v>
      </c>
      <c r="D1453" t="str">
        <f>CONCATENATE("'",'Unit List'!D1361,"',",)</f>
        <v>'SCOUT',</v>
      </c>
      <c r="E1453" t="str">
        <f>CONCATENATE("'",'Unit List'!E1361,"',",)</f>
        <v>'SCOUT',</v>
      </c>
      <c r="F1453" t="str">
        <f>"'',"</f>
        <v>'',</v>
      </c>
      <c r="G1453" t="str">
        <f>CONCATENATE("'",'Unit List'!G1360,"',",)</f>
        <v>'EuroScout',</v>
      </c>
      <c r="H1453" t="str">
        <f>CONCATENATE(IF(ISBLANK('Unit List'!AN1361), IF(ISBLANK('Unit List'!P1361), IF(ISBLANK('Unit List'!P1361),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List'!P1361='Unit List'!$O$5, 'Unit List'!$AN$5, IF('Unit List'!P1361='Unit List'!$O$4, 'Unit List'!$AN$4, IF('Unit List'!P1361='Unit List'!$O$7, 'Unit List'!P1361 * 'Unit List'!$AN$7, 'Unit List'!P1361)))), IF('Unit List'!P1361='Unit List'!$O$5, 'Unit List'!$AN$5, IF('Unit List'!P1361='Unit List'!$O$4, 'Unit List'!$AN$4, IF('Unit List'!P1361='Unit List'!$O$7, 'Unit List'!P1361 * 'Unit List'!$AN$7, 'Unit List'!P1361)))), IF('Unit List'!AN1361='Unit List'!$O$5, 'Unit List'!$AN$5, IF('Unit List'!AN1361='Unit List'!$O$4, 'Unit List'!$AN$4, IF('Unit List'!AN1361='Unit List'!$O$7, 'Unit List'!AN1361 * 'Unit List'!$AN$7, 'Unit List'!AN1361)))),",",)</f>
        <v>6,</v>
      </c>
      <c r="I1453" t="str">
        <f>CONCATENATE(IF(ISBLANK('Unit List'!AO1361), IF(ISBLANK('Unit List'!Q1361), IF(ISBLANK('Unit List'!Q1361),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List'!Q1361='Unit List'!$O$5, 'Unit List'!$AO$5, IF('Unit List'!Q1361='Unit List'!$O$4, 'Unit List'!$AO$4, IF('Unit List'!Q1361='Unit List'!$O$7, 'Unit List'!Q1361 * 'Unit List'!$AO$7, 'Unit List'!Q1361)))), IF('Unit List'!Q1361='Unit List'!$O$5, 'Unit List'!$AO$5, IF('Unit List'!Q1361='Unit List'!$O$4, 'Unit List'!$AO$4, IF('Unit List'!Q1361='Unit List'!$O$7, 'Unit List'!Q1361 * 'Unit List'!$AO$7, 'Unit List'!Q1361)))), IF('Unit List'!AO1361='Unit List'!$O$5, 'Unit List'!$AO$5, IF('Unit List'!AO1361='Unit List'!$O$4, 'Unit List'!$AO$4, IF('Unit List'!AO1361='Unit List'!$O$7, 'Unit List'!AO1361 * 'Unit List'!$AO$7, 'Unit List'!AO1361)))),",",)</f>
        <v>,</v>
      </c>
      <c r="J1453" t="str">
        <f>CONCATENATE("'",IF(ISBLANK('Unit List'!AP1361), IF(ISBLANK('Unit List'!R1361), IF(ISBLANK('Unit List'!R1361),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List'!R1361='Unit List'!$O$5, 'Unit List'!$AP$5, IF('Unit List'!R1361='Unit List'!$O$4, 'Unit List'!$AP$4, 'Unit List'!R1361))), IF('Unit List'!R1361='Unit List'!$O$5, 'Unit List'!$AP$5, IF('Unit List'!R1361='Unit List'!$O$4, 'Unit List'!$AP$4, 'Unit List'!R1361))), IF('Unit List'!AP1361='Unit List'!$O$5, 'Unit List'!$AP$5, IF('Unit List'!AP1361='Unit List'!$O$4, 'Unit List'!$AP$4, 'Unit List'!AP1361))),"'",)</f>
        <v>'Scout'</v>
      </c>
      <c r="K1453" t="s">
        <v>2312</v>
      </c>
    </row>
    <row r="1454" spans="1:11" x14ac:dyDescent="0.25">
      <c r="A1454" t="s">
        <v>2311</v>
      </c>
      <c r="B1454" t="str">
        <f>CONCATENATE("'_",'Unit List'!B1362,"',",)</f>
        <v>'_FRANCE',</v>
      </c>
      <c r="C1454" t="str">
        <f>CONCATENATE("'_",'Unit List'!C1362,"',",)</f>
        <v>'_CELTS',</v>
      </c>
      <c r="D1454" t="str">
        <f>CONCATENATE("'",'Unit List'!D1362,"',",)</f>
        <v>'SCOUT',</v>
      </c>
      <c r="E1454" t="str">
        <f>CONCATENATE("'",'Unit List'!E1362,"',",)</f>
        <v>'SCOUT',</v>
      </c>
      <c r="F1454" t="str">
        <f>"'',"</f>
        <v>'',</v>
      </c>
      <c r="G1454" t="str">
        <f>CONCATENATE("'",'Unit List'!G1360,"',",)</f>
        <v>'EuroScout',</v>
      </c>
      <c r="H1454" t="str">
        <f>CONCATENATE(IF(ISBLANK('Unit List'!AN1362), IF(ISBLANK('Unit List'!P1362), IF(ISBLANK('Unit List'!P1362),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List'!P1362='Unit List'!$O$5, 'Unit List'!$AN$5, IF('Unit List'!P1362='Unit List'!$O$4, 'Unit List'!$AN$4, IF('Unit List'!P1362='Unit List'!$O$7, 'Unit List'!P1362 * 'Unit List'!$AN$7, 'Unit List'!P1362)))), IF('Unit List'!P1362='Unit List'!$O$5, 'Unit List'!$AN$5, IF('Unit List'!P1362='Unit List'!$O$4, 'Unit List'!$AN$4, IF('Unit List'!P1362='Unit List'!$O$7, 'Unit List'!P1362 * 'Unit List'!$AN$7, 'Unit List'!P1362)))), IF('Unit List'!AN1362='Unit List'!$O$5, 'Unit List'!$AN$5, IF('Unit List'!AN1362='Unit List'!$O$4, 'Unit List'!$AN$4, IF('Unit List'!AN1362='Unit List'!$O$7, 'Unit List'!AN1362 * 'Unit List'!$AN$7, 'Unit List'!AN1362)))),",",)</f>
        <v>6,</v>
      </c>
      <c r="I1454" t="str">
        <f>CONCATENATE(IF(ISBLANK('Unit List'!AO1362), IF(ISBLANK('Unit List'!Q1362), IF(ISBLANK('Unit List'!Q1362),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List'!Q1362='Unit List'!$O$5, 'Unit List'!$AO$5, IF('Unit List'!Q1362='Unit List'!$O$4, 'Unit List'!$AO$4, IF('Unit List'!Q1362='Unit List'!$O$7, 'Unit List'!Q1362 * 'Unit List'!$AO$7, 'Unit List'!Q1362)))), IF('Unit List'!Q1362='Unit List'!$O$5, 'Unit List'!$AO$5, IF('Unit List'!Q1362='Unit List'!$O$4, 'Unit List'!$AO$4, IF('Unit List'!Q1362='Unit List'!$O$7, 'Unit List'!Q1362 * 'Unit List'!$AO$7, 'Unit List'!Q1362)))), IF('Unit List'!AO1362='Unit List'!$O$5, 'Unit List'!$AO$5, IF('Unit List'!AO1362='Unit List'!$O$4, 'Unit List'!$AO$4, IF('Unit List'!AO1362='Unit List'!$O$7, 'Unit List'!AO1362 * 'Unit List'!$AO$7, 'Unit List'!AO1362)))),",",)</f>
        <v>,</v>
      </c>
      <c r="J1454" t="str">
        <f>CONCATENATE("'",IF(ISBLANK('Unit List'!AP1362), IF(ISBLANK('Unit List'!R1362), IF(ISBLANK('Unit List'!R1362),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List'!R1362='Unit List'!$O$5, 'Unit List'!$AP$5, IF('Unit List'!R1362='Unit List'!$O$4, 'Unit List'!$AP$4, 'Unit List'!R1362))), IF('Unit List'!R1362='Unit List'!$O$5, 'Unit List'!$AP$5, IF('Unit List'!R1362='Unit List'!$O$4, 'Unit List'!$AP$4, 'Unit List'!R1362))), IF('Unit List'!AP1362='Unit List'!$O$5, 'Unit List'!$AP$5, IF('Unit List'!AP1362='Unit List'!$O$4, 'Unit List'!$AP$4, 'Unit List'!AP1362))),"'",)</f>
        <v>'Scout'</v>
      </c>
      <c r="K1454" t="s">
        <v>2312</v>
      </c>
    </row>
    <row r="1455" spans="1:11" x14ac:dyDescent="0.25">
      <c r="A1455" t="s">
        <v>2311</v>
      </c>
      <c r="B1455" t="str">
        <f>CONCATENATE("'_",'Unit List'!B1363,"',",)</f>
        <v>'_NETHERLANDS',</v>
      </c>
      <c r="C1455" t="str">
        <f>CONCATENATE("'_",'Unit List'!C1363,"',",)</f>
        <v>'_NORTHEU',</v>
      </c>
      <c r="D1455" t="str">
        <f>CONCATENATE("'",'Unit List'!D1363,"',",)</f>
        <v>'SCOUT',</v>
      </c>
      <c r="E1455" t="str">
        <f>CONCATENATE("'",'Unit List'!E1363,"',",)</f>
        <v>'SCOUT',</v>
      </c>
      <c r="F1455" t="str">
        <f>"'',"</f>
        <v>'',</v>
      </c>
      <c r="G1455" t="str">
        <f>CONCATENATE("'",'Unit List'!G1371,"',",)</f>
        <v>'CIV5_Nedsc',</v>
      </c>
      <c r="H1455" t="str">
        <f>CONCATENATE(IF(ISBLANK('Unit List'!AN1363), IF(ISBLANK('Unit List'!P1363), IF(ISBLANK('Unit List'!P1363), IF(ISBLANK('Unit List'!AN1371), IF(ISBLANK('Unit List'!P1371), IF(ISBLANK('Unit List'!P1371), IF(ISBLANK('Unit List'!AN1371), IF(ISBLANK('Unit List'!P1371), IF(ISBLANK('Unit List'!P1371),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List'!P1363='Unit List'!$O$5, 'Unit List'!$AN$5, IF('Unit List'!P1363='Unit List'!$O$4, 'Unit List'!$AN$4, IF('Unit List'!P1363='Unit List'!$O$7, 'Unit List'!P1363 * 'Unit List'!$AN$7, 'Unit List'!P1363)))), IF('Unit List'!P1363='Unit List'!$O$5, 'Unit List'!$AN$5, IF('Unit List'!P1363='Unit List'!$O$4, 'Unit List'!$AN$4, IF('Unit List'!P1363='Unit List'!$O$7, 'Unit List'!P1363 * 'Unit List'!$AN$7, 'Unit List'!P1363)))), IF('Unit List'!AN1363='Unit List'!$O$5, 'Unit List'!$AN$5, IF('Unit List'!AN1363='Unit List'!$O$4, 'Unit List'!$AN$4, IF('Unit List'!AN1363='Unit List'!$O$7, 'Unit List'!AN1363 * 'Unit List'!$AN$7, 'Unit List'!AN1363)))),",",)</f>
        <v>6,</v>
      </c>
      <c r="I1455" t="str">
        <f>CONCATENATE(IF(ISBLANK('Unit List'!AO1363), IF(ISBLANK('Unit List'!Q1363), IF(ISBLANK('Unit List'!Q1363),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List'!Q1363='Unit List'!$O$5, 'Unit List'!$AO$5, IF('Unit List'!Q1363='Unit List'!$O$4, 'Unit List'!$AO$4, IF('Unit List'!Q1363='Unit List'!$O$7, 'Unit List'!Q1363 * 'Unit List'!$AO$7, 'Unit List'!Q1363)))), IF('Unit List'!Q1363='Unit List'!$O$5, 'Unit List'!$AO$5, IF('Unit List'!Q1363='Unit List'!$O$4, 'Unit List'!$AO$4, IF('Unit List'!Q1363='Unit List'!$O$7, 'Unit List'!Q1363 * 'Unit List'!$AO$7, 'Unit List'!Q1363)))), IF('Unit List'!AO1363='Unit List'!$O$5, 'Unit List'!$AO$5, IF('Unit List'!AO1363='Unit List'!$O$4, 'Unit List'!$AO$4, IF('Unit List'!AO1363='Unit List'!$O$7, 'Unit List'!AO1363 * 'Unit List'!$AO$7, 'Unit List'!AO1363)))),",",)</f>
        <v>,</v>
      </c>
      <c r="J1455" t="str">
        <f>CONCATENATE("'",IF(ISBLANK('Unit List'!AP1363), IF(ISBLANK('Unit List'!R1363), IF(ISBLANK('Unit List'!R1363),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List'!R1363='Unit List'!$O$5, 'Unit List'!$AP$5, IF('Unit List'!R1363='Unit List'!$O$4, 'Unit List'!$AP$4, 'Unit List'!R1363))), IF('Unit List'!R1363='Unit List'!$O$5, 'Unit List'!$AP$5, IF('Unit List'!R1363='Unit List'!$O$4, 'Unit List'!$AP$4, 'Unit List'!R1363))), IF('Unit List'!AP1363='Unit List'!$O$5, 'Unit List'!$AP$5, IF('Unit List'!AP1363='Unit List'!$O$4, 'Unit List'!$AP$4, 'Unit List'!AP1363))),"'",)</f>
        <v>'Scout'</v>
      </c>
      <c r="K1455" t="s">
        <v>2312</v>
      </c>
    </row>
    <row r="1456" spans="1:11" x14ac:dyDescent="0.25">
      <c r="A1456" t="s">
        <v>2311</v>
      </c>
      <c r="B1456" t="str">
        <f>CONCATENATE("'_",'Unit List'!B1364,"',",)</f>
        <v>'_SWISS',</v>
      </c>
      <c r="C1456" t="str">
        <f>CONCATENATE("'_",'Unit List'!C1364,"',",)</f>
        <v>'_CELTS',</v>
      </c>
      <c r="D1456" t="str">
        <f>CONCATENATE("'",'Unit List'!D1364,"',",)</f>
        <v>'SCOUT',</v>
      </c>
      <c r="E1456" t="str">
        <f>CONCATENATE("'",'Unit List'!E1364,"',",)</f>
        <v>'SCOUT',</v>
      </c>
      <c r="F1456" t="str">
        <f>"'',"</f>
        <v>'',</v>
      </c>
      <c r="G1456" t="str">
        <f>CONCATENATE("'",'Unit List'!G1360,"',",)</f>
        <v>'EuroScout',</v>
      </c>
      <c r="H1456" t="str">
        <f>CONCATENATE(IF(ISBLANK('Unit List'!AN1364), IF(ISBLANK('Unit List'!P1364), IF(ISBLANK('Unit List'!P1364), IF(ISBLANK('Unit List'!AN1360), IF(ISBLANK('Unit List'!P1360), IF(ISBLANK('Unit List'!P1360), IF(ISBLANK('Unit List'!AN1360), IF(ISBLANK('Unit List'!P1360), IF(ISBLANK('Unit List'!P1360),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List'!P1360='Unit List'!$O$5, 'Unit List'!$AN$5, IF('Unit List'!P1360='Unit List'!$O$4, 'Unit List'!$AN$4, IF('Unit List'!P1360='Unit List'!$O$7, 'Unit List'!P1360 * 'Unit List'!$AN$7, 'Unit List'!P1360)))), IF('Unit List'!P1360='Unit List'!$O$5, 'Unit List'!$AN$5, IF('Unit List'!P1360='Unit List'!$O$4, 'Unit List'!$AN$4, IF('Unit List'!P1360='Unit List'!$O$7, 'Unit List'!P1360 * 'Unit List'!$AN$7, 'Unit List'!P1360)))), IF('Unit List'!AN1360='Unit List'!$O$5, 'Unit List'!$AN$5, IF('Unit List'!AN1360='Unit List'!$O$4, 'Unit List'!$AN$4, IF('Unit List'!AN1360='Unit List'!$O$7, 'Unit List'!AN1360 * 'Unit List'!$AN$7, 'Unit List'!AN1360)))), IF('Unit List'!P1364='Unit List'!$O$5, 'Unit List'!$AN$5, IF('Unit List'!P1364='Unit List'!$O$4, 'Unit List'!$AN$4, IF('Unit List'!P1364='Unit List'!$O$7, 'Unit List'!P1364 * 'Unit List'!$AN$7, 'Unit List'!P1364)))), IF('Unit List'!P1364='Unit List'!$O$5, 'Unit List'!$AN$5, IF('Unit List'!P1364='Unit List'!$O$4, 'Unit List'!$AN$4, IF('Unit List'!P1364='Unit List'!$O$7, 'Unit List'!P1364 * 'Unit List'!$AN$7, 'Unit List'!P1364)))), IF('Unit List'!AN1364='Unit List'!$O$5, 'Unit List'!$AN$5, IF('Unit List'!AN1364='Unit List'!$O$4, 'Unit List'!$AN$4, IF('Unit List'!AN1364='Unit List'!$O$7, 'Unit List'!AN1364 * 'Unit List'!$AN$7, 'Unit List'!AN1364)))),",",)</f>
        <v>6,</v>
      </c>
      <c r="I1456" t="str">
        <f>CONCATENATE(IF(ISBLANK('Unit List'!AO1364), IF(ISBLANK('Unit List'!Q1364), IF(ISBLANK('Unit List'!Q1364),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List'!Q1360='Unit List'!$O$5, 'Unit List'!$AO$5, IF('Unit List'!Q1360='Unit List'!$O$4, 'Unit List'!$AO$4, IF('Unit List'!Q1360='Unit List'!$O$7, 'Unit List'!Q1360 * 'Unit List'!$AO$7, 'Unit List'!Q1360)))), IF('Unit List'!Q1360='Unit List'!$O$5, 'Unit List'!$AO$5, IF('Unit List'!Q1360='Unit List'!$O$4, 'Unit List'!$AO$4, IF('Unit List'!Q1360='Unit List'!$O$7, 'Unit List'!Q1360 * 'Unit List'!$AO$7, 'Unit List'!Q1360)))), IF('Unit List'!AO1360='Unit List'!$O$5, 'Unit List'!$AO$5, IF('Unit List'!AO1360='Unit List'!$O$4, 'Unit List'!$AO$4, IF('Unit List'!AO1360='Unit List'!$O$7, 'Unit List'!AO1360 * 'Unit List'!$AO$7, 'Unit List'!AO1360)))), IF('Unit List'!Q1364='Unit List'!$O$5, 'Unit List'!$AO$5, IF('Unit List'!Q1364='Unit List'!$O$4, 'Unit List'!$AO$4, IF('Unit List'!Q1364='Unit List'!$O$7, 'Unit List'!Q1364 * 'Unit List'!$AO$7, 'Unit List'!Q1364)))), IF('Unit List'!Q1364='Unit List'!$O$5, 'Unit List'!$AO$5, IF('Unit List'!Q1364='Unit List'!$O$4, 'Unit List'!$AO$4, IF('Unit List'!Q1364='Unit List'!$O$7, 'Unit List'!Q1364 * 'Unit List'!$AO$7, 'Unit List'!Q1364)))), IF('Unit List'!AO1364='Unit List'!$O$5, 'Unit List'!$AO$5, IF('Unit List'!AO1364='Unit List'!$O$4, 'Unit List'!$AO$4, IF('Unit List'!AO1364='Unit List'!$O$7, 'Unit List'!AO1364 * 'Unit List'!$AO$7, 'Unit List'!AO1364)))),",",)</f>
        <v>,</v>
      </c>
      <c r="J1456" t="str">
        <f>CONCATENATE("'",IF(ISBLANK('Unit List'!AP1364), IF(ISBLANK('Unit List'!R1364), IF(ISBLANK('Unit List'!R1364),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List'!R1360='Unit List'!$O$5, 'Unit List'!$AP$5, IF('Unit List'!R1360='Unit List'!$O$4, 'Unit List'!$AP$4, 'Unit List'!R1360))), IF('Unit List'!R1360='Unit List'!$O$5, 'Unit List'!$AP$5, IF('Unit List'!R1360='Unit List'!$O$4, 'Unit List'!$AP$4, 'Unit List'!R1360))), IF('Unit List'!AP1360='Unit List'!$O$5, 'Unit List'!$AP$5, IF('Unit List'!AP1360='Unit List'!$O$4, 'Unit List'!$AP$4, 'Unit List'!AP1360))), IF('Unit List'!R1364='Unit List'!$O$5, 'Unit List'!$AP$5, IF('Unit List'!R1364='Unit List'!$O$4, 'Unit List'!$AP$4, 'Unit List'!R1364))), IF('Unit List'!R1364='Unit List'!$O$5, 'Unit List'!$AP$5, IF('Unit List'!R1364='Unit List'!$O$4, 'Unit List'!$AP$4, 'Unit List'!R1364))), IF('Unit List'!AP1364='Unit List'!$O$5, 'Unit List'!$AP$5, IF('Unit List'!AP1364='Unit List'!$O$4, 'Unit List'!$AP$4, 'Unit List'!AP1364))),"'",)</f>
        <v>'Scout'</v>
      </c>
      <c r="K1456" t="s">
        <v>2312</v>
      </c>
    </row>
    <row r="1457" spans="1:11" x14ac:dyDescent="0.25">
      <c r="A1457" t="s">
        <v>2311</v>
      </c>
      <c r="B1457" t="str">
        <f>CONCATENATE("'_",'Unit List'!B1365,"',",)</f>
        <v>'_MED',</v>
      </c>
      <c r="C1457" t="str">
        <f>"'',"</f>
        <v>'',</v>
      </c>
      <c r="D1457" t="str">
        <f>CONCATENATE("'",'Unit List'!D1365,"',",)</f>
        <v>'SCOUT',</v>
      </c>
      <c r="E1457" t="str">
        <f>CONCATENATE("'",'Unit List'!E1365,"',",)</f>
        <v>'SCOUT',</v>
      </c>
      <c r="F1457" t="str">
        <f>"'',"</f>
        <v>'',</v>
      </c>
      <c r="G1457" t="str">
        <f>CONCATENATE("'",'Unit List'!G1365,"',",)</f>
        <v>'MedScout',</v>
      </c>
      <c r="H1457" t="str">
        <f>CONCATENATE(IF(ISBLANK('Unit List'!AN1365), IF(ISBLANK('Unit List'!P1365), IF(ISBLANK('Unit List'!P1365), IF(ISBLANK('Unit List'!AN1365), IF(ISBLANK('Unit List'!P1365), IF(ISBLANK('Unit List'!P1365), IF(ISBLANK('Unit List'!AN1365), IF(ISBLANK('Unit List'!P1365), IF(ISBLANK('Unit List'!P1365),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 IF('Unit List'!P1365='Unit List'!$O$5, 'Unit List'!$AN$5, IF('Unit List'!P1365='Unit List'!$O$4, 'Unit List'!$AN$4, IF('Unit List'!P1365='Unit List'!$O$7, 'Unit List'!P1365 * 'Unit List'!$AN$7, 'Unit List'!P1365)))), IF('Unit List'!P1365='Unit List'!$O$5, 'Unit List'!$AN$5, IF('Unit List'!P1365='Unit List'!$O$4, 'Unit List'!$AN$4, IF('Unit List'!P1365='Unit List'!$O$7, 'Unit List'!P1365 * 'Unit List'!$AN$7, 'Unit List'!P1365)))), IF('Unit List'!AN1365='Unit List'!$O$5, 'Unit List'!$AN$5, IF('Unit List'!AN1365='Unit List'!$O$4, 'Unit List'!$AN$4, IF('Unit List'!AN1365='Unit List'!$O$7, 'Unit List'!AN1365 * 'Unit List'!$AN$7, 'Unit List'!AN1365)))),",",)</f>
        <v>6,</v>
      </c>
      <c r="I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 IF('Unit List'!Q1365='Unit List'!$O$5, 'Unit List'!$AO$5, IF('Unit List'!Q1365='Unit List'!$O$4, 'Unit List'!$AO$4, IF('Unit List'!Q1365='Unit List'!$O$7, 'Unit List'!Q1365 * 'Unit List'!$AO$7, 'Unit List'!Q1365)))), IF('Unit List'!Q1365='Unit List'!$O$5, 'Unit List'!$AO$5, IF('Unit List'!Q1365='Unit List'!$O$4, 'Unit List'!$AO$4, IF('Unit List'!Q1365='Unit List'!$O$7, 'Unit List'!Q1365 * 'Unit List'!$AO$7, 'Unit List'!Q1365)))), IF('Unit List'!AO1365='Unit List'!$O$5, 'Unit List'!$AO$5, IF('Unit List'!AO1365='Unit List'!$O$4, 'Unit List'!$AO$4, IF('Unit List'!AO1365='Unit List'!$O$7, 'Unit List'!AO1365 * 'Unit List'!$AO$7, 'Unit List'!AO1365)))),",",)</f>
        <v>,</v>
      </c>
      <c r="J1457" t="str">
        <f>CONCATENATE("'",IF(ISBLANK('Unit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 IF('Unit List'!R1365='Unit List'!$O$5, 'Unit List'!$AP$5, IF('Unit List'!R1365='Unit List'!$O$4, 'Unit List'!$AP$4, 'Unit List'!R1365))), IF('Unit List'!R1365='Unit List'!$O$5, 'Unit List'!$AP$5, IF('Unit List'!R1365='Unit List'!$O$4, 'Unit List'!$AP$4, 'Unit List'!R1365))), IF('Unit List'!AP1365='Unit List'!$O$5, 'Unit List'!$AP$5, IF('Unit List'!AP1365='Unit List'!$O$4, 'Unit List'!$AP$4, 'Unit List'!AP1365))),"'",)</f>
        <v>'Scout'</v>
      </c>
      <c r="K1457" t="s">
        <v>2312</v>
      </c>
    </row>
    <row r="1458" spans="1:11" x14ac:dyDescent="0.25">
      <c r="A1458" t="s">
        <v>2311</v>
      </c>
      <c r="B1458" t="str">
        <f>CONCATENATE("'_",'Unit List'!B1366,"',",)</f>
        <v>'_MIDEAST',</v>
      </c>
      <c r="C1458" t="str">
        <f>"'',"</f>
        <v>'',</v>
      </c>
      <c r="D1458" t="str">
        <f>CONCATENATE("'",'Unit List'!D1366,"',",)</f>
        <v>'SCOUT',</v>
      </c>
      <c r="E1458" t="str">
        <f>CONCATENATE("'",'Unit List'!E1366,"',",)</f>
        <v>'SCOUT',</v>
      </c>
      <c r="F1458" t="str">
        <f>"'',"</f>
        <v>'',</v>
      </c>
      <c r="G1458" t="str">
        <f>CONCATENATE("'",'Unit List'!G1366,"',",)</f>
        <v>'MidEastScout',</v>
      </c>
      <c r="H1458" t="str">
        <f>CONCATENATE(IF(ISBLANK('Unit List'!AN1366), IF(ISBLANK('Unit List'!P1366), IF(ISBLANK('Unit List'!P1366),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List'!AN1366)))),",",)</f>
        <v>6,</v>
      </c>
      <c r="I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List'!AO1366)))),",",)</f>
        <v>,</v>
      </c>
      <c r="J1458" t="str">
        <f>CONCATENATE("'",IF(ISBLANK('Unit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List'!AP1366))),"'",)</f>
        <v>'Scout'</v>
      </c>
      <c r="K1458" t="s">
        <v>2312</v>
      </c>
    </row>
    <row r="1459" spans="1:11" x14ac:dyDescent="0.25">
      <c r="A1459" t="s">
        <v>2311</v>
      </c>
      <c r="B1459" t="str">
        <f>CONCATENATE("'_",'Unit List'!B1367,"',",)</f>
        <v>'_EGYPT',</v>
      </c>
      <c r="C1459" t="str">
        <f>"'',"</f>
        <v>'',</v>
      </c>
      <c r="D1459" t="str">
        <f>CONCATENATE("'",'Unit List'!D1367,"',",)</f>
        <v>'SCOUT',</v>
      </c>
      <c r="E1459" t="str">
        <f>CONCATENATE("'",'Unit List'!E1367,"',",)</f>
        <v>'SCOUT',</v>
      </c>
      <c r="F1459" t="str">
        <f>"'',"</f>
        <v>'',</v>
      </c>
      <c r="G1459" t="str">
        <f>CONCATENATE("'",'Unit List'!G1367,"',",)</f>
        <v>'egyption_scout',</v>
      </c>
      <c r="H1459" t="str">
        <f>CONCATENATE(IF(ISBLANK('Unit List'!AN1367), IF(ISBLANK('Unit List'!P1367), IF(ISBLANK('Unit List'!P1367),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List'!P1367='Unit List'!$O$5, 'Unit List'!$AN$5, IF('Unit List'!P1367='Unit List'!$O$4, 'Unit List'!$AN$4, IF('Unit List'!P1367='Unit List'!$O$7, 'Unit List'!P1367 * 'Unit List'!$AN$7, 'Unit List'!P1367)))), IF('Unit List'!P1367='Unit List'!$O$5, 'Unit List'!$AN$5, IF('Unit List'!P1367='Unit List'!$O$4, 'Unit List'!$AN$4, IF('Unit List'!P1367='Unit List'!$O$7, 'Unit List'!P1367 * 'Unit List'!$AN$7, 'Unit List'!P1367)))), IF('Unit List'!AN1367='Unit List'!$O$5, 'Unit List'!$AN$5, IF('Unit List'!AN1367='Unit List'!$O$4, 'Unit List'!$AN$4, IF('Unit List'!AN1367='Unit List'!$O$7, 'Unit List'!AN1367 * 'Unit List'!$AN$7, 'Unit List'!AN1367)))),",",)</f>
        <v>6,</v>
      </c>
      <c r="I1459" t="str">
        <f>CONCATENATE(IF(ISBLANK('Unit List'!AO1367), IF(ISBLANK('Unit List'!Q1367), IF(ISBLANK('Unit List'!Q1367),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List'!Q1367='Unit List'!$O$5, 'Unit List'!$AO$5, IF('Unit List'!Q1367='Unit List'!$O$4, 'Unit List'!$AO$4, IF('Unit List'!Q1367='Unit List'!$O$7, 'Unit List'!Q1367 * 'Unit List'!$AO$7, 'Unit List'!Q1367)))), IF('Unit List'!Q1367='Unit List'!$O$5, 'Unit List'!$AO$5, IF('Unit List'!Q1367='Unit List'!$O$4, 'Unit List'!$AO$4, IF('Unit List'!Q1367='Unit List'!$O$7, 'Unit List'!Q1367 * 'Unit List'!$AO$7, 'Unit List'!Q1367)))), IF('Unit List'!AO1367='Unit List'!$O$5, 'Unit List'!$AO$5, IF('Unit List'!AO1367='Unit List'!$O$4, 'Unit List'!$AO$4, IF('Unit List'!AO1367='Unit List'!$O$7, 'Unit List'!AO1367 * 'Unit List'!$AO$7, 'Unit List'!AO1367)))),",",)</f>
        <v>,</v>
      </c>
      <c r="J1459" t="str">
        <f>CONCATENATE("'",IF(ISBLANK('Unit List'!AP1367), IF(ISBLANK('Unit List'!R1367), IF(ISBLANK('Unit List'!R1367),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List'!R1367='Unit List'!$O$5, 'Unit List'!$AP$5, IF('Unit List'!R1367='Unit List'!$O$4, 'Unit List'!$AP$4, 'Unit List'!R1367))), IF('Unit List'!R1367='Unit List'!$O$5, 'Unit List'!$AP$5, IF('Unit List'!R1367='Unit List'!$O$4, 'Unit List'!$AP$4, 'Unit List'!R1367))), IF('Unit List'!AP1367='Unit List'!$O$5, 'Unit List'!$AP$5, IF('Unit List'!AP1367='Unit List'!$O$4, 'Unit List'!$AP$4, 'Unit List'!AP1367))),"'",)</f>
        <v>'Scout'</v>
      </c>
      <c r="K1459" t="s">
        <v>2312</v>
      </c>
    </row>
    <row r="1460" spans="1:11" x14ac:dyDescent="0.25">
      <c r="A1460" t="s">
        <v>2311</v>
      </c>
      <c r="B1460" t="str">
        <f>CONCATENATE("'_",'Unit List'!B1368,"',",)</f>
        <v>'_LEVANT',</v>
      </c>
      <c r="C1460" t="str">
        <f>CONCATENATE("'_",'Unit List'!C1368,"',",)</f>
        <v>'_PERSIA',</v>
      </c>
      <c r="D1460" t="str">
        <f>CONCATENATE("'",'Unit List'!D1368,"',",)</f>
        <v>'SCOUT',</v>
      </c>
      <c r="E1460" t="str">
        <f>CONCATENATE("'",'Unit List'!E1368,"',",)</f>
        <v>'SCOUT',</v>
      </c>
      <c r="F1460" t="str">
        <f>"'',"</f>
        <v>'',</v>
      </c>
      <c r="G1460" t="str">
        <f>CONCATENATE("'",'Unit List'!G1369,"',",)</f>
        <v>'Islamic-Semitic_scout',</v>
      </c>
      <c r="H1460" t="str">
        <f>CONCATENATE(IF(ISBLANK('Unit List'!AN1368), IF(ISBLANK('Unit List'!P1368), IF(ISBLANK('Unit List'!P1368), IF(ISBLANK('Unit List'!AN1369), IF(ISBLANK('Unit List'!P1369), IF(ISBLANK('Unit List'!P1369), IF(ISBLANK('Unit List'!AN1369), IF(ISBLANK('Unit List'!P1369), IF(ISBLANK('Unit List'!P1369),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 IF('Unit List'!P1368='Unit List'!$O$5, 'Unit List'!$AN$5, IF('Unit List'!P1368='Unit List'!$O$4, 'Unit List'!$AN$4, IF('Unit List'!P1368='Unit List'!$O$7, 'Unit List'!P1368 * 'Unit List'!$AN$7, 'Unit List'!P1368)))), IF('Unit List'!P1368='Unit List'!$O$5, 'Unit List'!$AN$5, IF('Unit List'!P1368='Unit List'!$O$4, 'Unit List'!$AN$4, IF('Unit List'!P1368='Unit List'!$O$7, 'Unit List'!P1368 * 'Unit List'!$AN$7, 'Unit List'!P1368)))), IF('Unit List'!AN1368='Unit List'!$O$5, 'Unit List'!$AN$5, IF('Unit List'!AN1368='Unit List'!$O$4, 'Unit List'!$AN$4, IF('Unit List'!AN1368='Unit List'!$O$7, 'Unit List'!AN1368 * 'Unit List'!$AN$7, 'Unit List'!AN1368)))),",",)</f>
        <v>6,</v>
      </c>
      <c r="I1460" t="str">
        <f>CONCATENATE(IF(ISBLANK('Unit List'!AO1368), IF(ISBLANK('Unit List'!Q1368), IF(ISBLANK('Unit List'!Q1368), IF(ISBLANK('Unit List'!AO1369), IF(ISBLANK('Unit List'!Q1369), IF(ISBLANK('Unit List'!Q1369), IF(ISBLANK('Unit List'!AO1369), IF(ISBLANK('Unit List'!Q1369), IF(ISBLANK('Unit List'!Q1369),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 IF('Unit List'!Q1368='Unit List'!$O$5, 'Unit List'!$AO$5, IF('Unit List'!Q1368='Unit List'!$O$4, 'Unit List'!$AO$4, IF('Unit List'!Q1368='Unit List'!$O$7, 'Unit List'!Q1368 * 'Unit List'!$AO$7, 'Unit List'!Q1368)))), IF('Unit List'!Q1368='Unit List'!$O$5, 'Unit List'!$AO$5, IF('Unit List'!Q1368='Unit List'!$O$4, 'Unit List'!$AO$4, IF('Unit List'!Q1368='Unit List'!$O$7, 'Unit List'!Q1368 * 'Unit List'!$AO$7, 'Unit List'!Q1368)))), IF('Unit List'!AO1368='Unit List'!$O$5, 'Unit List'!$AO$5, IF('Unit List'!AO1368='Unit List'!$O$4, 'Unit List'!$AO$4, IF('Unit List'!AO1368='Unit List'!$O$7, 'Unit List'!AO1368 * 'Unit List'!$AO$7, 'Unit List'!AO1368)))),",",)</f>
        <v>,</v>
      </c>
      <c r="J1460" t="str">
        <f>CONCATENATE("'",IF(ISBLANK('Unit List'!AP1368), IF(ISBLANK('Unit List'!R1368), IF(ISBLANK('Unit List'!R1368), IF(ISBLANK('Unit List'!AP1369), IF(ISBLANK('Unit List'!R1369), IF(ISBLANK('Unit List'!R1369), IF(ISBLANK('Unit List'!AP1369), IF(ISBLANK('Unit List'!R1369), IF(ISBLANK('Unit List'!R1369),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 IF('Unit List'!R1368='Unit List'!$O$5, 'Unit List'!$AP$5, IF('Unit List'!R1368='Unit List'!$O$4, 'Unit List'!$AP$4, 'Unit List'!R1368))), IF('Unit List'!R1368='Unit List'!$O$5, 'Unit List'!$AP$5, IF('Unit List'!R1368='Unit List'!$O$4, 'Unit List'!$AP$4, 'Unit List'!R1368))), IF('Unit List'!AP1368='Unit List'!$O$5, 'Unit List'!$AP$5, IF('Unit List'!AP1368='Unit List'!$O$4, 'Unit List'!$AP$4, 'Unit List'!AP1368))),"'",)</f>
        <v>'Scout'</v>
      </c>
      <c r="K1460" t="s">
        <v>2312</v>
      </c>
    </row>
    <row r="1461" spans="1:11" x14ac:dyDescent="0.25">
      <c r="A1461" t="s">
        <v>2311</v>
      </c>
      <c r="B1461" t="str">
        <f>CONCATENATE("'_",'Unit List'!B1369,"',",)</f>
        <v>'_PERSIA',</v>
      </c>
      <c r="C1461" t="str">
        <f>"'',"</f>
        <v>'',</v>
      </c>
      <c r="D1461" t="str">
        <f>CONCATENATE("'",'Unit List'!D1369,"',",)</f>
        <v>'SCOUT',</v>
      </c>
      <c r="E1461" t="str">
        <f>CONCATENATE("'",'Unit List'!E1369,"',",)</f>
        <v>'SCOUT',</v>
      </c>
      <c r="F1461" t="str">
        <f>"'',"</f>
        <v>'',</v>
      </c>
      <c r="G1461" t="str">
        <f>CONCATENATE("'",'Unit List'!G1369,"',",)</f>
        <v>'Islamic-Semitic_scout',</v>
      </c>
      <c r="H1461" t="str">
        <f>CONCATENATE(IF(ISBLANK('Unit List'!AN1369), IF(ISBLANK('Unit List'!P1369), IF(ISBLANK('Unit List'!P1369), IF(ISBLANK('Unit List'!AN1366), IF(ISBLANK('Unit List'!P1366), IF(ISBLANK('Unit List'!P1366), IF(ISBLANK('Unit List'!AN1366), IF(ISBLANK('Unit List'!P1366), IF(ISBLANK('Unit List'!P1366),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List'!P1366='Unit List'!$O$5, 'Unit List'!$AN$5, IF('Unit List'!P1366='Unit List'!$O$4, 'Unit List'!$AN$4, IF('Unit List'!P1366='Unit List'!$O$7, 'Unit List'!P1366 * 'Unit List'!$AN$7, 'Unit List'!P1366)))), IF('Unit List'!P1366='Unit List'!$O$5, 'Unit List'!$AN$5, IF('Unit List'!P1366='Unit List'!$O$4, 'Unit List'!$AN$4, IF('Unit List'!P1366='Unit List'!$O$7, 'Unit List'!P1366 * 'Unit List'!$AN$7, 'Unit List'!P1366)))), IF('Unit List'!AN1366='Unit List'!$O$5, 'Unit List'!$AN$5, IF('Unit List'!AN1366='Unit List'!$O$4, 'Unit List'!$AN$4, IF('Unit List'!AN1366='Unit List'!$O$7, 'Unit List'!AN1366 * 'Unit List'!$AN$7, 'Unit List'!AN1366)))), IF('Unit List'!P1369='Unit List'!$O$5, 'Unit List'!$AN$5, IF('Unit List'!P1369='Unit List'!$O$4, 'Unit List'!$AN$4, IF('Unit List'!P1369='Unit List'!$O$7, 'Unit List'!P1369 * 'Unit List'!$AN$7, 'Unit List'!P1369)))), IF('Unit List'!P1369='Unit List'!$O$5, 'Unit List'!$AN$5, IF('Unit List'!P1369='Unit List'!$O$4, 'Unit List'!$AN$4, IF('Unit List'!P1369='Unit List'!$O$7, 'Unit List'!P1369 * 'Unit List'!$AN$7, 'Unit List'!P1369)))), IF('Unit List'!AN1369='Unit List'!$O$5, 'Unit List'!$AN$5, IF('Unit List'!AN1369='Unit List'!$O$4, 'Unit List'!$AN$4, IF('Unit List'!AN1369='Unit List'!$O$7, 'Unit List'!AN1369 * 'Unit List'!$AN$7, 'Unit List'!AN1369)))),",",)</f>
        <v>6,</v>
      </c>
      <c r="I1461" t="str">
        <f>CONCATENATE(IF(ISBLANK('Unit List'!AO1369), IF(ISBLANK('Unit List'!Q1369), IF(ISBLANK('Unit List'!Q1369),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List'!Q1366='Unit List'!$O$5, 'Unit List'!$AO$5, IF('Unit List'!Q1366='Unit List'!$O$4, 'Unit List'!$AO$4, IF('Unit List'!Q1366='Unit List'!$O$7, 'Unit List'!Q1366 * 'Unit List'!$AO$7, 'Unit List'!Q1366)))), IF('Unit List'!Q1366='Unit List'!$O$5, 'Unit List'!$AO$5, IF('Unit List'!Q1366='Unit List'!$O$4, 'Unit List'!$AO$4, IF('Unit List'!Q1366='Unit List'!$O$7, 'Unit List'!Q1366 * 'Unit List'!$AO$7, 'Unit List'!Q1366)))), IF('Unit List'!AO1366='Unit List'!$O$5, 'Unit List'!$AO$5, IF('Unit List'!AO1366='Unit List'!$O$4, 'Unit List'!$AO$4, IF('Unit List'!AO1366='Unit List'!$O$7, 'Unit List'!AO1366 * 'Unit List'!$AO$7, 'Unit List'!AO1366)))), IF('Unit List'!Q1369='Unit List'!$O$5, 'Unit List'!$AO$5, IF('Unit List'!Q1369='Unit List'!$O$4, 'Unit List'!$AO$4, IF('Unit List'!Q1369='Unit List'!$O$7, 'Unit List'!Q1369 * 'Unit List'!$AO$7, 'Unit List'!Q1369)))), IF('Unit List'!Q1369='Unit List'!$O$5, 'Unit List'!$AO$5, IF('Unit List'!Q1369='Unit List'!$O$4, 'Unit List'!$AO$4, IF('Unit List'!Q1369='Unit List'!$O$7, 'Unit List'!Q1369 * 'Unit List'!$AO$7, 'Unit List'!Q1369)))), IF('Unit List'!AO1369='Unit List'!$O$5, 'Unit List'!$AO$5, IF('Unit List'!AO1369='Unit List'!$O$4, 'Unit List'!$AO$4, IF('Unit List'!AO1369='Unit List'!$O$7, 'Unit List'!AO1369 * 'Unit List'!$AO$7, 'Unit List'!AO1369)))),",",)</f>
        <v>,</v>
      </c>
      <c r="J1461" t="str">
        <f>CONCATENATE("'",IF(ISBLANK('Unit List'!AP1369), IF(ISBLANK('Unit List'!R1369), IF(ISBLANK('Unit List'!R1369),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List'!R1366='Unit List'!$O$5, 'Unit List'!$AP$5, IF('Unit List'!R1366='Unit List'!$O$4, 'Unit List'!$AP$4, 'Unit List'!R1366))), IF('Unit List'!R1366='Unit List'!$O$5, 'Unit List'!$AP$5, IF('Unit List'!R1366='Unit List'!$O$4, 'Unit List'!$AP$4, 'Unit List'!R1366))), IF('Unit List'!AP1366='Unit List'!$O$5, 'Unit List'!$AP$5, IF('Unit List'!AP1366='Unit List'!$O$4, 'Unit List'!$AP$4, 'Unit List'!AP1366))), IF('Unit List'!R1369='Unit List'!$O$5, 'Unit List'!$AP$5, IF('Unit List'!R1369='Unit List'!$O$4, 'Unit List'!$AP$4, 'Unit List'!R1369))), IF('Unit List'!R1369='Unit List'!$O$5, 'Unit List'!$AP$5, IF('Unit List'!R1369='Unit List'!$O$4, 'Unit List'!$AP$4, 'Unit List'!R1369))), IF('Unit List'!AP1369='Unit List'!$O$5, 'Unit List'!$AP$5, IF('Unit List'!AP1369='Unit List'!$O$4, 'Unit List'!$AP$4, 'Unit List'!AP1369))),"'",)</f>
        <v>'Scout'</v>
      </c>
      <c r="K1461" t="s">
        <v>2312</v>
      </c>
    </row>
    <row r="1462" spans="1:11" x14ac:dyDescent="0.25">
      <c r="A1462" t="s">
        <v>2311</v>
      </c>
      <c r="B1462" t="str">
        <f>CONCATENATE("'_",'Unit List'!B1370,"',",)</f>
        <v>'_NORTHAF',</v>
      </c>
      <c r="C1462" t="str">
        <f>"'',"</f>
        <v>'',</v>
      </c>
      <c r="D1462" t="str">
        <f>CONCATENATE("'",'Unit List'!D1370,"',",)</f>
        <v>'SCOUT',</v>
      </c>
      <c r="E1462" t="str">
        <f>CONCATENATE("'",'Unit List'!E1370,"',",)</f>
        <v>'SCOUT',</v>
      </c>
      <c r="F1462" t="str">
        <f>"'',"</f>
        <v>'',</v>
      </c>
      <c r="G1462" t="str">
        <f>CONCATENATE("'",'Unit List'!G1370,"',",)</f>
        <v>'AfrScout',</v>
      </c>
      <c r="H1462" t="str">
        <f>CONCATENATE(IF(ISBLANK('Unit List'!AN1370), IF(ISBLANK('Unit List'!P1370), IF(ISBLANK('Unit List'!P1370), IF(ISBLANK('Unit List'!AN1370), IF(ISBLANK('Unit List'!P1370), IF(ISBLANK('Unit List'!P1370), IF(ISBLANK('Unit List'!AN1370), IF(ISBLANK('Unit List'!P1370), IF(ISBLANK('Unit List'!P1370),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 IF('Unit List'!P1370='Unit List'!$O$5, 'Unit List'!$AN$5, IF('Unit List'!P1370='Unit List'!$O$4, 'Unit List'!$AN$4, IF('Unit List'!P1370='Unit List'!$O$7, 'Unit List'!P1370 * 'Unit List'!$AN$7, 'Unit List'!P1370)))), IF('Unit List'!P1370='Unit List'!$O$5, 'Unit List'!$AN$5, IF('Unit List'!P1370='Unit List'!$O$4, 'Unit List'!$AN$4, IF('Unit List'!P1370='Unit List'!$O$7, 'Unit List'!P1370 * 'Unit List'!$AN$7, 'Unit List'!P1370)))), IF('Unit List'!AN1370='Unit List'!$O$5, 'Unit List'!$AN$5, IF('Unit List'!AN1370='Unit List'!$O$4, 'Unit List'!$AN$4, IF('Unit List'!AN1370='Unit List'!$O$7, 'Unit List'!AN1370 * 'Unit List'!$AN$7, 'Unit List'!AN1370)))),",",)</f>
        <v>6,</v>
      </c>
      <c r="I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 IF('Unit List'!Q1370='Unit List'!$O$5, 'Unit List'!$AO$5, IF('Unit List'!Q1370='Unit List'!$O$4, 'Unit List'!$AO$4, IF('Unit List'!Q1370='Unit List'!$O$7, 'Unit List'!Q1370 * 'Unit List'!$AO$7, 'Unit List'!Q1370)))), IF('Unit List'!Q1370='Unit List'!$O$5, 'Unit List'!$AO$5, IF('Unit List'!Q1370='Unit List'!$O$4, 'Unit List'!$AO$4, IF('Unit List'!Q1370='Unit List'!$O$7, 'Unit List'!Q1370 * 'Unit List'!$AO$7, 'Unit List'!Q1370)))), IF('Unit List'!AO1370='Unit List'!$O$5, 'Unit List'!$AO$5, IF('Unit List'!AO1370='Unit List'!$O$4, 'Unit List'!$AO$4, IF('Unit List'!AO1370='Unit List'!$O$7, 'Unit List'!AO1370 * 'Unit List'!$AO$7, 'Unit List'!AO1370)))),",",)</f>
        <v>,</v>
      </c>
      <c r="J1462" t="str">
        <f>CONCATENATE("'",IF(ISBLANK('Unit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 IF('Unit List'!R1370='Unit List'!$O$5, 'Unit List'!$AP$5, IF('Unit List'!R1370='Unit List'!$O$4, 'Unit List'!$AP$4, 'Unit List'!R1370))), IF('Unit List'!R1370='Unit List'!$O$5, 'Unit List'!$AP$5, IF('Unit List'!R1370='Unit List'!$O$4, 'Unit List'!$AP$4, 'Unit List'!R1370))), IF('Unit List'!AP1370='Unit List'!$O$5, 'Unit List'!$AP$5, IF('Unit List'!AP1370='Unit List'!$O$4, 'Unit List'!$AP$4, 'Unit List'!AP1370))),"'",)</f>
        <v>'Scout'</v>
      </c>
      <c r="K1462" t="s">
        <v>2312</v>
      </c>
    </row>
    <row r="1463" spans="1:11" x14ac:dyDescent="0.25">
      <c r="A1463" t="s">
        <v>2311</v>
      </c>
      <c r="B1463" t="str">
        <f>CONCATENATE("'_",'Unit List'!B1371,"',",)</f>
        <v>'_NORTHEU',</v>
      </c>
      <c r="C1463" t="str">
        <f>"'',"</f>
        <v>'',</v>
      </c>
      <c r="D1463" t="str">
        <f>CONCATENATE("'",'Unit List'!D1371,"',",)</f>
        <v>'SCOUT',</v>
      </c>
      <c r="E1463" t="str">
        <f>CONCATENATE("'",'Unit List'!E1371,"',",)</f>
        <v>'SCOUT',</v>
      </c>
      <c r="F1463" t="str">
        <f>"'',"</f>
        <v>'',</v>
      </c>
      <c r="G1463" t="str">
        <f>CONCATENATE("'",'Unit List'!G1371,"',",)</f>
        <v>'CIV5_Nedsc',</v>
      </c>
      <c r="H1463" t="str">
        <f>CONCATENATE(IF(ISBLANK('Unit List'!AN1371), IF(ISBLANK('Unit List'!P1371), IF(ISBLANK('Unit List'!P1371), IF(ISBLANK('Unit List'!AN1371), IF(ISBLANK('Unit List'!P1371), IF(ISBLANK('Unit List'!P1371), IF(ISBLANK('Unit List'!AN1371), IF(ISBLANK('Unit List'!P1371), IF(ISBLANK('Unit List'!P1371),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 IF('Unit List'!P1371='Unit List'!$O$5, 'Unit List'!$AN$5, IF('Unit List'!P1371='Unit List'!$O$4, 'Unit List'!$AN$4, IF('Unit List'!P1371='Unit List'!$O$7, 'Unit List'!P1371 * 'Unit List'!$AN$7, 'Unit List'!P1371)))), IF('Unit List'!P1371='Unit List'!$O$5, 'Unit List'!$AN$5, IF('Unit List'!P1371='Unit List'!$O$4, 'Unit List'!$AN$4, IF('Unit List'!P1371='Unit List'!$O$7, 'Unit List'!P1371 * 'Unit List'!$AN$7, 'Unit List'!P1371)))), IF('Unit List'!AN1371='Unit List'!$O$5, 'Unit List'!$AN$5, IF('Unit List'!AN1371='Unit List'!$O$4, 'Unit List'!$AN$4, IF('Unit List'!AN1371='Unit List'!$O$7, 'Unit List'!AN1371 * 'Unit List'!$AN$7, 'Unit List'!AN1371)))),",",)</f>
        <v>6,</v>
      </c>
      <c r="I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 IF('Unit List'!Q1371='Unit List'!$O$5, 'Unit List'!$AO$5, IF('Unit List'!Q1371='Unit List'!$O$4, 'Unit List'!$AO$4, IF('Unit List'!Q1371='Unit List'!$O$7, 'Unit List'!Q1371 * 'Unit List'!$AO$7, 'Unit List'!Q1371)))), IF('Unit List'!Q1371='Unit List'!$O$5, 'Unit List'!$AO$5, IF('Unit List'!Q1371='Unit List'!$O$4, 'Unit List'!$AO$4, IF('Unit List'!Q1371='Unit List'!$O$7, 'Unit List'!Q1371 * 'Unit List'!$AO$7, 'Unit List'!Q1371)))), IF('Unit List'!AO1371='Unit List'!$O$5, 'Unit List'!$AO$5, IF('Unit List'!AO1371='Unit List'!$O$4, 'Unit List'!$AO$4, IF('Unit List'!AO1371='Unit List'!$O$7, 'Unit List'!AO1371 * 'Unit List'!$AO$7, 'Unit List'!AO1371)))),",",)</f>
        <v>,</v>
      </c>
      <c r="J1463" t="str">
        <f>CONCATENATE("'",IF(ISBLANK('Unit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 IF('Unit List'!R1371='Unit List'!$O$5, 'Unit List'!$AP$5, IF('Unit List'!R1371='Unit List'!$O$4, 'Unit List'!$AP$4, 'Unit List'!R1371))), IF('Unit List'!R1371='Unit List'!$O$5, 'Unit List'!$AP$5, IF('Unit List'!R1371='Unit List'!$O$4, 'Unit List'!$AP$4, 'Unit List'!R1371))), IF('Unit List'!AP1371='Unit List'!$O$5, 'Unit List'!$AP$5, IF('Unit List'!AP1371='Unit List'!$O$4, 'Unit List'!$AP$4, 'Unit List'!AP1371))),"'",)</f>
        <v>'Scout'</v>
      </c>
      <c r="K1463" t="s">
        <v>2312</v>
      </c>
    </row>
    <row r="1464" spans="1:11" x14ac:dyDescent="0.25">
      <c r="A1464" t="s">
        <v>2311</v>
      </c>
      <c r="B1464" t="str">
        <f>CONCATENATE("'_",'Unit List'!B1372,"',",)</f>
        <v>'_OCEAN',</v>
      </c>
      <c r="C1464" t="str">
        <f>CONCATENATE("'_",'Unit List'!C1372,"',",)</f>
        <v>'_AZTEC',</v>
      </c>
      <c r="D1464" t="str">
        <f>CONCATENATE("'",'Unit List'!D1372,"',",)</f>
        <v>'SCOUT',</v>
      </c>
      <c r="E1464" t="str">
        <f>CONCATENATE("'",'Unit List'!E1372,"',",)</f>
        <v>'SCOUT',</v>
      </c>
      <c r="F1464" t="str">
        <f>"'',"</f>
        <v>'',</v>
      </c>
      <c r="G1464" t="str">
        <f>CONCATENATE("'",'Unit List'!G1376,"',",)</f>
        <v>'Scout_Aztec',</v>
      </c>
      <c r="H1464" t="str">
        <f>CONCATENATE(IF(ISBLANK('Unit List'!AN1372), IF(ISBLANK('Unit List'!P1372), IF(ISBLANK('Unit List'!P1372), IF(ISBLANK('Unit List'!AN1376), IF(ISBLANK('Unit List'!P1376), IF(ISBLANK('Unit List'!P1376), IF(ISBLANK('Unit List'!AN1376), IF(ISBLANK('Unit List'!P1376), IF(ISBLANK('Unit List'!P1376),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List'!AN1372)))),",",)</f>
        <v>6,</v>
      </c>
      <c r="I1464" t="str">
        <f>CONCATENATE(IF(ISBLANK('Unit List'!AO1372), IF(ISBLANK('Unit List'!Q1372), IF(ISBLANK('Unit List'!Q1372), IF(ISBLANK('Unit List'!AO1376), IF(ISBLANK('Unit List'!Q1376), IF(ISBLANK('Unit List'!Q1376), IF(ISBLANK('Unit List'!AO1376), IF(ISBLANK('Unit List'!Q1376), IF(ISBLANK('Unit List'!Q1376),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List'!AO1372)))),",",)</f>
        <v>,</v>
      </c>
      <c r="J1464" t="str">
        <f>CONCATENATE("'",IF(ISBLANK('Unit List'!AP1372), IF(ISBLANK('Unit List'!R1372), IF(ISBLANK('Unit List'!R1372), IF(ISBLANK('Unit List'!AP1376), IF(ISBLANK('Unit List'!R1376), IF(ISBLANK('Unit List'!R1376), IF(ISBLANK('Unit List'!AP1376), IF(ISBLANK('Unit List'!R1376), IF(ISBLANK('Unit List'!R1376),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List'!AP1372))),"'",)</f>
        <v>'Scout'</v>
      </c>
      <c r="K1464" t="s">
        <v>2312</v>
      </c>
    </row>
    <row r="1465" spans="1:11" x14ac:dyDescent="0.25">
      <c r="A1465" t="s">
        <v>2311</v>
      </c>
      <c r="B1465" t="str">
        <f>CONCATENATE("'_",'Unit List'!B1373,"',",)</f>
        <v>'_SAHUL',</v>
      </c>
      <c r="C1465" t="str">
        <f>"'',"</f>
        <v>'',</v>
      </c>
      <c r="D1465" t="str">
        <f>CONCATENATE("'",'Unit List'!D1373,"',",)</f>
        <v>'SCOUT',</v>
      </c>
      <c r="E1465" t="str">
        <f>CONCATENATE("'",'Unit List'!E1373,"',",)</f>
        <v>'SCOUT',</v>
      </c>
      <c r="F1465" t="str">
        <f>"'',"</f>
        <v>'',</v>
      </c>
      <c r="G1465" t="str">
        <f>CONCATENATE("'",'Unit List'!G1373,"',",)</f>
        <v>'Sahu_scout',</v>
      </c>
      <c r="H1465" t="str">
        <f>CONCATENATE(IF(ISBLANK('Unit List'!AN1373), IF(ISBLANK('Unit List'!P1373), IF(ISBLANK('Unit List'!P1373), IF(ISBLANK('Unit List'!AN1372), IF(ISBLANK('Unit List'!P1372), IF(ISBLANK('Unit List'!P1372), IF(ISBLANK('Unit List'!AN1372), IF(ISBLANK('Unit List'!P1372), IF(ISBLANK('Unit List'!P1372),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List'!P1372='Unit List'!$O$5, 'Unit List'!$AN$5, IF('Unit List'!P1372='Unit List'!$O$4, 'Unit List'!$AN$4, IF('Unit List'!P1372='Unit List'!$O$7, 'Unit List'!P1372 * 'Unit List'!$AN$7, 'Unit List'!P1372)))), IF('Unit List'!P1372='Unit List'!$O$5, 'Unit List'!$AN$5, IF('Unit List'!P1372='Unit List'!$O$4, 'Unit List'!$AN$4, IF('Unit List'!P1372='Unit List'!$O$7, 'Unit List'!P1372 * 'Unit List'!$AN$7, 'Unit List'!P1372)))), IF('Unit List'!AN1372='Unit List'!$O$5, 'Unit List'!$AN$5, IF('Unit List'!AN1372='Unit List'!$O$4, 'Unit List'!$AN$4, IF('Unit List'!AN1372='Unit List'!$O$7, 'Unit List'!AN1372 * 'Unit List'!$AN$7, 'Unit List'!AN1372)))), IF('Unit List'!P1373='Unit List'!$O$5, 'Unit List'!$AN$5, IF('Unit List'!P1373='Unit List'!$O$4, 'Unit List'!$AN$4, IF('Unit List'!P1373='Unit List'!$O$7, 'Unit List'!P1373 * 'Unit List'!$AN$7, 'Unit List'!P1373)))), IF('Unit List'!P1373='Unit List'!$O$5, 'Unit List'!$AN$5, IF('Unit List'!P1373='Unit List'!$O$4, 'Unit List'!$AN$4, IF('Unit List'!P1373='Unit List'!$O$7, 'Unit List'!P1373 * 'Unit List'!$AN$7, 'Unit List'!P1373)))), IF('Unit List'!AN1373='Unit List'!$O$5, 'Unit List'!$AN$5, IF('Unit List'!AN1373='Unit List'!$O$4, 'Unit List'!$AN$4, IF('Unit List'!AN1373='Unit List'!$O$7, 'Unit List'!AN1373 * 'Unit List'!$AN$7, 'Unit List'!AN1373)))),",",)</f>
        <v>6,</v>
      </c>
      <c r="I1465" t="str">
        <f>CONCATENATE(IF(ISBLANK('Unit List'!AO1373), IF(ISBLANK('Unit List'!Q1373), IF(ISBLANK('Unit List'!Q1373), IF(ISBLANK('Unit List'!AO1372), IF(ISBLANK('Unit List'!Q1372), IF(ISBLANK('Unit List'!Q1372), IF(ISBLANK('Unit List'!AO1372), IF(ISBLANK('Unit List'!Q1372), IF(ISBLANK('Unit List'!Q1372),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List'!Q1372='Unit List'!$O$5, 'Unit List'!$AO$5, IF('Unit List'!Q1372='Unit List'!$O$4, 'Unit List'!$AO$4, IF('Unit List'!Q1372='Unit List'!$O$7, 'Unit List'!Q1372 * 'Unit List'!$AO$7, 'Unit List'!Q1372)))), IF('Unit List'!Q1372='Unit List'!$O$5, 'Unit List'!$AO$5, IF('Unit List'!Q1372='Unit List'!$O$4, 'Unit List'!$AO$4, IF('Unit List'!Q1372='Unit List'!$O$7, 'Unit List'!Q1372 * 'Unit List'!$AO$7, 'Unit List'!Q1372)))), IF('Unit List'!AO1372='Unit List'!$O$5, 'Unit List'!$AO$5, IF('Unit List'!AO1372='Unit List'!$O$4, 'Unit List'!$AO$4, IF('Unit List'!AO1372='Unit List'!$O$7, 'Unit List'!AO1372 * 'Unit List'!$AO$7, 'Unit List'!AO1372)))), IF('Unit List'!Q1373='Unit List'!$O$5, 'Unit List'!$AO$5, IF('Unit List'!Q1373='Unit List'!$O$4, 'Unit List'!$AO$4, IF('Unit List'!Q1373='Unit List'!$O$7, 'Unit List'!Q1373 * 'Unit List'!$AO$7, 'Unit List'!Q1373)))), IF('Unit List'!Q1373='Unit List'!$O$5, 'Unit List'!$AO$5, IF('Unit List'!Q1373='Unit List'!$O$4, 'Unit List'!$AO$4, IF('Unit List'!Q1373='Unit List'!$O$7, 'Unit List'!Q1373 * 'Unit List'!$AO$7, 'Unit List'!Q1373)))), IF('Unit List'!AO1373='Unit List'!$O$5, 'Unit List'!$AO$5, IF('Unit List'!AO1373='Unit List'!$O$4, 'Unit List'!$AO$4, IF('Unit List'!AO1373='Unit List'!$O$7, 'Unit List'!AO1373 * 'Unit List'!$AO$7, 'Unit List'!AO1373)))),",",)</f>
        <v>,</v>
      </c>
      <c r="J1465" t="str">
        <f>CONCATENATE("'",IF(ISBLANK('Unit List'!AP1373), IF(ISBLANK('Unit List'!R1373), IF(ISBLANK('Unit List'!R1373), IF(ISBLANK('Unit List'!AP1372), IF(ISBLANK('Unit List'!R1372), IF(ISBLANK('Unit List'!R1372), IF(ISBLANK('Unit List'!AP1372), IF(ISBLANK('Unit List'!R1372), IF(ISBLANK('Unit List'!R1372),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List'!R1372='Unit List'!$O$5, 'Unit List'!$AP$5, IF('Unit List'!R1372='Unit List'!$O$4, 'Unit List'!$AP$4, 'Unit List'!R1372))), IF('Unit List'!R1372='Unit List'!$O$5, 'Unit List'!$AP$5, IF('Unit List'!R1372='Unit List'!$O$4, 'Unit List'!$AP$4, 'Unit List'!R1372))), IF('Unit List'!AP1372='Unit List'!$O$5, 'Unit List'!$AP$5, IF('Unit List'!AP1372='Unit List'!$O$4, 'Unit List'!$AP$4, 'Unit List'!AP1372))), IF('Unit List'!R1373='Unit List'!$O$5, 'Unit List'!$AP$5, IF('Unit List'!R1373='Unit List'!$O$4, 'Unit List'!$AP$4, 'Unit List'!R1373))), IF('Unit List'!R1373='Unit List'!$O$5, 'Unit List'!$AP$5, IF('Unit List'!R1373='Unit List'!$O$4, 'Unit List'!$AP$4, 'Unit List'!R1373))), IF('Unit List'!AP1373='Unit List'!$O$5, 'Unit List'!$AP$5, IF('Unit List'!AP1373='Unit List'!$O$4, 'Unit List'!$AP$4, 'Unit List'!AP1373))),"'",)</f>
        <v>'Scout'</v>
      </c>
      <c r="K1465" t="s">
        <v>2312</v>
      </c>
    </row>
    <row r="1466" spans="1:11" x14ac:dyDescent="0.25">
      <c r="A1466" t="s">
        <v>2311</v>
      </c>
      <c r="B1466" t="str">
        <f>CONCATENATE("'_",'Unit List'!B1374,"',",)</f>
        <v>'_SEASIA',</v>
      </c>
      <c r="C1466" t="str">
        <f>CONCATENATE("'_",'Unit List'!C1374,"',",)</f>
        <v>'_ASIA',</v>
      </c>
      <c r="D1466" t="str">
        <f>CONCATENATE("'",'Unit List'!D1374,"',",)</f>
        <v>'SCOUT',</v>
      </c>
      <c r="E1466" t="str">
        <f>CONCATENATE("'",'Unit List'!E1374,"',",)</f>
        <v>'SCOUT',</v>
      </c>
      <c r="F1466" t="str">
        <f>"'',"</f>
        <v>'',</v>
      </c>
      <c r="G1466" t="str">
        <f>CONCATENATE("'",'Unit List'!G1358,"',",)</f>
        <v>'Scout_Mongol',</v>
      </c>
      <c r="H1466" t="str">
        <f>CONCATENATE(IF(ISBLANK('Unit List'!AN1374), IF(ISBLANK('Unit List'!P1374), IF(ISBLANK('Unit List'!P1374), IF(ISBLANK('Unit List'!AN1358), IF(ISBLANK('Unit List'!P1358), IF(ISBLANK('Unit List'!P1358), IF(ISBLANK('Unit List'!AN1358), IF(ISBLANK('Unit List'!P1358), IF(ISBLANK('Unit List'!P1358),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List'!P1358='Unit List'!$O$5, 'Unit List'!$AN$5, IF('Unit List'!P1358='Unit List'!$O$4, 'Unit List'!$AN$4, IF('Unit List'!P1358='Unit List'!$O$7, 'Unit List'!P1358 * 'Unit List'!$AN$7, 'Unit List'!P1358)))), IF('Unit List'!P1358='Unit List'!$O$5, 'Unit List'!$AN$5, IF('Unit List'!P1358='Unit List'!$O$4, 'Unit List'!$AN$4, IF('Unit List'!P1358='Unit List'!$O$7, 'Unit List'!P1358 * 'Unit List'!$AN$7, 'Unit List'!P1358)))), IF('Unit List'!AN1358='Unit List'!$O$5, 'Unit List'!$AN$5, IF('Unit List'!AN1358='Unit List'!$O$4, 'Unit List'!$AN$4, IF('Unit List'!AN1358='Unit List'!$O$7, 'Unit List'!AN1358 * 'Unit List'!$AN$7, 'Unit List'!AN1358)))), IF('Unit List'!P1374='Unit List'!$O$5, 'Unit List'!$AN$5, IF('Unit List'!P1374='Unit List'!$O$4, 'Unit List'!$AN$4, IF('Unit List'!P1374='Unit List'!$O$7, 'Unit List'!P1374 * 'Unit List'!$AN$7, 'Unit List'!P1374)))), IF('Unit List'!P1374='Unit List'!$O$5, 'Unit List'!$AN$5, IF('Unit List'!P1374='Unit List'!$O$4, 'Unit List'!$AN$4, IF('Unit List'!P1374='Unit List'!$O$7, 'Unit List'!P1374 * 'Unit List'!$AN$7, 'Unit List'!P1374)))), IF('Unit List'!AN1374='Unit List'!$O$5, 'Unit List'!$AN$5, IF('Unit List'!AN1374='Unit List'!$O$4, 'Unit List'!$AN$4, IF('Unit List'!AN1374='Unit List'!$O$7, 'Unit List'!AN1374 * 'Unit List'!$AN$7, 'Unit List'!AN1374)))),",",)</f>
        <v>6,</v>
      </c>
      <c r="I1466" t="str">
        <f>CONCATENATE(IF(ISBLANK('Unit List'!AO1374), IF(ISBLANK('Unit List'!Q1374), IF(ISBLANK('Unit List'!Q1374),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List'!Q1358='Unit List'!$O$5, 'Unit List'!$AO$5, IF('Unit List'!Q1358='Unit List'!$O$4, 'Unit List'!$AO$4, IF('Unit List'!Q1358='Unit List'!$O$7, 'Unit List'!Q1358 * 'Unit List'!$AO$7, 'Unit List'!Q1358)))), IF('Unit List'!Q1358='Unit List'!$O$5, 'Unit List'!$AO$5, IF('Unit List'!Q1358='Unit List'!$O$4, 'Unit List'!$AO$4, IF('Unit List'!Q1358='Unit List'!$O$7, 'Unit List'!Q1358 * 'Unit List'!$AO$7, 'Unit List'!Q1358)))), IF('Unit List'!AO1358='Unit List'!$O$5, 'Unit List'!$AO$5, IF('Unit List'!AO1358='Unit List'!$O$4, 'Unit List'!$AO$4, IF('Unit List'!AO1358='Unit List'!$O$7, 'Unit List'!AO1358 * 'Unit List'!$AO$7, 'Unit List'!AO1358)))), IF('Unit List'!Q1374='Unit List'!$O$5, 'Unit List'!$AO$5, IF('Unit List'!Q1374='Unit List'!$O$4, 'Unit List'!$AO$4, IF('Unit List'!Q1374='Unit List'!$O$7, 'Unit List'!Q1374 * 'Unit List'!$AO$7, 'Unit List'!Q1374)))), IF('Unit List'!Q1374='Unit List'!$O$5, 'Unit List'!$AO$5, IF('Unit List'!Q1374='Unit List'!$O$4, 'Unit List'!$AO$4, IF('Unit List'!Q1374='Unit List'!$O$7, 'Unit List'!Q1374 * 'Unit List'!$AO$7, 'Unit List'!Q1374)))), IF('Unit List'!AO1374='Unit List'!$O$5, 'Unit List'!$AO$5, IF('Unit List'!AO1374='Unit List'!$O$4, 'Unit List'!$AO$4, IF('Unit List'!AO1374='Unit List'!$O$7, 'Unit List'!AO1374 * 'Unit List'!$AO$7, 'Unit List'!AO1374)))),",",)</f>
        <v>,</v>
      </c>
      <c r="J1466" t="str">
        <f>CONCATENATE("'",IF(ISBLANK('Unit List'!AP1374), IF(ISBLANK('Unit List'!R1374), IF(ISBLANK('Unit List'!R1374),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List'!R1358='Unit List'!$O$5, 'Unit List'!$AP$5, IF('Unit List'!R1358='Unit List'!$O$4, 'Unit List'!$AP$4, 'Unit List'!R1358))), IF('Unit List'!R1358='Unit List'!$O$5, 'Unit List'!$AP$5, IF('Unit List'!R1358='Unit List'!$O$4, 'Unit List'!$AP$4, 'Unit List'!R1358))), IF('Unit List'!AP1358='Unit List'!$O$5, 'Unit List'!$AP$5, IF('Unit List'!AP1358='Unit List'!$O$4, 'Unit List'!$AP$4, 'Unit List'!AP1358))), IF('Unit List'!R1374='Unit List'!$O$5, 'Unit List'!$AP$5, IF('Unit List'!R1374='Unit List'!$O$4, 'Unit List'!$AP$4, 'Unit List'!R1374))), IF('Unit List'!R1374='Unit List'!$O$5, 'Unit List'!$AP$5, IF('Unit List'!R1374='Unit List'!$O$4, 'Unit List'!$AP$4, 'Unit List'!R1374))), IF('Unit List'!AP1374='Unit List'!$O$5, 'Unit List'!$AP$5, IF('Unit List'!AP1374='Unit List'!$O$4, 'Unit List'!$AP$4, 'Unit List'!AP1374))),"'",)</f>
        <v>'Scout'</v>
      </c>
      <c r="K1466" t="s">
        <v>2312</v>
      </c>
    </row>
    <row r="1467" spans="1:11" x14ac:dyDescent="0.25">
      <c r="A1467" t="s">
        <v>2311</v>
      </c>
      <c r="B1467" t="str">
        <f>CONCATENATE("'_",'Unit List'!B1375,"',",)</f>
        <v>'_SOUTHAM',</v>
      </c>
      <c r="C1467" t="str">
        <f>"'',"</f>
        <v>'',</v>
      </c>
      <c r="D1467" t="str">
        <f>CONCATENATE("'",'Unit List'!D1375,"',",)</f>
        <v>'SCOUT',</v>
      </c>
      <c r="E1467" t="str">
        <f>CONCATENATE("'",'Unit List'!E1375,"',",)</f>
        <v>'SCOUT',</v>
      </c>
      <c r="F1467" t="str">
        <f>"'',"</f>
        <v>'',</v>
      </c>
      <c r="G1467" t="str">
        <f>CONCATENATE("'",'Unit List'!G1375,"',",)</f>
        <v>'chimu_scout',</v>
      </c>
      <c r="H1467" t="str">
        <f>CONCATENATE(IF(ISBLANK('Unit List'!AN1375), IF(ISBLANK('Unit List'!P1375), IF(ISBLANK('Unit List'!P1375),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List'!AN1375)))),",",)</f>
        <v>6,</v>
      </c>
      <c r="I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List'!AO1375)))),",",)</f>
        <v>,</v>
      </c>
      <c r="J1467" t="str">
        <f>CONCATENATE("'",IF(ISBLANK('Unit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List'!AP1375))),"'",)</f>
        <v>'Scout'</v>
      </c>
      <c r="K1467" t="s">
        <v>2312</v>
      </c>
    </row>
    <row r="1468" spans="1:11" x14ac:dyDescent="0.25">
      <c r="A1468" t="s">
        <v>2311</v>
      </c>
      <c r="B1468" t="str">
        <f>CONCATENATE("'_",'Unit List'!B1376,"',",)</f>
        <v>'_AZTEC',</v>
      </c>
      <c r="C1468" t="str">
        <f>"'',"</f>
        <v>'',</v>
      </c>
      <c r="D1468" t="str">
        <f>CONCATENATE("'",'Unit List'!D1376,"',",)</f>
        <v>'SCOUT',</v>
      </c>
      <c r="E1468" t="str">
        <f>CONCATENATE("'",'Unit List'!E1376,"',",)</f>
        <v>'SCOUT',</v>
      </c>
      <c r="F1468" t="str">
        <f>"'',"</f>
        <v>'',</v>
      </c>
      <c r="G1468" t="str">
        <f>CONCATENATE("'",'Unit List'!G1376,"',",)</f>
        <v>'Scout_Aztec',</v>
      </c>
      <c r="H1468" t="str">
        <f>CONCATENATE(IF(ISBLANK('Unit List'!AN1376), IF(ISBLANK('Unit List'!P1376), IF(ISBLANK('Unit List'!P1376),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List'!P1376='Unit List'!$O$5, 'Unit List'!$AN$5, IF('Unit List'!P1376='Unit List'!$O$4, 'Unit List'!$AN$4, IF('Unit List'!P1376='Unit List'!$O$7, 'Unit List'!P1376 * 'Unit List'!$AN$7, 'Unit List'!P1376)))), IF('Unit List'!P1376='Unit List'!$O$5, 'Unit List'!$AN$5, IF('Unit List'!P1376='Unit List'!$O$4, 'Unit List'!$AN$4, IF('Unit List'!P1376='Unit List'!$O$7, 'Unit List'!P1376 * 'Unit List'!$AN$7, 'Unit List'!P1376)))), IF('Unit List'!AN1376='Unit List'!$O$5, 'Unit List'!$AN$5, IF('Unit List'!AN1376='Unit List'!$O$4, 'Unit List'!$AN$4, IF('Unit List'!AN1376='Unit List'!$O$7, 'Unit List'!AN1376 * 'Unit List'!$AN$7, 'Unit List'!AN1376)))),",",)</f>
        <v>6,</v>
      </c>
      <c r="I1468" t="str">
        <f>CONCATENATE(IF(ISBLANK('Unit List'!AO1376), IF(ISBLANK('Unit List'!Q1376), IF(ISBLANK('Unit List'!Q1376),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List'!Q1376='Unit List'!$O$5, 'Unit List'!$AO$5, IF('Unit List'!Q1376='Unit List'!$O$4, 'Unit List'!$AO$4, IF('Unit List'!Q1376='Unit List'!$O$7, 'Unit List'!Q1376 * 'Unit List'!$AO$7, 'Unit List'!Q1376)))), IF('Unit List'!Q1376='Unit List'!$O$5, 'Unit List'!$AO$5, IF('Unit List'!Q1376='Unit List'!$O$4, 'Unit List'!$AO$4, IF('Unit List'!Q1376='Unit List'!$O$7, 'Unit List'!Q1376 * 'Unit List'!$AO$7, 'Unit List'!Q1376)))), IF('Unit List'!AO1376='Unit List'!$O$5, 'Unit List'!$AO$5, IF('Unit List'!AO1376='Unit List'!$O$4, 'Unit List'!$AO$4, IF('Unit List'!AO1376='Unit List'!$O$7, 'Unit List'!AO1376 * 'Unit List'!$AO$7, 'Unit List'!AO1376)))),",",)</f>
        <v>,</v>
      </c>
      <c r="J1468" t="str">
        <f>CONCATENATE("'",IF(ISBLANK('Unit List'!AP1376), IF(ISBLANK('Unit List'!R1376), IF(ISBLANK('Unit List'!R1376),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List'!R1376='Unit List'!$O$5, 'Unit List'!$AP$5, IF('Unit List'!R1376='Unit List'!$O$4, 'Unit List'!$AP$4, 'Unit List'!R1376))), IF('Unit List'!R1376='Unit List'!$O$5, 'Unit List'!$AP$5, IF('Unit List'!R1376='Unit List'!$O$4, 'Unit List'!$AP$4, 'Unit List'!R1376))), IF('Unit List'!AP1376='Unit List'!$O$5, 'Unit List'!$AP$5, IF('Unit List'!AP1376='Unit List'!$O$4, 'Unit List'!$AP$4, 'Unit List'!AP1376))),"'",)</f>
        <v>'Scout'</v>
      </c>
      <c r="K1468" t="s">
        <v>2312</v>
      </c>
    </row>
    <row r="1469" spans="1:11" x14ac:dyDescent="0.25">
      <c r="A1469" t="s">
        <v>2311</v>
      </c>
      <c r="B1469" t="str">
        <f>CONCATENATE("'_",'Unit List'!B1377,"',",)</f>
        <v>'_INCA',</v>
      </c>
      <c r="C1469" t="str">
        <f>"'',"</f>
        <v>'',</v>
      </c>
      <c r="D1469" t="str">
        <f>CONCATENATE("'",'Unit List'!D1377,"',",)</f>
        <v>'SCOUT',</v>
      </c>
      <c r="E1469" t="str">
        <f>CONCATENATE("'",'Unit List'!E1377,"',",)</f>
        <v>'SCOUT',</v>
      </c>
      <c r="F1469" t="str">
        <f>"'',"</f>
        <v>'',</v>
      </c>
      <c r="G1469" t="str">
        <f>CONCATENATE("'",'Unit List'!G1377,"',",)</f>
        <v>'IncaScout',</v>
      </c>
      <c r="H1469" t="str">
        <f>CONCATENATE(IF(ISBLANK('Unit List'!AN1377), IF(ISBLANK('Unit List'!P1377), IF(ISBLANK('Unit List'!P1377), IF(ISBLANK('Unit List'!AN1375), IF(ISBLANK('Unit List'!P1375), IF(ISBLANK('Unit List'!P1375), IF(ISBLANK('Unit List'!AN1375), IF(ISBLANK('Unit List'!P1375), IF(ISBLANK('Unit List'!P1375),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List'!P1375='Unit List'!$O$5, 'Unit List'!$AN$5, IF('Unit List'!P1375='Unit List'!$O$4, 'Unit List'!$AN$4, IF('Unit List'!P1375='Unit List'!$O$7, 'Unit List'!P1375 * 'Unit List'!$AN$7, 'Unit List'!P1375)))), IF('Unit List'!P1375='Unit List'!$O$5, 'Unit List'!$AN$5, IF('Unit List'!P1375='Unit List'!$O$4, 'Unit List'!$AN$4, IF('Unit List'!P1375='Unit List'!$O$7, 'Unit List'!P1375 * 'Unit List'!$AN$7, 'Unit List'!P1375)))), IF('Unit List'!AN1375='Unit List'!$O$5, 'Unit List'!$AN$5, IF('Unit List'!AN1375='Unit List'!$O$4, 'Unit List'!$AN$4, IF('Unit List'!AN1375='Unit List'!$O$7, 'Unit List'!AN1375 * 'Unit List'!$AN$7, 'Unit List'!AN1375)))), IF('Unit List'!P1377='Unit List'!$O$5, 'Unit List'!$AN$5, IF('Unit List'!P1377='Unit List'!$O$4, 'Unit List'!$AN$4, IF('Unit List'!P1377='Unit List'!$O$7, 'Unit List'!P1377 * 'Unit List'!$AN$7, 'Unit List'!P1377)))), IF('Unit List'!P1377='Unit List'!$O$5, 'Unit List'!$AN$5, IF('Unit List'!P1377='Unit List'!$O$4, 'Unit List'!$AN$4, IF('Unit List'!P1377='Unit List'!$O$7, 'Unit List'!P1377 * 'Unit List'!$AN$7, 'Unit List'!P1377)))), IF('Unit List'!AN1377='Unit List'!$O$5, 'Unit List'!$AN$5, IF('Unit List'!AN1377='Unit List'!$O$4, 'Unit List'!$AN$4, IF('Unit List'!AN1377='Unit List'!$O$7, 'Unit List'!AN1377 * 'Unit List'!$AN$7, 'Unit List'!AN1377)))),",",)</f>
        <v>6,</v>
      </c>
      <c r="I1469" t="str">
        <f>CONCATENATE(IF(ISBLANK('Unit List'!AO1377), IF(ISBLANK('Unit List'!Q1377), IF(ISBLANK('Unit List'!Q1377),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List'!Q1375='Unit List'!$O$5, 'Unit List'!$AO$5, IF('Unit List'!Q1375='Unit List'!$O$4, 'Unit List'!$AO$4, IF('Unit List'!Q1375='Unit List'!$O$7, 'Unit List'!Q1375 * 'Unit List'!$AO$7, 'Unit List'!Q1375)))), IF('Unit List'!Q1375='Unit List'!$O$5, 'Unit List'!$AO$5, IF('Unit List'!Q1375='Unit List'!$O$4, 'Unit List'!$AO$4, IF('Unit List'!Q1375='Unit List'!$O$7, 'Unit List'!Q1375 * 'Unit List'!$AO$7, 'Unit List'!Q1375)))), IF('Unit List'!AO1375='Unit List'!$O$5, 'Unit List'!$AO$5, IF('Unit List'!AO1375='Unit List'!$O$4, 'Unit List'!$AO$4, IF('Unit List'!AO1375='Unit List'!$O$7, 'Unit List'!AO1375 * 'Unit List'!$AO$7, 'Unit List'!AO1375)))), IF('Unit List'!Q1377='Unit List'!$O$5, 'Unit List'!$AO$5, IF('Unit List'!Q1377='Unit List'!$O$4, 'Unit List'!$AO$4, IF('Unit List'!Q1377='Unit List'!$O$7, 'Unit List'!Q1377 * 'Unit List'!$AO$7, 'Unit List'!Q1377)))), IF('Unit List'!Q1377='Unit List'!$O$5, 'Unit List'!$AO$5, IF('Unit List'!Q1377='Unit List'!$O$4, 'Unit List'!$AO$4, IF('Unit List'!Q1377='Unit List'!$O$7, 'Unit List'!Q1377 * 'Unit List'!$AO$7, 'Unit List'!Q1377)))), IF('Unit List'!AO1377='Unit List'!$O$5, 'Unit List'!$AO$5, IF('Unit List'!AO1377='Unit List'!$O$4, 'Unit List'!$AO$4, IF('Unit List'!AO1377='Unit List'!$O$7, 'Unit List'!AO1377 * 'Unit List'!$AO$7, 'Unit List'!AO1377)))),",",)</f>
        <v>,</v>
      </c>
      <c r="J1469" t="str">
        <f>CONCATENATE("'",IF(ISBLANK('Unit List'!AP1377), IF(ISBLANK('Unit List'!R1377), IF(ISBLANK('Unit List'!R1377),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List'!R1375='Unit List'!$O$5, 'Unit List'!$AP$5, IF('Unit List'!R1375='Unit List'!$O$4, 'Unit List'!$AP$4, 'Unit List'!R1375))), IF('Unit List'!R1375='Unit List'!$O$5, 'Unit List'!$AP$5, IF('Unit List'!R1375='Unit List'!$O$4, 'Unit List'!$AP$4, 'Unit List'!R1375))), IF('Unit List'!AP1375='Unit List'!$O$5, 'Unit List'!$AP$5, IF('Unit List'!AP1375='Unit List'!$O$4, 'Unit List'!$AP$4, 'Unit List'!AP1375))), IF('Unit List'!R1377='Unit List'!$O$5, 'Unit List'!$AP$5, IF('Unit List'!R1377='Unit List'!$O$4, 'Unit List'!$AP$4, 'Unit List'!R1377))), IF('Unit List'!R1377='Unit List'!$O$5, 'Unit List'!$AP$5, IF('Unit List'!R1377='Unit List'!$O$4, 'Unit List'!$AP$4, 'Unit List'!R1377))), IF('Unit List'!AP1377='Unit List'!$O$5, 'Unit List'!$AP$5, IF('Unit List'!AP1377='Unit List'!$O$4, 'Unit List'!$AP$4, 'Unit List'!AP1377))),"'",)</f>
        <v>'Scout'</v>
      </c>
      <c r="K1469" t="s">
        <v>2312</v>
      </c>
    </row>
    <row r="1470" spans="1:11" x14ac:dyDescent="0.25">
      <c r="A1470" t="s">
        <v>2311</v>
      </c>
      <c r="B1470" t="str">
        <f>CONCATENATE("'_",'Unit List'!B1378,"',",)</f>
        <v>'_SOUTHAS',</v>
      </c>
      <c r="C1470" t="str">
        <f>"'',"</f>
        <v>'',</v>
      </c>
      <c r="D1470" t="str">
        <f>CONCATENATE("'",'Unit List'!D1378,"',",)</f>
        <v>'SCOUT',</v>
      </c>
      <c r="E1470" t="str">
        <f>CONCATENATE("'",'Unit List'!E1378,"',",)</f>
        <v>'SCOUT',</v>
      </c>
      <c r="F1470" t="str">
        <f>"'',"</f>
        <v>'',</v>
      </c>
      <c r="G1470" t="str">
        <f>CONCATENATE("'",'Unit List'!G1378,"',",)</f>
        <v>'Indian_scout',</v>
      </c>
      <c r="H1470" t="str">
        <f>CONCATENATE(IF(ISBLANK('Unit List'!AN1378), IF(ISBLANK('Unit List'!P1378), IF(ISBLANK('Unit List'!P1378), IF(ISBLANK('Unit List'!AN1378), IF(ISBLANK('Unit List'!P1378), IF(ISBLANK('Unit List'!P1378), IF(ISBLANK('Unit List'!AN1378), IF(ISBLANK('Unit List'!P1378), IF(ISBLANK('Unit List'!P1378),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List'!AN1378)))),",",)</f>
        <v>6,</v>
      </c>
      <c r="I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List'!AO1378)))),",",)</f>
        <v>,</v>
      </c>
      <c r="J1470" t="str">
        <f>CONCATENATE("'",IF(ISBLANK('Unit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List'!AP1378))),"'",)</f>
        <v>'Scout'</v>
      </c>
      <c r="K1470" t="s">
        <v>2312</v>
      </c>
    </row>
    <row r="1471" spans="1:11" x14ac:dyDescent="0.25">
      <c r="A1471" t="s">
        <v>2311</v>
      </c>
      <c r="B1471" t="str">
        <f>CONCATENATE("'_",'Unit List'!B1379,"',",)</f>
        <v>'_INDIA',</v>
      </c>
      <c r="C1471" t="str">
        <f>"'',"</f>
        <v>'',</v>
      </c>
      <c r="D1471" t="str">
        <f>CONCATENATE("'",'Unit List'!D1379,"',",)</f>
        <v>'SCOUT',</v>
      </c>
      <c r="E1471" t="str">
        <f>CONCATENATE("'",'Unit List'!E1379,"',",)</f>
        <v>'SCOUT',</v>
      </c>
      <c r="F1471" t="str">
        <f>"'',"</f>
        <v>'',</v>
      </c>
      <c r="G1471" t="str">
        <f>CONCATENATE("'",'Unit List'!G1379,"',",)</f>
        <v>'Scout_India',</v>
      </c>
      <c r="H1471" t="str">
        <f>CONCATENATE(IF(ISBLANK('Unit List'!AN1379), IF(ISBLANK('Unit List'!P1379), IF(ISBLANK('Unit List'!P1379), IF(ISBLANK('Unit List'!AN1378), IF(ISBLANK('Unit List'!P1378), IF(ISBLANK('Unit List'!P1378), IF(ISBLANK('Unit List'!AN1378), IF(ISBLANK('Unit List'!P1378), IF(ISBLANK('Unit List'!P1378), IF(ISBLANK('Unit List'!AN1351), IF(ISBLANK('Unit List'!P1351), IF(ISBLANK('Unit List'!P1351), "1", IF('Unit List'!P1351='Unit List'!$O$5, 'Unit List'!$AN$5, IF('Unit List'!P1351='Unit List'!$O$4, 'Unit List'!$AN$4, IF('Unit List'!P1351='Unit List'!$O$7, 'Unit List'!P1351 * 'Unit List'!$AN$7, 'Unit List'!P1351)))), IF('Unit List'!P1351='Unit List'!$O$5, 'Unit List'!$AN$5, IF('Unit List'!P1351='Unit List'!$O$4, 'Unit List'!$AN$4, IF('Unit List'!P1351='Unit List'!$O$7, 'Unit List'!P1351 * 'Unit List'!$AN$7, 'Unit List'!P1351)))), IF('Unit List'!AN1351='Unit List'!$O$5, 'Unit List'!$AN$5, IF('Unit List'!AN1351='Unit List'!$O$4, 'Unit List'!$AN$4, IF('Unit List'!AN1351='Unit List'!$O$7, 'Unit List'!AN1351 * 'Unit List'!$AN$7, 'Unit List'!AN1351)))),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List'!P1378='Unit List'!$O$5, 'Unit List'!$AN$5, IF('Unit List'!P1378='Unit List'!$O$4, 'Unit List'!$AN$4, IF('Unit List'!P1378='Unit List'!$O$7, 'Unit List'!P1378 * 'Unit List'!$AN$7, 'Unit List'!P1378)))), IF('Unit List'!P1378='Unit List'!$O$5, 'Unit List'!$AN$5, IF('Unit List'!P1378='Unit List'!$O$4, 'Unit List'!$AN$4, IF('Unit List'!P1378='Unit List'!$O$7, 'Unit List'!P1378 * 'Unit List'!$AN$7, 'Unit List'!P1378)))), IF('Unit List'!AN1378='Unit List'!$O$5, 'Unit List'!$AN$5, IF('Unit List'!AN1378='Unit List'!$O$4, 'Unit List'!$AN$4, IF('Unit List'!AN1378='Unit List'!$O$7, 'Unit List'!AN1378 * 'Unit List'!$AN$7, 'Unit List'!AN1378)))), IF('Unit List'!P1379='Unit List'!$O$5, 'Unit List'!$AN$5, IF('Unit List'!P1379='Unit List'!$O$4, 'Unit List'!$AN$4, IF('Unit List'!P1379='Unit List'!$O$7, 'Unit List'!P1379 * 'Unit List'!$AN$7, 'Unit List'!P1379)))), IF('Unit List'!P1379='Unit List'!$O$5, 'Unit List'!$AN$5, IF('Unit List'!P1379='Unit List'!$O$4, 'Unit List'!$AN$4, IF('Unit List'!P1379='Unit List'!$O$7, 'Unit List'!P1379 * 'Unit List'!$AN$7, 'Unit List'!P1379)))), IF('Unit List'!AN1379='Unit List'!$O$5, 'Unit List'!$AN$5, IF('Unit List'!AN1379='Unit List'!$O$4, 'Unit List'!$AN$4, IF('Unit List'!AN1379='Unit List'!$O$7, 'Unit List'!AN1379 * 'Unit List'!$AN$7, 'Unit List'!AN1379)))),",",)</f>
        <v>6,</v>
      </c>
      <c r="I1471" t="str">
        <f>CONCATENATE(IF(ISBLANK('Unit List'!AO1379), IF(ISBLANK('Unit List'!Q1379), IF(ISBLANK('Unit List'!Q1379),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'Unit List'!$AO$4, IF('Unit List'!Q1351='Unit List'!$O$5, 'Unit List'!$AO$5, IF('Unit List'!Q1351='Unit List'!$O$4, 'Unit List'!$AO$4, IF('Unit List'!Q1351='Unit List'!$O$7, 'Unit List'!Q1351 * 'Unit List'!$AO$7, 'Unit List'!Q1351)))), IF('Unit List'!Q1351='Unit List'!$O$5, 'Unit List'!$AO$5, IF('Unit List'!Q1351='Unit List'!$O$4, 'Unit List'!$AO$4, IF('Unit List'!Q1351='Unit List'!$O$7, 'Unit List'!Q1351 * 'Unit List'!$AO$7, 'Unit List'!Q1351)))), IF('Unit List'!AO1351='Unit List'!$O$5, 'Unit List'!$AO$5, IF('Unit List'!AO1351='Unit List'!$O$4, 'Unit List'!$AO$4, IF('Unit List'!AO1351='Unit List'!$O$7, 'Unit List'!AO1351 * 'Unit List'!$AO$7, 'Unit List'!AO1351)))),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List'!Q1378='Unit List'!$O$5, 'Unit List'!$AO$5, IF('Unit List'!Q1378='Unit List'!$O$4, 'Unit List'!$AO$4, IF('Unit List'!Q1378='Unit List'!$O$7, 'Unit List'!Q1378 * 'Unit List'!$AO$7, 'Unit List'!Q1378)))), IF('Unit List'!Q1378='Unit List'!$O$5, 'Unit List'!$AO$5, IF('Unit List'!Q1378='Unit List'!$O$4, 'Unit List'!$AO$4, IF('Unit List'!Q1378='Unit List'!$O$7, 'Unit List'!Q1378 * 'Unit List'!$AO$7, 'Unit List'!Q1378)))), IF('Unit List'!AO1378='Unit List'!$O$5, 'Unit List'!$AO$5, IF('Unit List'!AO1378='Unit List'!$O$4, 'Unit List'!$AO$4, IF('Unit List'!AO1378='Unit List'!$O$7, 'Unit List'!AO1378 * 'Unit List'!$AO$7, 'Unit List'!AO1378)))), IF('Unit List'!Q1379='Unit List'!$O$5, 'Unit List'!$AO$5, IF('Unit List'!Q1379='Unit List'!$O$4, 'Unit List'!$AO$4, IF('Unit List'!Q1379='Unit List'!$O$7, 'Unit List'!Q1379 * 'Unit List'!$AO$7, 'Unit List'!Q1379)))), IF('Unit List'!Q1379='Unit List'!$O$5, 'Unit List'!$AO$5, IF('Unit List'!Q1379='Unit List'!$O$4, 'Unit List'!$AO$4, IF('Unit List'!Q1379='Unit List'!$O$7, 'Unit List'!Q1379 * 'Unit List'!$AO$7, 'Unit List'!Q1379)))), IF('Unit List'!AO1379='Unit List'!$O$5, 'Unit List'!$AO$5, IF('Unit List'!AO1379='Unit List'!$O$4, 'Unit List'!$AO$4, IF('Unit List'!AO1379='Unit List'!$O$7, 'Unit List'!AO1379 * 'Unit List'!$AO$7, 'Unit List'!AO1379)))),",",)</f>
        <v>,</v>
      </c>
      <c r="J1471" t="str">
        <f>CONCATENATE("'",IF(ISBLANK('Unit List'!AP1379), IF(ISBLANK('Unit List'!R1379), IF(ISBLANK('Unit List'!R1379),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"", IF('Unit List'!R1351='Unit List'!$O$5, 'Unit List'!$AP$5, IF('Unit List'!R1351='Unit List'!$O$4, 'Unit List'!$AP$4, 'Unit List'!R1351))), IF('Unit List'!R1351='Unit List'!$O$5, 'Unit List'!$AP$5, IF('Unit List'!R1351='Unit List'!$O$4, 'Unit List'!$AP$4, 'Unit List'!R1351))), IF('Unit List'!AP1351='Unit List'!$O$5, 'Unit List'!$AP$5, IF('Unit List'!AP1351='Unit List'!$O$4, 'Unit List'!$AP$4, 'Unit List'!AP1351))),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List'!R1378='Unit List'!$O$5, 'Unit List'!$AP$5, IF('Unit List'!R1378='Unit List'!$O$4, 'Unit List'!$AP$4, 'Unit List'!R1378))), IF('Unit List'!R1378='Unit List'!$O$5, 'Unit List'!$AP$5, IF('Unit List'!R1378='Unit List'!$O$4, 'Unit List'!$AP$4, 'Unit List'!R1378))), IF('Unit List'!AP1378='Unit List'!$O$5, 'Unit List'!$AP$5, IF('Unit List'!AP1378='Unit List'!$O$4, 'Unit List'!$AP$4, 'Unit List'!AP1378))), IF('Unit List'!R1379='Unit List'!$O$5, 'Unit List'!$AP$5, IF('Unit List'!R1379='Unit List'!$O$4, 'Unit List'!$AP$4, 'Unit List'!R1379))), IF('Unit List'!R1379='Unit List'!$O$5, 'Unit List'!$AP$5, IF('Unit List'!R1379='Unit List'!$O$4, 'Unit List'!$AP$4, 'Unit List'!R1379))), IF('Unit List'!AP1379='Unit List'!$O$5, 'Unit List'!$AP$5, IF('Unit List'!AP1379='Unit List'!$O$4, 'Unit List'!$AP$4, 'Unit List'!AP1379))),"'",)</f>
        <v>'Scout'</v>
      </c>
      <c r="K1471" t="s">
        <v>2312</v>
      </c>
    </row>
    <row r="1472" spans="1:11" x14ac:dyDescent="0.25">
      <c r="A1472" t="s">
        <v>2311</v>
      </c>
      <c r="B1472" t="str">
        <f>"'',"</f>
        <v>'',</v>
      </c>
      <c r="C1472" t="str">
        <f>"'',"</f>
        <v>'',</v>
      </c>
      <c r="D1472" t="str">
        <f>CONCATENATE("'",'Unit List'!D1380,"',",)</f>
        <v>'SCRAMBLE_FORCE_PUBLIQUE',</v>
      </c>
      <c r="E1472" t="str">
        <f>CONCATENATE("'",'Unit List'!E1380,"',",)</f>
        <v>'SCRAMBLE_FORCE_PUBLIQUE',</v>
      </c>
      <c r="F1472" t="str">
        <f>"'',"</f>
        <v>'',</v>
      </c>
      <c r="G1472" t="str">
        <f>CONCATENATE("'",'Unit List'!G1380,"',",)</f>
        <v>'U_French_ForeignLegion',</v>
      </c>
      <c r="H1472" t="str">
        <f>CONCATENATE(IF(ISBLANK('Unit List'!AN1380), IF(ISBLANK('Unit List'!P1380), IF(ISBLANK('Unit List'!P1380), IF(ISBLANK('Unit List'!AN1380), IF(ISBLANK('Unit List'!P1380), IF(ISBLANK('Unit List'!P1380), IF(ISBLANK('Unit List'!AN1380), IF(ISBLANK('Unit List'!P1380), IF(ISBLANK('Unit List'!P1380), IF(ISBLANK('Unit List'!AN1380), IF(ISBLANK('Unit List'!P1380), IF(ISBLANK('Unit List'!P1380), "1",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 IF('Unit List'!P1380='Unit List'!$O$5, 'Unit List'!$AN$5, IF('Unit List'!P1380='Unit List'!$O$4, 'Unit List'!$AN$4, IF('Unit List'!P1380='Unit List'!$O$7, 'Unit List'!P1380 * 'Unit List'!$AN$7, 'Unit List'!P1380)))), IF('Unit List'!P1380='Unit List'!$O$5, 'Unit List'!$AN$5, IF('Unit List'!P1380='Unit List'!$O$4, 'Unit List'!$AN$4, IF('Unit List'!P1380='Unit List'!$O$7, 'Unit List'!P1380 * 'Unit List'!$AN$7, 'Unit List'!P1380)))), IF('Unit List'!AN1380='Unit List'!$O$5, 'Unit List'!$AN$5, IF('Unit List'!AN1380='Unit List'!$O$4, 'Unit List'!$AN$4, IF('Unit List'!AN1380='Unit List'!$O$7, 'Unit List'!AN1380 * 'Unit List'!$AN$7, 'Unit List'!AN1380)))),",",)</f>
        <v>,</v>
      </c>
      <c r="I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'Unit List'!$AO$4,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 IF('Unit List'!Q1380='Unit List'!$O$5, 'Unit List'!$AO$5, IF('Unit List'!Q1380='Unit List'!$O$4, 'Unit List'!$AO$4, IF('Unit List'!Q1380='Unit List'!$O$7, 'Unit List'!Q1380 * 'Unit List'!$AO$7, 'Unit List'!Q1380)))), IF('Unit List'!Q1380='Unit List'!$O$5, 'Unit List'!$AO$5, IF('Unit List'!Q1380='Unit List'!$O$4, 'Unit List'!$AO$4, IF('Unit List'!Q1380='Unit List'!$O$7, 'Unit List'!Q1380 * 'Unit List'!$AO$7, 'Unit List'!Q1380)))), IF('Unit List'!AO1380='Unit List'!$O$5, 'Unit List'!$AO$5, IF('Unit List'!AO1380='Unit List'!$O$4, 'Unit List'!$AO$4, IF('Unit List'!AO1380='Unit List'!$O$7, 'Unit List'!AO1380 * 'Unit List'!$AO$7, 'Unit List'!AO1380)))),",",)</f>
        <v>,</v>
      </c>
      <c r="J1472" t="str">
        <f>CONCATENATE("'",IF(ISBLANK('Unit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"",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 IF('Unit List'!R1380='Unit List'!$O$5, 'Unit List'!$AP$5, IF('Unit List'!R1380='Unit List'!$O$4, 'Unit List'!$AP$4, 'Unit List'!R1380))), IF('Unit List'!R1380='Unit List'!$O$5, 'Unit List'!$AP$5, IF('Unit List'!R1380='Unit List'!$O$4, 'Unit List'!$AP$4, 'Unit List'!R1380))), IF('Unit List'!AP1380='Unit List'!$O$5, 'Unit List'!$AP$5, IF('Unit List'!AP1380='Unit List'!$O$4, 'Unit List'!$AP$4, 'Unit List'!AP1380))),"'",)</f>
        <v>'UnFormed'</v>
      </c>
      <c r="K1472" t="s">
        <v>2312</v>
      </c>
    </row>
    <row r="1473" spans="1:11" x14ac:dyDescent="0.25">
      <c r="A1473" t="s">
        <v>2311</v>
      </c>
      <c r="B1473" t="str">
        <f>"'',"</f>
        <v>'',</v>
      </c>
      <c r="C1473" t="str">
        <f>"'',"</f>
        <v>'',</v>
      </c>
      <c r="D1473" t="str">
        <f>CONCATENATE("'",'Unit List'!D1381,"',",)</f>
        <v>'SCRAMBLE_FOREIGN_VOLUNTEERS',</v>
      </c>
      <c r="E1473" t="str">
        <f>CONCATENATE("'",'Unit List'!E1381,"',",)</f>
        <v>'SCRAMBLE_FOREIGN_VOLUNTEERS',</v>
      </c>
      <c r="F1473" t="str">
        <f>"'',"</f>
        <v>'',</v>
      </c>
      <c r="G1473" t="str">
        <f>CONCATENATE("'",'Unit List'!G1381,"',",)</f>
        <v>'Rifleman',</v>
      </c>
      <c r="H1473" t="str">
        <f>CONCATENATE(IF(ISBLANK('Unit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IF(ISBLANK('Unit List'!AN1381), IF(ISBLANK('Unit List'!P1381), IF(ISBLANK('Unit List'!P1381), "1",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 IF('Unit List'!P1381='Unit List'!$O$5, 'Unit List'!$AN$5, IF('Unit List'!P1381='Unit List'!$O$4, 'Unit List'!$AN$4, IF('Unit List'!P1381='Unit List'!$O$7, 'Unit List'!P1381 * 'Unit List'!$AN$7, 'Unit List'!P1381)))), IF('Unit List'!P1381='Unit List'!$O$5, 'Unit List'!$AN$5, IF('Unit List'!P1381='Unit List'!$O$4, 'Unit List'!$AN$4, IF('Unit List'!P1381='Unit List'!$O$7, 'Unit List'!P1381 * 'Unit List'!$AN$7, 'Unit List'!P1381)))), IF('Unit List'!AN1381='Unit List'!$O$5, 'Unit List'!$AN$5, IF('Unit List'!AN1381='Unit List'!$O$4, 'Unit List'!$AN$4, IF('Unit List'!AN1381='Unit List'!$O$7, 'Unit List'!AN1381 * 'Unit List'!$AN$7, 'Unit List'!AN1381)))),",",)</f>
        <v>14,</v>
      </c>
      <c r="I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'Unit List'!$AO$4,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 IF('Unit List'!Q1381='Unit List'!$O$5, 'Unit List'!$AO$5, IF('Unit List'!Q1381='Unit List'!$O$4, 'Unit List'!$AO$4, IF('Unit List'!Q1381='Unit List'!$O$7, 'Unit List'!Q1381 * 'Unit List'!$AO$7, 'Unit List'!Q1381)))), IF('Unit List'!Q1381='Unit List'!$O$5, 'Unit List'!$AO$5, IF('Unit List'!Q1381='Unit List'!$O$4, 'Unit List'!$AO$4, IF('Unit List'!Q1381='Unit List'!$O$7, 'Unit List'!Q1381 * 'Unit List'!$AO$7, 'Unit List'!Q1381)))), IF('Unit List'!AO1381='Unit List'!$O$5, 'Unit List'!$AO$5, IF('Unit List'!AO1381='Unit List'!$O$4, 'Unit List'!$AO$4, IF('Unit List'!AO1381='Unit List'!$O$7, 'Unit List'!AO1381 * 'Unit List'!$AO$7, 'Unit List'!AO1381)))),",",)</f>
        <v>,</v>
      </c>
      <c r="J1473" t="str">
        <f>CONCATENATE("'",IF(ISBLANK('Unit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"",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 IF('Unit List'!R1381='Unit List'!$O$5, 'Unit List'!$AP$5, IF('Unit List'!R1381='Unit List'!$O$4, 'Unit List'!$AP$4, 'Unit List'!R1381))), IF('Unit List'!R1381='Unit List'!$O$5, 'Unit List'!$AP$5, IF('Unit List'!R1381='Unit List'!$O$4, 'Unit List'!$AP$4, 'Unit List'!R1381))), IF('Unit List'!AP1381='Unit List'!$O$5, 'Unit List'!$AP$5, IF('Unit List'!AP1381='Unit List'!$O$4, 'Unit List'!$AP$4, 'Unit List'!AP1381))),"'",)</f>
        <v>'HonorableGunpowder'</v>
      </c>
      <c r="K1473" t="s">
        <v>2312</v>
      </c>
    </row>
    <row r="1474" spans="1:11" x14ac:dyDescent="0.25">
      <c r="A1474" t="s">
        <v>2311</v>
      </c>
      <c r="B1474" t="str">
        <f>"'',"</f>
        <v>'',</v>
      </c>
      <c r="C1474" t="str">
        <f>"'',"</f>
        <v>'',</v>
      </c>
      <c r="D1474" t="str">
        <f>CONCATENATE("'",'Unit List'!D1382,"',",)</f>
        <v>'SMOKEY_LANDSHIP_LEVEL_1',</v>
      </c>
      <c r="E1474" t="str">
        <f>CONCATENATE("'",'Unit List'!E1382,"',",)</f>
        <v>'SMOKEY_LANDSHIP_LEVEL_1',</v>
      </c>
      <c r="F1474" t="str">
        <f>"'',"</f>
        <v>'',</v>
      </c>
      <c r="G1474" t="str">
        <f>CONCATENATE("'",'Unit List'!G1382,"',",)</f>
        <v>'Smokey_Landship_Level1',</v>
      </c>
      <c r="H1474" t="str">
        <f>CONCATENATE(IF(ISBLANK('Unit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IF(ISBLANK('Unit List'!AN1382), IF(ISBLANK('Unit List'!P1382), IF(ISBLANK('Unit List'!P1382), "1",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 IF('Unit List'!P1382='Unit List'!$O$5, 'Unit List'!$AN$5, IF('Unit List'!P1382='Unit List'!$O$4, 'Unit List'!$AN$4, IF('Unit List'!P1382='Unit List'!$O$7, 'Unit List'!P1382 * 'Unit List'!$AN$7, 'Unit List'!P1382)))), IF('Unit List'!P1382='Unit List'!$O$5, 'Unit List'!$AN$5, IF('Unit List'!P1382='Unit List'!$O$4, 'Unit List'!$AN$4, IF('Unit List'!P1382='Unit List'!$O$7, 'Unit List'!P1382 * 'Unit List'!$AN$7, 'Unit List'!P1382)))), IF('Unit List'!AN1382='Unit List'!$O$5, 'Unit List'!$AN$5, IF('Unit List'!AN1382='Unit List'!$O$4, 'Unit List'!$AN$4, IF('Unit List'!AN1382='Unit List'!$O$7, 'Unit List'!AN1382 * 'Unit List'!$AN$7, 'Unit List'!AN1382)))),",",)</f>
        <v>2,</v>
      </c>
      <c r="I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'Unit List'!$AO$4,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 IF('Unit List'!Q1382='Unit List'!$O$5, 'Unit List'!$AO$5, IF('Unit List'!Q1382='Unit List'!$O$4, 'Unit List'!$AO$4, IF('Unit List'!Q1382='Unit List'!$O$7, 'Unit List'!Q1382 * 'Unit List'!$AO$7, 'Unit List'!Q1382)))), IF('Unit List'!Q1382='Unit List'!$O$5, 'Unit List'!$AO$5, IF('Unit List'!Q1382='Unit List'!$O$4, 'Unit List'!$AO$4, IF('Unit List'!Q1382='Unit List'!$O$7, 'Unit List'!Q1382 * 'Unit List'!$AO$7, 'Unit List'!Q1382)))), IF('Unit List'!AO1382='Unit List'!$O$5, 'Unit List'!$AO$5, IF('Unit List'!AO1382='Unit List'!$O$4, 'Unit List'!$AO$4, IF('Unit List'!AO1382='Unit List'!$O$7, 'Unit List'!AO1382 * 'Unit List'!$AO$7, 'Unit List'!AO1382)))),",",)</f>
        <v>0.16,</v>
      </c>
      <c r="J1474" t="str">
        <f>CONCATENATE("'",IF(ISBLANK('Unit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"",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 IF('Unit List'!R1382='Unit List'!$O$5, 'Unit List'!$AP$5, IF('Unit List'!R1382='Unit List'!$O$4, 'Unit List'!$AP$4, 'Unit List'!R1382))), IF('Unit List'!R1382='Unit List'!$O$5, 'Unit List'!$AP$5, IF('Unit List'!R1382='Unit List'!$O$4, 'Unit List'!$AP$4, 'Unit List'!R1382))), IF('Unit List'!AP1382='Unit List'!$O$5, 'Unit List'!$AP$5, IF('Unit List'!AP1382='Unit List'!$O$4, 'Unit List'!$AP$4, 'Unit List'!AP1382))),"'",)</f>
        <v>'TwoBigGuns'</v>
      </c>
      <c r="K1474" t="s">
        <v>2312</v>
      </c>
    </row>
    <row r="1475" spans="1:11" x14ac:dyDescent="0.25">
      <c r="A1475" t="s">
        <v>2311</v>
      </c>
      <c r="B1475" t="str">
        <f>"'',"</f>
        <v>'',</v>
      </c>
      <c r="C1475" t="str">
        <f>"'',"</f>
        <v>'',</v>
      </c>
      <c r="D1475" t="str">
        <f>CONCATENATE("'",'Unit List'!D1383,"',",)</f>
        <v>'SMOKEY_LANDSHIP_LEVEL_2',</v>
      </c>
      <c r="E1475" t="str">
        <f>CONCATENATE("'",'Unit List'!E1383,"',",)</f>
        <v>'SMOKEY_LANDSHIP_LEVEL_2',</v>
      </c>
      <c r="F1475" t="str">
        <f>"'',"</f>
        <v>'',</v>
      </c>
      <c r="G1475" t="str">
        <f>CONCATENATE("'",'Unit List'!G1383,"',",)</f>
        <v>'Smokey_Landship_Level2',</v>
      </c>
      <c r="H1475" t="str">
        <f>CONCATENATE(IF(ISBLANK('Unit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IF(ISBLANK('Unit List'!AN1383), IF(ISBLANK('Unit List'!P1383), IF(ISBLANK('Unit List'!P1383), "1",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 IF('Unit List'!P1383='Unit List'!$O$5, 'Unit List'!$AN$5, IF('Unit List'!P1383='Unit List'!$O$4, 'Unit List'!$AN$4, IF('Unit List'!P1383='Unit List'!$O$7, 'Unit List'!P1383 * 'Unit List'!$AN$7, 'Unit List'!P1383)))), IF('Unit List'!P1383='Unit List'!$O$5, 'Unit List'!$AN$5, IF('Unit List'!P1383='Unit List'!$O$4, 'Unit List'!$AN$4, IF('Unit List'!P1383='Unit List'!$O$7, 'Unit List'!P1383 * 'Unit List'!$AN$7, 'Unit List'!P1383)))), IF('Unit List'!AN1383='Unit List'!$O$5, 'Unit List'!$AN$5, IF('Unit List'!AN1383='Unit List'!$O$4, 'Unit List'!$AN$4, IF('Unit List'!AN1383='Unit List'!$O$7, 'Unit List'!AN1383 * 'Unit List'!$AN$7, 'Unit List'!AN1383)))),",",)</f>
        <v>2,</v>
      </c>
      <c r="I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'Unit List'!$AO$4,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 IF('Unit List'!Q1383='Unit List'!$O$5, 'Unit List'!$AO$5, IF('Unit List'!Q1383='Unit List'!$O$4, 'Unit List'!$AO$4, IF('Unit List'!Q1383='Unit List'!$O$7, 'Unit List'!Q1383 * 'Unit List'!$AO$7, 'Unit List'!Q1383)))), IF('Unit List'!Q1383='Unit List'!$O$5, 'Unit List'!$AO$5, IF('Unit List'!Q1383='Unit List'!$O$4, 'Unit List'!$AO$4, IF('Unit List'!Q1383='Unit List'!$O$7, 'Unit List'!Q1383 * 'Unit List'!$AO$7, 'Unit List'!Q1383)))), IF('Unit List'!AO1383='Unit List'!$O$5, 'Unit List'!$AO$5, IF('Unit List'!AO1383='Unit List'!$O$4, 'Unit List'!$AO$4, IF('Unit List'!AO1383='Unit List'!$O$7, 'Unit List'!AO1383 * 'Unit List'!$AO$7, 'Unit List'!AO1383)))),",",)</f>
        <v>0.15,</v>
      </c>
      <c r="J1475" t="str">
        <f>CONCATENATE("'",IF(ISBLANK('Unit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"",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 IF('Unit List'!R1383='Unit List'!$O$5, 'Unit List'!$AP$5, IF('Unit List'!R1383='Unit List'!$O$4, 'Unit List'!$AP$4, 'Unit List'!R1383))), IF('Unit List'!R1383='Unit List'!$O$5, 'Unit List'!$AP$5, IF('Unit List'!R1383='Unit List'!$O$4, 'Unit List'!$AP$4, 'Unit List'!R1383))), IF('Unit List'!AP1383='Unit List'!$O$5, 'Unit List'!$AP$5, IF('Unit List'!AP1383='Unit List'!$O$4, 'Unit List'!$AP$4, 'Unit List'!AP1383))),"'",)</f>
        <v>'TwoBigGuns'</v>
      </c>
      <c r="K1475" t="s">
        <v>2312</v>
      </c>
    </row>
    <row r="1476" spans="1:11" x14ac:dyDescent="0.25">
      <c r="A1476" t="s">
        <v>2311</v>
      </c>
      <c r="B1476" t="str">
        <f>"'',"</f>
        <v>'',</v>
      </c>
      <c r="C1476" t="str">
        <f>"'',"</f>
        <v>'',</v>
      </c>
      <c r="D1476" t="str">
        <f>CONCATENATE("'",'Unit List'!D1384,"',",)</f>
        <v>'SMOKEY_LANDSHIP_LEVEL_3',</v>
      </c>
      <c r="E1476" t="str">
        <f>CONCATENATE("'",'Unit List'!E1384,"',",)</f>
        <v>'SMOKEY_LANDSHIP_LEVEL_3',</v>
      </c>
      <c r="F1476" t="str">
        <f>"'',"</f>
        <v>'',</v>
      </c>
      <c r="G1476" t="str">
        <f>CONCATENATE("'",'Unit List'!G1384,"',",)</f>
        <v>'Smokey_Landship_Level3',</v>
      </c>
      <c r="H1476" t="str">
        <f>CONCATENATE(IF(ISBLANK('Unit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IF(ISBLANK('Unit List'!AN1384), IF(ISBLANK('Unit List'!P1384), IF(ISBLANK('Unit List'!P1384), "1",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 IF('Unit List'!P1384='Unit List'!$O$5, 'Unit List'!$AN$5, IF('Unit List'!P1384='Unit List'!$O$4, 'Unit List'!$AN$4, IF('Unit List'!P1384='Unit List'!$O$7, 'Unit List'!P1384 * 'Unit List'!$AN$7, 'Unit List'!P1384)))), IF('Unit List'!P1384='Unit List'!$O$5, 'Unit List'!$AN$5, IF('Unit List'!P1384='Unit List'!$O$4, 'Unit List'!$AN$4, IF('Unit List'!P1384='Unit List'!$O$7, 'Unit List'!P1384 * 'Unit List'!$AN$7, 'Unit List'!P1384)))), IF('Unit List'!AN1384='Unit List'!$O$5, 'Unit List'!$AN$5, IF('Unit List'!AN1384='Unit List'!$O$4, 'Unit List'!$AN$4, IF('Unit List'!AN1384='Unit List'!$O$7, 'Unit List'!AN1384 * 'Unit List'!$AN$7, 'Unit List'!AN1384)))),",",)</f>
        <v>1,</v>
      </c>
      <c r="I1476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'Unit List'!$AO$4,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 IF('Unit List'!Q1384='Unit List'!$O$5, 'Unit List'!$AO$5, IF('Unit List'!Q1384='Unit List'!$O$4, 'Unit List'!$AO$4, IF('Unit List'!Q1384='Unit List'!$O$7, 'Unit List'!Q1384 * 'Unit List'!$AO$7, 'Unit List'!Q1384)))), IF('Unit List'!Q1384='Unit List'!$O$5, 'Unit List'!$AO$5, IF('Unit List'!Q1384='Unit List'!$O$4, 'Unit List'!$AO$4, IF('Unit List'!Q1384='Unit List'!$O$7, 'Unit List'!Q1384 * 'Unit List'!$AO$7, 'Unit List'!Q1384)))), IF('Unit List'!AO1384='Unit List'!$O$5, 'Unit List'!$AO$5, IF('Unit List'!AO1384='Unit List'!$O$4, 'Unit List'!$AO$4, IF('Unit List'!AO1384='Unit List'!$O$7, 'Unit List'!AO1384 * 'Unit List'!$AO$7, 'Unit List'!AO1384)))),",",)</f>
        <v>0.2,</v>
      </c>
      <c r="J1476" t="str">
        <f>CONCATENATE("'",IF(ISBLANK('Unit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"",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 IF('Unit List'!R1384='Unit List'!$O$5, 'Unit List'!$AP$5, IF('Unit List'!R1384='Unit List'!$O$4, 'Unit List'!$AP$4, 'Unit List'!R1384))), IF('Unit List'!R1384='Unit List'!$O$5, 'Unit List'!$AP$5, IF('Unit List'!R1384='Unit List'!$O$4, 'Unit List'!$AP$4, 'Unit List'!R1384))), IF('Unit List'!AP1384='Unit List'!$O$5, 'Unit List'!$AP$5, IF('Unit List'!AP1384='Unit List'!$O$4, 'Unit List'!$AP$4, 'Unit List'!AP1384))),"'",)</f>
        <v>'TwoBigGuns'</v>
      </c>
      <c r="K1476" t="s">
        <v>2312</v>
      </c>
    </row>
    <row r="1477" spans="1:11" x14ac:dyDescent="0.25">
      <c r="A1477" t="s">
        <v>2311</v>
      </c>
      <c r="B1477" t="str">
        <f>"'',"</f>
        <v>'',</v>
      </c>
      <c r="C1477" t="str">
        <f>"'',"</f>
        <v>'',</v>
      </c>
      <c r="D1477" t="str">
        <f>CONCATENATE("'",'Unit List'!D1385,"',",)</f>
        <v>'SMOKEY_STEAM_AIRSHIP',</v>
      </c>
      <c r="E1477" t="str">
        <f>CONCATENATE("'",'Unit List'!E1385,"',",)</f>
        <v>'SMOKEY_BLIMP',</v>
      </c>
      <c r="F1477" t="str">
        <f>"'',"</f>
        <v>'',</v>
      </c>
      <c r="G1477" t="str">
        <f>CONCATENATE("'",'Unit List'!G1385,"',",)</f>
        <v>'Steam_Airship',</v>
      </c>
      <c r="H1477" t="str">
        <f>CONCATENATE(IF(ISBLANK('Unit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IF(ISBLANK('Unit List'!AN1385), IF(ISBLANK('Unit List'!P1385), IF(ISBLANK('Unit List'!P1385), "1",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 IF('Unit List'!P1385='Unit List'!$O$5, 'Unit List'!$AN$5, IF('Unit List'!P1385='Unit List'!$O$4, 'Unit List'!$AN$4, IF('Unit List'!P1385='Unit List'!$O$7, 'Unit List'!P1385 * 'Unit List'!$AN$7, 'Unit List'!P1385)))), IF('Unit List'!P1385='Unit List'!$O$5, 'Unit List'!$AN$5, IF('Unit List'!P1385='Unit List'!$O$4, 'Unit List'!$AN$4, IF('Unit List'!P1385='Unit List'!$O$7, 'Unit List'!P1385 * 'Unit List'!$AN$7, 'Unit List'!P1385)))), IF('Unit List'!AN1385='Unit List'!$O$5, 'Unit List'!$AN$5, IF('Unit List'!AN1385='Unit List'!$O$4, 'Unit List'!$AN$4, IF('Unit List'!AN1385='Unit List'!$O$7, 'Unit List'!AN1385 * 'Unit List'!$AN$7, 'Unit List'!AN1385)))),",",)</f>
        <v>1,</v>
      </c>
      <c r="I1477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'Unit List'!$AO$4,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 IF('Unit List'!Q1385='Unit List'!$O$5, 'Unit List'!$AO$5, IF('Unit List'!Q1385='Unit List'!$O$4, 'Unit List'!$AO$4, IF('Unit List'!Q1385='Unit List'!$O$7, 'Unit List'!Q1385 * 'Unit List'!$AO$7, 'Unit List'!Q1385)))), IF('Unit List'!Q1385='Unit List'!$O$5, 'Unit List'!$AO$5, IF('Unit List'!Q1385='Unit List'!$O$4, 'Unit List'!$AO$4, IF('Unit List'!Q1385='Unit List'!$O$7, 'Unit List'!Q1385 * 'Unit List'!$AO$7, 'Unit List'!Q1385)))), IF('Unit List'!AO1385='Unit List'!$O$5, 'Unit List'!$AO$5, IF('Unit List'!AO1385='Unit List'!$O$4, 'Unit List'!$AO$4, IF('Unit List'!AO1385='Unit List'!$O$7, 'Unit List'!AO1385 * 'Unit List'!$AO$7, 'Unit List'!AO1385)))),",",)</f>
        <v>0.21,</v>
      </c>
      <c r="J1477" t="str">
        <f>CONCATENATE("'",IF(ISBLANK('Unit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"",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 IF('Unit List'!R1385='Unit List'!$O$5, 'Unit List'!$AP$5, IF('Unit List'!R1385='Unit List'!$O$4, 'Unit List'!$AP$4, 'Unit List'!R1385))), IF('Unit List'!R1385='Unit List'!$O$5, 'Unit List'!$AP$5, IF('Unit List'!R1385='Unit List'!$O$4, 'Unit List'!$AP$4, 'Unit List'!R1385))), IF('Unit List'!AP1385='Unit List'!$O$5, 'Unit List'!$AP$5, IF('Unit List'!AP1385='Unit List'!$O$4, 'Unit List'!$AP$4, 'Unit List'!AP1385))),"'",)</f>
        <v>'FighterWing'</v>
      </c>
      <c r="K1477" t="s">
        <v>2312</v>
      </c>
    </row>
    <row r="1478" spans="1:11" x14ac:dyDescent="0.25">
      <c r="A1478" t="s">
        <v>2311</v>
      </c>
      <c r="B1478" t="str">
        <f>"'',"</f>
        <v>'',</v>
      </c>
      <c r="C1478" t="str">
        <f>"'',"</f>
        <v>'',</v>
      </c>
      <c r="D1478" t="str">
        <f>CONCATENATE("'",'Unit List'!D1386,"',",)</f>
        <v>'SMOKEY_STEAM_AIRSHIP_LEVEL_1',</v>
      </c>
      <c r="E1478" t="str">
        <f>CONCATENATE("'",'Unit List'!E1386,"',",)</f>
        <v>'SMOKEY_AIRSHIP_LEVEL_1',</v>
      </c>
      <c r="F1478" t="str">
        <f>"'',"</f>
        <v>'',</v>
      </c>
      <c r="G1478" t="str">
        <f>CONCATENATE("'",'Unit List'!G1386,"',",)</f>
        <v>'Steam_Airship_Level1',</v>
      </c>
      <c r="H1478" t="str">
        <f>CONCATENATE(IF(ISBLANK('Unit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IF(ISBLANK('Unit List'!AN1386), IF(ISBLANK('Unit List'!P1386), IF(ISBLANK('Unit List'!P1386), "1",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 IF('Unit List'!P1386='Unit List'!$O$5, 'Unit List'!$AN$5, IF('Unit List'!P1386='Unit List'!$O$4, 'Unit List'!$AN$4, IF('Unit List'!P1386='Unit List'!$O$7, 'Unit List'!P1386 * 'Unit List'!$AN$7, 'Unit List'!P1386)))), IF('Unit List'!P1386='Unit List'!$O$5, 'Unit List'!$AN$5, IF('Unit List'!P1386='Unit List'!$O$4, 'Unit List'!$AN$4, IF('Unit List'!P1386='Unit List'!$O$7, 'Unit List'!P1386 * 'Unit List'!$AN$7, 'Unit List'!P1386)))), IF('Unit List'!AN1386='Unit List'!$O$5, 'Unit List'!$AN$5, IF('Unit List'!AN1386='Unit List'!$O$4, 'Unit List'!$AN$4, IF('Unit List'!AN1386='Unit List'!$O$7, 'Unit List'!AN1386 * 'Unit List'!$AN$7, 'Unit List'!AN1386)))),",",)</f>
        <v>2,</v>
      </c>
      <c r="I1478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'Unit List'!$AO$4,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 IF('Unit List'!Q1386='Unit List'!$O$5, 'Unit List'!$AO$5, IF('Unit List'!Q1386='Unit List'!$O$4, 'Unit List'!$AO$4, IF('Unit List'!Q1386='Unit List'!$O$7, 'Unit List'!Q1386 * 'Unit List'!$AO$7, 'Unit List'!Q1386)))), IF('Unit List'!Q1386='Unit List'!$O$5, 'Unit List'!$AO$5, IF('Unit List'!Q1386='Unit List'!$O$4, 'Unit List'!$AO$4, IF('Unit List'!Q1386='Unit List'!$O$7, 'Unit List'!Q1386 * 'Unit List'!$AO$7, 'Unit List'!Q1386)))), IF('Unit List'!AO1386='Unit List'!$O$5, 'Unit List'!$AO$5, IF('Unit List'!AO1386='Unit List'!$O$4, 'Unit List'!$AO$4, IF('Unit List'!AO1386='Unit List'!$O$7, 'Unit List'!AO1386 * 'Unit List'!$AO$7, 'Unit List'!AO1386)))),",",)</f>
        <v>0.21,</v>
      </c>
      <c r="J1478" t="str">
        <f>CONCATENATE("'",IF(ISBLANK('Unit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"",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 IF('Unit List'!R1386='Unit List'!$O$5, 'Unit List'!$AP$5, IF('Unit List'!R1386='Unit List'!$O$4, 'Unit List'!$AP$4, 'Unit List'!R1386))), IF('Unit List'!R1386='Unit List'!$O$5, 'Unit List'!$AP$5, IF('Unit List'!R1386='Unit List'!$O$4, 'Unit List'!$AP$4, 'Unit List'!R1386))), IF('Unit List'!AP1386='Unit List'!$O$5, 'Unit List'!$AP$5, IF('Unit List'!AP1386='Unit List'!$O$4, 'Unit List'!$AP$4, 'Unit List'!AP1386))),"'",)</f>
        <v>'FighterWing'</v>
      </c>
      <c r="K1478" t="s">
        <v>2312</v>
      </c>
    </row>
    <row r="1479" spans="1:11" x14ac:dyDescent="0.25">
      <c r="A1479" t="s">
        <v>2311</v>
      </c>
      <c r="B1479" t="str">
        <f>"'',"</f>
        <v>'',</v>
      </c>
      <c r="C1479" t="str">
        <f>"'',"</f>
        <v>'',</v>
      </c>
      <c r="D1479" t="str">
        <f>CONCATENATE("'",'Unit List'!D1387,"',",)</f>
        <v>'SMOKEY_STEAM_FIGHTER',</v>
      </c>
      <c r="E1479" t="str">
        <f>CONCATENATE("'",'Unit List'!E1387,"',",)</f>
        <v>'SMOKEY_STEAM_FIGHTER',</v>
      </c>
      <c r="F1479" t="str">
        <f>"'',"</f>
        <v>'',</v>
      </c>
      <c r="G1479" t="str">
        <f>CONCATENATE("'",'Unit List'!G1387,"',",)</f>
        <v>'Steam_Fighter',</v>
      </c>
      <c r="H1479" t="str">
        <f>CONCATENATE(IF(ISBLANK('Unit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IF(ISBLANK('Unit List'!AN1387), IF(ISBLANK('Unit List'!P1387), IF(ISBLANK('Unit List'!P1387), "1",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 IF('Unit List'!P1387='Unit List'!$O$5, 'Unit List'!$AN$5, IF('Unit List'!P1387='Unit List'!$O$4, 'Unit List'!$AN$4, IF('Unit List'!P1387='Unit List'!$O$7, 'Unit List'!P1387 * 'Unit List'!$AN$7, 'Unit List'!P1387)))), IF('Unit List'!P1387='Unit List'!$O$5, 'Unit List'!$AN$5, IF('Unit List'!P1387='Unit List'!$O$4, 'Unit List'!$AN$4, IF('Unit List'!P1387='Unit List'!$O$7, 'Unit List'!P1387 * 'Unit List'!$AN$7, 'Unit List'!P1387)))), IF('Unit List'!AN1387='Unit List'!$O$5, 'Unit List'!$AN$5, IF('Unit List'!AN1387='Unit List'!$O$4, 'Unit List'!$AN$4, IF('Unit List'!AN1387='Unit List'!$O$7, 'Unit List'!AN1387 * 'Unit List'!$AN$7, 'Unit List'!AN1387)))),",",)</f>
        <v>3,</v>
      </c>
      <c r="I1479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'Unit List'!$AO$4,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 IF('Unit List'!Q1387='Unit List'!$O$5, 'Unit List'!$AO$5, IF('Unit List'!Q1387='Unit List'!$O$4, 'Unit List'!$AO$4, IF('Unit List'!Q1387='Unit List'!$O$7, 'Unit List'!Q1387 * 'Unit List'!$AO$7, 'Unit List'!Q1387)))), IF('Unit List'!Q1387='Unit List'!$O$5, 'Unit List'!$AO$5, IF('Unit List'!Q1387='Unit List'!$O$4, 'Unit List'!$AO$4, IF('Unit List'!Q1387='Unit List'!$O$7, 'Unit List'!Q1387 * 'Unit List'!$AO$7, 'Unit List'!Q1387)))), IF('Unit List'!AO1387='Unit List'!$O$5, 'Unit List'!$AO$5, IF('Unit List'!AO1387='Unit List'!$O$4, 'Unit List'!$AO$4, IF('Unit List'!AO1387='Unit List'!$O$7, 'Unit List'!AO1387 * 'Unit List'!$AO$7, 'Unit List'!AO1387)))),",",)</f>
        <v>0.09,</v>
      </c>
      <c r="J1479" t="str">
        <f>CONCATENATE("'",IF(ISBLANK('Unit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"",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 IF('Unit List'!R1387='Unit List'!$O$5, 'Unit List'!$AP$5, IF('Unit List'!R1387='Unit List'!$O$4, 'Unit List'!$AP$4, 'Unit List'!R1387))), IF('Unit List'!R1387='Unit List'!$O$5, 'Unit List'!$AP$5, IF('Unit List'!R1387='Unit List'!$O$4, 'Unit List'!$AP$4, 'Unit List'!R1387))), IF('Unit List'!AP1387='Unit List'!$O$5, 'Unit List'!$AP$5, IF('Unit List'!AP1387='Unit List'!$O$4, 'Unit List'!$AP$4, 'Unit List'!AP1387))),"'",)</f>
        <v>'FighterWing'</v>
      </c>
      <c r="K1479" t="s">
        <v>2312</v>
      </c>
    </row>
    <row r="1480" spans="1:11" x14ac:dyDescent="0.25">
      <c r="A1480" t="s">
        <v>2311</v>
      </c>
      <c r="B1480" t="str">
        <f>"'',"</f>
        <v>'',</v>
      </c>
      <c r="C1480" t="str">
        <f>"'',"</f>
        <v>'',</v>
      </c>
      <c r="D1480" t="str">
        <f>CONCATENATE("'",'Unit List'!D1388,"',",)</f>
        <v>'SPEARMAN',</v>
      </c>
      <c r="E1480" t="str">
        <f>CONCATENATE("'",'Unit List'!E1388,"',",)</f>
        <v>'SPEARMAN',</v>
      </c>
      <c r="F1480" t="str">
        <f>CONCATENATE("'_",'Unit List'!F1388,"',",)</f>
        <v>'_V2',</v>
      </c>
      <c r="G1480" t="str">
        <f>CONCATENATE("'",'Unit List'!G1388,"',",)</f>
        <v>'Spearman_V2',</v>
      </c>
      <c r="H1480" t="str">
        <f>CONCATENATE(IF(ISBLANK('Unit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List'!AN1388)))),",",)</f>
        <v>4,</v>
      </c>
      <c r="I1480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List'!AO1388)))),",",)</f>
        <v>,</v>
      </c>
      <c r="J1480" t="str">
        <f>CONCATENATE("'",IF(ISBLANK('Unit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List'!AP1388))),"'",)</f>
        <v>'Phalanx'</v>
      </c>
      <c r="K1480" t="s">
        <v>2312</v>
      </c>
    </row>
    <row r="1481" spans="1:11" x14ac:dyDescent="0.25">
      <c r="A1481" t="s">
        <v>2311</v>
      </c>
      <c r="B1481" t="str">
        <f>"'',"</f>
        <v>'',</v>
      </c>
      <c r="C1481" t="str">
        <f>"'',"</f>
        <v>'',</v>
      </c>
      <c r="D1481" t="str">
        <f>CONCATENATE("'",'Unit List'!D1389,"',",)</f>
        <v>'SPEARMAN',</v>
      </c>
      <c r="E1481" t="str">
        <f>CONCATENATE("'",'Unit List'!E1389,"',",)</f>
        <v>'SPEARMAN',</v>
      </c>
      <c r="F1481" t="str">
        <f>"'',"</f>
        <v>'',</v>
      </c>
      <c r="G1481" t="str">
        <f>CONCATENATE("'",'Unit List'!G1389,"',",)</f>
        <v>'Spearman',</v>
      </c>
      <c r="H1481" t="str">
        <f>CONCATENATE(IF(ISBLANK('Unit List'!AN1389), IF(ISBLANK('Unit List'!P1389), IF(ISBLANK('Unit List'!P1389), IF(ISBLANK('Unit List'!AN1389), IF(ISBLANK('Unit List'!P1389), IF(ISBLANK('Unit List'!P1389), IF(ISBLANK('Unit List'!AN1389), IF(ISBLANK('Unit List'!P1389), IF(ISBLANK('Unit List'!P1389),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 IF('Unit List'!P1389='Unit List'!$O$5, 'Unit List'!$AN$5, IF('Unit List'!P1389='Unit List'!$O$4, 'Unit List'!$AN$4, IF('Unit List'!P1389='Unit List'!$O$7, 'Unit List'!P1389 * 'Unit List'!$AN$7, 'Unit List'!P1389)))), IF('Unit List'!P1389='Unit List'!$O$5, 'Unit List'!$AN$5, IF('Unit List'!P1389='Unit List'!$O$4, 'Unit List'!$AN$4, IF('Unit List'!P1389='Unit List'!$O$7, 'Unit List'!P1389 * 'Unit List'!$AN$7, 'Unit List'!P1389)))), IF('Unit List'!AN1389='Unit List'!$O$5, 'Unit List'!$AN$5, IF('Unit List'!AN1389='Unit List'!$O$4, 'Unit List'!$AN$4, IF('Unit List'!AN1389='Unit List'!$O$7, 'Unit List'!AN1389 * 'Unit List'!$AN$7, 'Unit List'!AN1389)))),",",)</f>
        <v>5,</v>
      </c>
      <c r="I1481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 IF('Unit List'!Q1389='Unit List'!$O$5, 'Unit List'!$AO$5, IF('Unit List'!Q1389='Unit List'!$O$4, 'Unit List'!$AO$4, IF('Unit List'!Q1389='Unit List'!$O$7, 'Unit List'!Q1389 * 'Unit List'!$AO$7, 'Unit List'!Q1389)))), IF('Unit List'!Q1389='Unit List'!$O$5, 'Unit List'!$AO$5, IF('Unit List'!Q1389='Unit List'!$O$4, 'Unit List'!$AO$4, IF('Unit List'!Q1389='Unit List'!$O$7, 'Unit List'!Q1389 * 'Unit List'!$AO$7, 'Unit List'!Q1389)))), IF('Unit List'!AO1389='Unit List'!$O$5, 'Unit List'!$AO$5, IF('Unit List'!AO1389='Unit List'!$O$4, 'Unit List'!$AO$4, IF('Unit List'!AO1389='Unit List'!$O$7, 'Unit List'!AO1389 * 'Unit List'!$AO$7, 'Unit List'!AO1389)))),",",)</f>
        <v>,</v>
      </c>
      <c r="J1481" t="str">
        <f>CONCATENATE("'",IF(ISBLANK('Unit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 IF('Unit List'!R1389='Unit List'!$O$5, 'Unit List'!$AP$5, IF('Unit List'!R1389='Unit List'!$O$4, 'Unit List'!$AP$4, 'Unit List'!R1389))), IF('Unit List'!R1389='Unit List'!$O$5, 'Unit List'!$AP$5, IF('Unit List'!R1389='Unit List'!$O$4, 'Unit List'!$AP$4, 'Unit List'!R1389))), IF('Unit List'!AP1389='Unit List'!$O$5, 'Unit List'!$AP$5, IF('Unit List'!AP1389='Unit List'!$O$4, 'Unit List'!$AP$4, 'Unit List'!AP1389))),"'",)</f>
        <v>'Phalanx'</v>
      </c>
      <c r="K1481" t="s">
        <v>2312</v>
      </c>
    </row>
    <row r="1482" spans="1:11" x14ac:dyDescent="0.25">
      <c r="A1482" t="s">
        <v>2311</v>
      </c>
      <c r="B1482" t="str">
        <f>"'',"</f>
        <v>'',</v>
      </c>
      <c r="C1482" t="str">
        <f>"'',"</f>
        <v>'',</v>
      </c>
      <c r="D1482" t="str">
        <f>CONCATENATE("'",'Unit List'!D1390,"',",)</f>
        <v>'SPEARMAN',</v>
      </c>
      <c r="E1482" t="str">
        <f>CONCATENATE("'",'Unit List'!E1390,"',",)</f>
        <v>'SPEARMAN',</v>
      </c>
      <c r="F1482" t="str">
        <f>CONCATENATE("'_",'Unit List'!F1390,"',",)</f>
        <v>'_V3',</v>
      </c>
      <c r="G1482" t="str">
        <f>CONCATENATE("'",'Unit List'!G1390,"',",)</f>
        <v>'Spearman_V3',</v>
      </c>
      <c r="H1482" t="str">
        <f>CONCATENATE(IF(ISBLANK('Unit List'!AN1390), IF(ISBLANK('Unit List'!P1390), IF(ISBLANK('Unit List'!P1390), IF(ISBLANK('Unit List'!AN1390), IF(ISBLANK('Unit List'!P1390), IF(ISBLANK('Unit List'!P1390), IF(ISBLANK('Unit List'!AN1390), IF(ISBLANK('Unit List'!P1390), IF(ISBLANK('Unit List'!P1390),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 IF('Unit List'!P1390='Unit List'!$O$5, 'Unit List'!$AN$5, IF('Unit List'!P1390='Unit List'!$O$4, 'Unit List'!$AN$4, IF('Unit List'!P1390='Unit List'!$O$7, 'Unit List'!P1390 * 'Unit List'!$AN$7, 'Unit List'!P1390)))), IF('Unit List'!P1390='Unit List'!$O$5, 'Unit List'!$AN$5, IF('Unit List'!P1390='Unit List'!$O$4, 'Unit List'!$AN$4, IF('Unit List'!P1390='Unit List'!$O$7, 'Unit List'!P1390 * 'Unit List'!$AN$7, 'Unit List'!P1390)))), IF('Unit List'!AN1390='Unit List'!$O$5, 'Unit List'!$AN$5, IF('Unit List'!AN1390='Unit List'!$O$4, 'Unit List'!$AN$4, IF('Unit List'!AN1390='Unit List'!$O$7, 'Unit List'!AN1390 * 'Unit List'!$AN$7, 'Unit List'!AN1390)))),",",)</f>
        <v>3,</v>
      </c>
      <c r="I1482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 IF('Unit List'!Q1390='Unit List'!$O$5, 'Unit List'!$AO$5, IF('Unit List'!Q1390='Unit List'!$O$4, 'Unit List'!$AO$4, IF('Unit List'!Q1390='Unit List'!$O$7, 'Unit List'!Q1390 * 'Unit List'!$AO$7, 'Unit List'!Q1390)))), IF('Unit List'!Q1390='Unit List'!$O$5, 'Unit List'!$AO$5, IF('Unit List'!Q1390='Unit List'!$O$4, 'Unit List'!$AO$4, IF('Unit List'!Q1390='Unit List'!$O$7, 'Unit List'!Q1390 * 'Unit List'!$AO$7, 'Unit List'!Q1390)))), IF('Unit List'!AO1390='Unit List'!$O$5, 'Unit List'!$AO$5, IF('Unit List'!AO1390='Unit List'!$O$4, 'Unit List'!$AO$4, IF('Unit List'!AO1390='Unit List'!$O$7, 'Unit List'!AO1390 * 'Unit List'!$AO$7, 'Unit List'!AO1390)))),",",)</f>
        <v>,</v>
      </c>
      <c r="J1482" t="str">
        <f>CONCATENATE("'",IF(ISBLANK('Unit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 IF('Unit List'!R1390='Unit List'!$O$5, 'Unit List'!$AP$5, IF('Unit List'!R1390='Unit List'!$O$4, 'Unit List'!$AP$4, 'Unit List'!R1390))), IF('Unit List'!R1390='Unit List'!$O$5, 'Unit List'!$AP$5, IF('Unit List'!R1390='Unit List'!$O$4, 'Unit List'!$AP$4, 'Unit List'!R1390))), IF('Unit List'!AP1390='Unit List'!$O$5, 'Unit List'!$AP$5, IF('Unit List'!AP1390='Unit List'!$O$4, 'Unit List'!$AP$4, 'Unit List'!AP1390))),"'",)</f>
        <v>'Phalanx'</v>
      </c>
      <c r="K1482" t="s">
        <v>2312</v>
      </c>
    </row>
    <row r="1483" spans="1:11" x14ac:dyDescent="0.25">
      <c r="A1483" t="s">
        <v>2311</v>
      </c>
      <c r="B1483" t="str">
        <f>"'',"</f>
        <v>'',</v>
      </c>
      <c r="C1483" t="str">
        <f>"'',"</f>
        <v>'',</v>
      </c>
      <c r="D1483" t="str">
        <f>CONCATENATE("'",'Unit List'!D1391,"',",)</f>
        <v>'SPEARMAN',</v>
      </c>
      <c r="E1483" t="str">
        <f>CONCATENATE("'",'Unit List'!E1391,"',",)</f>
        <v>'SPEARMAN',</v>
      </c>
      <c r="F1483" t="str">
        <f>CONCATENATE("'_",'Unit List'!F1391,"',",)</f>
        <v>'_V2',</v>
      </c>
      <c r="G1483" t="str">
        <f>CONCATENATE("'",'Unit List'!G1391,"',",)</f>
        <v>'Spearman_V2',</v>
      </c>
      <c r="H1483" t="str">
        <f>CONCATENATE(IF(ISBLANK('Unit List'!AN1391), IF(ISBLANK('Unit List'!P1391), IF(ISBLANK('Unit List'!P1391), IF(ISBLANK('Unit List'!AN1391), IF(ISBLANK('Unit List'!P1391), IF(ISBLANK('Unit List'!P1391), IF(ISBLANK('Unit List'!AN1391), IF(ISBLANK('Unit List'!P1391), IF(ISBLANK('Unit List'!P1391),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 IF('Unit List'!P1391='Unit List'!$O$5, 'Unit List'!$AN$5, IF('Unit List'!P1391='Unit List'!$O$4, 'Unit List'!$AN$4, IF('Unit List'!P1391='Unit List'!$O$7, 'Unit List'!P1391 * 'Unit List'!$AN$7, 'Unit List'!P1391)))), IF('Unit List'!P1391='Unit List'!$O$5, 'Unit List'!$AN$5, IF('Unit List'!P1391='Unit List'!$O$4, 'Unit List'!$AN$4, IF('Unit List'!P1391='Unit List'!$O$7, 'Unit List'!P1391 * 'Unit List'!$AN$7, 'Unit List'!P1391)))), IF('Unit List'!AN1391='Unit List'!$O$5, 'Unit List'!$AN$5, IF('Unit List'!AN1391='Unit List'!$O$4, 'Unit List'!$AN$4, IF('Unit List'!AN1391='Unit List'!$O$7, 'Unit List'!AN1391 * 'Unit List'!$AN$7, 'Unit List'!AN1391)))),",",)</f>
        <v>0,</v>
      </c>
      <c r="I1483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 IF('Unit List'!Q1391='Unit List'!$O$5, 'Unit List'!$AO$5, IF('Unit List'!Q1391='Unit List'!$O$4, 'Unit List'!$AO$4, IF('Unit List'!Q1391='Unit List'!$O$7, 'Unit List'!Q1391 * 'Unit List'!$AO$7, 'Unit List'!Q1391)))), IF('Unit List'!Q1391='Unit List'!$O$5, 'Unit List'!$AO$5, IF('Unit List'!Q1391='Unit List'!$O$4, 'Unit List'!$AO$4, IF('Unit List'!Q1391='Unit List'!$O$7, 'Unit List'!Q1391 * 'Unit List'!$AO$7, 'Unit List'!Q1391)))), IF('Unit List'!AO1391='Unit List'!$O$5, 'Unit List'!$AO$5, IF('Unit List'!AO1391='Unit List'!$O$4, 'Unit List'!$AO$4, IF('Unit List'!AO1391='Unit List'!$O$7, 'Unit List'!AO1391 * 'Unit List'!$AO$7, 'Unit List'!AO1391)))),",",)</f>
        <v>,</v>
      </c>
      <c r="J1483" t="str">
        <f>CONCATENATE("'",IF(ISBLANK('Unit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 IF('Unit List'!R1391='Unit List'!$O$5, 'Unit List'!$AP$5, IF('Unit List'!R1391='Unit List'!$O$4, 'Unit List'!$AP$4, 'Unit List'!R1391))), IF('Unit List'!R1391='Unit List'!$O$5, 'Unit List'!$AP$5, IF('Unit List'!R1391='Unit List'!$O$4, 'Unit List'!$AP$4, 'Unit List'!R1391))), IF('Unit List'!AP1391='Unit List'!$O$5, 'Unit List'!$AP$5, IF('Unit List'!AP1391='Unit List'!$O$4, 'Unit List'!$AP$4, 'Unit List'!AP1391))),"'",)</f>
        <v>'Phalanx'</v>
      </c>
      <c r="K1483" t="s">
        <v>2312</v>
      </c>
    </row>
    <row r="1484" spans="1:11" x14ac:dyDescent="0.25">
      <c r="A1484" t="s">
        <v>2311</v>
      </c>
      <c r="B1484" t="str">
        <f>"'',"</f>
        <v>'',</v>
      </c>
      <c r="C1484" t="str">
        <f>"'',"</f>
        <v>'',</v>
      </c>
      <c r="D1484" t="str">
        <f>CONCATENATE("'",'Unit List'!D1392,"',",)</f>
        <v>'SPEARMAN',</v>
      </c>
      <c r="E1484" t="str">
        <f>CONCATENATE("'",'Unit List'!E1392,"',",)</f>
        <v>'SPEARMAN',</v>
      </c>
      <c r="F1484" t="str">
        <f>"'',"</f>
        <v>'',</v>
      </c>
      <c r="G1484" t="str">
        <f>CONCATENATE("'",'Unit List'!G1392,"',",)</f>
        <v>'Spearman',</v>
      </c>
      <c r="H1484" t="str">
        <f>CONCATENATE(IF(ISBLANK('Unit List'!AN1392), IF(ISBLANK('Unit List'!P1392), IF(ISBLANK('Unit List'!P1392), IF(ISBLANK('Unit List'!AN1392), IF(ISBLANK('Unit List'!P1392), IF(ISBLANK('Unit List'!P1392), IF(ISBLANK('Unit List'!AN1392), IF(ISBLANK('Unit List'!P1392), IF(ISBLANK('Unit List'!P1392),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 IF('Unit List'!P1392='Unit List'!$O$5, 'Unit List'!$AN$5, IF('Unit List'!P1392='Unit List'!$O$4, 'Unit List'!$AN$4, IF('Unit List'!P1392='Unit List'!$O$7, 'Unit List'!P1392 * 'Unit List'!$AN$7, 'Unit List'!P1392)))), IF('Unit List'!P1392='Unit List'!$O$5, 'Unit List'!$AN$5, IF('Unit List'!P1392='Unit List'!$O$4, 'Unit List'!$AN$4, IF('Unit List'!P1392='Unit List'!$O$7, 'Unit List'!P1392 * 'Unit List'!$AN$7, 'Unit List'!P1392)))), IF('Unit List'!AN1392='Unit List'!$O$5, 'Unit List'!$AN$5, IF('Unit List'!AN1392='Unit List'!$O$4, 'Unit List'!$AN$4, IF('Unit List'!AN1392='Unit List'!$O$7, 'Unit List'!AN1392 * 'Unit List'!$AN$7, 'Unit List'!AN1392)))),",",)</f>
        <v>0,</v>
      </c>
      <c r="I1484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 IF('Unit List'!Q1392='Unit List'!$O$5, 'Unit List'!$AO$5, IF('Unit List'!Q1392='Unit List'!$O$4, 'Unit List'!$AO$4, IF('Unit List'!Q1392='Unit List'!$O$7, 'Unit List'!Q1392 * 'Unit List'!$AO$7, 'Unit List'!Q1392)))), IF('Unit List'!Q1392='Unit List'!$O$5, 'Unit List'!$AO$5, IF('Unit List'!Q1392='Unit List'!$O$4, 'Unit List'!$AO$4, IF('Unit List'!Q1392='Unit List'!$O$7, 'Unit List'!Q1392 * 'Unit List'!$AO$7, 'Unit List'!Q1392)))), IF('Unit List'!AO1392='Unit List'!$O$5, 'Unit List'!$AO$5, IF('Unit List'!AO1392='Unit List'!$O$4, 'Unit List'!$AO$4, IF('Unit List'!AO1392='Unit List'!$O$7, 'Unit List'!AO1392 * 'Unit List'!$AO$7, 'Unit List'!AO1392)))),",",)</f>
        <v>,</v>
      </c>
      <c r="J1484" t="str">
        <f>CONCATENATE("'",IF(ISBLANK('Unit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 IF('Unit List'!R1392='Unit List'!$O$5, 'Unit List'!$AP$5, IF('Unit List'!R1392='Unit List'!$O$4, 'Unit List'!$AP$4, 'Unit List'!R1392))), IF('Unit List'!R1392='Unit List'!$O$5, 'Unit List'!$AP$5, IF('Unit List'!R1392='Unit List'!$O$4, 'Unit List'!$AP$4, 'Unit List'!R1392))), IF('Unit List'!AP1392='Unit List'!$O$5, 'Unit List'!$AP$5, IF('Unit List'!AP1392='Unit List'!$O$4, 'Unit List'!$AP$4, 'Unit List'!AP1392))),"'",)</f>
        <v>'Phalanx'</v>
      </c>
      <c r="K1484" t="s">
        <v>2312</v>
      </c>
    </row>
    <row r="1485" spans="1:11" x14ac:dyDescent="0.25">
      <c r="A1485" t="s">
        <v>2311</v>
      </c>
      <c r="B1485" t="str">
        <f>"'',"</f>
        <v>'',</v>
      </c>
      <c r="C1485" t="str">
        <f>"'',"</f>
        <v>'',</v>
      </c>
      <c r="D1485" t="str">
        <f>CONCATENATE("'",'Unit List'!D1393,"',",)</f>
        <v>'SPEARMAN',</v>
      </c>
      <c r="E1485" t="str">
        <f>CONCATENATE("'",'Unit List'!E1393,"',",)</f>
        <v>'SPEARMAN',</v>
      </c>
      <c r="F1485" t="str">
        <f>CONCATENATE("'_",'Unit List'!F1393,"',",)</f>
        <v>'_V3',</v>
      </c>
      <c r="G1485" t="str">
        <f>CONCATENATE("'",'Unit List'!G1393,"',",)</f>
        <v>'Spearman_V3',</v>
      </c>
      <c r="H1485" t="str">
        <f>CONCATENATE(IF(ISBLANK('Unit List'!AN1393), IF(ISBLANK('Unit List'!P1393), IF(ISBLANK('Unit List'!P1393), IF(ISBLANK('Unit List'!AN1393), IF(ISBLANK('Unit List'!P1393), IF(ISBLANK('Unit List'!P1393), IF(ISBLANK('Unit List'!AN1393), IF(ISBLANK('Unit List'!P1393), IF(ISBLANK('Unit List'!P1393),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 IF('Unit List'!P1393='Unit List'!$O$5, 'Unit List'!$AN$5, IF('Unit List'!P1393='Unit List'!$O$4, 'Unit List'!$AN$4, IF('Unit List'!P1393='Unit List'!$O$7, 'Unit List'!P1393 * 'Unit List'!$AN$7, 'Unit List'!P1393)))), IF('Unit List'!P1393='Unit List'!$O$5, 'Unit List'!$AN$5, IF('Unit List'!P1393='Unit List'!$O$4, 'Unit List'!$AN$4, IF('Unit List'!P1393='Unit List'!$O$7, 'Unit List'!P1393 * 'Unit List'!$AN$7, 'Unit List'!P1393)))), IF('Unit List'!AN1393='Unit List'!$O$5, 'Unit List'!$AN$5, IF('Unit List'!AN1393='Unit List'!$O$4, 'Unit List'!$AN$4, IF('Unit List'!AN1393='Unit List'!$O$7, 'Unit List'!AN1393 * 'Unit List'!$AN$7, 'Unit List'!AN1393)))),",",)</f>
        <v>0,</v>
      </c>
      <c r="I1485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 IF('Unit List'!Q1393='Unit List'!$O$5, 'Unit List'!$AO$5, IF('Unit List'!Q1393='Unit List'!$O$4, 'Unit List'!$AO$4, IF('Unit List'!Q1393='Unit List'!$O$7, 'Unit List'!Q1393 * 'Unit List'!$AO$7, 'Unit List'!Q1393)))), IF('Unit List'!Q1393='Unit List'!$O$5, 'Unit List'!$AO$5, IF('Unit List'!Q1393='Unit List'!$O$4, 'Unit List'!$AO$4, IF('Unit List'!Q1393='Unit List'!$O$7, 'Unit List'!Q1393 * 'Unit List'!$AO$7, 'Unit List'!Q1393)))), IF('Unit List'!AO1393='Unit List'!$O$5, 'Unit List'!$AO$5, IF('Unit List'!AO1393='Unit List'!$O$4, 'Unit List'!$AO$4, IF('Unit List'!AO1393='Unit List'!$O$7, 'Unit List'!AO1393 * 'Unit List'!$AO$7, 'Unit List'!AO1393)))),",",)</f>
        <v>,</v>
      </c>
      <c r="J1485" t="str">
        <f>CONCATENATE("'",IF(ISBLANK('Unit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 IF('Unit List'!R1393='Unit List'!$O$5, 'Unit List'!$AP$5, IF('Unit List'!R1393='Unit List'!$O$4, 'Unit List'!$AP$4, 'Unit List'!R1393))), IF('Unit List'!R1393='Unit List'!$O$5, 'Unit List'!$AP$5, IF('Unit List'!R1393='Unit List'!$O$4, 'Unit List'!$AP$4, 'Unit List'!R1393))), IF('Unit List'!AP1393='Unit List'!$O$5, 'Unit List'!$AP$5, IF('Unit List'!AP1393='Unit List'!$O$4, 'Unit List'!$AP$4, 'Unit List'!AP1393))),"'",)</f>
        <v>'Phalanx'</v>
      </c>
      <c r="K1485" t="s">
        <v>2312</v>
      </c>
    </row>
    <row r="1486" spans="1:11" x14ac:dyDescent="0.25">
      <c r="A1486" t="s">
        <v>2311</v>
      </c>
      <c r="B1486" t="str">
        <f>CONCATENATE("'_",'Unit List'!B1394,"',",)</f>
        <v>'_AFRI',</v>
      </c>
      <c r="C1486" t="str">
        <f>"'',"</f>
        <v>'',</v>
      </c>
      <c r="D1486" t="str">
        <f>CONCATENATE("'",'Unit List'!D1394,"',",)</f>
        <v>'SPEARMAN',</v>
      </c>
      <c r="E1486" t="str">
        <f>CONCATENATE("'",'Unit List'!E1394,"',",)</f>
        <v>'SPEARMAN',</v>
      </c>
      <c r="F1486" t="str">
        <f>"'',"</f>
        <v>'',</v>
      </c>
      <c r="G1486" t="str">
        <f>CONCATENATE("'",'Unit List'!G1394,"',",)</f>
        <v>'BantuSpearman',</v>
      </c>
      <c r="H1486" t="str">
        <f>CONCATENATE(IF(ISBLANK('Unit List'!AN1394), IF(ISBLANK('Unit List'!P1394), IF(ISBLANK('Unit List'!P1394),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List'!AN1394)))),",",)</f>
        <v>,</v>
      </c>
      <c r="I1486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List'!AO1394)))),",",)</f>
        <v>,</v>
      </c>
      <c r="J1486" t="str">
        <f>CONCATENATE("'",IF(ISBLANK('Unit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List'!AP1394))),"'",)</f>
        <v>'Phalanx'</v>
      </c>
      <c r="K1486" t="s">
        <v>2312</v>
      </c>
    </row>
    <row r="1487" spans="1:11" x14ac:dyDescent="0.25">
      <c r="A1487" t="s">
        <v>2311</v>
      </c>
      <c r="B1487" t="str">
        <f>CONCATENATE("'_",'Unit List'!B1395,"',",)</f>
        <v>'_ETHIOPIA',</v>
      </c>
      <c r="C1487" t="str">
        <f>"'',"</f>
        <v>'',</v>
      </c>
      <c r="D1487" t="str">
        <f>CONCATENATE("'",'Unit List'!D1395,"',",)</f>
        <v>'SPEARMAN',</v>
      </c>
      <c r="E1487" t="str">
        <f>CONCATENATE("'",'Unit List'!E1395,"',",)</f>
        <v>'SPEARMAN',</v>
      </c>
      <c r="F1487" t="str">
        <f>"'',"</f>
        <v>'',</v>
      </c>
      <c r="G1487" t="str">
        <f>CONCATENATE("'",'Unit List'!G1395,"',",)</f>
        <v>'EthiopiaMedSpearman',</v>
      </c>
      <c r="H1487" t="str">
        <f>CONCATENATE(IF(ISBLANK('Unit List'!AN1395), IF(ISBLANK('Unit List'!P1395), IF(ISBLANK('Unit List'!P1395),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List'!P1395='Unit List'!$O$5, 'Unit List'!$AN$5, IF('Unit List'!P1395='Unit List'!$O$4, 'Unit List'!$AN$4, IF('Unit List'!P1395='Unit List'!$O$7, 'Unit List'!P1395 * 'Unit List'!$AN$7, 'Unit List'!P1395)))), IF('Unit List'!P1395='Unit List'!$O$5, 'Unit List'!$AN$5, IF('Unit List'!P1395='Unit List'!$O$4, 'Unit List'!$AN$4, IF('Unit List'!P1395='Unit List'!$O$7, 'Unit List'!P1395 * 'Unit List'!$AN$7, 'Unit List'!P1395)))), IF('Unit List'!AN1395='Unit List'!$O$5, 'Unit List'!$AN$5, IF('Unit List'!AN1395='Unit List'!$O$4, 'Unit List'!$AN$4, IF('Unit List'!AN1395='Unit List'!$O$7, 'Unit List'!AN1395 * 'Unit List'!$AN$7, 'Unit List'!AN1395)))),",",)</f>
        <v>,</v>
      </c>
      <c r="I1487" t="str">
        <f>CONCATENATE(IF(ISBLANK('Unit List'!AO1395), IF(ISBLANK('Unit List'!Q1395), IF(ISBLANK('Unit List'!Q1395),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List'!Q1395='Unit List'!$O$5, 'Unit List'!$AO$5, IF('Unit List'!Q1395='Unit List'!$O$4, 'Unit List'!$AO$4, IF('Unit List'!Q1395='Unit List'!$O$7, 'Unit List'!Q1395 * 'Unit List'!$AO$7, 'Unit List'!Q1395)))), IF('Unit List'!Q1395='Unit List'!$O$5, 'Unit List'!$AO$5, IF('Unit List'!Q1395='Unit List'!$O$4, 'Unit List'!$AO$4, IF('Unit List'!Q1395='Unit List'!$O$7, 'Unit List'!Q1395 * 'Unit List'!$AO$7, 'Unit List'!Q1395)))), IF('Unit List'!AO1395='Unit List'!$O$5, 'Unit List'!$AO$5, IF('Unit List'!AO1395='Unit List'!$O$4, 'Unit List'!$AO$4, IF('Unit List'!AO1395='Unit List'!$O$7, 'Unit List'!AO1395 * 'Unit List'!$AO$7, 'Unit List'!AO1395)))),",",)</f>
        <v>,</v>
      </c>
      <c r="J1487" t="str">
        <f>CONCATENATE("'",IF(ISBLANK('Unit List'!AP1395), IF(ISBLANK('Unit List'!R1395), IF(ISBLANK('Unit List'!R1395),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List'!R1395='Unit List'!$O$5, 'Unit List'!$AP$5, IF('Unit List'!R1395='Unit List'!$O$4, 'Unit List'!$AP$4, 'Unit List'!R1395))), IF('Unit List'!R1395='Unit List'!$O$5, 'Unit List'!$AP$5, IF('Unit List'!R1395='Unit List'!$O$4, 'Unit List'!$AP$4, 'Unit List'!R1395))), IF('Unit List'!AP1395='Unit List'!$O$5, 'Unit List'!$AP$5, IF('Unit List'!AP1395='Unit List'!$O$4, 'Unit List'!$AP$4, 'Unit List'!AP1395))),"'",)</f>
        <v>'Phalanx'</v>
      </c>
      <c r="K1487" t="s">
        <v>2312</v>
      </c>
    </row>
    <row r="1488" spans="1:11" x14ac:dyDescent="0.25">
      <c r="A1488" t="s">
        <v>2311</v>
      </c>
      <c r="B1488" t="str">
        <f>CONCATENATE("'_",'Unit List'!B1396,"',",)</f>
        <v>'_MOMBASA',</v>
      </c>
      <c r="C1488" t="str">
        <f>CONCATENATE("'_",'Unit List'!C1396,"',",)</f>
        <v>'_PORTUGAL',</v>
      </c>
      <c r="D1488" t="str">
        <f>CONCATENATE("'",'Unit List'!D1396,"',",)</f>
        <v>'SPEARMAN',</v>
      </c>
      <c r="E1488" t="str">
        <f>CONCATENATE("'",'Unit List'!E1396,"',",)</f>
        <v>'SPEARMAN',</v>
      </c>
      <c r="F1488" t="str">
        <f>"'',"</f>
        <v>'',</v>
      </c>
      <c r="G1488" t="str">
        <f>CONCATENATE("'",'Unit List'!G1424,"',",)</f>
        <v>'PortugalSpearman',</v>
      </c>
      <c r="H1488" t="str">
        <f>CONCATENATE(IF(ISBLANK('Unit List'!AN1396), IF(ISBLANK('Unit List'!P1396), IF(ISBLANK('Unit List'!P1396), IF(ISBLANK('Unit List'!AN1424), IF(ISBLANK('Unit List'!P1424), IF(ISBLANK('Unit List'!P1424), IF(ISBLANK('Unit List'!AN1424), IF(ISBLANK('Unit List'!P1424), IF(ISBLANK('Unit List'!P1424),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 IF('Unit List'!P1396='Unit List'!$O$5, 'Unit List'!$AN$5, IF('Unit List'!P1396='Unit List'!$O$4, 'Unit List'!$AN$4, IF('Unit List'!P1396='Unit List'!$O$7, 'Unit List'!P1396 * 'Unit List'!$AN$7, 'Unit List'!P1396)))), IF('Unit List'!P1396='Unit List'!$O$5, 'Unit List'!$AN$5, IF('Unit List'!P1396='Unit List'!$O$4, 'Unit List'!$AN$4, IF('Unit List'!P1396='Unit List'!$O$7, 'Unit List'!P1396 * 'Unit List'!$AN$7, 'Unit List'!P1396)))), IF('Unit List'!AN1396='Unit List'!$O$5, 'Unit List'!$AN$5, IF('Unit List'!AN1396='Unit List'!$O$4, 'Unit List'!$AN$4, IF('Unit List'!AN1396='Unit List'!$O$7, 'Unit List'!AN1396 * 'Unit List'!$AN$7, 'Unit List'!AN1396)))),",",)</f>
        <v>,</v>
      </c>
      <c r="I1488" t="str">
        <f>CONCATENATE(IF(ISBLANK('Unit List'!AO1396), IF(ISBLANK('Unit List'!Q1396), IF(ISBLANK('Unit List'!Q1396), IF(ISBLANK('Unit List'!AO1424), IF(ISBLANK('Unit List'!Q1424), IF(ISBLANK('Unit List'!Q1424), IF(ISBLANK('Unit List'!AO1424), IF(ISBLANK('Unit List'!Q1424), IF(ISBLANK('Unit List'!Q1424),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 IF('Unit List'!Q1396='Unit List'!$O$5, 'Unit List'!$AO$5, IF('Unit List'!Q1396='Unit List'!$O$4, 'Unit List'!$AO$4, IF('Unit List'!Q1396='Unit List'!$O$7, 'Unit List'!Q1396 * 'Unit List'!$AO$7, 'Unit List'!Q1396)))), IF('Unit List'!Q1396='Unit List'!$O$5, 'Unit List'!$AO$5, IF('Unit List'!Q1396='Unit List'!$O$4, 'Unit List'!$AO$4, IF('Unit List'!Q1396='Unit List'!$O$7, 'Unit List'!Q1396 * 'Unit List'!$AO$7, 'Unit List'!Q1396)))), IF('Unit List'!AO1396='Unit List'!$O$5, 'Unit List'!$AO$5, IF('Unit List'!AO1396='Unit List'!$O$4, 'Unit List'!$AO$4, IF('Unit List'!AO1396='Unit List'!$O$7, 'Unit List'!AO1396 * 'Unit List'!$AO$7, 'Unit List'!AO1396)))),",",)</f>
        <v>,</v>
      </c>
      <c r="J1488" t="str">
        <f>CONCATENATE("'",IF(ISBLANK('Unit List'!AP1396), IF(ISBLANK('Unit List'!R1396), IF(ISBLANK('Unit List'!R1396), IF(ISBLANK('Unit List'!AP1424), IF(ISBLANK('Unit List'!R1424), IF(ISBLANK('Unit List'!R1424), IF(ISBLANK('Unit List'!AP1424), IF(ISBLANK('Unit List'!R1424), IF(ISBLANK('Unit List'!R1424),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 IF('Unit List'!R1396='Unit List'!$O$5, 'Unit List'!$AP$5, IF('Unit List'!R1396='Unit List'!$O$4, 'Unit List'!$AP$4, 'Unit List'!R1396))), IF('Unit List'!R1396='Unit List'!$O$5, 'Unit List'!$AP$5, IF('Unit List'!R1396='Unit List'!$O$4, 'Unit List'!$AP$4, 'Unit List'!R1396))), IF('Unit List'!AP1396='Unit List'!$O$5, 'Unit List'!$AP$5, IF('Unit List'!AP1396='Unit List'!$O$4, 'Unit List'!$AP$4, 'Unit List'!AP1396))),"'",)</f>
        <v>'Phalanx'</v>
      </c>
      <c r="K1488" t="s">
        <v>2312</v>
      </c>
    </row>
    <row r="1489" spans="1:11" x14ac:dyDescent="0.25">
      <c r="A1489" t="s">
        <v>2311</v>
      </c>
      <c r="B1489" t="str">
        <f>CONCATENATE("'_",'Unit List'!B1397,"',",)</f>
        <v>'_SONGHAI',</v>
      </c>
      <c r="C1489" t="str">
        <f>"'',"</f>
        <v>'',</v>
      </c>
      <c r="D1489" t="str">
        <f>CONCATENATE("'",'Unit List'!D1397,"',",)</f>
        <v>'SPEARMAN',</v>
      </c>
      <c r="E1489" t="str">
        <f>CONCATENATE("'",'Unit List'!E1397,"',",)</f>
        <v>'SPEARMAN',</v>
      </c>
      <c r="F1489" t="str">
        <f>"'',"</f>
        <v>'',</v>
      </c>
      <c r="G1489" t="str">
        <f>CONCATENATE("'",'Unit List'!G1397,"',",)</f>
        <v>'SonghaiMedSpearman',</v>
      </c>
      <c r="H1489" t="str">
        <f>CONCATENATE(IF(ISBLANK('Unit List'!AN1397), IF(ISBLANK('Unit List'!P1397), IF(ISBLANK('Unit List'!P1397), IF(ISBLANK('Unit List'!AN1394), IF(ISBLANK('Unit List'!P1394), IF(ISBLANK('Unit List'!P1394), IF(ISBLANK('Unit List'!AN1394), IF(ISBLANK('Unit List'!P1394), IF(ISBLANK('Unit List'!P1394),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List'!P1394='Unit List'!$O$5, 'Unit List'!$AN$5, IF('Unit List'!P1394='Unit List'!$O$4, 'Unit List'!$AN$4, IF('Unit List'!P1394='Unit List'!$O$7, 'Unit List'!P1394 * 'Unit List'!$AN$7, 'Unit List'!P1394)))), IF('Unit List'!P1394='Unit List'!$O$5, 'Unit List'!$AN$5, IF('Unit List'!P1394='Unit List'!$O$4, 'Unit List'!$AN$4, IF('Unit List'!P1394='Unit List'!$O$7, 'Unit List'!P1394 * 'Unit List'!$AN$7, 'Unit List'!P1394)))), IF('Unit List'!AN1394='Unit List'!$O$5, 'Unit List'!$AN$5, IF('Unit List'!AN1394='Unit List'!$O$4, 'Unit List'!$AN$4, IF('Unit List'!AN1394='Unit List'!$O$7, 'Unit List'!AN1394 * 'Unit List'!$AN$7, 'Unit List'!AN1394)))), IF('Unit List'!P1397='Unit List'!$O$5, 'Unit List'!$AN$5, IF('Unit List'!P1397='Unit List'!$O$4, 'Unit List'!$AN$4, IF('Unit List'!P1397='Unit List'!$O$7, 'Unit List'!P1397 * 'Unit List'!$AN$7, 'Unit List'!P1397)))), IF('Unit List'!P1397='Unit List'!$O$5, 'Unit List'!$AN$5, IF('Unit List'!P1397='Unit List'!$O$4, 'Unit List'!$AN$4, IF('Unit List'!P1397='Unit List'!$O$7, 'Unit List'!P1397 * 'Unit List'!$AN$7, 'Unit List'!P1397)))), IF('Unit List'!AN1397='Unit List'!$O$5, 'Unit List'!$AN$5, IF('Unit List'!AN1397='Unit List'!$O$4, 'Unit List'!$AN$4, IF('Unit List'!AN1397='Unit List'!$O$7, 'Unit List'!AN1397 * 'Unit List'!$AN$7, 'Unit List'!AN1397)))),",",)</f>
        <v>,</v>
      </c>
      <c r="I1489" t="str">
        <f>CONCATENATE(IF(ISBLANK('Unit List'!AO1397), IF(ISBLANK('Unit List'!Q1397), IF(ISBLANK('Unit List'!Q1397),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List'!Q1394='Unit List'!$O$5, 'Unit List'!$AO$5, IF('Unit List'!Q1394='Unit List'!$O$4, 'Unit List'!$AO$4, IF('Unit List'!Q1394='Unit List'!$O$7, 'Unit List'!Q1394 * 'Unit List'!$AO$7, 'Unit List'!Q1394)))), IF('Unit List'!Q1394='Unit List'!$O$5, 'Unit List'!$AO$5, IF('Unit List'!Q1394='Unit List'!$O$4, 'Unit List'!$AO$4, IF('Unit List'!Q1394='Unit List'!$O$7, 'Unit List'!Q1394 * 'Unit List'!$AO$7, 'Unit List'!Q1394)))), IF('Unit List'!AO1394='Unit List'!$O$5, 'Unit List'!$AO$5, IF('Unit List'!AO1394='Unit List'!$O$4, 'Unit List'!$AO$4, IF('Unit List'!AO1394='Unit List'!$O$7, 'Unit List'!AO1394 * 'Unit List'!$AO$7, 'Unit List'!AO1394)))), IF('Unit List'!Q1397='Unit List'!$O$5, 'Unit List'!$AO$5, IF('Unit List'!Q1397='Unit List'!$O$4, 'Unit List'!$AO$4, IF('Unit List'!Q1397='Unit List'!$O$7, 'Unit List'!Q1397 * 'Unit List'!$AO$7, 'Unit List'!Q1397)))), IF('Unit List'!Q1397='Unit List'!$O$5, 'Unit List'!$AO$5, IF('Unit List'!Q1397='Unit List'!$O$4, 'Unit List'!$AO$4, IF('Unit List'!Q1397='Unit List'!$O$7, 'Unit List'!Q1397 * 'Unit List'!$AO$7, 'Unit List'!Q1397)))), IF('Unit List'!AO1397='Unit List'!$O$5, 'Unit List'!$AO$5, IF('Unit List'!AO1397='Unit List'!$O$4, 'Unit List'!$AO$4, IF('Unit List'!AO1397='Unit List'!$O$7, 'Unit List'!AO1397 * 'Unit List'!$AO$7, 'Unit List'!AO1397)))),",",)</f>
        <v>,</v>
      </c>
      <c r="J1489" t="str">
        <f>CONCATENATE("'",IF(ISBLANK('Unit List'!AP1397), IF(ISBLANK('Unit List'!R1397), IF(ISBLANK('Unit List'!R1397),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List'!R1394='Unit List'!$O$5, 'Unit List'!$AP$5, IF('Unit List'!R1394='Unit List'!$O$4, 'Unit List'!$AP$4, 'Unit List'!R1394))), IF('Unit List'!R1394='Unit List'!$O$5, 'Unit List'!$AP$5, IF('Unit List'!R1394='Unit List'!$O$4, 'Unit List'!$AP$4, 'Unit List'!R1394))), IF('Unit List'!AP1394='Unit List'!$O$5, 'Unit List'!$AP$5, IF('Unit List'!AP1394='Unit List'!$O$4, 'Unit List'!$AP$4, 'Unit List'!AP1394))), IF('Unit List'!R1397='Unit List'!$O$5, 'Unit List'!$AP$5, IF('Unit List'!R1397='Unit List'!$O$4, 'Unit List'!$AP$4, 'Unit List'!R1397))), IF('Unit List'!R1397='Unit List'!$O$5, 'Unit List'!$AP$5, IF('Unit List'!R1397='Unit List'!$O$4, 'Unit List'!$AP$4, 'Unit List'!R1397))), IF('Unit List'!AP1397='Unit List'!$O$5, 'Unit List'!$AP$5, IF('Unit List'!AP1397='Unit List'!$O$4, 'Unit List'!$AP$4, 'Unit List'!AP1397))),"'",)</f>
        <v>'Phalanx'</v>
      </c>
      <c r="K1489" t="s">
        <v>2312</v>
      </c>
    </row>
    <row r="1490" spans="1:11" x14ac:dyDescent="0.25">
      <c r="A1490" t="s">
        <v>2311</v>
      </c>
      <c r="B1490" t="str">
        <f>CONCATENATE("'_",'Unit List'!B1398,"',",)</f>
        <v>'_AMER',</v>
      </c>
      <c r="C1490" t="str">
        <f>"'',"</f>
        <v>'',</v>
      </c>
      <c r="D1490" t="str">
        <f>CONCATENATE("'",'Unit List'!D1398,"',",)</f>
        <v>'SPEARMAN',</v>
      </c>
      <c r="E1490" t="str">
        <f>CONCATENATE("'",'Unit List'!E1398,"',",)</f>
        <v>'SPEARMAN',</v>
      </c>
      <c r="F1490" t="str">
        <f>"'',"</f>
        <v>'',</v>
      </c>
      <c r="G1490" t="str">
        <f>CONCATENATE("'",'Unit List'!G1398,"',",)</f>
        <v>'civ5_irosp4',</v>
      </c>
      <c r="H1490" t="str">
        <f>CONCATENATE(IF(ISBLANK('Unit List'!AN1398), IF(ISBLANK('Unit List'!P1398), IF(ISBLANK('Unit List'!P1398),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List'!AN1398)))),",",)</f>
        <v>,</v>
      </c>
      <c r="I1490" t="str">
        <f>CONCATENATE(IF(ISBLANK('Unit List'!AO1398), IF(ISBLANK('Unit List'!Q1398), IF(ISBLANK('Unit List'!Q1398),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List'!AO1398)))),",",)</f>
        <v>,</v>
      </c>
      <c r="J1490" t="str">
        <f>CONCATENATE("'",IF(ISBLANK('Unit List'!AP1398), IF(ISBLANK('Unit List'!R1398), IF(ISBLANK('Unit List'!R1398),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List'!AP1398))),"'",)</f>
        <v>'Phalanx'</v>
      </c>
      <c r="K1490" t="s">
        <v>2312</v>
      </c>
    </row>
    <row r="1491" spans="1:11" x14ac:dyDescent="0.25">
      <c r="A1491" t="s">
        <v>2311</v>
      </c>
      <c r="B1491" t="str">
        <f>CONCATENATE("'_",'Unit List'!B1399,"',",)</f>
        <v>'_IROQUOIS',</v>
      </c>
      <c r="C1491" t="str">
        <f>"'',"</f>
        <v>'',</v>
      </c>
      <c r="D1491" t="str">
        <f>CONCATENATE("'",'Unit List'!D1399,"',",)</f>
        <v>'SPEARMAN',</v>
      </c>
      <c r="E1491" t="str">
        <f>CONCATENATE("'",'Unit List'!E1399,"',",)</f>
        <v>'SPEARMAN',</v>
      </c>
      <c r="F1491" t="str">
        <f>"'',"</f>
        <v>'',</v>
      </c>
      <c r="G1491" t="str">
        <f>CONCATENATE("'",'Unit List'!G1399,"',",)</f>
        <v>'civ5_irosp1',</v>
      </c>
      <c r="H1491" t="str">
        <f>CONCATENATE(IF(ISBLANK('Unit List'!AN1399), IF(ISBLANK('Unit List'!P1399), IF(ISBLANK('Unit List'!P1399),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List'!P1399='Unit List'!$O$5, 'Unit List'!$AN$5, IF('Unit List'!P1399='Unit List'!$O$4, 'Unit List'!$AN$4, IF('Unit List'!P1399='Unit List'!$O$7, 'Unit List'!P1399 * 'Unit List'!$AN$7, 'Unit List'!P1399)))), IF('Unit List'!P1399='Unit List'!$O$5, 'Unit List'!$AN$5, IF('Unit List'!P1399='Unit List'!$O$4, 'Unit List'!$AN$4, IF('Unit List'!P1399='Unit List'!$O$7, 'Unit List'!P1399 * 'Unit List'!$AN$7, 'Unit List'!P1399)))), IF('Unit List'!AN1399='Unit List'!$O$5, 'Unit List'!$AN$5, IF('Unit List'!AN1399='Unit List'!$O$4, 'Unit List'!$AN$4, IF('Unit List'!AN1399='Unit List'!$O$7, 'Unit List'!AN1399 * 'Unit List'!$AN$7, 'Unit List'!AN1399)))),",",)</f>
        <v>1,</v>
      </c>
      <c r="I1491" t="str">
        <f>CONCATENATE(IF(ISBLANK('Unit List'!AO1399), IF(ISBLANK('Unit List'!Q1399), IF(ISBLANK('Unit List'!Q1399),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List'!Q1399='Unit List'!$O$5, 'Unit List'!$AO$5, IF('Unit List'!Q1399='Unit List'!$O$4, 'Unit List'!$AO$4, IF('Unit List'!Q1399='Unit List'!$O$7, 'Unit List'!Q1399 * 'Unit List'!$AO$7, 'Unit List'!Q1399)))), IF('Unit List'!Q1399='Unit List'!$O$5, 'Unit List'!$AO$5, IF('Unit List'!Q1399='Unit List'!$O$4, 'Unit List'!$AO$4, IF('Unit List'!Q1399='Unit List'!$O$7, 'Unit List'!Q1399 * 'Unit List'!$AO$7, 'Unit List'!Q1399)))), IF('Unit List'!AO1399='Unit List'!$O$5, 'Unit List'!$AO$5, IF('Unit List'!AO1399='Unit List'!$O$4, 'Unit List'!$AO$4, IF('Unit List'!AO1399='Unit List'!$O$7, 'Unit List'!AO1399 * 'Unit List'!$AO$7, 'Unit List'!AO1399)))),",",)</f>
        <v>,</v>
      </c>
      <c r="J1491" t="str">
        <f>CONCATENATE("'",IF(ISBLANK('Unit List'!AP1399), IF(ISBLANK('Unit List'!R1399), IF(ISBLANK('Unit List'!R1399),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List'!R1399='Unit List'!$O$5, 'Unit List'!$AP$5, IF('Unit List'!R1399='Unit List'!$O$4, 'Unit List'!$AP$4, 'Unit List'!R1399))), IF('Unit List'!R1399='Unit List'!$O$5, 'Unit List'!$AP$5, IF('Unit List'!R1399='Unit List'!$O$4, 'Unit List'!$AP$4, 'Unit List'!R1399))), IF('Unit List'!AP1399='Unit List'!$O$5, 'Unit List'!$AP$5, IF('Unit List'!AP1399='Unit List'!$O$4, 'Unit List'!$AP$4, 'Unit List'!AP1399))),"'",)</f>
        <v>'Phalanx'</v>
      </c>
      <c r="K1491" t="s">
        <v>2312</v>
      </c>
    </row>
    <row r="1492" spans="1:11" x14ac:dyDescent="0.25">
      <c r="A1492" t="s">
        <v>2311</v>
      </c>
      <c r="B1492" t="str">
        <f>CONCATENATE("'_",'Unit List'!B1400,"',",)</f>
        <v>'_IROQUOIS',</v>
      </c>
      <c r="C1492" t="str">
        <f>"'',"</f>
        <v>'',</v>
      </c>
      <c r="D1492" t="str">
        <f>CONCATENATE("'",'Unit List'!D1400,"',",)</f>
        <v>'SPEARMAN',</v>
      </c>
      <c r="E1492" t="str">
        <f>CONCATENATE("'",'Unit List'!E1400,"',",)</f>
        <v>'SPEARMAN',</v>
      </c>
      <c r="F1492" t="str">
        <f>CONCATENATE("'_",'Unit List'!F1400,"',",)</f>
        <v>'_V2',</v>
      </c>
      <c r="G1492" t="str">
        <f>CONCATENATE("'",'Unit List'!G1400,"',",)</f>
        <v>'civ5_irosp2',</v>
      </c>
      <c r="H1492" t="str">
        <f>CONCATENATE(IF(ISBLANK('Unit List'!AN1400), IF(ISBLANK('Unit List'!P1400), IF(ISBLANK('Unit List'!P1400),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List'!P1400='Unit List'!$O$5, 'Unit List'!$AN$5, IF('Unit List'!P1400='Unit List'!$O$4, 'Unit List'!$AN$4, IF('Unit List'!P1400='Unit List'!$O$7, 'Unit List'!P1400 * 'Unit List'!$AN$7, 'Unit List'!P1400)))), IF('Unit List'!P1400='Unit List'!$O$5, 'Unit List'!$AN$5, IF('Unit List'!P1400='Unit List'!$O$4, 'Unit List'!$AN$4, IF('Unit List'!P1400='Unit List'!$O$7, 'Unit List'!P1400 * 'Unit List'!$AN$7, 'Unit List'!P1400)))), IF('Unit List'!AN1400='Unit List'!$O$5, 'Unit List'!$AN$5, IF('Unit List'!AN1400='Unit List'!$O$4, 'Unit List'!$AN$4, IF('Unit List'!AN1400='Unit List'!$O$7, 'Unit List'!AN1400 * 'Unit List'!$AN$7, 'Unit List'!AN1400)))),",",)</f>
        <v>2,</v>
      </c>
      <c r="I1492" t="str">
        <f>CONCATENATE(IF(ISBLANK('Unit List'!AO1400), IF(ISBLANK('Unit List'!Q1400), IF(ISBLANK('Unit List'!Q1400),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List'!Q1400='Unit List'!$O$5, 'Unit List'!$AO$5, IF('Unit List'!Q1400='Unit List'!$O$4, 'Unit List'!$AO$4, IF('Unit List'!Q1400='Unit List'!$O$7, 'Unit List'!Q1400 * 'Unit List'!$AO$7, 'Unit List'!Q1400)))), IF('Unit List'!Q1400='Unit List'!$O$5, 'Unit List'!$AO$5, IF('Unit List'!Q1400='Unit List'!$O$4, 'Unit List'!$AO$4, IF('Unit List'!Q1400='Unit List'!$O$7, 'Unit List'!Q1400 * 'Unit List'!$AO$7, 'Unit List'!Q1400)))), IF('Unit List'!AO1400='Unit List'!$O$5, 'Unit List'!$AO$5, IF('Unit List'!AO1400='Unit List'!$O$4, 'Unit List'!$AO$4, IF('Unit List'!AO1400='Unit List'!$O$7, 'Unit List'!AO1400 * 'Unit List'!$AO$7, 'Unit List'!AO1400)))),",",)</f>
        <v>,</v>
      </c>
      <c r="J1492" t="str">
        <f>CONCATENATE("'",IF(ISBLANK('Unit List'!AP1400), IF(ISBLANK('Unit List'!R1400), IF(ISBLANK('Unit List'!R1400),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List'!R1400='Unit List'!$O$5, 'Unit List'!$AP$5, IF('Unit List'!R1400='Unit List'!$O$4, 'Unit List'!$AP$4, 'Unit List'!R1400))), IF('Unit List'!R1400='Unit List'!$O$5, 'Unit List'!$AP$5, IF('Unit List'!R1400='Unit List'!$O$4, 'Unit List'!$AP$4, 'Unit List'!R1400))), IF('Unit List'!AP1400='Unit List'!$O$5, 'Unit List'!$AP$5, IF('Unit List'!AP1400='Unit List'!$O$4, 'Unit List'!$AP$4, 'Unit List'!AP1400))),"'",)</f>
        <v>'Phalanx'</v>
      </c>
      <c r="K1492" t="s">
        <v>2312</v>
      </c>
    </row>
    <row r="1493" spans="1:11" x14ac:dyDescent="0.25">
      <c r="A1493" t="s">
        <v>2311</v>
      </c>
      <c r="B1493" t="str">
        <f>CONCATENATE("'_",'Unit List'!B1401,"',",)</f>
        <v>'_IROQUOIS',</v>
      </c>
      <c r="C1493" t="str">
        <f>"'',"</f>
        <v>'',</v>
      </c>
      <c r="D1493" t="str">
        <f>CONCATENATE("'",'Unit List'!D1401,"',",)</f>
        <v>'SPEARMAN',</v>
      </c>
      <c r="E1493" t="str">
        <f>CONCATENATE("'",'Unit List'!E1401,"',",)</f>
        <v>'SPEARMAN',</v>
      </c>
      <c r="F1493" t="str">
        <f>CONCATENATE("'_",'Unit List'!F1401,"',",)</f>
        <v>'_V3',</v>
      </c>
      <c r="G1493" t="str">
        <f>CONCATENATE("'",'Unit List'!G1401,"',",)</f>
        <v>'civ5_irosp3',</v>
      </c>
      <c r="H1493" t="str">
        <f>CONCATENATE(IF(ISBLANK('Unit List'!AN1401), IF(ISBLANK('Unit List'!P1401), IF(ISBLANK('Unit List'!P1401),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List'!P1401='Unit List'!$O$5, 'Unit List'!$AN$5, IF('Unit List'!P1401='Unit List'!$O$4, 'Unit List'!$AN$4, IF('Unit List'!P1401='Unit List'!$O$7, 'Unit List'!P1401 * 'Unit List'!$AN$7, 'Unit List'!P1401)))), IF('Unit List'!P1401='Unit List'!$O$5, 'Unit List'!$AN$5, IF('Unit List'!P1401='Unit List'!$O$4, 'Unit List'!$AN$4, IF('Unit List'!P1401='Unit List'!$O$7, 'Unit List'!P1401 * 'Unit List'!$AN$7, 'Unit List'!P1401)))), IF('Unit List'!AN1401='Unit List'!$O$5, 'Unit List'!$AN$5, IF('Unit List'!AN1401='Unit List'!$O$4, 'Unit List'!$AN$4, IF('Unit List'!AN1401='Unit List'!$O$7, 'Unit List'!AN1401 * 'Unit List'!$AN$7, 'Unit List'!AN1401)))),",",)</f>
        <v>1,</v>
      </c>
      <c r="I1493" t="str">
        <f>CONCATENATE(IF(ISBLANK('Unit List'!AO1401), IF(ISBLANK('Unit List'!Q1401), IF(ISBLANK('Unit List'!Q1401),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List'!Q1401='Unit List'!$O$5, 'Unit List'!$AO$5, IF('Unit List'!Q1401='Unit List'!$O$4, 'Unit List'!$AO$4, IF('Unit List'!Q1401='Unit List'!$O$7, 'Unit List'!Q1401 * 'Unit List'!$AO$7, 'Unit List'!Q1401)))), IF('Unit List'!Q1401='Unit List'!$O$5, 'Unit List'!$AO$5, IF('Unit List'!Q1401='Unit List'!$O$4, 'Unit List'!$AO$4, IF('Unit List'!Q1401='Unit List'!$O$7, 'Unit List'!Q1401 * 'Unit List'!$AO$7, 'Unit List'!Q1401)))), IF('Unit List'!AO1401='Unit List'!$O$5, 'Unit List'!$AO$5, IF('Unit List'!AO1401='Unit List'!$O$4, 'Unit List'!$AO$4, IF('Unit List'!AO1401='Unit List'!$O$7, 'Unit List'!AO1401 * 'Unit List'!$AO$7, 'Unit List'!AO1401)))),",",)</f>
        <v>,</v>
      </c>
      <c r="J1493" t="str">
        <f>CONCATENATE("'",IF(ISBLANK('Unit List'!AP1401), IF(ISBLANK('Unit List'!R1401), IF(ISBLANK('Unit List'!R1401),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List'!R1401='Unit List'!$O$5, 'Unit List'!$AP$5, IF('Unit List'!R1401='Unit List'!$O$4, 'Unit List'!$AP$4, 'Unit List'!R1401))), IF('Unit List'!R1401='Unit List'!$O$5, 'Unit List'!$AP$5, IF('Unit List'!R1401='Unit List'!$O$4, 'Unit List'!$AP$4, 'Unit List'!R1401))), IF('Unit List'!AP1401='Unit List'!$O$5, 'Unit List'!$AP$5, IF('Unit List'!AP1401='Unit List'!$O$4, 'Unit List'!$AP$4, 'Unit List'!AP1401))),"'",)</f>
        <v>'Phalanx'</v>
      </c>
      <c r="K1493" t="s">
        <v>2312</v>
      </c>
    </row>
    <row r="1494" spans="1:11" x14ac:dyDescent="0.25">
      <c r="A1494" t="s">
        <v>2311</v>
      </c>
      <c r="B1494" t="str">
        <f>CONCATENATE("'_",'Unit List'!B1402,"',",)</f>
        <v>'_IROQUOIS',</v>
      </c>
      <c r="C1494" t="str">
        <f>"'',"</f>
        <v>'',</v>
      </c>
      <c r="D1494" t="str">
        <f>CONCATENATE("'",'Unit List'!D1402,"',",)</f>
        <v>'SPEARMAN',</v>
      </c>
      <c r="E1494" t="str">
        <f>CONCATENATE("'",'Unit List'!E1402,"',",)</f>
        <v>'SPEARMAN',</v>
      </c>
      <c r="F1494" t="str">
        <f>CONCATENATE("'_",'Unit List'!F1402,"',",)</f>
        <v>'_V4',</v>
      </c>
      <c r="G1494" t="str">
        <f>CONCATENATE("'",'Unit List'!G1402,"',",)</f>
        <v>'civ5_irosp4',</v>
      </c>
      <c r="H1494" t="str">
        <f>CONCATENATE(IF(ISBLANK('Unit List'!AN1402), IF(ISBLANK('Unit List'!P1402), IF(ISBLANK('Unit List'!P1402),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List'!P1402='Unit List'!$O$5, 'Unit List'!$AN$5, IF('Unit List'!P1402='Unit List'!$O$4, 'Unit List'!$AN$4, IF('Unit List'!P1402='Unit List'!$O$7, 'Unit List'!P1402 * 'Unit List'!$AN$7, 'Unit List'!P1402)))), IF('Unit List'!P1402='Unit List'!$O$5, 'Unit List'!$AN$5, IF('Unit List'!P1402='Unit List'!$O$4, 'Unit List'!$AN$4, IF('Unit List'!P1402='Unit List'!$O$7, 'Unit List'!P1402 * 'Unit List'!$AN$7, 'Unit List'!P1402)))), IF('Unit List'!AN1402='Unit List'!$O$5, 'Unit List'!$AN$5, IF('Unit List'!AN1402='Unit List'!$O$4, 'Unit List'!$AN$4, IF('Unit List'!AN1402='Unit List'!$O$7, 'Unit List'!AN1402 * 'Unit List'!$AN$7, 'Unit List'!AN1402)))),",",)</f>
        <v>2,</v>
      </c>
      <c r="I1494" t="str">
        <f>CONCATENATE(IF(ISBLANK('Unit List'!AO1402), IF(ISBLANK('Unit List'!Q1402), IF(ISBLANK('Unit List'!Q1402),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List'!Q1402='Unit List'!$O$5, 'Unit List'!$AO$5, IF('Unit List'!Q1402='Unit List'!$O$4, 'Unit List'!$AO$4, IF('Unit List'!Q1402='Unit List'!$O$7, 'Unit List'!Q1402 * 'Unit List'!$AO$7, 'Unit List'!Q1402)))), IF('Unit List'!Q1402='Unit List'!$O$5, 'Unit List'!$AO$5, IF('Unit List'!Q1402='Unit List'!$O$4, 'Unit List'!$AO$4, IF('Unit List'!Q1402='Unit List'!$O$7, 'Unit List'!Q1402 * 'Unit List'!$AO$7, 'Unit List'!Q1402)))), IF('Unit List'!AO1402='Unit List'!$O$5, 'Unit List'!$AO$5, IF('Unit List'!AO1402='Unit List'!$O$4, 'Unit List'!$AO$4, IF('Unit List'!AO1402='Unit List'!$O$7, 'Unit List'!AO1402 * 'Unit List'!$AO$7, 'Unit List'!AO1402)))),",",)</f>
        <v>,</v>
      </c>
      <c r="J1494" t="str">
        <f>CONCATENATE("'",IF(ISBLANK('Unit List'!AP1402), IF(ISBLANK('Unit List'!R1402), IF(ISBLANK('Unit List'!R1402),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List'!R1402='Unit List'!$O$5, 'Unit List'!$AP$5, IF('Unit List'!R1402='Unit List'!$O$4, 'Unit List'!$AP$4, 'Unit List'!R1402))), IF('Unit List'!R1402='Unit List'!$O$5, 'Unit List'!$AP$5, IF('Unit List'!R1402='Unit List'!$O$4, 'Unit List'!$AP$4, 'Unit List'!R1402))), IF('Unit List'!AP1402='Unit List'!$O$5, 'Unit List'!$AP$5, IF('Unit List'!AP1402='Unit List'!$O$4, 'Unit List'!$AP$4, 'Unit List'!AP1402))),"'",)</f>
        <v>'Phalanx'</v>
      </c>
      <c r="K1494" t="s">
        <v>2312</v>
      </c>
    </row>
    <row r="1495" spans="1:11" x14ac:dyDescent="0.25">
      <c r="A1495" t="s">
        <v>2311</v>
      </c>
      <c r="B1495" t="str">
        <f>CONCATENATE("'_",'Unit List'!B1403,"',",)</f>
        <v>'_IROQUOIS',</v>
      </c>
      <c r="C1495" t="str">
        <f>"'',"</f>
        <v>'',</v>
      </c>
      <c r="D1495" t="str">
        <f>CONCATENATE("'",'Unit List'!D1403,"',",)</f>
        <v>'SPEARMAN',</v>
      </c>
      <c r="E1495" t="str">
        <f>CONCATENATE("'",'Unit List'!E1403,"',",)</f>
        <v>'SPEARMAN',</v>
      </c>
      <c r="F1495" t="str">
        <f>"'',"</f>
        <v>'',</v>
      </c>
      <c r="G1495" t="str">
        <f>CONCATENATE("'",'Unit List'!G1403,"',",)</f>
        <v>'civ5_irosp1',</v>
      </c>
      <c r="H1495" t="str">
        <f>CONCATENATE(IF(ISBLANK('Unit List'!AN1403), IF(ISBLANK('Unit List'!P1403), IF(ISBLANK('Unit List'!P1403),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List'!P1403='Unit List'!$O$5, 'Unit List'!$AN$5, IF('Unit List'!P1403='Unit List'!$O$4, 'Unit List'!$AN$4, IF('Unit List'!P1403='Unit List'!$O$7, 'Unit List'!P1403 * 'Unit List'!$AN$7, 'Unit List'!P1403)))), IF('Unit List'!P1403='Unit List'!$O$5, 'Unit List'!$AN$5, IF('Unit List'!P1403='Unit List'!$O$4, 'Unit List'!$AN$4, IF('Unit List'!P1403='Unit List'!$O$7, 'Unit List'!P1403 * 'Unit List'!$AN$7, 'Unit List'!P1403)))), IF('Unit List'!AN1403='Unit List'!$O$5, 'Unit List'!$AN$5, IF('Unit List'!AN1403='Unit List'!$O$4, 'Unit List'!$AN$4, IF('Unit List'!AN1403='Unit List'!$O$7, 'Unit List'!AN1403 * 'Unit List'!$AN$7, 'Unit List'!AN1403)))),",",)</f>
        <v>2,</v>
      </c>
      <c r="I1495" t="str">
        <f>CONCATENATE(IF(ISBLANK('Unit List'!AO1403), IF(ISBLANK('Unit List'!Q1403), IF(ISBLANK('Unit List'!Q1403),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List'!Q1403='Unit List'!$O$5, 'Unit List'!$AO$5, IF('Unit List'!Q1403='Unit List'!$O$4, 'Unit List'!$AO$4, IF('Unit List'!Q1403='Unit List'!$O$7, 'Unit List'!Q1403 * 'Unit List'!$AO$7, 'Unit List'!Q1403)))), IF('Unit List'!Q1403='Unit List'!$O$5, 'Unit List'!$AO$5, IF('Unit List'!Q1403='Unit List'!$O$4, 'Unit List'!$AO$4, IF('Unit List'!Q1403='Unit List'!$O$7, 'Unit List'!Q1403 * 'Unit List'!$AO$7, 'Unit List'!Q1403)))), IF('Unit List'!AO1403='Unit List'!$O$5, 'Unit List'!$AO$5, IF('Unit List'!AO1403='Unit List'!$O$4, 'Unit List'!$AO$4, IF('Unit List'!AO1403='Unit List'!$O$7, 'Unit List'!AO1403 * 'Unit List'!$AO$7, 'Unit List'!AO1403)))),",",)</f>
        <v>,</v>
      </c>
      <c r="J1495" t="str">
        <f>CONCATENATE("'",IF(ISBLANK('Unit List'!AP1403), IF(ISBLANK('Unit List'!R1403), IF(ISBLANK('Unit List'!R1403),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List'!R1403='Unit List'!$O$5, 'Unit List'!$AP$5, IF('Unit List'!R1403='Unit List'!$O$4, 'Unit List'!$AP$4, 'Unit List'!R1403))), IF('Unit List'!R1403='Unit List'!$O$5, 'Unit List'!$AP$5, IF('Unit List'!R1403='Unit List'!$O$4, 'Unit List'!$AP$4, 'Unit List'!R1403))), IF('Unit List'!AP1403='Unit List'!$O$5, 'Unit List'!$AP$5, IF('Unit List'!AP1403='Unit List'!$O$4, 'Unit List'!$AP$4, 'Unit List'!AP1403))),"'",)</f>
        <v>'Phalanx'</v>
      </c>
      <c r="K1495" t="s">
        <v>2312</v>
      </c>
    </row>
    <row r="1496" spans="1:11" x14ac:dyDescent="0.25">
      <c r="A1496" t="s">
        <v>2311</v>
      </c>
      <c r="B1496" t="str">
        <f>CONCATENATE("'_",'Unit List'!B1404,"',",)</f>
        <v>'_IROQUOIS',</v>
      </c>
      <c r="C1496" t="str">
        <f>"'',"</f>
        <v>'',</v>
      </c>
      <c r="D1496" t="str">
        <f>CONCATENATE("'",'Unit List'!D1404,"',",)</f>
        <v>'SPEARMAN',</v>
      </c>
      <c r="E1496" t="str">
        <f>CONCATENATE("'",'Unit List'!E1404,"',",)</f>
        <v>'SPEARMAN',</v>
      </c>
      <c r="F1496" t="str">
        <f>CONCATENATE("'_",'Unit List'!F1404,"',",)</f>
        <v>'_V2',</v>
      </c>
      <c r="G1496" t="str">
        <f>CONCATENATE("'",'Unit List'!G1404,"',",)</f>
        <v>'civ5_irosp2',</v>
      </c>
      <c r="H1496" t="str">
        <f>CONCATENATE(IF(ISBLANK('Unit List'!AN1404), IF(ISBLANK('Unit List'!P1404), IF(ISBLANK('Unit List'!P1404),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List'!P1404='Unit List'!$O$5, 'Unit List'!$AN$5, IF('Unit List'!P1404='Unit List'!$O$4, 'Unit List'!$AN$4, IF('Unit List'!P1404='Unit List'!$O$7, 'Unit List'!P1404 * 'Unit List'!$AN$7, 'Unit List'!P1404)))), IF('Unit List'!P1404='Unit List'!$O$5, 'Unit List'!$AN$5, IF('Unit List'!P1404='Unit List'!$O$4, 'Unit List'!$AN$4, IF('Unit List'!P1404='Unit List'!$O$7, 'Unit List'!P1404 * 'Unit List'!$AN$7, 'Unit List'!P1404)))), IF('Unit List'!AN1404='Unit List'!$O$5, 'Unit List'!$AN$5, IF('Unit List'!AN1404='Unit List'!$O$4, 'Unit List'!$AN$4, IF('Unit List'!AN1404='Unit List'!$O$7, 'Unit List'!AN1404 * 'Unit List'!$AN$7, 'Unit List'!AN1404)))),",",)</f>
        <v>1,</v>
      </c>
      <c r="I1496" t="str">
        <f>CONCATENATE(IF(ISBLANK('Unit List'!AO1404), IF(ISBLANK('Unit List'!Q1404), IF(ISBLANK('Unit List'!Q1404),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List'!Q1404='Unit List'!$O$5, 'Unit List'!$AO$5, IF('Unit List'!Q1404='Unit List'!$O$4, 'Unit List'!$AO$4, IF('Unit List'!Q1404='Unit List'!$O$7, 'Unit List'!Q1404 * 'Unit List'!$AO$7, 'Unit List'!Q1404)))), IF('Unit List'!Q1404='Unit List'!$O$5, 'Unit List'!$AO$5, IF('Unit List'!Q1404='Unit List'!$O$4, 'Unit List'!$AO$4, IF('Unit List'!Q1404='Unit List'!$O$7, 'Unit List'!Q1404 * 'Unit List'!$AO$7, 'Unit List'!Q1404)))), IF('Unit List'!AO1404='Unit List'!$O$5, 'Unit List'!$AO$5, IF('Unit List'!AO1404='Unit List'!$O$4, 'Unit List'!$AO$4, IF('Unit List'!AO1404='Unit List'!$O$7, 'Unit List'!AO1404 * 'Unit List'!$AO$7, 'Unit List'!AO1404)))),",",)</f>
        <v>,</v>
      </c>
      <c r="J1496" t="str">
        <f>CONCATENATE("'",IF(ISBLANK('Unit List'!AP1404), IF(ISBLANK('Unit List'!R1404), IF(ISBLANK('Unit List'!R1404),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List'!R1404='Unit List'!$O$5, 'Unit List'!$AP$5, IF('Unit List'!R1404='Unit List'!$O$4, 'Unit List'!$AP$4, 'Unit List'!R1404))), IF('Unit List'!R1404='Unit List'!$O$5, 'Unit List'!$AP$5, IF('Unit List'!R1404='Unit List'!$O$4, 'Unit List'!$AP$4, 'Unit List'!R1404))), IF('Unit List'!AP1404='Unit List'!$O$5, 'Unit List'!$AP$5, IF('Unit List'!AP1404='Unit List'!$O$4, 'Unit List'!$AP$4, 'Unit List'!AP1404))),"'",)</f>
        <v>'Phalanx'</v>
      </c>
      <c r="K1496" t="s">
        <v>2312</v>
      </c>
    </row>
    <row r="1497" spans="1:11" x14ac:dyDescent="0.25">
      <c r="A1497" t="s">
        <v>2311</v>
      </c>
      <c r="B1497" t="str">
        <f>CONCATENATE("'_",'Unit List'!B1405,"',",)</f>
        <v>'_IROQUOIS',</v>
      </c>
      <c r="C1497" t="str">
        <f>"'',"</f>
        <v>'',</v>
      </c>
      <c r="D1497" t="str">
        <f>CONCATENATE("'",'Unit List'!D1405,"',",)</f>
        <v>'SPEARMAN',</v>
      </c>
      <c r="E1497" t="str">
        <f>CONCATENATE("'",'Unit List'!E1405,"',",)</f>
        <v>'SPEARMAN',</v>
      </c>
      <c r="F1497" t="str">
        <f>CONCATENATE("'_",'Unit List'!F1405,"',",)</f>
        <v>'_V3',</v>
      </c>
      <c r="G1497" t="str">
        <f>CONCATENATE("'",'Unit List'!G1405,"',",)</f>
        <v>'civ5_irosp3',</v>
      </c>
      <c r="H1497" t="str">
        <f>CONCATENATE(IF(ISBLANK('Unit List'!AN1405), IF(ISBLANK('Unit List'!P1405), IF(ISBLANK('Unit List'!P1405),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List'!P1405='Unit List'!$O$5, 'Unit List'!$AN$5, IF('Unit List'!P1405='Unit List'!$O$4, 'Unit List'!$AN$4, IF('Unit List'!P1405='Unit List'!$O$7, 'Unit List'!P1405 * 'Unit List'!$AN$7, 'Unit List'!P1405)))), IF('Unit List'!P1405='Unit List'!$O$5, 'Unit List'!$AN$5, IF('Unit List'!P1405='Unit List'!$O$4, 'Unit List'!$AN$4, IF('Unit List'!P1405='Unit List'!$O$7, 'Unit List'!P1405 * 'Unit List'!$AN$7, 'Unit List'!P1405)))), IF('Unit List'!AN1405='Unit List'!$O$5, 'Unit List'!$AN$5, IF('Unit List'!AN1405='Unit List'!$O$4, 'Unit List'!$AN$4, IF('Unit List'!AN1405='Unit List'!$O$7, 'Unit List'!AN1405 * 'Unit List'!$AN$7, 'Unit List'!AN1405)))),",",)</f>
        <v>2,</v>
      </c>
      <c r="I1497" t="str">
        <f>CONCATENATE(IF(ISBLANK('Unit List'!AO1405), IF(ISBLANK('Unit List'!Q1405), IF(ISBLANK('Unit List'!Q1405),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List'!Q1405='Unit List'!$O$5, 'Unit List'!$AO$5, IF('Unit List'!Q1405='Unit List'!$O$4, 'Unit List'!$AO$4, IF('Unit List'!Q1405='Unit List'!$O$7, 'Unit List'!Q1405 * 'Unit List'!$AO$7, 'Unit List'!Q1405)))), IF('Unit List'!Q1405='Unit List'!$O$5, 'Unit List'!$AO$5, IF('Unit List'!Q1405='Unit List'!$O$4, 'Unit List'!$AO$4, IF('Unit List'!Q1405='Unit List'!$O$7, 'Unit List'!Q1405 * 'Unit List'!$AO$7, 'Unit List'!Q1405)))), IF('Unit List'!AO1405='Unit List'!$O$5, 'Unit List'!$AO$5, IF('Unit List'!AO1405='Unit List'!$O$4, 'Unit List'!$AO$4, IF('Unit List'!AO1405='Unit List'!$O$7, 'Unit List'!AO1405 * 'Unit List'!$AO$7, 'Unit List'!AO1405)))),",",)</f>
        <v>,</v>
      </c>
      <c r="J1497" t="str">
        <f>CONCATENATE("'",IF(ISBLANK('Unit List'!AP1405), IF(ISBLANK('Unit List'!R1405), IF(ISBLANK('Unit List'!R1405),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List'!R1405='Unit List'!$O$5, 'Unit List'!$AP$5, IF('Unit List'!R1405='Unit List'!$O$4, 'Unit List'!$AP$4, 'Unit List'!R1405))), IF('Unit List'!R1405='Unit List'!$O$5, 'Unit List'!$AP$5, IF('Unit List'!R1405='Unit List'!$O$4, 'Unit List'!$AP$4, 'Unit List'!R1405))), IF('Unit List'!AP1405='Unit List'!$O$5, 'Unit List'!$AP$5, IF('Unit List'!AP1405='Unit List'!$O$4, 'Unit List'!$AP$4, 'Unit List'!AP1405))),"'",)</f>
        <v>'Phalanx'</v>
      </c>
      <c r="K1497" t="s">
        <v>2312</v>
      </c>
    </row>
    <row r="1498" spans="1:11" x14ac:dyDescent="0.25">
      <c r="A1498" t="s">
        <v>2311</v>
      </c>
      <c r="B1498" t="str">
        <f>CONCATENATE("'_",'Unit List'!B1406,"',",)</f>
        <v>'_IROQUOIS',</v>
      </c>
      <c r="C1498" t="str">
        <f>"'',"</f>
        <v>'',</v>
      </c>
      <c r="D1498" t="str">
        <f>CONCATENATE("'",'Unit List'!D1406,"',",)</f>
        <v>'SPEARMAN',</v>
      </c>
      <c r="E1498" t="str">
        <f>CONCATENATE("'",'Unit List'!E1406,"',",)</f>
        <v>'SPEARMAN',</v>
      </c>
      <c r="F1498" t="str">
        <f>CONCATENATE("'_",'Unit List'!F1406,"',",)</f>
        <v>'_V4',</v>
      </c>
      <c r="G1498" t="str">
        <f>CONCATENATE("'",'Unit List'!G1406,"',",)</f>
        <v>'civ5_irosp4',</v>
      </c>
      <c r="H1498" t="str">
        <f>CONCATENATE(IF(ISBLANK('Unit List'!AN1406), IF(ISBLANK('Unit List'!P1406), IF(ISBLANK('Unit List'!P1406), IF(ISBLANK('Unit List'!AN1398), IF(ISBLANK('Unit List'!P1398), IF(ISBLANK('Unit List'!P1398), IF(ISBLANK('Unit List'!AN1398), IF(ISBLANK('Unit List'!P1398), IF(ISBLANK('Unit List'!P1398),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List'!P1398='Unit List'!$O$5, 'Unit List'!$AN$5, IF('Unit List'!P1398='Unit List'!$O$4, 'Unit List'!$AN$4, IF('Unit List'!P1398='Unit List'!$O$7, 'Unit List'!P1398 * 'Unit List'!$AN$7, 'Unit List'!P1398)))), IF('Unit List'!P1398='Unit List'!$O$5, 'Unit List'!$AN$5, IF('Unit List'!P1398='Unit List'!$O$4, 'Unit List'!$AN$4, IF('Unit List'!P1398='Unit List'!$O$7, 'Unit List'!P1398 * 'Unit List'!$AN$7, 'Unit List'!P1398)))), IF('Unit List'!AN1398='Unit List'!$O$5, 'Unit List'!$AN$5, IF('Unit List'!AN1398='Unit List'!$O$4, 'Unit List'!$AN$4, IF('Unit List'!AN1398='Unit List'!$O$7, 'Unit List'!AN1398 * 'Unit List'!$AN$7, 'Unit List'!AN1398)))), IF('Unit List'!P1406='Unit List'!$O$5, 'Unit List'!$AN$5, IF('Unit List'!P1406='Unit List'!$O$4, 'Unit List'!$AN$4, IF('Unit List'!P1406='Unit List'!$O$7, 'Unit List'!P1406 * 'Unit List'!$AN$7, 'Unit List'!P1406)))), IF('Unit List'!P1406='Unit List'!$O$5, 'Unit List'!$AN$5, IF('Unit List'!P1406='Unit List'!$O$4, 'Unit List'!$AN$4, IF('Unit List'!P1406='Unit List'!$O$7, 'Unit List'!P1406 * 'Unit List'!$AN$7, 'Unit List'!P1406)))), IF('Unit List'!AN1406='Unit List'!$O$5, 'Unit List'!$AN$5, IF('Unit List'!AN1406='Unit List'!$O$4, 'Unit List'!$AN$4, IF('Unit List'!AN1406='Unit List'!$O$7, 'Unit List'!AN1406 * 'Unit List'!$AN$7, 'Unit List'!AN1406)))),",",)</f>
        <v>1,</v>
      </c>
      <c r="I1498" t="str">
        <f>CONCATENATE(IF(ISBLANK('Unit List'!AO1406), IF(ISBLANK('Unit List'!Q1406), IF(ISBLANK('Unit List'!Q1406),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List'!Q1398='Unit List'!$O$5, 'Unit List'!$AO$5, IF('Unit List'!Q1398='Unit List'!$O$4, 'Unit List'!$AO$4, IF('Unit List'!Q1398='Unit List'!$O$7, 'Unit List'!Q1398 * 'Unit List'!$AO$7, 'Unit List'!Q1398)))), IF('Unit List'!Q1398='Unit List'!$O$5, 'Unit List'!$AO$5, IF('Unit List'!Q1398='Unit List'!$O$4, 'Unit List'!$AO$4, IF('Unit List'!Q1398='Unit List'!$O$7, 'Unit List'!Q1398 * 'Unit List'!$AO$7, 'Unit List'!Q1398)))), IF('Unit List'!AO1398='Unit List'!$O$5, 'Unit List'!$AO$5, IF('Unit List'!AO1398='Unit List'!$O$4, 'Unit List'!$AO$4, IF('Unit List'!AO1398='Unit List'!$O$7, 'Unit List'!AO1398 * 'Unit List'!$AO$7, 'Unit List'!AO1398)))), IF('Unit List'!Q1406='Unit List'!$O$5, 'Unit List'!$AO$5, IF('Unit List'!Q1406='Unit List'!$O$4, 'Unit List'!$AO$4, IF('Unit List'!Q1406='Unit List'!$O$7, 'Unit List'!Q1406 * 'Unit List'!$AO$7, 'Unit List'!Q1406)))), IF('Unit List'!Q1406='Unit List'!$O$5, 'Unit List'!$AO$5, IF('Unit List'!Q1406='Unit List'!$O$4, 'Unit List'!$AO$4, IF('Unit List'!Q1406='Unit List'!$O$7, 'Unit List'!Q1406 * 'Unit List'!$AO$7, 'Unit List'!Q1406)))), IF('Unit List'!AO1406='Unit List'!$O$5, 'Unit List'!$AO$5, IF('Unit List'!AO1406='Unit List'!$O$4, 'Unit List'!$AO$4, IF('Unit List'!AO1406='Unit List'!$O$7, 'Unit List'!AO1406 * 'Unit List'!$AO$7, 'Unit List'!AO1406)))),",",)</f>
        <v>,</v>
      </c>
      <c r="J1498" t="str">
        <f>CONCATENATE("'",IF(ISBLANK('Unit List'!AP1406), IF(ISBLANK('Unit List'!R1406), IF(ISBLANK('Unit List'!R1406),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List'!R1398='Unit List'!$O$5, 'Unit List'!$AP$5, IF('Unit List'!R1398='Unit List'!$O$4, 'Unit List'!$AP$4, 'Unit List'!R1398))), IF('Unit List'!R1398='Unit List'!$O$5, 'Unit List'!$AP$5, IF('Unit List'!R1398='Unit List'!$O$4, 'Unit List'!$AP$4, 'Unit List'!R1398))), IF('Unit List'!AP1398='Unit List'!$O$5, 'Unit List'!$AP$5, IF('Unit List'!AP1398='Unit List'!$O$4, 'Unit List'!$AP$4, 'Unit List'!AP1398))), IF('Unit List'!R1406='Unit List'!$O$5, 'Unit List'!$AP$5, IF('Unit List'!R1406='Unit List'!$O$4, 'Unit List'!$AP$4, 'Unit List'!R1406))), IF('Unit List'!R1406='Unit List'!$O$5, 'Unit List'!$AP$5, IF('Unit List'!R1406='Unit List'!$O$4, 'Unit List'!$AP$4, 'Unit List'!R1406))), IF('Unit List'!AP1406='Unit List'!$O$5, 'Unit List'!$AP$5, IF('Unit List'!AP1406='Unit List'!$O$4, 'Unit List'!$AP$4, 'Unit List'!AP1406))),"'",)</f>
        <v>'Phalanx'</v>
      </c>
      <c r="K1498" t="s">
        <v>2312</v>
      </c>
    </row>
    <row r="1499" spans="1:11" x14ac:dyDescent="0.25">
      <c r="A1499" t="s">
        <v>2311</v>
      </c>
      <c r="B1499" t="str">
        <f>CONCATENATE("'_",'Unit List'!B1407,"',",)</f>
        <v>'_ASIA',</v>
      </c>
      <c r="C1499" t="str">
        <f>"'',"</f>
        <v>'',</v>
      </c>
      <c r="D1499" t="str">
        <f>CONCATENATE("'",'Unit List'!D1407,"',",)</f>
        <v>'SPEARMAN',</v>
      </c>
      <c r="E1499" t="str">
        <f>CONCATENATE("'",'Unit List'!E1407,"',",)</f>
        <v>'SPEARMAN',</v>
      </c>
      <c r="F1499" t="str">
        <f>"'',"</f>
        <v>'',</v>
      </c>
      <c r="G1499" t="str">
        <f>CONCATENATE("'",'Unit List'!G1407,"',",)</f>
        <v>'Spearman_China',</v>
      </c>
      <c r="H1499" t="str">
        <f>CONCATENATE(IF(ISBLANK('Unit List'!AN1407), IF(ISBLANK('Unit List'!P1407), IF(ISBLANK('Unit List'!P1407),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List'!AN1407)))),",",)</f>
        <v>,</v>
      </c>
      <c r="I1499" t="str">
        <f>CONCATENATE(IF(ISBLANK('Unit List'!AO1407), IF(ISBLANK('Unit List'!Q1407), IF(ISBLANK('Unit List'!Q1407),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List'!AO1407)))),",",)</f>
        <v>,</v>
      </c>
      <c r="J1499" t="str">
        <f>CONCATENATE("'",IF(ISBLANK('Unit List'!AP1407), IF(ISBLANK('Unit List'!R1407), IF(ISBLANK('Unit List'!R1407),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List'!AP1407))),"'",)</f>
        <v>'Phalanx'</v>
      </c>
      <c r="K1499" t="s">
        <v>2312</v>
      </c>
    </row>
    <row r="1500" spans="1:11" x14ac:dyDescent="0.25">
      <c r="A1500" t="s">
        <v>2311</v>
      </c>
      <c r="B1500" t="str">
        <f>CONCATENATE("'_",'Unit List'!B1408,"',",)</f>
        <v>'_CHINA',</v>
      </c>
      <c r="C1500" t="str">
        <f>"'',"</f>
        <v>'',</v>
      </c>
      <c r="D1500" t="str">
        <f>CONCATENATE("'",'Unit List'!D1408,"',",)</f>
        <v>'SPEARMAN',</v>
      </c>
      <c r="E1500" t="str">
        <f>CONCATENATE("'",'Unit List'!E1408,"',",)</f>
        <v>'SPEARMAN',</v>
      </c>
      <c r="F1500" t="str">
        <f>"'',"</f>
        <v>'',</v>
      </c>
      <c r="G1500" t="str">
        <f>CONCATENATE("'",'Unit List'!G1408,"',",)</f>
        <v>'Spearman_China_v2',</v>
      </c>
      <c r="H1500" t="str">
        <f>CONCATENATE(IF(ISBLANK('Unit List'!AN1408), IF(ISBLANK('Unit List'!P1408), IF(ISBLANK('Unit List'!P1408),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List'!P1408='Unit List'!$O$5, 'Unit List'!$AN$5, IF('Unit List'!P1408='Unit List'!$O$4, 'Unit List'!$AN$4, IF('Unit List'!P1408='Unit List'!$O$7, 'Unit List'!P1408 * 'Unit List'!$AN$7, 'Unit List'!P1408)))), IF('Unit List'!P1408='Unit List'!$O$5, 'Unit List'!$AN$5, IF('Unit List'!P1408='Unit List'!$O$4, 'Unit List'!$AN$4, IF('Unit List'!P1408='Unit List'!$O$7, 'Unit List'!P1408 * 'Unit List'!$AN$7, 'Unit List'!P1408)))), IF('Unit List'!AN1408='Unit List'!$O$5, 'Unit List'!$AN$5, IF('Unit List'!AN1408='Unit List'!$O$4, 'Unit List'!$AN$4, IF('Unit List'!AN1408='Unit List'!$O$7, 'Unit List'!AN1408 * 'Unit List'!$AN$7, 'Unit List'!AN1408)))),",",)</f>
        <v>,</v>
      </c>
      <c r="I1500" t="str">
        <f>CONCATENATE(IF(ISBLANK('Unit List'!AO1408), IF(ISBLANK('Unit List'!Q1408), IF(ISBLANK('Unit List'!Q1408),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List'!Q1408='Unit List'!$O$5, 'Unit List'!$AO$5, IF('Unit List'!Q1408='Unit List'!$O$4, 'Unit List'!$AO$4, IF('Unit List'!Q1408='Unit List'!$O$7, 'Unit List'!Q1408 * 'Unit List'!$AO$7, 'Unit List'!Q1408)))), IF('Unit List'!Q1408='Unit List'!$O$5, 'Unit List'!$AO$5, IF('Unit List'!Q1408='Unit List'!$O$4, 'Unit List'!$AO$4, IF('Unit List'!Q1408='Unit List'!$O$7, 'Unit List'!Q1408 * 'Unit List'!$AO$7, 'Unit List'!Q1408)))), IF('Unit List'!AO1408='Unit List'!$O$5, 'Unit List'!$AO$5, IF('Unit List'!AO1408='Unit List'!$O$4, 'Unit List'!$AO$4, IF('Unit List'!AO1408='Unit List'!$O$7, 'Unit List'!AO1408 * 'Unit List'!$AO$7, 'Unit List'!AO1408)))),",",)</f>
        <v>,</v>
      </c>
      <c r="J1500" t="str">
        <f>CONCATENATE("'",IF(ISBLANK('Unit List'!AP1408), IF(ISBLANK('Unit List'!R1408), IF(ISBLANK('Unit List'!R1408),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List'!R1408='Unit List'!$O$5, 'Unit List'!$AP$5, IF('Unit List'!R1408='Unit List'!$O$4, 'Unit List'!$AP$4, 'Unit List'!R1408))), IF('Unit List'!R1408='Unit List'!$O$5, 'Unit List'!$AP$5, IF('Unit List'!R1408='Unit List'!$O$4, 'Unit List'!$AP$4, 'Unit List'!R1408))), IF('Unit List'!AP1408='Unit List'!$O$5, 'Unit List'!$AP$5, IF('Unit List'!AP1408='Unit List'!$O$4, 'Unit List'!$AP$4, 'Unit List'!AP1408))),"'",)</f>
        <v>'Phalanx'</v>
      </c>
      <c r="K1500" t="s">
        <v>2312</v>
      </c>
    </row>
    <row r="1501" spans="1:11" x14ac:dyDescent="0.25">
      <c r="A1501" t="s">
        <v>2311</v>
      </c>
      <c r="B1501" t="str">
        <f>CONCATENATE("'_",'Unit List'!B1409,"',",)</f>
        <v>'_JAPAN',</v>
      </c>
      <c r="C1501" t="str">
        <f>"'',"</f>
        <v>'',</v>
      </c>
      <c r="D1501" t="str">
        <f>CONCATENATE("'",'Unit List'!D1409,"',",)</f>
        <v>'SPEARMAN',</v>
      </c>
      <c r="E1501" t="str">
        <f>CONCATENATE("'",'Unit List'!E1409,"',",)</f>
        <v>'SPEARMAN',</v>
      </c>
      <c r="F1501" t="str">
        <f>"'',"</f>
        <v>'',</v>
      </c>
      <c r="G1501" t="str">
        <f>CONCATENATE("'",'Unit List'!G1409,"',",)</f>
        <v>'Spearman_Japan',</v>
      </c>
      <c r="H1501" t="str">
        <f>CONCATENATE(IF(ISBLANK('Unit List'!AN1409), IF(ISBLANK('Unit List'!P1409), IF(ISBLANK('Unit List'!P1409),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List'!P1409='Unit List'!$O$5, 'Unit List'!$AN$5, IF('Unit List'!P1409='Unit List'!$O$4, 'Unit List'!$AN$4, IF('Unit List'!P1409='Unit List'!$O$7, 'Unit List'!P1409 * 'Unit List'!$AN$7, 'Unit List'!P1409)))), IF('Unit List'!P1409='Unit List'!$O$5, 'Unit List'!$AN$5, IF('Unit List'!P1409='Unit List'!$O$4, 'Unit List'!$AN$4, IF('Unit List'!P1409='Unit List'!$O$7, 'Unit List'!P1409 * 'Unit List'!$AN$7, 'Unit List'!P1409)))), IF('Unit List'!AN1409='Unit List'!$O$5, 'Unit List'!$AN$5, IF('Unit List'!AN1409='Unit List'!$O$4, 'Unit List'!$AN$4, IF('Unit List'!AN1409='Unit List'!$O$7, 'Unit List'!AN1409 * 'Unit List'!$AN$7, 'Unit List'!AN1409)))),",",)</f>
        <v>,</v>
      </c>
      <c r="I1501" t="str">
        <f>CONCATENATE(IF(ISBLANK('Unit List'!AO1409), IF(ISBLANK('Unit List'!Q1409), IF(ISBLANK('Unit List'!Q1409),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List'!Q1409='Unit List'!$O$5, 'Unit List'!$AO$5, IF('Unit List'!Q1409='Unit List'!$O$4, 'Unit List'!$AO$4, IF('Unit List'!Q1409='Unit List'!$O$7, 'Unit List'!Q1409 * 'Unit List'!$AO$7, 'Unit List'!Q1409)))), IF('Unit List'!Q1409='Unit List'!$O$5, 'Unit List'!$AO$5, IF('Unit List'!Q1409='Unit List'!$O$4, 'Unit List'!$AO$4, IF('Unit List'!Q1409='Unit List'!$O$7, 'Unit List'!Q1409 * 'Unit List'!$AO$7, 'Unit List'!Q1409)))), IF('Unit List'!AO1409='Unit List'!$O$5, 'Unit List'!$AO$5, IF('Unit List'!AO1409='Unit List'!$O$4, 'Unit List'!$AO$4, IF('Unit List'!AO1409='Unit List'!$O$7, 'Unit List'!AO1409 * 'Unit List'!$AO$7, 'Unit List'!AO1409)))),",",)</f>
        <v>,</v>
      </c>
      <c r="J1501" t="str">
        <f>CONCATENATE("'",IF(ISBLANK('Unit List'!AP1409), IF(ISBLANK('Unit List'!R1409), IF(ISBLANK('Unit List'!R1409),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List'!R1409='Unit List'!$O$5, 'Unit List'!$AP$5, IF('Unit List'!R1409='Unit List'!$O$4, 'Unit List'!$AP$4, 'Unit List'!R1409))), IF('Unit List'!R1409='Unit List'!$O$5, 'Unit List'!$AP$5, IF('Unit List'!R1409='Unit List'!$O$4, 'Unit List'!$AP$4, 'Unit List'!R1409))), IF('Unit List'!AP1409='Unit List'!$O$5, 'Unit List'!$AP$5, IF('Unit List'!AP1409='Unit List'!$O$4, 'Unit List'!$AP$4, 'Unit List'!AP1409))),"'",)</f>
        <v>'Phalanx'</v>
      </c>
      <c r="K1501" t="s">
        <v>2312</v>
      </c>
    </row>
    <row r="1502" spans="1:11" x14ac:dyDescent="0.25">
      <c r="A1502" t="s">
        <v>2311</v>
      </c>
      <c r="B1502" t="str">
        <f>CONCATENATE("'_",'Unit List'!B1410,"',",)</f>
        <v>'_KOREA',</v>
      </c>
      <c r="C1502" t="str">
        <f>"'',"</f>
        <v>'',</v>
      </c>
      <c r="D1502" t="str">
        <f>CONCATENATE("'",'Unit List'!D1410,"',",)</f>
        <v>'SPEARMAN',</v>
      </c>
      <c r="E1502" t="str">
        <f>CONCATENATE("'",'Unit List'!E1410,"',",)</f>
        <v>'SPEARMAN',</v>
      </c>
      <c r="F1502" t="str">
        <f>"'',"</f>
        <v>'',</v>
      </c>
      <c r="G1502" t="str">
        <f>CONCATENATE("'",'Unit List'!G1410,"',",)</f>
        <v>'Spearman_Korea',</v>
      </c>
      <c r="H1502" t="str">
        <f>CONCATENATE(IF(ISBLANK('Unit List'!AN1410), IF(ISBLANK('Unit List'!P1410), IF(ISBLANK('Unit List'!P1410),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List'!P1410='Unit List'!$O$5, 'Unit List'!$AN$5, IF('Unit List'!P1410='Unit List'!$O$4, 'Unit List'!$AN$4, IF('Unit List'!P1410='Unit List'!$O$7, 'Unit List'!P1410 * 'Unit List'!$AN$7, 'Unit List'!P1410)))), IF('Unit List'!P1410='Unit List'!$O$5, 'Unit List'!$AN$5, IF('Unit List'!P1410='Unit List'!$O$4, 'Unit List'!$AN$4, IF('Unit List'!P1410='Unit List'!$O$7, 'Unit List'!P1410 * 'Unit List'!$AN$7, 'Unit List'!P1410)))), IF('Unit List'!AN1410='Unit List'!$O$5, 'Unit List'!$AN$5, IF('Unit List'!AN1410='Unit List'!$O$4, 'Unit List'!$AN$4, IF('Unit List'!AN1410='Unit List'!$O$7, 'Unit List'!AN1410 * 'Unit List'!$AN$7, 'Unit List'!AN1410)))),",",)</f>
        <v>,</v>
      </c>
      <c r="I1502" t="str">
        <f>CONCATENATE(IF(ISBLANK('Unit List'!AO1410), IF(ISBLANK('Unit List'!Q1410), IF(ISBLANK('Unit List'!Q1410),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List'!Q1410='Unit List'!$O$5, 'Unit List'!$AO$5, IF('Unit List'!Q1410='Unit List'!$O$4, 'Unit List'!$AO$4, IF('Unit List'!Q1410='Unit List'!$O$7, 'Unit List'!Q1410 * 'Unit List'!$AO$7, 'Unit List'!Q1410)))), IF('Unit List'!Q1410='Unit List'!$O$5, 'Unit List'!$AO$5, IF('Unit List'!Q1410='Unit List'!$O$4, 'Unit List'!$AO$4, IF('Unit List'!Q1410='Unit List'!$O$7, 'Unit List'!Q1410 * 'Unit List'!$AO$7, 'Unit List'!Q1410)))), IF('Unit List'!AO1410='Unit List'!$O$5, 'Unit List'!$AO$5, IF('Unit List'!AO1410='Unit List'!$O$4, 'Unit List'!$AO$4, IF('Unit List'!AO1410='Unit List'!$O$7, 'Unit List'!AO1410 * 'Unit List'!$AO$7, 'Unit List'!AO1410)))),",",)</f>
        <v>,</v>
      </c>
      <c r="J1502" t="str">
        <f>CONCATENATE("'",IF(ISBLANK('Unit List'!AP1410), IF(ISBLANK('Unit List'!R1410), IF(ISBLANK('Unit List'!R1410),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List'!R1410='Unit List'!$O$5, 'Unit List'!$AP$5, IF('Unit List'!R1410='Unit List'!$O$4, 'Unit List'!$AP$4, 'Unit List'!R1410))), IF('Unit List'!R1410='Unit List'!$O$5, 'Unit List'!$AP$5, IF('Unit List'!R1410='Unit List'!$O$4, 'Unit List'!$AP$4, 'Unit List'!R1410))), IF('Unit List'!AP1410='Unit List'!$O$5, 'Unit List'!$AP$5, IF('Unit List'!AP1410='Unit List'!$O$4, 'Unit List'!$AP$4, 'Unit List'!AP1410))),"'",)</f>
        <v>'Phalanx'</v>
      </c>
      <c r="K1502" t="s">
        <v>2312</v>
      </c>
    </row>
    <row r="1503" spans="1:11" x14ac:dyDescent="0.25">
      <c r="A1503" t="s">
        <v>2311</v>
      </c>
      <c r="B1503" t="str">
        <f>CONCATENATE("'_",'Unit List'!B1411,"',",)</f>
        <v>'_MONGOL',</v>
      </c>
      <c r="C1503" t="str">
        <f>"'',"</f>
        <v>'',</v>
      </c>
      <c r="D1503" t="str">
        <f>CONCATENATE("'",'Unit List'!D1411,"',",)</f>
        <v>'SPEARMAN',</v>
      </c>
      <c r="E1503" t="str">
        <f>CONCATENATE("'",'Unit List'!E1411,"',",)</f>
        <v>'SPEARMAN',</v>
      </c>
      <c r="F1503" t="str">
        <f>"'',"</f>
        <v>'',</v>
      </c>
      <c r="G1503" t="str">
        <f>CONCATENATE("'",'Unit List'!G1411,"',",)</f>
        <v>'Spearman_Mongol',</v>
      </c>
      <c r="H1503" t="str">
        <f>CONCATENATE(IF(ISBLANK('Unit List'!AN1411), IF(ISBLANK('Unit List'!P1411), IF(ISBLANK('Unit List'!P1411),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List'!P1411='Unit List'!$O$5, 'Unit List'!$AN$5, IF('Unit List'!P1411='Unit List'!$O$4, 'Unit List'!$AN$4, IF('Unit List'!P1411='Unit List'!$O$7, 'Unit List'!P1411 * 'Unit List'!$AN$7, 'Unit List'!P1411)))), IF('Unit List'!P1411='Unit List'!$O$5, 'Unit List'!$AN$5, IF('Unit List'!P1411='Unit List'!$O$4, 'Unit List'!$AN$4, IF('Unit List'!P1411='Unit List'!$O$7, 'Unit List'!P1411 * 'Unit List'!$AN$7, 'Unit List'!P1411)))), IF('Unit List'!AN1411='Unit List'!$O$5, 'Unit List'!$AN$5, IF('Unit List'!AN1411='Unit List'!$O$4, 'Unit List'!$AN$4, IF('Unit List'!AN1411='Unit List'!$O$7, 'Unit List'!AN1411 * 'Unit List'!$AN$7, 'Unit List'!AN1411)))),",",)</f>
        <v>,</v>
      </c>
      <c r="I1503" t="str">
        <f>CONCATENATE(IF(ISBLANK('Unit List'!AO1411), IF(ISBLANK('Unit List'!Q1411), IF(ISBLANK('Unit List'!Q1411),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List'!Q1411='Unit List'!$O$5, 'Unit List'!$AO$5, IF('Unit List'!Q1411='Unit List'!$O$4, 'Unit List'!$AO$4, IF('Unit List'!Q1411='Unit List'!$O$7, 'Unit List'!Q1411 * 'Unit List'!$AO$7, 'Unit List'!Q1411)))), IF('Unit List'!Q1411='Unit List'!$O$5, 'Unit List'!$AO$5, IF('Unit List'!Q1411='Unit List'!$O$4, 'Unit List'!$AO$4, IF('Unit List'!Q1411='Unit List'!$O$7, 'Unit List'!Q1411 * 'Unit List'!$AO$7, 'Unit List'!Q1411)))), IF('Unit List'!AO1411='Unit List'!$O$5, 'Unit List'!$AO$5, IF('Unit List'!AO1411='Unit List'!$O$4, 'Unit List'!$AO$4, IF('Unit List'!AO1411='Unit List'!$O$7, 'Unit List'!AO1411 * 'Unit List'!$AO$7, 'Unit List'!AO1411)))),",",)</f>
        <v>,</v>
      </c>
      <c r="J1503" t="str">
        <f>CONCATENATE("'",IF(ISBLANK('Unit List'!AP1411), IF(ISBLANK('Unit List'!R1411), IF(ISBLANK('Unit List'!R1411),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List'!R1411='Unit List'!$O$5, 'Unit List'!$AP$5, IF('Unit List'!R1411='Unit List'!$O$4, 'Unit List'!$AP$4, 'Unit List'!R1411))), IF('Unit List'!R1411='Unit List'!$O$5, 'Unit List'!$AP$5, IF('Unit List'!R1411='Unit List'!$O$4, 'Unit List'!$AP$4, 'Unit List'!R1411))), IF('Unit List'!AP1411='Unit List'!$O$5, 'Unit List'!$AP$5, IF('Unit List'!AP1411='Unit List'!$O$4, 'Unit List'!$AP$4, 'Unit List'!AP1411))),"'",)</f>
        <v>'Phalanx'</v>
      </c>
      <c r="K1503" t="s">
        <v>2312</v>
      </c>
    </row>
    <row r="1504" spans="1:11" x14ac:dyDescent="0.25">
      <c r="A1504" t="s">
        <v>2311</v>
      </c>
      <c r="B1504" t="str">
        <f>CONCATENATE("'_",'Unit List'!B1412,"',",)</f>
        <v>'_CENTAS',</v>
      </c>
      <c r="C1504" t="str">
        <f>"'',"</f>
        <v>'',</v>
      </c>
      <c r="D1504" t="str">
        <f>CONCATENATE("'",'Unit List'!D1412,"',",)</f>
        <v>'SPEARMAN',</v>
      </c>
      <c r="E1504" t="str">
        <f>CONCATENATE("'",'Unit List'!E1412,"',",)</f>
        <v>'SPEARMAN',</v>
      </c>
      <c r="F1504" t="str">
        <f>"'',"</f>
        <v>'',</v>
      </c>
      <c r="G1504" t="str">
        <f>CONCATENATE("'",'Unit List'!G1412,"',",)</f>
        <v>'Spearman_Turkey',</v>
      </c>
      <c r="H1504" t="str">
        <f>CONCATENATE(IF(ISBLANK('Unit List'!AN1412), IF(ISBLANK('Unit List'!P1412), IF(ISBLANK('Unit List'!P1412), IF(ISBLANK('Unit List'!AN1412), IF(ISBLANK('Unit List'!P1412), IF(ISBLANK('Unit List'!P1412), IF(ISBLANK('Unit List'!AN1412), IF(ISBLANK('Unit List'!P1412), IF(ISBLANK('Unit List'!P1412),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 IF('Unit List'!P1412='Unit List'!$O$5, 'Unit List'!$AN$5, IF('Unit List'!P1412='Unit List'!$O$4, 'Unit List'!$AN$4, IF('Unit List'!P1412='Unit List'!$O$7, 'Unit List'!P1412 * 'Unit List'!$AN$7, 'Unit List'!P1412)))), IF('Unit List'!P1412='Unit List'!$O$5, 'Unit List'!$AN$5, IF('Unit List'!P1412='Unit List'!$O$4, 'Unit List'!$AN$4, IF('Unit List'!P1412='Unit List'!$O$7, 'Unit List'!P1412 * 'Unit List'!$AN$7, 'Unit List'!P1412)))), IF('Unit List'!AN1412='Unit List'!$O$5, 'Unit List'!$AN$5, IF('Unit List'!AN1412='Unit List'!$O$4, 'Unit List'!$AN$4, IF('Unit List'!AN1412='Unit List'!$O$7, 'Unit List'!AN1412 * 'Unit List'!$AN$7, 'Unit List'!AN1412)))),",",)</f>
        <v>,</v>
      </c>
      <c r="I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 IF('Unit List'!Q1412='Unit List'!$O$5, 'Unit List'!$AO$5, IF('Unit List'!Q1412='Unit List'!$O$4, 'Unit List'!$AO$4, IF('Unit List'!Q1412='Unit List'!$O$7, 'Unit List'!Q1412 * 'Unit List'!$AO$7, 'Unit List'!Q1412)))), IF('Unit List'!Q1412='Unit List'!$O$5, 'Unit List'!$AO$5, IF('Unit List'!Q1412='Unit List'!$O$4, 'Unit List'!$AO$4, IF('Unit List'!Q1412='Unit List'!$O$7, 'Unit List'!Q1412 * 'Unit List'!$AO$7, 'Unit List'!Q1412)))), IF('Unit List'!AO1412='Unit List'!$O$5, 'Unit List'!$AO$5, IF('Unit List'!AO1412='Unit List'!$O$4, 'Unit List'!$AO$4, IF('Unit List'!AO1412='Unit List'!$O$7, 'Unit List'!AO1412 * 'Unit List'!$AO$7, 'Unit List'!AO1412)))),",",)</f>
        <v>,</v>
      </c>
      <c r="J1504" t="str">
        <f>CONCATENATE("'",IF(ISBLANK('Unit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 IF('Unit List'!R1412='Unit List'!$O$5, 'Unit List'!$AP$5, IF('Unit List'!R1412='Unit List'!$O$4, 'Unit List'!$AP$4, 'Unit List'!R1412))), IF('Unit List'!R1412='Unit List'!$O$5, 'Unit List'!$AP$5, IF('Unit List'!R1412='Unit List'!$O$4, 'Unit List'!$AP$4, 'Unit List'!R1412))), IF('Unit List'!AP1412='Unit List'!$O$5, 'Unit List'!$AP$5, IF('Unit List'!AP1412='Unit List'!$O$4, 'Unit List'!$AP$4, 'Unit List'!AP1412))),"'",)</f>
        <v>'Phalanx'</v>
      </c>
      <c r="K1504" t="s">
        <v>2312</v>
      </c>
    </row>
    <row r="1505" spans="1:11" x14ac:dyDescent="0.25">
      <c r="A1505" t="s">
        <v>2311</v>
      </c>
      <c r="B1505" t="str">
        <f>CONCATENATE("'_",'Unit List'!B1413,"',",)</f>
        <v>'_EASTEU',</v>
      </c>
      <c r="C1505" t="str">
        <f>"'',"</f>
        <v>'',</v>
      </c>
      <c r="D1505" t="str">
        <f>CONCATENATE("'",'Unit List'!D1413,"',",)</f>
        <v>'SPEARMAN',</v>
      </c>
      <c r="E1505" t="str">
        <f>CONCATENATE("'",'Unit List'!E1413,"',",)</f>
        <v>'SPEARMAN',</v>
      </c>
      <c r="F1505" t="str">
        <f>"'',"</f>
        <v>'',</v>
      </c>
      <c r="G1505" t="str">
        <f>CONCATENATE("'",'Unit List'!G1413,"',",)</f>
        <v>'Spearman_Russia',</v>
      </c>
      <c r="H1505" t="str">
        <f>CONCATENATE(IF(ISBLANK('Unit List'!AN1413), IF(ISBLANK('Unit List'!P1413), IF(ISBLANK('Unit List'!P1413), IF(ISBLANK('Unit List'!AN1413), IF(ISBLANK('Unit List'!P1413), IF(ISBLANK('Unit List'!P1413), IF(ISBLANK('Unit List'!AN1413), IF(ISBLANK('Unit List'!P1413), IF(ISBLANK('Unit List'!P1413),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 IF('Unit List'!P1413='Unit List'!$O$5, 'Unit List'!$AN$5, IF('Unit List'!P1413='Unit List'!$O$4, 'Unit List'!$AN$4, IF('Unit List'!P1413='Unit List'!$O$7, 'Unit List'!P1413 * 'Unit List'!$AN$7, 'Unit List'!P1413)))), IF('Unit List'!P1413='Unit List'!$O$5, 'Unit List'!$AN$5, IF('Unit List'!P1413='Unit List'!$O$4, 'Unit List'!$AN$4, IF('Unit List'!P1413='Unit List'!$O$7, 'Unit List'!P1413 * 'Unit List'!$AN$7, 'Unit List'!P1413)))), IF('Unit List'!AN1413='Unit List'!$O$5, 'Unit List'!$AN$5, IF('Unit List'!AN1413='Unit List'!$O$4, 'Unit List'!$AN$4, IF('Unit List'!AN1413='Unit List'!$O$7, 'Unit List'!AN1413 * 'Unit List'!$AN$7, 'Unit List'!AN1413)))),",",)</f>
        <v>,</v>
      </c>
      <c r="I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 IF('Unit List'!Q1413='Unit List'!$O$5, 'Unit List'!$AO$5, IF('Unit List'!Q1413='Unit List'!$O$4, 'Unit List'!$AO$4, IF('Unit List'!Q1413='Unit List'!$O$7, 'Unit List'!Q1413 * 'Unit List'!$AO$7, 'Unit List'!Q1413)))), IF('Unit List'!Q1413='Unit List'!$O$5, 'Unit List'!$AO$5, IF('Unit List'!Q1413='Unit List'!$O$4, 'Unit List'!$AO$4, IF('Unit List'!Q1413='Unit List'!$O$7, 'Unit List'!Q1413 * 'Unit List'!$AO$7, 'Unit List'!Q1413)))), IF('Unit List'!AO1413='Unit List'!$O$5, 'Unit List'!$AO$5, IF('Unit List'!AO1413='Unit List'!$O$4, 'Unit List'!$AO$4, IF('Unit List'!AO1413='Unit List'!$O$7, 'Unit List'!AO1413 * 'Unit List'!$AO$7, 'Unit List'!AO1413)))),",",)</f>
        <v>,</v>
      </c>
      <c r="J1505" t="str">
        <f>CONCATENATE("'",IF(ISBLANK('Unit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 IF('Unit List'!R1413='Unit List'!$O$5, 'Unit List'!$AP$5, IF('Unit List'!R1413='Unit List'!$O$4, 'Unit List'!$AP$4, 'Unit List'!R1413))), IF('Unit List'!R1413='Unit List'!$O$5, 'Unit List'!$AP$5, IF('Unit List'!R1413='Unit List'!$O$4, 'Unit List'!$AP$4, 'Unit List'!R1413))), IF('Unit List'!AP1413='Unit List'!$O$5, 'Unit List'!$AP$5, IF('Unit List'!AP1413='Unit List'!$O$4, 'Unit List'!$AP$4, 'Unit List'!AP1413))),"'",)</f>
        <v>'Phalanx'</v>
      </c>
      <c r="K1505" t="s">
        <v>2312</v>
      </c>
    </row>
    <row r="1506" spans="1:11" x14ac:dyDescent="0.25">
      <c r="A1506" t="s">
        <v>2311</v>
      </c>
      <c r="B1506" t="str">
        <f>CONCATENATE("'_",'Unit List'!B1414,"',",)</f>
        <v>'_AMERICA',</v>
      </c>
      <c r="C1506" t="str">
        <f>"'',"</f>
        <v>'',</v>
      </c>
      <c r="D1506" t="str">
        <f>CONCATENATE("'",'Unit List'!D1414,"',",)</f>
        <v>'SPEARMAN',</v>
      </c>
      <c r="E1506" t="str">
        <f>CONCATENATE("'",'Unit List'!E1414,"',",)</f>
        <v>'SPEARMAN',</v>
      </c>
      <c r="F1506" t="str">
        <f>"'',"</f>
        <v>'',</v>
      </c>
      <c r="G1506" t="str">
        <f>CONCATENATE("'",'Unit List'!G1414,"',",)</f>
        <v>'Spearman_American',</v>
      </c>
      <c r="H1506" t="str">
        <f>CONCATENATE(IF(ISBLANK('Unit List'!AN1414), IF(ISBLANK('Unit List'!P1414), IF(ISBLANK('Unit List'!P1414), IF(ISBLANK('Unit List'!AN1414), IF(ISBLANK('Unit List'!P1414), IF(ISBLANK('Unit List'!P1414), IF(ISBLANK('Unit List'!AN1414), IF(ISBLANK('Unit List'!P1414), IF(ISBLANK('Unit List'!P1414),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 IF('Unit List'!P1414='Unit List'!$O$5, 'Unit List'!$AN$5, IF('Unit List'!P1414='Unit List'!$O$4, 'Unit List'!$AN$4, IF('Unit List'!P1414='Unit List'!$O$7, 'Unit List'!P1414 * 'Unit List'!$AN$7, 'Unit List'!P1414)))), IF('Unit List'!P1414='Unit List'!$O$5, 'Unit List'!$AN$5, IF('Unit List'!P1414='Unit List'!$O$4, 'Unit List'!$AN$4, IF('Unit List'!P1414='Unit List'!$O$7, 'Unit List'!P1414 * 'Unit List'!$AN$7, 'Unit List'!P1414)))), IF('Unit List'!AN1414='Unit List'!$O$5, 'Unit List'!$AN$5, IF('Unit List'!AN1414='Unit List'!$O$4, 'Unit List'!$AN$4, IF('Unit List'!AN1414='Unit List'!$O$7, 'Unit List'!AN1414 * 'Unit List'!$AN$7, 'Unit List'!AN1414)))),",",)</f>
        <v>,</v>
      </c>
      <c r="I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 IF('Unit List'!Q1414='Unit List'!$O$5, 'Unit List'!$AO$5, IF('Unit List'!Q1414='Unit List'!$O$4, 'Unit List'!$AO$4, IF('Unit List'!Q1414='Unit List'!$O$7, 'Unit List'!Q1414 * 'Unit List'!$AO$7, 'Unit List'!Q1414)))), IF('Unit List'!Q1414='Unit List'!$O$5, 'Unit List'!$AO$5, IF('Unit List'!Q1414='Unit List'!$O$4, 'Unit List'!$AO$4, IF('Unit List'!Q1414='Unit List'!$O$7, 'Unit List'!Q1414 * 'Unit List'!$AO$7, 'Unit List'!Q1414)))), IF('Unit List'!AO1414='Unit List'!$O$5, 'Unit List'!$AO$5, IF('Unit List'!AO1414='Unit List'!$O$4, 'Unit List'!$AO$4, IF('Unit List'!AO1414='Unit List'!$O$7, 'Unit List'!AO1414 * 'Unit List'!$AO$7, 'Unit List'!AO1414)))),",",)</f>
        <v>,</v>
      </c>
      <c r="J1506" t="str">
        <f>CONCATENATE("'",IF(ISBLANK('Unit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 IF('Unit List'!R1414='Unit List'!$O$5, 'Unit List'!$AP$5, IF('Unit List'!R1414='Unit List'!$O$4, 'Unit List'!$AP$4, 'Unit List'!R1414))), IF('Unit List'!R1414='Unit List'!$O$5, 'Unit List'!$AP$5, IF('Unit List'!R1414='Unit List'!$O$4, 'Unit List'!$AP$4, 'Unit List'!R1414))), IF('Unit List'!AP1414='Unit List'!$O$5, 'Unit List'!$AP$5, IF('Unit List'!AP1414='Unit List'!$O$4, 'Unit List'!$AP$4, 'Unit List'!AP1414))),"'",)</f>
        <v>'Phalanx'</v>
      </c>
      <c r="K1506" t="s">
        <v>2312</v>
      </c>
    </row>
    <row r="1507" spans="1:11" x14ac:dyDescent="0.25">
      <c r="A1507" t="s">
        <v>2311</v>
      </c>
      <c r="B1507" t="str">
        <f>CONCATENATE("'_",'Unit List'!B1415,"',",)</f>
        <v>'_AUSTRIA',</v>
      </c>
      <c r="C1507" t="str">
        <f>CONCATENATE("'_",'Unit List'!C1415,"',",)</f>
        <v>'_GERMANY',</v>
      </c>
      <c r="D1507" t="str">
        <f>CONCATENATE("'",'Unit List'!D1415,"',",)</f>
        <v>'SPEARMAN',</v>
      </c>
      <c r="E1507" t="str">
        <f>CONCATENATE("'",'Unit List'!E1415,"',",)</f>
        <v>'SPEARMAN',</v>
      </c>
      <c r="F1507" t="str">
        <f>"'',"</f>
        <v>'',</v>
      </c>
      <c r="G1507" t="str">
        <f>CONCATENATE("'",'Unit List'!G1419,"',",)</f>
        <v>'Spearman_German',</v>
      </c>
      <c r="H1507" t="str">
        <f>CONCATENATE(IF(ISBLANK('Unit List'!AN1415), IF(ISBLANK('Unit List'!P1415), IF(ISBLANK('Unit List'!P1415), IF(ISBLANK('Unit List'!AN1419), IF(ISBLANK('Unit List'!P1419), IF(ISBLANK('Unit List'!P1419), IF(ISBLANK('Unit List'!AN1419), IF(ISBLANK('Unit List'!P1419), IF(ISBLANK('Unit List'!P1419),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List'!P1415='Unit List'!$O$5, 'Unit List'!$AN$5, IF('Unit List'!P1415='Unit List'!$O$4, 'Unit List'!$AN$4, IF('Unit List'!P1415='Unit List'!$O$7, 'Unit List'!P1415 * 'Unit List'!$AN$7, 'Unit List'!P1415)))), IF('Unit List'!P1415='Unit List'!$O$5, 'Unit List'!$AN$5, IF('Unit List'!P1415='Unit List'!$O$4, 'Unit List'!$AN$4, IF('Unit List'!P1415='Unit List'!$O$7, 'Unit List'!P1415 * 'Unit List'!$AN$7, 'Unit List'!P1415)))), IF('Unit List'!AN1415='Unit List'!$O$5, 'Unit List'!$AN$5, IF('Unit List'!AN1415='Unit List'!$O$4, 'Unit List'!$AN$4, IF('Unit List'!AN1415='Unit List'!$O$7, 'Unit List'!AN1415 * 'Unit List'!$AN$7, 'Unit List'!AN1415)))),",",)</f>
        <v>,</v>
      </c>
      <c r="I1507" t="str">
        <f>CONCATENATE(IF(ISBLANK('Unit List'!AO1415), IF(ISBLANK('Unit List'!Q1415), IF(ISBLANK('Unit List'!Q1415),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List'!Q1415='Unit List'!$O$5, 'Unit List'!$AO$5, IF('Unit List'!Q1415='Unit List'!$O$4, 'Unit List'!$AO$4, IF('Unit List'!Q1415='Unit List'!$O$7, 'Unit List'!Q1415 * 'Unit List'!$AO$7, 'Unit List'!Q1415)))), IF('Unit List'!Q1415='Unit List'!$O$5, 'Unit List'!$AO$5, IF('Unit List'!Q1415='Unit List'!$O$4, 'Unit List'!$AO$4, IF('Unit List'!Q1415='Unit List'!$O$7, 'Unit List'!Q1415 * 'Unit List'!$AO$7, 'Unit List'!Q1415)))), IF('Unit List'!AO1415='Unit List'!$O$5, 'Unit List'!$AO$5, IF('Unit List'!AO1415='Unit List'!$O$4, 'Unit List'!$AO$4, IF('Unit List'!AO1415='Unit List'!$O$7, 'Unit List'!AO1415 * 'Unit List'!$AO$7, 'Unit List'!AO1415)))),",",)</f>
        <v>,</v>
      </c>
      <c r="J1507" t="str">
        <f>CONCATENATE("'",IF(ISBLANK('Unit List'!AP1415), IF(ISBLANK('Unit List'!R1415), IF(ISBLANK('Unit List'!R1415),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List'!R1415='Unit List'!$O$5, 'Unit List'!$AP$5, IF('Unit List'!R1415='Unit List'!$O$4, 'Unit List'!$AP$4, 'Unit List'!R1415))), IF('Unit List'!R1415='Unit List'!$O$5, 'Unit List'!$AP$5, IF('Unit List'!R1415='Unit List'!$O$4, 'Unit List'!$AP$4, 'Unit List'!R1415))), IF('Unit List'!AP1415='Unit List'!$O$5, 'Unit List'!$AP$5, IF('Unit List'!AP1415='Unit List'!$O$4, 'Unit List'!$AP$4, 'Unit List'!AP1415))),"'",)</f>
        <v>'Phalanx'</v>
      </c>
      <c r="K1507" t="s">
        <v>2312</v>
      </c>
    </row>
    <row r="1508" spans="1:11" x14ac:dyDescent="0.25">
      <c r="A1508" t="s">
        <v>2311</v>
      </c>
      <c r="B1508" t="str">
        <f>CONCATENATE("'_",'Unit List'!B1416,"',",)</f>
        <v>'_CELTS',</v>
      </c>
      <c r="C1508" t="str">
        <f>CONCATENATE("'_",'Unit List'!C1416,"',",)</f>
        <v>'_ENGLAND',</v>
      </c>
      <c r="D1508" t="str">
        <f>CONCATENATE("'",'Unit List'!D1416,"',",)</f>
        <v>'SPEARMAN',</v>
      </c>
      <c r="E1508" t="str">
        <f>CONCATENATE("'",'Unit List'!E1416,"',",)</f>
        <v>'SPEARMAN',</v>
      </c>
      <c r="F1508" t="str">
        <f>"'',"</f>
        <v>'',</v>
      </c>
      <c r="G1508" t="str">
        <f>CONCATENATE("'",'Unit List'!G1417,"',",)</f>
        <v>'Spearman_England',</v>
      </c>
      <c r="H1508" t="str">
        <f>CONCATENATE(IF(ISBLANK('Unit List'!AN1416), IF(ISBLANK('Unit List'!P1416), IF(ISBLANK('Unit List'!P1416), IF(ISBLANK('Unit List'!AN1417), IF(ISBLANK('Unit List'!P1417), IF(ISBLANK('Unit List'!P1417), IF(ISBLANK('Unit List'!AN1417), IF(ISBLANK('Unit List'!P1417), IF(ISBLANK('Unit List'!P1417),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List'!P1416='Unit List'!$O$5, 'Unit List'!$AN$5, IF('Unit List'!P1416='Unit List'!$O$4, 'Unit List'!$AN$4, IF('Unit List'!P1416='Unit List'!$O$7, 'Unit List'!P1416 * 'Unit List'!$AN$7, 'Unit List'!P1416)))), IF('Unit List'!P1416='Unit List'!$O$5, 'Unit List'!$AN$5, IF('Unit List'!P1416='Unit List'!$O$4, 'Unit List'!$AN$4, IF('Unit List'!P1416='Unit List'!$O$7, 'Unit List'!P1416 * 'Unit List'!$AN$7, 'Unit List'!P1416)))), IF('Unit List'!AN1416='Unit List'!$O$5, 'Unit List'!$AN$5, IF('Unit List'!AN1416='Unit List'!$O$4, 'Unit List'!$AN$4, IF('Unit List'!AN1416='Unit List'!$O$7, 'Unit List'!AN1416 * 'Unit List'!$AN$7, 'Unit List'!AN1416)))),",",)</f>
        <v>,</v>
      </c>
      <c r="I1508" t="str">
        <f>CONCATENATE(IF(ISBLANK('Unit List'!AO1416), IF(ISBLANK('Unit List'!Q1416), IF(ISBLANK('Unit List'!Q1416),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List'!Q1416='Unit List'!$O$5, 'Unit List'!$AO$5, IF('Unit List'!Q1416='Unit List'!$O$4, 'Unit List'!$AO$4, IF('Unit List'!Q1416='Unit List'!$O$7, 'Unit List'!Q1416 * 'Unit List'!$AO$7, 'Unit List'!Q1416)))), IF('Unit List'!Q1416='Unit List'!$O$5, 'Unit List'!$AO$5, IF('Unit List'!Q1416='Unit List'!$O$4, 'Unit List'!$AO$4, IF('Unit List'!Q1416='Unit List'!$O$7, 'Unit List'!Q1416 * 'Unit List'!$AO$7, 'Unit List'!Q1416)))), IF('Unit List'!AO1416='Unit List'!$O$5, 'Unit List'!$AO$5, IF('Unit List'!AO1416='Unit List'!$O$4, 'Unit List'!$AO$4, IF('Unit List'!AO1416='Unit List'!$O$7, 'Unit List'!AO1416 * 'Unit List'!$AO$7, 'Unit List'!AO1416)))),",",)</f>
        <v>,</v>
      </c>
      <c r="J1508" t="str">
        <f>CONCATENATE("'",IF(ISBLANK('Unit List'!AP1416), IF(ISBLANK('Unit List'!R1416), IF(ISBLANK('Unit List'!R1416),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List'!R1416='Unit List'!$O$5, 'Unit List'!$AP$5, IF('Unit List'!R1416='Unit List'!$O$4, 'Unit List'!$AP$4, 'Unit List'!R1416))), IF('Unit List'!R1416='Unit List'!$O$5, 'Unit List'!$AP$5, IF('Unit List'!R1416='Unit List'!$O$4, 'Unit List'!$AP$4, 'Unit List'!R1416))), IF('Unit List'!AP1416='Unit List'!$O$5, 'Unit List'!$AP$5, IF('Unit List'!AP1416='Unit List'!$O$4, 'Unit List'!$AP$4, 'Unit List'!AP1416))),"'",)</f>
        <v>'Phalanx'</v>
      </c>
      <c r="K1508" t="s">
        <v>2312</v>
      </c>
    </row>
    <row r="1509" spans="1:11" x14ac:dyDescent="0.25">
      <c r="A1509" t="s">
        <v>2311</v>
      </c>
      <c r="B1509" t="str">
        <f>CONCATENATE("'_",'Unit List'!B1417,"',",)</f>
        <v>'_ENGLAND',</v>
      </c>
      <c r="C1509" t="str">
        <f>"'',"</f>
        <v>'',</v>
      </c>
      <c r="D1509" t="str">
        <f>CONCATENATE("'",'Unit List'!D1417,"',",)</f>
        <v>'SPEARMAN',</v>
      </c>
      <c r="E1509" t="str">
        <f>CONCATENATE("'",'Unit List'!E1417,"',",)</f>
        <v>'SPEARMAN',</v>
      </c>
      <c r="F1509" t="str">
        <f>"'',"</f>
        <v>'',</v>
      </c>
      <c r="G1509" t="str">
        <f>CONCATENATE("'",'Unit List'!G1417,"',",)</f>
        <v>'Spearman_England',</v>
      </c>
      <c r="H1509" t="str">
        <f>CONCATENATE(IF(ISBLANK('Unit List'!AN1417), IF(ISBLANK('Unit List'!P1417), IF(ISBLANK('Unit List'!P1417), IF(ISBLANK('Unit List'!AN1417), IF(ISBLANK('Unit List'!P1417), IF(ISBLANK('Unit List'!P1417), IF(ISBLANK('Unit List'!AN1417), IF(ISBLANK('Unit List'!P1417), IF(ISBLANK('Unit List'!P1417),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 IF('Unit List'!P1417='Unit List'!$O$5, 'Unit List'!$AN$5, IF('Unit List'!P1417='Unit List'!$O$4, 'Unit List'!$AN$4, IF('Unit List'!P1417='Unit List'!$O$7, 'Unit List'!P1417 * 'Unit List'!$AN$7, 'Unit List'!P1417)))), IF('Unit List'!P1417='Unit List'!$O$5, 'Unit List'!$AN$5, IF('Unit List'!P1417='Unit List'!$O$4, 'Unit List'!$AN$4, IF('Unit List'!P1417='Unit List'!$O$7, 'Unit List'!P1417 * 'Unit List'!$AN$7, 'Unit List'!P1417)))), IF('Unit List'!AN1417='Unit List'!$O$5, 'Unit List'!$AN$5, IF('Unit List'!AN1417='Unit List'!$O$4, 'Unit List'!$AN$4, IF('Unit List'!AN1417='Unit List'!$O$7, 'Unit List'!AN1417 * 'Unit List'!$AN$7, 'Unit List'!AN1417)))),",",)</f>
        <v>,</v>
      </c>
      <c r="I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 IF('Unit List'!Q1417='Unit List'!$O$5, 'Unit List'!$AO$5, IF('Unit List'!Q1417='Unit List'!$O$4, 'Unit List'!$AO$4, IF('Unit List'!Q1417='Unit List'!$O$7, 'Unit List'!Q1417 * 'Unit List'!$AO$7, 'Unit List'!Q1417)))), IF('Unit List'!Q1417='Unit List'!$O$5, 'Unit List'!$AO$5, IF('Unit List'!Q1417='Unit List'!$O$4, 'Unit List'!$AO$4, IF('Unit List'!Q1417='Unit List'!$O$7, 'Unit List'!Q1417 * 'Unit List'!$AO$7, 'Unit List'!Q1417)))), IF('Unit List'!AO1417='Unit List'!$O$5, 'Unit List'!$AO$5, IF('Unit List'!AO1417='Unit List'!$O$4, 'Unit List'!$AO$4, IF('Unit List'!AO1417='Unit List'!$O$7, 'Unit List'!AO1417 * 'Unit List'!$AO$7, 'Unit List'!AO1417)))),",",)</f>
        <v>,</v>
      </c>
      <c r="J1509" t="str">
        <f>CONCATENATE("'",IF(ISBLANK('Unit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 IF('Unit List'!R1417='Unit List'!$O$5, 'Unit List'!$AP$5, IF('Unit List'!R1417='Unit List'!$O$4, 'Unit List'!$AP$4, 'Unit List'!R1417))), IF('Unit List'!R1417='Unit List'!$O$5, 'Unit List'!$AP$5, IF('Unit List'!R1417='Unit List'!$O$4, 'Unit List'!$AP$4, 'Unit List'!R1417))), IF('Unit List'!AP1417='Unit List'!$O$5, 'Unit List'!$AP$5, IF('Unit List'!AP1417='Unit List'!$O$4, 'Unit List'!$AP$4, 'Unit List'!AP1417))),"'",)</f>
        <v>'Phalanx'</v>
      </c>
      <c r="K1509" t="s">
        <v>2312</v>
      </c>
    </row>
    <row r="1510" spans="1:11" x14ac:dyDescent="0.25">
      <c r="A1510" t="s">
        <v>2311</v>
      </c>
      <c r="B1510" t="str">
        <f>CONCATENATE("'_",'Unit List'!B1418,"',",)</f>
        <v>'_FRANCE',</v>
      </c>
      <c r="C1510" t="str">
        <f>"'',"</f>
        <v>'',</v>
      </c>
      <c r="D1510" t="str">
        <f>CONCATENATE("'",'Unit List'!D1418,"',",)</f>
        <v>'SPEARMAN',</v>
      </c>
      <c r="E1510" t="str">
        <f>CONCATENATE("'",'Unit List'!E1418,"',",)</f>
        <v>'SPEARMAN',</v>
      </c>
      <c r="F1510" t="str">
        <f>"'',"</f>
        <v>'',</v>
      </c>
      <c r="G1510" t="str">
        <f>CONCATENATE("'",'Unit List'!G1418,"',",)</f>
        <v>'Spearman_France',</v>
      </c>
      <c r="H1510" t="str">
        <f>CONCATENATE(IF(ISBLANK('Unit List'!AN1418), IF(ISBLANK('Unit List'!P1418), IF(ISBLANK('Unit List'!P1418), IF(ISBLANK('Unit List'!AN1418), IF(ISBLANK('Unit List'!P1418), IF(ISBLANK('Unit List'!P1418), IF(ISBLANK('Unit List'!AN1418), IF(ISBLANK('Unit List'!P1418), IF(ISBLANK('Unit List'!P1418),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 IF('Unit List'!P1418='Unit List'!$O$5, 'Unit List'!$AN$5, IF('Unit List'!P1418='Unit List'!$O$4, 'Unit List'!$AN$4, IF('Unit List'!P1418='Unit List'!$O$7, 'Unit List'!P1418 * 'Unit List'!$AN$7, 'Unit List'!P1418)))), IF('Unit List'!P1418='Unit List'!$O$5, 'Unit List'!$AN$5, IF('Unit List'!P1418='Unit List'!$O$4, 'Unit List'!$AN$4, IF('Unit List'!P1418='Unit List'!$O$7, 'Unit List'!P1418 * 'Unit List'!$AN$7, 'Unit List'!P1418)))), IF('Unit List'!AN1418='Unit List'!$O$5, 'Unit List'!$AN$5, IF('Unit List'!AN1418='Unit List'!$O$4, 'Unit List'!$AN$4, IF('Unit List'!AN1418='Unit List'!$O$7, 'Unit List'!AN1418 * 'Unit List'!$AN$7, 'Unit List'!AN1418)))),",",)</f>
        <v>,</v>
      </c>
      <c r="I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 IF('Unit List'!Q1418='Unit List'!$O$5, 'Unit List'!$AO$5, IF('Unit List'!Q1418='Unit List'!$O$4, 'Unit List'!$AO$4, IF('Unit List'!Q1418='Unit List'!$O$7, 'Unit List'!Q1418 * 'Unit List'!$AO$7, 'Unit List'!Q1418)))), IF('Unit List'!Q1418='Unit List'!$O$5, 'Unit List'!$AO$5, IF('Unit List'!Q1418='Unit List'!$O$4, 'Unit List'!$AO$4, IF('Unit List'!Q1418='Unit List'!$O$7, 'Unit List'!Q1418 * 'Unit List'!$AO$7, 'Unit List'!Q1418)))), IF('Unit List'!AO1418='Unit List'!$O$5, 'Unit List'!$AO$5, IF('Unit List'!AO1418='Unit List'!$O$4, 'Unit List'!$AO$4, IF('Unit List'!AO1418='Unit List'!$O$7, 'Unit List'!AO1418 * 'Unit List'!$AO$7, 'Unit List'!AO1418)))),",",)</f>
        <v>,</v>
      </c>
      <c r="J1510" t="str">
        <f>CONCATENATE("'",IF(ISBLANK('Unit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 IF('Unit List'!R1418='Unit List'!$O$5, 'Unit List'!$AP$5, IF('Unit List'!R1418='Unit List'!$O$4, 'Unit List'!$AP$4, 'Unit List'!R1418))), IF('Unit List'!R1418='Unit List'!$O$5, 'Unit List'!$AP$5, IF('Unit List'!R1418='Unit List'!$O$4, 'Unit List'!$AP$4, 'Unit List'!R1418))), IF('Unit List'!AP1418='Unit List'!$O$5, 'Unit List'!$AP$5, IF('Unit List'!AP1418='Unit List'!$O$4, 'Unit List'!$AP$4, 'Unit List'!AP1418))),"'",)</f>
        <v>'Phalanx'</v>
      </c>
      <c r="K1510" t="s">
        <v>2312</v>
      </c>
    </row>
    <row r="1511" spans="1:11" x14ac:dyDescent="0.25">
      <c r="A1511" t="s">
        <v>2311</v>
      </c>
      <c r="B1511" t="str">
        <f>CONCATENATE("'_",'Unit List'!B1419,"',",)</f>
        <v>'_GERMANY',</v>
      </c>
      <c r="C1511" t="str">
        <f>"'',"</f>
        <v>'',</v>
      </c>
      <c r="D1511" t="str">
        <f>CONCATENATE("'",'Unit List'!D1419,"',",)</f>
        <v>'SPEARMAN',</v>
      </c>
      <c r="E1511" t="str">
        <f>CONCATENATE("'",'Unit List'!E1419,"',",)</f>
        <v>'SPEARMAN',</v>
      </c>
      <c r="F1511" t="str">
        <f>"'',"</f>
        <v>'',</v>
      </c>
      <c r="G1511" t="str">
        <f>CONCATENATE("'",'Unit List'!G1419,"',",)</f>
        <v>'Spearman_German',</v>
      </c>
      <c r="H1511" t="str">
        <f>CONCATENATE(IF(ISBLANK('Unit List'!AN1419), IF(ISBLANK('Unit List'!P1419), IF(ISBLANK('Unit List'!P1419), IF(ISBLANK('Unit List'!AN1419), IF(ISBLANK('Unit List'!P1419), IF(ISBLANK('Unit List'!P1419), IF(ISBLANK('Unit List'!AN1419), IF(ISBLANK('Unit List'!P1419), IF(ISBLANK('Unit List'!P1419),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 IF('Unit List'!P1419='Unit List'!$O$5, 'Unit List'!$AN$5, IF('Unit List'!P1419='Unit List'!$O$4, 'Unit List'!$AN$4, IF('Unit List'!P1419='Unit List'!$O$7, 'Unit List'!P1419 * 'Unit List'!$AN$7, 'Unit List'!P1419)))), IF('Unit List'!P1419='Unit List'!$O$5, 'Unit List'!$AN$5, IF('Unit List'!P1419='Unit List'!$O$4, 'Unit List'!$AN$4, IF('Unit List'!P1419='Unit List'!$O$7, 'Unit List'!P1419 * 'Unit List'!$AN$7, 'Unit List'!P1419)))), IF('Unit List'!AN1419='Unit List'!$O$5, 'Unit List'!$AN$5, IF('Unit List'!AN1419='Unit List'!$O$4, 'Unit List'!$AN$4, IF('Unit List'!AN1419='Unit List'!$O$7, 'Unit List'!AN1419 * 'Unit List'!$AN$7, 'Unit List'!AN1419)))),",",)</f>
        <v>,</v>
      </c>
      <c r="I1511" t="str">
        <f>CONCATENATE(IF(ISBLANK('Unit List'!AO1419), IF(ISBLANK('Unit List'!Q1419), IF(ISBLANK('Unit List'!Q1419),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 IF('Unit List'!Q1419='Unit List'!$O$5, 'Unit List'!$AO$5, IF('Unit List'!Q1419='Unit List'!$O$4, 'Unit List'!$AO$4, IF('Unit List'!Q1419='Unit List'!$O$7, 'Unit List'!Q1419 * 'Unit List'!$AO$7, 'Unit List'!Q1419)))), IF('Unit List'!Q1419='Unit List'!$O$5, 'Unit List'!$AO$5, IF('Unit List'!Q1419='Unit List'!$O$4, 'Unit List'!$AO$4, IF('Unit List'!Q1419='Unit List'!$O$7, 'Unit List'!Q1419 * 'Unit List'!$AO$7, 'Unit List'!Q1419)))), IF('Unit List'!AO1419='Unit List'!$O$5, 'Unit List'!$AO$5, IF('Unit List'!AO1419='Unit List'!$O$4, 'Unit List'!$AO$4, IF('Unit List'!AO1419='Unit List'!$O$7, 'Unit List'!AO1419 * 'Unit List'!$AO$7, 'Unit List'!AO1419)))),",",)</f>
        <v>,</v>
      </c>
      <c r="J1511" t="str">
        <f>CONCATENATE("'",IF(ISBLANK('Unit List'!AP1419), IF(ISBLANK('Unit List'!R1419), IF(ISBLANK('Unit List'!R1419),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 IF('Unit List'!R1419='Unit List'!$O$5, 'Unit List'!$AP$5, IF('Unit List'!R1419='Unit List'!$O$4, 'Unit List'!$AP$4, 'Unit List'!R1419))), IF('Unit List'!R1419='Unit List'!$O$5, 'Unit List'!$AP$5, IF('Unit List'!R1419='Unit List'!$O$4, 'Unit List'!$AP$4, 'Unit List'!R1419))), IF('Unit List'!AP1419='Unit List'!$O$5, 'Unit List'!$AP$5, IF('Unit List'!AP1419='Unit List'!$O$4, 'Unit List'!$AP$4, 'Unit List'!AP1419))),"'",)</f>
        <v>'Phalanx'</v>
      </c>
      <c r="K1511" t="s">
        <v>2312</v>
      </c>
    </row>
    <row r="1512" spans="1:11" x14ac:dyDescent="0.25">
      <c r="A1512" t="s">
        <v>2311</v>
      </c>
      <c r="B1512" t="str">
        <f>CONCATENATE("'_",'Unit List'!B1420,"',",)</f>
        <v>'_NETHERLANDS',</v>
      </c>
      <c r="C1512" t="str">
        <f>"'',"</f>
        <v>'',</v>
      </c>
      <c r="D1512" t="str">
        <f>CONCATENATE("'",'Unit List'!D1420,"',",)</f>
        <v>'SPEARMAN',</v>
      </c>
      <c r="E1512" t="str">
        <f>CONCATENATE("'",'Unit List'!E1420,"',",)</f>
        <v>'SPEARMAN',</v>
      </c>
      <c r="F1512" t="str">
        <f>"'',"</f>
        <v>'',</v>
      </c>
      <c r="G1512" t="str">
        <f>CONCATENATE("'",'Unit List'!G1420,"',",)</f>
        <v>'BatavianSpearman',</v>
      </c>
      <c r="H1512" t="str">
        <f>CONCATENATE(IF(ISBLANK('Unit List'!AN1420), IF(ISBLANK('Unit List'!P1420), IF(ISBLANK('Unit List'!P1420), IF(ISBLANK('Unit List'!AN1420), IF(ISBLANK('Unit List'!P1420), IF(ISBLANK('Unit List'!P1420), IF(ISBLANK('Unit List'!AN1420), IF(ISBLANK('Unit List'!P1420), IF(ISBLANK('Unit List'!P1420),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 IF('Unit List'!P1420='Unit List'!$O$5, 'Unit List'!$AN$5, IF('Unit List'!P1420='Unit List'!$O$4, 'Unit List'!$AN$4, IF('Unit List'!P1420='Unit List'!$O$7, 'Unit List'!P1420 * 'Unit List'!$AN$7, 'Unit List'!P1420)))), IF('Unit List'!P1420='Unit List'!$O$5, 'Unit List'!$AN$5, IF('Unit List'!P1420='Unit List'!$O$4, 'Unit List'!$AN$4, IF('Unit List'!P1420='Unit List'!$O$7, 'Unit List'!P1420 * 'Unit List'!$AN$7, 'Unit List'!P1420)))), IF('Unit List'!AN1420='Unit List'!$O$5, 'Unit List'!$AN$5, IF('Unit List'!AN1420='Unit List'!$O$4, 'Unit List'!$AN$4, IF('Unit List'!AN1420='Unit List'!$O$7, 'Unit List'!AN1420 * 'Unit List'!$AN$7, 'Unit List'!AN1420)))),",",)</f>
        <v>,</v>
      </c>
      <c r="I1512" t="str">
        <f>CONCATENATE(IF(ISBLANK('Unit List'!AO1420), IF(ISBLANK('Unit List'!Q1420), IF(ISBLANK('Unit List'!Q1420), IF(ISBLANK('Unit List'!AO1420), IF(ISBLANK('Unit List'!Q1420), IF(ISBLANK('Unit List'!Q1420), IF(ISBLANK('Unit List'!AO1420), IF(ISBLANK('Unit List'!Q1420), IF(ISBLANK('Unit List'!Q1420),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 IF('Unit List'!Q1420='Unit List'!$O$5, 'Unit List'!$AO$5, IF('Unit List'!Q1420='Unit List'!$O$4, 'Unit List'!$AO$4, IF('Unit List'!Q1420='Unit List'!$O$7, 'Unit List'!Q1420 * 'Unit List'!$AO$7, 'Unit List'!Q1420)))), IF('Unit List'!Q1420='Unit List'!$O$5, 'Unit List'!$AO$5, IF('Unit List'!Q1420='Unit List'!$O$4, 'Unit List'!$AO$4, IF('Unit List'!Q1420='Unit List'!$O$7, 'Unit List'!Q1420 * 'Unit List'!$AO$7, 'Unit List'!Q1420)))), IF('Unit List'!AO1420='Unit List'!$O$5, 'Unit List'!$AO$5, IF('Unit List'!AO1420='Unit List'!$O$4, 'Unit List'!$AO$4, IF('Unit List'!AO1420='Unit List'!$O$7, 'Unit List'!AO1420 * 'Unit List'!$AO$7, 'Unit List'!AO1420)))),",",)</f>
        <v>,</v>
      </c>
      <c r="J1512" t="str">
        <f>CONCATENATE("'",IF(ISBLANK('Unit List'!AP1420), IF(ISBLANK('Unit List'!R1420), IF(ISBLANK('Unit List'!R1420), IF(ISBLANK('Unit List'!AP1420), IF(ISBLANK('Unit List'!R1420), IF(ISBLANK('Unit List'!R1420), IF(ISBLANK('Unit List'!AP1420), IF(ISBLANK('Unit List'!R1420), IF(ISBLANK('Unit List'!R1420),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 IF('Unit List'!R1420='Unit List'!$O$5, 'Unit List'!$AP$5, IF('Unit List'!R1420='Unit List'!$O$4, 'Unit List'!$AP$4, 'Unit List'!R1420))), IF('Unit List'!R1420='Unit List'!$O$5, 'Unit List'!$AP$5, IF('Unit List'!R1420='Unit List'!$O$4, 'Unit List'!$AP$4, 'Unit List'!R1420))), IF('Unit List'!AP1420='Unit List'!$O$5, 'Unit List'!$AP$5, IF('Unit List'!AP1420='Unit List'!$O$4, 'Unit List'!$AP$4, 'Unit List'!AP1420))),"'",)</f>
        <v>'Phalanx'</v>
      </c>
      <c r="K1512" t="s">
        <v>2312</v>
      </c>
    </row>
    <row r="1513" spans="1:11" x14ac:dyDescent="0.25">
      <c r="A1513" t="s">
        <v>2311</v>
      </c>
      <c r="B1513" t="str">
        <f>CONCATENATE("'_",'Unit List'!B1421,"',",)</f>
        <v>'_MED',</v>
      </c>
      <c r="C1513" t="str">
        <f>"'',"</f>
        <v>'',</v>
      </c>
      <c r="D1513" t="str">
        <f>CONCATENATE("'",'Unit List'!D1421,"',",)</f>
        <v>'SPEARMAN',</v>
      </c>
      <c r="E1513" t="str">
        <f>CONCATENATE("'",'Unit List'!E1421,"',",)</f>
        <v>'SPEARMAN',</v>
      </c>
      <c r="F1513" t="str">
        <f>"'',"</f>
        <v>'',</v>
      </c>
      <c r="G1513" t="str">
        <f>CONCATENATE("'",'Unit List'!G1421,"',",)</f>
        <v>'U_Greek_Hoplite',</v>
      </c>
      <c r="H1513" t="str">
        <f>CONCATENATE(IF(ISBLANK('Unit List'!AN1421), IF(ISBLANK('Unit List'!P1421), IF(ISBLANK('Unit List'!P1421),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List'!AN1421)))),",",)</f>
        <v>,</v>
      </c>
      <c r="I1513" t="str">
        <f>CONCATENATE(IF(ISBLANK('Unit List'!AO1421), IF(ISBLANK('Unit List'!Q1421), IF(ISBLANK('Unit List'!Q1421),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List'!AO1421)))),",",)</f>
        <v>,</v>
      </c>
      <c r="J1513" t="str">
        <f>CONCATENATE("'",IF(ISBLANK('Unit List'!AP1421), IF(ISBLANK('Unit List'!R1421), IF(ISBLANK('Unit List'!R1421),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List'!AP1421))),"'",)</f>
        <v>'Phalanx'</v>
      </c>
      <c r="K1513" t="s">
        <v>2312</v>
      </c>
    </row>
    <row r="1514" spans="1:11" x14ac:dyDescent="0.25">
      <c r="A1514" t="s">
        <v>2313</v>
      </c>
    </row>
    <row r="1515" spans="1:11" x14ac:dyDescent="0.25">
      <c r="A1515" t="str">
        <f>CONCATENATE("INSERT INTO UnitGraphicConfiguration(UC_",'Unit List'!$B$13,",UC_",'Unit List'!$C$13,",UC_",'Unit List'!$D$13,",UC_",'Unit List'!$E$13,",UC_",'Unit List'!$F$13,",UC_",'Unit List'!$G$13,",UC_",'Unit List'!$AN$13,9,,",UC_",'Unit List'!$AO$13,9,,",UC_",'Unit List'!$AP$13,9,")",)</f>
        <v>INSERT INTO UnitGraphicConfiguration(UC_Suffix,UC_Fallback,UC_Template,UC_Member,UC_MemSuffix,UC_fxsxml,UC_Num9,UC_Scale9,UC_Form9)</v>
      </c>
    </row>
    <row r="1516" spans="1:11" x14ac:dyDescent="0.25">
      <c r="A1516" t="s">
        <v>2311</v>
      </c>
      <c r="B1516" t="str">
        <f>CONCATENATE("'_",'Unit List'!B1422,"',",)</f>
        <v>'_CARTHAGE',</v>
      </c>
      <c r="C1516" t="str">
        <f>"'',"</f>
        <v>'',</v>
      </c>
      <c r="D1516" t="str">
        <f>CONCATENATE("'",'Unit List'!D1422,"',",)</f>
        <v>'SPEARMAN',</v>
      </c>
      <c r="E1516" t="str">
        <f>CONCATENATE("'",'Unit List'!E1422,"',",)</f>
        <v>'SPEARMAN',</v>
      </c>
      <c r="F1516" t="str">
        <f>"'',"</f>
        <v>'',</v>
      </c>
      <c r="G1516" t="str">
        <f>CONCATENATE("'",'Unit List'!G1422,"',",)</f>
        <v>'CitizenMilitia',</v>
      </c>
      <c r="H1516" t="str">
        <f>CONCATENATE(IF(ISBLANK('Unit List'!AN1422), IF(ISBLANK('Unit List'!P1422), IF(ISBLANK('Unit List'!P1422), IF(ISBLANK('Unit List'!AN1422), IF(ISBLANK('Unit List'!P1422), IF(ISBLANK('Unit List'!P1422), IF(ISBLANK('Unit List'!AN1422), IF(ISBLANK('Unit List'!P1422), IF(ISBLANK('Unit List'!P1422),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 IF('Unit List'!P1422='Unit List'!$O$5, 'Unit List'!$AN$5, IF('Unit List'!P1422='Unit List'!$O$4, 'Unit List'!$AN$4, IF('Unit List'!P1422='Unit List'!$O$7, 'Unit List'!P1422 * 'Unit List'!$AN$7, 'Unit List'!P1422)))), IF('Unit List'!P1422='Unit List'!$O$5, 'Unit List'!$AN$5, IF('Unit List'!P1422='Unit List'!$O$4, 'Unit List'!$AN$4, IF('Unit List'!P1422='Unit List'!$O$7, 'Unit List'!P1422 * 'Unit List'!$AN$7, 'Unit List'!P1422)))), IF('Unit List'!AN1422='Unit List'!$O$5, 'Unit List'!$AN$5, IF('Unit List'!AN1422='Unit List'!$O$4, 'Unit List'!$AN$4, IF('Unit List'!AN1422='Unit List'!$O$7, 'Unit List'!AN1422 * 'Unit List'!$AN$7, 'Unit List'!AN1422)))),",",)</f>
        <v>,</v>
      </c>
      <c r="I1516" t="str">
        <f>CONCATENATE(IF(ISBLANK('Unit List'!AO1422), IF(ISBLANK('Unit List'!Q1422), IF(ISBLANK('Unit List'!Q1422), IF(ISBLANK('Unit List'!AO1422), IF(ISBLANK('Unit List'!Q1422), IF(ISBLANK('Unit List'!Q1422), IF(ISBLANK('Unit List'!AO1422), IF(ISBLANK('Unit List'!Q1422), IF(ISBLANK('Unit List'!Q1422),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 IF('Unit List'!Q1422='Unit List'!$O$5, 'Unit List'!$AO$5, IF('Unit List'!Q1422='Unit List'!$O$4, 'Unit List'!$AO$4, IF('Unit List'!Q1422='Unit List'!$O$7, 'Unit List'!Q1422 * 'Unit List'!$AO$7, 'Unit List'!Q1422)))), IF('Unit List'!Q1422='Unit List'!$O$5, 'Unit List'!$AO$5, IF('Unit List'!Q1422='Unit List'!$O$4, 'Unit List'!$AO$4, IF('Unit List'!Q1422='Unit List'!$O$7, 'Unit List'!Q1422 * 'Unit List'!$AO$7, 'Unit List'!Q1422)))), IF('Unit List'!AO1422='Unit List'!$O$5, 'Unit List'!$AO$5, IF('Unit List'!AO1422='Unit List'!$O$4, 'Unit List'!$AO$4, IF('Unit List'!AO1422='Unit List'!$O$7, 'Unit List'!AO1422 * 'Unit List'!$AO$7, 'Unit List'!AO1422)))),",",)</f>
        <v>,</v>
      </c>
      <c r="J1516" t="str">
        <f>CONCATENATE("'",IF(ISBLANK('Unit List'!AP1422), IF(ISBLANK('Unit List'!R1422), IF(ISBLANK('Unit List'!R1422), IF(ISBLANK('Unit List'!AP1422), IF(ISBLANK('Unit List'!R1422), IF(ISBLANK('Unit List'!R1422), IF(ISBLANK('Unit List'!AP1422), IF(ISBLANK('Unit List'!R1422), IF(ISBLANK('Unit List'!R1422),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 IF('Unit List'!R1422='Unit List'!$O$5, 'Unit List'!$AP$5, IF('Unit List'!R1422='Unit List'!$O$4, 'Unit List'!$AP$4, 'Unit List'!R1422))), IF('Unit List'!R1422='Unit List'!$O$5, 'Unit List'!$AP$5, IF('Unit List'!R1422='Unit List'!$O$4, 'Unit List'!$AP$4, 'Unit List'!R1422))), IF('Unit List'!AP1422='Unit List'!$O$5, 'Unit List'!$AP$5, IF('Unit List'!AP1422='Unit List'!$O$4, 'Unit List'!$AP$4, 'Unit List'!AP1422))),"'",)</f>
        <v>'Phalanx'</v>
      </c>
      <c r="K1516" t="s">
        <v>2312</v>
      </c>
    </row>
    <row r="1517" spans="1:11" x14ac:dyDescent="0.25">
      <c r="A1517" t="s">
        <v>2311</v>
      </c>
      <c r="B1517" t="str">
        <f>CONCATENATE("'_",'Unit List'!B1423,"',",)</f>
        <v>'_GREECE',</v>
      </c>
      <c r="C1517" t="str">
        <f>"'',"</f>
        <v>'',</v>
      </c>
      <c r="D1517" t="str">
        <f>CONCATENATE("'",'Unit List'!D1423,"',",)</f>
        <v>'SPEARMAN',</v>
      </c>
      <c r="E1517" t="str">
        <f>CONCATENATE("'",'Unit List'!E1423,"',",)</f>
        <v>'SPEARMAN',</v>
      </c>
      <c r="F1517" t="str">
        <f>"'',"</f>
        <v>'',</v>
      </c>
      <c r="G1517" t="str">
        <f>CONCATENATE("'",'Unit List'!G1423,"',",)</f>
        <v>'MycenaeSpear',</v>
      </c>
      <c r="H1517" t="str">
        <f>CONCATENATE(IF(ISBLANK('Unit List'!AN1423), IF(ISBLANK('Unit List'!P1423), IF(ISBLANK('Unit List'!P1423),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List'!P1423='Unit List'!$O$5, 'Unit List'!$AN$5, IF('Unit List'!P1423='Unit List'!$O$4, 'Unit List'!$AN$4, IF('Unit List'!P1423='Unit List'!$O$7, 'Unit List'!P1423 * 'Unit List'!$AN$7, 'Unit List'!P1423)))), IF('Unit List'!P1423='Unit List'!$O$5, 'Unit List'!$AN$5, IF('Unit List'!P1423='Unit List'!$O$4, 'Unit List'!$AN$4, IF('Unit List'!P1423='Unit List'!$O$7, 'Unit List'!P1423 * 'Unit List'!$AN$7, 'Unit List'!P1423)))), IF('Unit List'!AN1423='Unit List'!$O$5, 'Unit List'!$AN$5, IF('Unit List'!AN1423='Unit List'!$O$4, 'Unit List'!$AN$4, IF('Unit List'!AN1423='Unit List'!$O$7, 'Unit List'!AN1423 * 'Unit List'!$AN$7, 'Unit List'!AN1423)))),",",)</f>
        <v>,</v>
      </c>
      <c r="I1517" t="str">
        <f>CONCATENATE(IF(ISBLANK('Unit List'!AO1423), IF(ISBLANK('Unit List'!Q1423), IF(ISBLANK('Unit List'!Q1423),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List'!Q1423='Unit List'!$O$5, 'Unit List'!$AO$5, IF('Unit List'!Q1423='Unit List'!$O$4, 'Unit List'!$AO$4, IF('Unit List'!Q1423='Unit List'!$O$7, 'Unit List'!Q1423 * 'Unit List'!$AO$7, 'Unit List'!Q1423)))), IF('Unit List'!Q1423='Unit List'!$O$5, 'Unit List'!$AO$5, IF('Unit List'!Q1423='Unit List'!$O$4, 'Unit List'!$AO$4, IF('Unit List'!Q1423='Unit List'!$O$7, 'Unit List'!Q1423 * 'Unit List'!$AO$7, 'Unit List'!Q1423)))), IF('Unit List'!AO1423='Unit List'!$O$5, 'Unit List'!$AO$5, IF('Unit List'!AO1423='Unit List'!$O$4, 'Unit List'!$AO$4, IF('Unit List'!AO1423='Unit List'!$O$7, 'Unit List'!AO1423 * 'Unit List'!$AO$7, 'Unit List'!AO1423)))),",",)</f>
        <v>,</v>
      </c>
      <c r="J1517" t="str">
        <f>CONCATENATE("'",IF(ISBLANK('Unit List'!AP1423), IF(ISBLANK('Unit List'!R1423), IF(ISBLANK('Unit List'!R1423),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List'!R1423='Unit List'!$O$5, 'Unit List'!$AP$5, IF('Unit List'!R1423='Unit List'!$O$4, 'Unit List'!$AP$4, 'Unit List'!R1423))), IF('Unit List'!R1423='Unit List'!$O$5, 'Unit List'!$AP$5, IF('Unit List'!R1423='Unit List'!$O$4, 'Unit List'!$AP$4, 'Unit List'!R1423))), IF('Unit List'!AP1423='Unit List'!$O$5, 'Unit List'!$AP$5, IF('Unit List'!AP1423='Unit List'!$O$4, 'Unit List'!$AP$4, 'Unit List'!AP1423))),"'",)</f>
        <v>'Phalanx'</v>
      </c>
      <c r="K1517" t="s">
        <v>2312</v>
      </c>
    </row>
    <row r="1518" spans="1:11" x14ac:dyDescent="0.25">
      <c r="A1518" t="s">
        <v>2311</v>
      </c>
      <c r="B1518" t="str">
        <f>CONCATENATE("'_",'Unit List'!B1424,"',",)</f>
        <v>'_PORTUGAL',</v>
      </c>
      <c r="C1518" t="str">
        <f>"'',"</f>
        <v>'',</v>
      </c>
      <c r="D1518" t="str">
        <f>CONCATENATE("'",'Unit List'!D1424,"',",)</f>
        <v>'SPEARMAN',</v>
      </c>
      <c r="E1518" t="str">
        <f>CONCATENATE("'",'Unit List'!E1424,"',",)</f>
        <v>'SPEARMAN',</v>
      </c>
      <c r="F1518" t="str">
        <f>"'',"</f>
        <v>'',</v>
      </c>
      <c r="G1518" t="str">
        <f>CONCATENATE("'",'Unit List'!G1424,"',",)</f>
        <v>'PortugalSpearman',</v>
      </c>
      <c r="H1518" t="str">
        <f>CONCATENATE(IF(ISBLANK('Unit List'!AN1424), IF(ISBLANK('Unit List'!P1424), IF(ISBLANK('Unit List'!P1424),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List'!P1424='Unit List'!$O$5, 'Unit List'!$AN$5, IF('Unit List'!P1424='Unit List'!$O$4, 'Unit List'!$AN$4, IF('Unit List'!P1424='Unit List'!$O$7, 'Unit List'!P1424 * 'Unit List'!$AN$7, 'Unit List'!P1424)))), IF('Unit List'!P1424='Unit List'!$O$5, 'Unit List'!$AN$5, IF('Unit List'!P1424='Unit List'!$O$4, 'Unit List'!$AN$4, IF('Unit List'!P1424='Unit List'!$O$7, 'Unit List'!P1424 * 'Unit List'!$AN$7, 'Unit List'!P1424)))), IF('Unit List'!AN1424='Unit List'!$O$5, 'Unit List'!$AN$5, IF('Unit List'!AN1424='Unit List'!$O$4, 'Unit List'!$AN$4, IF('Unit List'!AN1424='Unit List'!$O$7, 'Unit List'!AN1424 * 'Unit List'!$AN$7, 'Unit List'!AN1424)))),",",)</f>
        <v>,</v>
      </c>
      <c r="I1518" t="str">
        <f>CONCATENATE(IF(ISBLANK('Unit List'!AO1424), IF(ISBLANK('Unit List'!Q1424), IF(ISBLANK('Unit List'!Q1424),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List'!Q1424='Unit List'!$O$5, 'Unit List'!$AO$5, IF('Unit List'!Q1424='Unit List'!$O$4, 'Unit List'!$AO$4, IF('Unit List'!Q1424='Unit List'!$O$7, 'Unit List'!Q1424 * 'Unit List'!$AO$7, 'Unit List'!Q1424)))), IF('Unit List'!Q1424='Unit List'!$O$5, 'Unit List'!$AO$5, IF('Unit List'!Q1424='Unit List'!$O$4, 'Unit List'!$AO$4, IF('Unit List'!Q1424='Unit List'!$O$7, 'Unit List'!Q1424 * 'Unit List'!$AO$7, 'Unit List'!Q1424)))), IF('Unit List'!AO1424='Unit List'!$O$5, 'Unit List'!$AO$5, IF('Unit List'!AO1424='Unit List'!$O$4, 'Unit List'!$AO$4, IF('Unit List'!AO1424='Unit List'!$O$7, 'Unit List'!AO1424 * 'Unit List'!$AO$7, 'Unit List'!AO1424)))),",",)</f>
        <v>,</v>
      </c>
      <c r="J1518" t="str">
        <f>CONCATENATE("'",IF(ISBLANK('Unit List'!AP1424), IF(ISBLANK('Unit List'!R1424), IF(ISBLANK('Unit List'!R1424),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List'!R1424='Unit List'!$O$5, 'Unit List'!$AP$5, IF('Unit List'!R1424='Unit List'!$O$4, 'Unit List'!$AP$4, 'Unit List'!R1424))), IF('Unit List'!R1424='Unit List'!$O$5, 'Unit List'!$AP$5, IF('Unit List'!R1424='Unit List'!$O$4, 'Unit List'!$AP$4, 'Unit List'!R1424))), IF('Unit List'!AP1424='Unit List'!$O$5, 'Unit List'!$AP$5, IF('Unit List'!AP1424='Unit List'!$O$4, 'Unit List'!$AP$4, 'Unit List'!AP1424))),"'",)</f>
        <v>'Phalanx'</v>
      </c>
      <c r="K1518" t="s">
        <v>2312</v>
      </c>
    </row>
    <row r="1519" spans="1:11" x14ac:dyDescent="0.25">
      <c r="A1519" t="s">
        <v>2311</v>
      </c>
      <c r="B1519" t="str">
        <f>CONCATENATE("'_",'Unit List'!B1425,"',",)</f>
        <v>'_ROME',</v>
      </c>
      <c r="C1519" t="str">
        <f>"'',"</f>
        <v>'',</v>
      </c>
      <c r="D1519" t="str">
        <f>CONCATENATE("'",'Unit List'!D1425,"',",)</f>
        <v>'SPEARMAN',</v>
      </c>
      <c r="E1519" t="str">
        <f>CONCATENATE("'",'Unit List'!E1425,"',",)</f>
        <v>'SPEARMAN',</v>
      </c>
      <c r="F1519" t="str">
        <f>"'',"</f>
        <v>'',</v>
      </c>
      <c r="G1519" t="str">
        <f>CONCATENATE("'",'Unit List'!G1425,"',",)</f>
        <v>'Hastati',</v>
      </c>
      <c r="H1519" t="str">
        <f>CONCATENATE(IF(ISBLANK('Unit List'!AN1425), IF(ISBLANK('Unit List'!P1425), IF(ISBLANK('Unit List'!P1425),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List'!P1425='Unit List'!$O$5, 'Unit List'!$AN$5, IF('Unit List'!P1425='Unit List'!$O$4, 'Unit List'!$AN$4, IF('Unit List'!P1425='Unit List'!$O$7, 'Unit List'!P1425 * 'Unit List'!$AN$7, 'Unit List'!P1425)))), IF('Unit List'!P1425='Unit List'!$O$5, 'Unit List'!$AN$5, IF('Unit List'!P1425='Unit List'!$O$4, 'Unit List'!$AN$4, IF('Unit List'!P1425='Unit List'!$O$7, 'Unit List'!P1425 * 'Unit List'!$AN$7, 'Unit List'!P1425)))), IF('Unit List'!AN1425='Unit List'!$O$5, 'Unit List'!$AN$5, IF('Unit List'!AN1425='Unit List'!$O$4, 'Unit List'!$AN$4, IF('Unit List'!AN1425='Unit List'!$O$7, 'Unit List'!AN1425 * 'Unit List'!$AN$7, 'Unit List'!AN1425)))),",",)</f>
        <v>2,</v>
      </c>
      <c r="I1519" t="str">
        <f>CONCATENATE(IF(ISBLANK('Unit List'!AO1425), IF(ISBLANK('Unit List'!Q1425), IF(ISBLANK('Unit List'!Q1425),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List'!Q1425='Unit List'!$O$5, 'Unit List'!$AO$5, IF('Unit List'!Q1425='Unit List'!$O$4, 'Unit List'!$AO$4, IF('Unit List'!Q1425='Unit List'!$O$7, 'Unit List'!Q1425 * 'Unit List'!$AO$7, 'Unit List'!Q1425)))), IF('Unit List'!Q1425='Unit List'!$O$5, 'Unit List'!$AO$5, IF('Unit List'!Q1425='Unit List'!$O$4, 'Unit List'!$AO$4, IF('Unit List'!Q1425='Unit List'!$O$7, 'Unit List'!Q1425 * 'Unit List'!$AO$7, 'Unit List'!Q1425)))), IF('Unit List'!AO1425='Unit List'!$O$5, 'Unit List'!$AO$5, IF('Unit List'!AO1425='Unit List'!$O$4, 'Unit List'!$AO$4, IF('Unit List'!AO1425='Unit List'!$O$7, 'Unit List'!AO1425 * 'Unit List'!$AO$7, 'Unit List'!AO1425)))),",",)</f>
        <v>,</v>
      </c>
      <c r="J1519" t="str">
        <f>CONCATENATE("'",IF(ISBLANK('Unit List'!AP1425), IF(ISBLANK('Unit List'!R1425), IF(ISBLANK('Unit List'!R1425),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List'!R1425='Unit List'!$O$5, 'Unit List'!$AP$5, IF('Unit List'!R1425='Unit List'!$O$4, 'Unit List'!$AP$4, 'Unit List'!R1425))), IF('Unit List'!R1425='Unit List'!$O$5, 'Unit List'!$AP$5, IF('Unit List'!R1425='Unit List'!$O$4, 'Unit List'!$AP$4, 'Unit List'!R1425))), IF('Unit List'!AP1425='Unit List'!$O$5, 'Unit List'!$AP$5, IF('Unit List'!AP1425='Unit List'!$O$4, 'Unit List'!$AP$4, 'Unit List'!AP1425))),"'",)</f>
        <v>'Phalanx'</v>
      </c>
      <c r="K1519" t="s">
        <v>2312</v>
      </c>
    </row>
    <row r="1520" spans="1:11" x14ac:dyDescent="0.25">
      <c r="A1520" t="s">
        <v>2311</v>
      </c>
      <c r="B1520" t="str">
        <f>CONCATENATE("'_",'Unit List'!B1426,"',",)</f>
        <v>'_ROME',</v>
      </c>
      <c r="C1520" t="str">
        <f>"'',"</f>
        <v>'',</v>
      </c>
      <c r="D1520" t="str">
        <f>CONCATENATE("'",'Unit List'!D1426,"',",)</f>
        <v>'SPEARMAN',</v>
      </c>
      <c r="E1520" t="str">
        <f>CONCATENATE("'",'Unit List'!E1426,"',",)</f>
        <v>'SPEARMAN',</v>
      </c>
      <c r="F1520" t="str">
        <f>CONCATENATE("'_",'Unit List'!F1426,"',",)</f>
        <v>'_V2',</v>
      </c>
      <c r="G1520" t="str">
        <f>CONCATENATE("'",'Unit List'!G1426,"',",)</f>
        <v>'Principes',</v>
      </c>
      <c r="H1520" t="str">
        <f>CONCATENATE(IF(ISBLANK('Unit List'!AN1426), IF(ISBLANK('Unit List'!P1426), IF(ISBLANK('Unit List'!P1426),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List'!P1426='Unit List'!$O$5, 'Unit List'!$AN$5, IF('Unit List'!P1426='Unit List'!$O$4, 'Unit List'!$AN$4, IF('Unit List'!P1426='Unit List'!$O$7, 'Unit List'!P1426 * 'Unit List'!$AN$7, 'Unit List'!P1426)))), IF('Unit List'!P1426='Unit List'!$O$5, 'Unit List'!$AN$5, IF('Unit List'!P1426='Unit List'!$O$4, 'Unit List'!$AN$4, IF('Unit List'!P1426='Unit List'!$O$7, 'Unit List'!P1426 * 'Unit List'!$AN$7, 'Unit List'!P1426)))), IF('Unit List'!AN1426='Unit List'!$O$5, 'Unit List'!$AN$5, IF('Unit List'!AN1426='Unit List'!$O$4, 'Unit List'!$AN$4, IF('Unit List'!AN1426='Unit List'!$O$7, 'Unit List'!AN1426 * 'Unit List'!$AN$7, 'Unit List'!AN1426)))),",",)</f>
        <v>2,</v>
      </c>
      <c r="I1520" t="str">
        <f>CONCATENATE(IF(ISBLANK('Unit List'!AO1426), IF(ISBLANK('Unit List'!Q1426), IF(ISBLANK('Unit List'!Q1426),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List'!Q1426='Unit List'!$O$5, 'Unit List'!$AO$5, IF('Unit List'!Q1426='Unit List'!$O$4, 'Unit List'!$AO$4, IF('Unit List'!Q1426='Unit List'!$O$7, 'Unit List'!Q1426 * 'Unit List'!$AO$7, 'Unit List'!Q1426)))), IF('Unit List'!Q1426='Unit List'!$O$5, 'Unit List'!$AO$5, IF('Unit List'!Q1426='Unit List'!$O$4, 'Unit List'!$AO$4, IF('Unit List'!Q1426='Unit List'!$O$7, 'Unit List'!Q1426 * 'Unit List'!$AO$7, 'Unit List'!Q1426)))), IF('Unit List'!AO1426='Unit List'!$O$5, 'Unit List'!$AO$5, IF('Unit List'!AO1426='Unit List'!$O$4, 'Unit List'!$AO$4, IF('Unit List'!AO1426='Unit List'!$O$7, 'Unit List'!AO1426 * 'Unit List'!$AO$7, 'Unit List'!AO1426)))),",",)</f>
        <v>,</v>
      </c>
      <c r="J1520" t="str">
        <f>CONCATENATE("'",IF(ISBLANK('Unit List'!AP1426), IF(ISBLANK('Unit List'!R1426), IF(ISBLANK('Unit List'!R1426),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List'!R1426='Unit List'!$O$5, 'Unit List'!$AP$5, IF('Unit List'!R1426='Unit List'!$O$4, 'Unit List'!$AP$4, 'Unit List'!R1426))), IF('Unit List'!R1426='Unit List'!$O$5, 'Unit List'!$AP$5, IF('Unit List'!R1426='Unit List'!$O$4, 'Unit List'!$AP$4, 'Unit List'!R1426))), IF('Unit List'!AP1426='Unit List'!$O$5, 'Unit List'!$AP$5, IF('Unit List'!AP1426='Unit List'!$O$4, 'Unit List'!$AP$4, 'Unit List'!AP1426))),"'",)</f>
        <v>'Phalanx'</v>
      </c>
      <c r="K1520" t="s">
        <v>2312</v>
      </c>
    </row>
    <row r="1521" spans="1:11" x14ac:dyDescent="0.25">
      <c r="A1521" t="s">
        <v>2311</v>
      </c>
      <c r="B1521" t="str">
        <f>CONCATENATE("'_",'Unit List'!B1427,"',",)</f>
        <v>'_ROME',</v>
      </c>
      <c r="C1521" t="str">
        <f>"'',"</f>
        <v>'',</v>
      </c>
      <c r="D1521" t="str">
        <f>CONCATENATE("'",'Unit List'!D1427,"',",)</f>
        <v>'SPEARMAN',</v>
      </c>
      <c r="E1521" t="str">
        <f>CONCATENATE("'",'Unit List'!E1427,"',",)</f>
        <v>'SPEARMAN',</v>
      </c>
      <c r="F1521" t="str">
        <f>CONCATENATE("'_",'Unit List'!F1427,"',",)</f>
        <v>'_V3',</v>
      </c>
      <c r="G1521" t="str">
        <f>CONCATENATE("'",'Unit List'!G1427,"',",)</f>
        <v>'Triarii',</v>
      </c>
      <c r="H1521" t="str">
        <f>CONCATENATE(IF(ISBLANK('Unit List'!AN1427), IF(ISBLANK('Unit List'!P1427), IF(ISBLANK('Unit List'!P1427),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List'!P1427='Unit List'!$O$5, 'Unit List'!$AN$5, IF('Unit List'!P1427='Unit List'!$O$4, 'Unit List'!$AN$4, IF('Unit List'!P1427='Unit List'!$O$7, 'Unit List'!P1427 * 'Unit List'!$AN$7, 'Unit List'!P1427)))), IF('Unit List'!P1427='Unit List'!$O$5, 'Unit List'!$AN$5, IF('Unit List'!P1427='Unit List'!$O$4, 'Unit List'!$AN$4, IF('Unit List'!P1427='Unit List'!$O$7, 'Unit List'!P1427 * 'Unit List'!$AN$7, 'Unit List'!P1427)))), IF('Unit List'!AN1427='Unit List'!$O$5, 'Unit List'!$AN$5, IF('Unit List'!AN1427='Unit List'!$O$4, 'Unit List'!$AN$4, IF('Unit List'!AN1427='Unit List'!$O$7, 'Unit List'!AN1427 * 'Unit List'!$AN$7, 'Unit List'!AN1427)))),",",)</f>
        <v>2,</v>
      </c>
      <c r="I1521" t="str">
        <f>CONCATENATE(IF(ISBLANK('Unit List'!AO1427), IF(ISBLANK('Unit List'!Q1427), IF(ISBLANK('Unit List'!Q1427),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List'!Q1427='Unit List'!$O$5, 'Unit List'!$AO$5, IF('Unit List'!Q1427='Unit List'!$O$4, 'Unit List'!$AO$4, IF('Unit List'!Q1427='Unit List'!$O$7, 'Unit List'!Q1427 * 'Unit List'!$AO$7, 'Unit List'!Q1427)))), IF('Unit List'!Q1427='Unit List'!$O$5, 'Unit List'!$AO$5, IF('Unit List'!Q1427='Unit List'!$O$4, 'Unit List'!$AO$4, IF('Unit List'!Q1427='Unit List'!$O$7, 'Unit List'!Q1427 * 'Unit List'!$AO$7, 'Unit List'!Q1427)))), IF('Unit List'!AO1427='Unit List'!$O$5, 'Unit List'!$AO$5, IF('Unit List'!AO1427='Unit List'!$O$4, 'Unit List'!$AO$4, IF('Unit List'!AO1427='Unit List'!$O$7, 'Unit List'!AO1427 * 'Unit List'!$AO$7, 'Unit List'!AO1427)))),",",)</f>
        <v>,</v>
      </c>
      <c r="J1521" t="str">
        <f>CONCATENATE("'",IF(ISBLANK('Unit List'!AP1427), IF(ISBLANK('Unit List'!R1427), IF(ISBLANK('Unit List'!R1427),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List'!R1427='Unit List'!$O$5, 'Unit List'!$AP$5, IF('Unit List'!R1427='Unit List'!$O$4, 'Unit List'!$AP$4, 'Unit List'!R1427))), IF('Unit List'!R1427='Unit List'!$O$5, 'Unit List'!$AP$5, IF('Unit List'!R1427='Unit List'!$O$4, 'Unit List'!$AP$4, 'Unit List'!R1427))), IF('Unit List'!AP1427='Unit List'!$O$5, 'Unit List'!$AP$5, IF('Unit List'!AP1427='Unit List'!$O$4, 'Unit List'!$AP$4, 'Unit List'!AP1427))),"'",)</f>
        <v>'Phalanx'</v>
      </c>
      <c r="K1521" t="s">
        <v>2312</v>
      </c>
    </row>
    <row r="1522" spans="1:11" x14ac:dyDescent="0.25">
      <c r="A1522" t="s">
        <v>2311</v>
      </c>
      <c r="B1522" t="str">
        <f>CONCATENATE("'_",'Unit List'!B1428,"',",)</f>
        <v>'_ROME',</v>
      </c>
      <c r="C1522" t="str">
        <f>"'',"</f>
        <v>'',</v>
      </c>
      <c r="D1522" t="str">
        <f>CONCATENATE("'",'Unit List'!D1428,"',",)</f>
        <v>'SPEARMAN',</v>
      </c>
      <c r="E1522" t="str">
        <f>CONCATENATE("'",'Unit List'!E1428,"',",)</f>
        <v>'SPEARMAN',</v>
      </c>
      <c r="F1522" t="str">
        <f>"'',"</f>
        <v>'',</v>
      </c>
      <c r="G1522" t="str">
        <f>CONCATENATE("'",'Unit List'!G1428,"',",)</f>
        <v>'Hastati',</v>
      </c>
      <c r="H1522" t="str">
        <f>CONCATENATE(IF(ISBLANK('Unit List'!AN1428), IF(ISBLANK('Unit List'!P1428), IF(ISBLANK('Unit List'!P1428),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List'!P1428='Unit List'!$O$5, 'Unit List'!$AN$5, IF('Unit List'!P1428='Unit List'!$O$4, 'Unit List'!$AN$4, IF('Unit List'!P1428='Unit List'!$O$7, 'Unit List'!P1428 * 'Unit List'!$AN$7, 'Unit List'!P1428)))), IF('Unit List'!P1428='Unit List'!$O$5, 'Unit List'!$AN$5, IF('Unit List'!P1428='Unit List'!$O$4, 'Unit List'!$AN$4, IF('Unit List'!P1428='Unit List'!$O$7, 'Unit List'!P1428 * 'Unit List'!$AN$7, 'Unit List'!P1428)))), IF('Unit List'!AN1428='Unit List'!$O$5, 'Unit List'!$AN$5, IF('Unit List'!AN1428='Unit List'!$O$4, 'Unit List'!$AN$4, IF('Unit List'!AN1428='Unit List'!$O$7, 'Unit List'!AN1428 * 'Unit List'!$AN$7, 'Unit List'!AN1428)))),",",)</f>
        <v>2,</v>
      </c>
      <c r="I1522" t="str">
        <f>CONCATENATE(IF(ISBLANK('Unit List'!AO1428), IF(ISBLANK('Unit List'!Q1428), IF(ISBLANK('Unit List'!Q1428),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List'!Q1428='Unit List'!$O$5, 'Unit List'!$AO$5, IF('Unit List'!Q1428='Unit List'!$O$4, 'Unit List'!$AO$4, IF('Unit List'!Q1428='Unit List'!$O$7, 'Unit List'!Q1428 * 'Unit List'!$AO$7, 'Unit List'!Q1428)))), IF('Unit List'!Q1428='Unit List'!$O$5, 'Unit List'!$AO$5, IF('Unit List'!Q1428='Unit List'!$O$4, 'Unit List'!$AO$4, IF('Unit List'!Q1428='Unit List'!$O$7, 'Unit List'!Q1428 * 'Unit List'!$AO$7, 'Unit List'!Q1428)))), IF('Unit List'!AO1428='Unit List'!$O$5, 'Unit List'!$AO$5, IF('Unit List'!AO1428='Unit List'!$O$4, 'Unit List'!$AO$4, IF('Unit List'!AO1428='Unit List'!$O$7, 'Unit List'!AO1428 * 'Unit List'!$AO$7, 'Unit List'!AO1428)))),",",)</f>
        <v>,</v>
      </c>
      <c r="J1522" t="str">
        <f>CONCATENATE("'",IF(ISBLANK('Unit List'!AP1428), IF(ISBLANK('Unit List'!R1428), IF(ISBLANK('Unit List'!R1428),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List'!R1428='Unit List'!$O$5, 'Unit List'!$AP$5, IF('Unit List'!R1428='Unit List'!$O$4, 'Unit List'!$AP$4, 'Unit List'!R1428))), IF('Unit List'!R1428='Unit List'!$O$5, 'Unit List'!$AP$5, IF('Unit List'!R1428='Unit List'!$O$4, 'Unit List'!$AP$4, 'Unit List'!R1428))), IF('Unit List'!AP1428='Unit List'!$O$5, 'Unit List'!$AP$5, IF('Unit List'!AP1428='Unit List'!$O$4, 'Unit List'!$AP$4, 'Unit List'!AP1428))),"'",)</f>
        <v>'Phalanx'</v>
      </c>
      <c r="K1522" t="s">
        <v>2312</v>
      </c>
    </row>
    <row r="1523" spans="1:11" x14ac:dyDescent="0.25">
      <c r="A1523" t="s">
        <v>2311</v>
      </c>
      <c r="B1523" t="str">
        <f>CONCATENATE("'_",'Unit List'!B1429,"',",)</f>
        <v>'_ROME',</v>
      </c>
      <c r="C1523" t="str">
        <f>"'',"</f>
        <v>'',</v>
      </c>
      <c r="D1523" t="str">
        <f>CONCATENATE("'",'Unit List'!D1429,"',",)</f>
        <v>'SPEARMAN',</v>
      </c>
      <c r="E1523" t="str">
        <f>CONCATENATE("'",'Unit List'!E1429,"',",)</f>
        <v>'SPEARMAN',</v>
      </c>
      <c r="F1523" t="str">
        <f>CONCATENATE("'_",'Unit List'!F1429,"',",)</f>
        <v>'_V2',</v>
      </c>
      <c r="G1523" t="str">
        <f>CONCATENATE("'",'Unit List'!G1429,"',",)</f>
        <v>'Principes',</v>
      </c>
      <c r="H1523" t="str">
        <f>CONCATENATE(IF(ISBLANK('Unit List'!AN1429), IF(ISBLANK('Unit List'!P1429), IF(ISBLANK('Unit List'!P1429),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List'!P1429='Unit List'!$O$5, 'Unit List'!$AN$5, IF('Unit List'!P1429='Unit List'!$O$4, 'Unit List'!$AN$4, IF('Unit List'!P1429='Unit List'!$O$7, 'Unit List'!P1429 * 'Unit List'!$AN$7, 'Unit List'!P1429)))), IF('Unit List'!P1429='Unit List'!$O$5, 'Unit List'!$AN$5, IF('Unit List'!P1429='Unit List'!$O$4, 'Unit List'!$AN$4, IF('Unit List'!P1429='Unit List'!$O$7, 'Unit List'!P1429 * 'Unit List'!$AN$7, 'Unit List'!P1429)))), IF('Unit List'!AN1429='Unit List'!$O$5, 'Unit List'!$AN$5, IF('Unit List'!AN1429='Unit List'!$O$4, 'Unit List'!$AN$4, IF('Unit List'!AN1429='Unit List'!$O$7, 'Unit List'!AN1429 * 'Unit List'!$AN$7, 'Unit List'!AN1429)))),",",)</f>
        <v>2,</v>
      </c>
      <c r="I1523" t="str">
        <f>CONCATENATE(IF(ISBLANK('Unit List'!AO1429), IF(ISBLANK('Unit List'!Q1429), IF(ISBLANK('Unit List'!Q1429),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List'!Q1429='Unit List'!$O$5, 'Unit List'!$AO$5, IF('Unit List'!Q1429='Unit List'!$O$4, 'Unit List'!$AO$4, IF('Unit List'!Q1429='Unit List'!$O$7, 'Unit List'!Q1429 * 'Unit List'!$AO$7, 'Unit List'!Q1429)))), IF('Unit List'!Q1429='Unit List'!$O$5, 'Unit List'!$AO$5, IF('Unit List'!Q1429='Unit List'!$O$4, 'Unit List'!$AO$4, IF('Unit List'!Q1429='Unit List'!$O$7, 'Unit List'!Q1429 * 'Unit List'!$AO$7, 'Unit List'!Q1429)))), IF('Unit List'!AO1429='Unit List'!$O$5, 'Unit List'!$AO$5, IF('Unit List'!AO1429='Unit List'!$O$4, 'Unit List'!$AO$4, IF('Unit List'!AO1429='Unit List'!$O$7, 'Unit List'!AO1429 * 'Unit List'!$AO$7, 'Unit List'!AO1429)))),",",)</f>
        <v>,</v>
      </c>
      <c r="J1523" t="str">
        <f>CONCATENATE("'",IF(ISBLANK('Unit List'!AP1429), IF(ISBLANK('Unit List'!R1429), IF(ISBLANK('Unit List'!R1429),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List'!R1429='Unit List'!$O$5, 'Unit List'!$AP$5, IF('Unit List'!R1429='Unit List'!$O$4, 'Unit List'!$AP$4, 'Unit List'!R1429))), IF('Unit List'!R1429='Unit List'!$O$5, 'Unit List'!$AP$5, IF('Unit List'!R1429='Unit List'!$O$4, 'Unit List'!$AP$4, 'Unit List'!R1429))), IF('Unit List'!AP1429='Unit List'!$O$5, 'Unit List'!$AP$5, IF('Unit List'!AP1429='Unit List'!$O$4, 'Unit List'!$AP$4, 'Unit List'!AP1429))),"'",)</f>
        <v>'Phalanx'</v>
      </c>
      <c r="K1523" t="s">
        <v>2312</v>
      </c>
    </row>
    <row r="1524" spans="1:11" x14ac:dyDescent="0.25">
      <c r="A1524" t="s">
        <v>2311</v>
      </c>
      <c r="B1524" t="str">
        <f>CONCATENATE("'_",'Unit List'!B1430,"',",)</f>
        <v>'_ROME',</v>
      </c>
      <c r="C1524" t="str">
        <f>"'',"</f>
        <v>'',</v>
      </c>
      <c r="D1524" t="str">
        <f>CONCATENATE("'",'Unit List'!D1430,"',",)</f>
        <v>'SPEARMAN',</v>
      </c>
      <c r="E1524" t="str">
        <f>CONCATENATE("'",'Unit List'!E1430,"',",)</f>
        <v>'SPEARMAN',</v>
      </c>
      <c r="F1524" t="str">
        <f>CONCATENATE("'_",'Unit List'!F1430,"',",)</f>
        <v>'_V3',</v>
      </c>
      <c r="G1524" t="str">
        <f>CONCATENATE("'",'Unit List'!G1430,"',",)</f>
        <v>'Triarii',</v>
      </c>
      <c r="H1524" t="str">
        <f>CONCATENATE(IF(ISBLANK('Unit List'!AN1430), IF(ISBLANK('Unit List'!P1430), IF(ISBLANK('Unit List'!P1430),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List'!P1430='Unit List'!$O$5, 'Unit List'!$AN$5, IF('Unit List'!P1430='Unit List'!$O$4, 'Unit List'!$AN$4, IF('Unit List'!P1430='Unit List'!$O$7, 'Unit List'!P1430 * 'Unit List'!$AN$7, 'Unit List'!P1430)))), IF('Unit List'!P1430='Unit List'!$O$5, 'Unit List'!$AN$5, IF('Unit List'!P1430='Unit List'!$O$4, 'Unit List'!$AN$4, IF('Unit List'!P1430='Unit List'!$O$7, 'Unit List'!P1430 * 'Unit List'!$AN$7, 'Unit List'!P1430)))), IF('Unit List'!AN1430='Unit List'!$O$5, 'Unit List'!$AN$5, IF('Unit List'!AN1430='Unit List'!$O$4, 'Unit List'!$AN$4, IF('Unit List'!AN1430='Unit List'!$O$7, 'Unit List'!AN1430 * 'Unit List'!$AN$7, 'Unit List'!AN1430)))),",",)</f>
        <v>2,</v>
      </c>
      <c r="I1524" t="str">
        <f>CONCATENATE(IF(ISBLANK('Unit List'!AO1430), IF(ISBLANK('Unit List'!Q1430), IF(ISBLANK('Unit List'!Q1430),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List'!Q1430='Unit List'!$O$5, 'Unit List'!$AO$5, IF('Unit List'!Q1430='Unit List'!$O$4, 'Unit List'!$AO$4, IF('Unit List'!Q1430='Unit List'!$O$7, 'Unit List'!Q1430 * 'Unit List'!$AO$7, 'Unit List'!Q1430)))), IF('Unit List'!Q1430='Unit List'!$O$5, 'Unit List'!$AO$5, IF('Unit List'!Q1430='Unit List'!$O$4, 'Unit List'!$AO$4, IF('Unit List'!Q1430='Unit List'!$O$7, 'Unit List'!Q1430 * 'Unit List'!$AO$7, 'Unit List'!Q1430)))), IF('Unit List'!AO1430='Unit List'!$O$5, 'Unit List'!$AO$5, IF('Unit List'!AO1430='Unit List'!$O$4, 'Unit List'!$AO$4, IF('Unit List'!AO1430='Unit List'!$O$7, 'Unit List'!AO1430 * 'Unit List'!$AO$7, 'Unit List'!AO1430)))),",",)</f>
        <v>,</v>
      </c>
      <c r="J1524" t="str">
        <f>CONCATENATE("'",IF(ISBLANK('Unit List'!AP1430), IF(ISBLANK('Unit List'!R1430), IF(ISBLANK('Unit List'!R1430),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List'!R1430='Unit List'!$O$5, 'Unit List'!$AP$5, IF('Unit List'!R1430='Unit List'!$O$4, 'Unit List'!$AP$4, 'Unit List'!R1430))), IF('Unit List'!R1430='Unit List'!$O$5, 'Unit List'!$AP$5, IF('Unit List'!R1430='Unit List'!$O$4, 'Unit List'!$AP$4, 'Unit List'!R1430))), IF('Unit List'!AP1430='Unit List'!$O$5, 'Unit List'!$AP$5, IF('Unit List'!AP1430='Unit List'!$O$4, 'Unit List'!$AP$4, 'Unit List'!AP1430))),"'",)</f>
        <v>'Phalanx'</v>
      </c>
      <c r="K1524" t="s">
        <v>2312</v>
      </c>
    </row>
    <row r="1525" spans="1:11" x14ac:dyDescent="0.25">
      <c r="A1525" t="s">
        <v>2311</v>
      </c>
      <c r="B1525" t="str">
        <f>CONCATENATE("'_",'Unit List'!B1431,"',",)</f>
        <v>'_SPAIN',</v>
      </c>
      <c r="C1525" t="str">
        <f>"'',"</f>
        <v>'',</v>
      </c>
      <c r="D1525" t="str">
        <f>CONCATENATE("'",'Unit List'!D1431,"',",)</f>
        <v>'SPEARMAN',</v>
      </c>
      <c r="E1525" t="str">
        <f>CONCATENATE("'",'Unit List'!E1431,"',",)</f>
        <v>'SPEARMAN',</v>
      </c>
      <c r="F1525" t="str">
        <f>"'',"</f>
        <v>'',</v>
      </c>
      <c r="G1525" t="str">
        <f>CONCATENATE("'",'Unit List'!G1431,"',",)</f>
        <v>'Spearman_Spain',</v>
      </c>
      <c r="H1525" t="str">
        <f>CONCATENATE(IF(ISBLANK('Unit List'!AN1431), IF(ISBLANK('Unit List'!P1431), IF(ISBLANK('Unit List'!P1431),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List'!P1431='Unit List'!$O$5, 'Unit List'!$AN$5, IF('Unit List'!P1431='Unit List'!$O$4, 'Unit List'!$AN$4, IF('Unit List'!P1431='Unit List'!$O$7, 'Unit List'!P1431 * 'Unit List'!$AN$7, 'Unit List'!P1431)))), IF('Unit List'!P1431='Unit List'!$O$5, 'Unit List'!$AN$5, IF('Unit List'!P1431='Unit List'!$O$4, 'Unit List'!$AN$4, IF('Unit List'!P1431='Unit List'!$O$7, 'Unit List'!P1431 * 'Unit List'!$AN$7, 'Unit List'!P1431)))), IF('Unit List'!AN1431='Unit List'!$O$5, 'Unit List'!$AN$5, IF('Unit List'!AN1431='Unit List'!$O$4, 'Unit List'!$AN$4, IF('Unit List'!AN1431='Unit List'!$O$7, 'Unit List'!AN1431 * 'Unit List'!$AN$7, 'Unit List'!AN1431)))),",",)</f>
        <v>0,</v>
      </c>
      <c r="I1525" t="str">
        <f>CONCATENATE(IF(ISBLANK('Unit List'!AO1431), IF(ISBLANK('Unit List'!Q1431), IF(ISBLANK('Unit List'!Q1431),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List'!Q1431='Unit List'!$O$5, 'Unit List'!$AO$5, IF('Unit List'!Q1431='Unit List'!$O$4, 'Unit List'!$AO$4, IF('Unit List'!Q1431='Unit List'!$O$7, 'Unit List'!Q1431 * 'Unit List'!$AO$7, 'Unit List'!Q1431)))), IF('Unit List'!Q1431='Unit List'!$O$5, 'Unit List'!$AO$5, IF('Unit List'!Q1431='Unit List'!$O$4, 'Unit List'!$AO$4, IF('Unit List'!Q1431='Unit List'!$O$7, 'Unit List'!Q1431 * 'Unit List'!$AO$7, 'Unit List'!Q1431)))), IF('Unit List'!AO1431='Unit List'!$O$5, 'Unit List'!$AO$5, IF('Unit List'!AO1431='Unit List'!$O$4, 'Unit List'!$AO$4, IF('Unit List'!AO1431='Unit List'!$O$7, 'Unit List'!AO1431 * 'Unit List'!$AO$7, 'Unit List'!AO1431)))),",",)</f>
        <v>,</v>
      </c>
      <c r="J1525" t="str">
        <f>CONCATENATE("'",IF(ISBLANK('Unit List'!AP1431), IF(ISBLANK('Unit List'!R1431), IF(ISBLANK('Unit List'!R1431),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List'!R1431='Unit List'!$O$5, 'Unit List'!$AP$5, IF('Unit List'!R1431='Unit List'!$O$4, 'Unit List'!$AP$4, 'Unit List'!R1431))), IF('Unit List'!R1431='Unit List'!$O$5, 'Unit List'!$AP$5, IF('Unit List'!R1431='Unit List'!$O$4, 'Unit List'!$AP$4, 'Unit List'!R1431))), IF('Unit List'!AP1431='Unit List'!$O$5, 'Unit List'!$AP$5, IF('Unit List'!AP1431='Unit List'!$O$4, 'Unit List'!$AP$4, 'Unit List'!AP1431))),"'",)</f>
        <v>'Phalanx'</v>
      </c>
      <c r="K1525" t="s">
        <v>2312</v>
      </c>
    </row>
    <row r="1526" spans="1:11" x14ac:dyDescent="0.25">
      <c r="A1526" t="s">
        <v>2311</v>
      </c>
      <c r="B1526" t="str">
        <f>CONCATENATE("'_",'Unit List'!B1432,"',",)</f>
        <v>'_SPAIN',</v>
      </c>
      <c r="C1526" t="str">
        <f>"'',"</f>
        <v>'',</v>
      </c>
      <c r="D1526" t="str">
        <f>CONCATENATE("'",'Unit List'!D1432,"',",)</f>
        <v>'SPEARMAN',</v>
      </c>
      <c r="E1526" t="str">
        <f>CONCATENATE("'",'Unit List'!E1432,"',",)</f>
        <v>'SPEARMAN',</v>
      </c>
      <c r="F1526" t="str">
        <f>CONCATENATE("'_",'Unit List'!F1432,"',",)</f>
        <v>'_V2',</v>
      </c>
      <c r="G1526" t="str">
        <f>CONCATENATE("'",'Unit List'!G1432,"',",)</f>
        <v>'Spearman_Spain_v2',</v>
      </c>
      <c r="H1526" t="str">
        <f>CONCATENATE(IF(ISBLANK('Unit List'!AN1432), IF(ISBLANK('Unit List'!P1432), IF(ISBLANK('Unit List'!P1432),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List'!P1432='Unit List'!$O$5, 'Unit List'!$AN$5, IF('Unit List'!P1432='Unit List'!$O$4, 'Unit List'!$AN$4, IF('Unit List'!P1432='Unit List'!$O$7, 'Unit List'!P1432 * 'Unit List'!$AN$7, 'Unit List'!P1432)))), IF('Unit List'!P1432='Unit List'!$O$5, 'Unit List'!$AN$5, IF('Unit List'!P1432='Unit List'!$O$4, 'Unit List'!$AN$4, IF('Unit List'!P1432='Unit List'!$O$7, 'Unit List'!P1432 * 'Unit List'!$AN$7, 'Unit List'!P1432)))), IF('Unit List'!AN1432='Unit List'!$O$5, 'Unit List'!$AN$5, IF('Unit List'!AN1432='Unit List'!$O$4, 'Unit List'!$AN$4, IF('Unit List'!AN1432='Unit List'!$O$7, 'Unit List'!AN1432 * 'Unit List'!$AN$7, 'Unit List'!AN1432)))),",",)</f>
        <v>2,</v>
      </c>
      <c r="I1526" t="str">
        <f>CONCATENATE(IF(ISBLANK('Unit List'!AO1432), IF(ISBLANK('Unit List'!Q1432), IF(ISBLANK('Unit List'!Q1432),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List'!Q1432='Unit List'!$O$5, 'Unit List'!$AO$5, IF('Unit List'!Q1432='Unit List'!$O$4, 'Unit List'!$AO$4, IF('Unit List'!Q1432='Unit List'!$O$7, 'Unit List'!Q1432 * 'Unit List'!$AO$7, 'Unit List'!Q1432)))), IF('Unit List'!Q1432='Unit List'!$O$5, 'Unit List'!$AO$5, IF('Unit List'!Q1432='Unit List'!$O$4, 'Unit List'!$AO$4, IF('Unit List'!Q1432='Unit List'!$O$7, 'Unit List'!Q1432 * 'Unit List'!$AO$7, 'Unit List'!Q1432)))), IF('Unit List'!AO1432='Unit List'!$O$5, 'Unit List'!$AO$5, IF('Unit List'!AO1432='Unit List'!$O$4, 'Unit List'!$AO$4, IF('Unit List'!AO1432='Unit List'!$O$7, 'Unit List'!AO1432 * 'Unit List'!$AO$7, 'Unit List'!AO1432)))),",",)</f>
        <v>,</v>
      </c>
      <c r="J1526" t="str">
        <f>CONCATENATE("'",IF(ISBLANK('Unit List'!AP1432), IF(ISBLANK('Unit List'!R1432), IF(ISBLANK('Unit List'!R1432),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List'!R1432='Unit List'!$O$5, 'Unit List'!$AP$5, IF('Unit List'!R1432='Unit List'!$O$4, 'Unit List'!$AP$4, 'Unit List'!R1432))), IF('Unit List'!R1432='Unit List'!$O$5, 'Unit List'!$AP$5, IF('Unit List'!R1432='Unit List'!$O$4, 'Unit List'!$AP$4, 'Unit List'!R1432))), IF('Unit List'!AP1432='Unit List'!$O$5, 'Unit List'!$AP$5, IF('Unit List'!AP1432='Unit List'!$O$4, 'Unit List'!$AP$4, 'Unit List'!AP1432))),"'",)</f>
        <v>'Phalanx'</v>
      </c>
      <c r="K1526" t="s">
        <v>2312</v>
      </c>
    </row>
    <row r="1527" spans="1:11" x14ac:dyDescent="0.25">
      <c r="A1527" t="s">
        <v>2311</v>
      </c>
      <c r="B1527" t="str">
        <f>CONCATENATE("'_",'Unit List'!B1433,"',",)</f>
        <v>'_SPAIN',</v>
      </c>
      <c r="C1527" t="str">
        <f>"'',"</f>
        <v>'',</v>
      </c>
      <c r="D1527" t="str">
        <f>CONCATENATE("'",'Unit List'!D1433,"',",)</f>
        <v>'SPEARMAN',</v>
      </c>
      <c r="E1527" t="str">
        <f>CONCATENATE("'",'Unit List'!E1433,"',",)</f>
        <v>'SPEARMAN',</v>
      </c>
      <c r="F1527" t="str">
        <f>"'',"</f>
        <v>'',</v>
      </c>
      <c r="G1527" t="str">
        <f>CONCATENATE("'",'Unit List'!G1433,"',",)</f>
        <v>'Spearman_Spain',</v>
      </c>
      <c r="H1527" t="str">
        <f>CONCATENATE(IF(ISBLANK('Unit List'!AN1433), IF(ISBLANK('Unit List'!P1433), IF(ISBLANK('Unit List'!P1433),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List'!P1433='Unit List'!$O$5, 'Unit List'!$AN$5, IF('Unit List'!P1433='Unit List'!$O$4, 'Unit List'!$AN$4, IF('Unit List'!P1433='Unit List'!$O$7, 'Unit List'!P1433 * 'Unit List'!$AN$7, 'Unit List'!P1433)))), IF('Unit List'!P1433='Unit List'!$O$5, 'Unit List'!$AN$5, IF('Unit List'!P1433='Unit List'!$O$4, 'Unit List'!$AN$4, IF('Unit List'!P1433='Unit List'!$O$7, 'Unit List'!P1433 * 'Unit List'!$AN$7, 'Unit List'!P1433)))), IF('Unit List'!AN1433='Unit List'!$O$5, 'Unit List'!$AN$5, IF('Unit List'!AN1433='Unit List'!$O$4, 'Unit List'!$AN$4, IF('Unit List'!AN1433='Unit List'!$O$7, 'Unit List'!AN1433 * 'Unit List'!$AN$7, 'Unit List'!AN1433)))),",",)</f>
        <v>3,</v>
      </c>
      <c r="I1527" t="str">
        <f>CONCATENATE(IF(ISBLANK('Unit List'!AO1433), IF(ISBLANK('Unit List'!Q1433), IF(ISBLANK('Unit List'!Q1433),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List'!Q1433='Unit List'!$O$5, 'Unit List'!$AO$5, IF('Unit List'!Q1433='Unit List'!$O$4, 'Unit List'!$AO$4, IF('Unit List'!Q1433='Unit List'!$O$7, 'Unit List'!Q1433 * 'Unit List'!$AO$7, 'Unit List'!Q1433)))), IF('Unit List'!Q1433='Unit List'!$O$5, 'Unit List'!$AO$5, IF('Unit List'!Q1433='Unit List'!$O$4, 'Unit List'!$AO$4, IF('Unit List'!Q1433='Unit List'!$O$7, 'Unit List'!Q1433 * 'Unit List'!$AO$7, 'Unit List'!Q1433)))), IF('Unit List'!AO1433='Unit List'!$O$5, 'Unit List'!$AO$5, IF('Unit List'!AO1433='Unit List'!$O$4, 'Unit List'!$AO$4, IF('Unit List'!AO1433='Unit List'!$O$7, 'Unit List'!AO1433 * 'Unit List'!$AO$7, 'Unit List'!AO1433)))),",",)</f>
        <v>,</v>
      </c>
      <c r="J1527" t="str">
        <f>CONCATENATE("'",IF(ISBLANK('Unit List'!AP1433), IF(ISBLANK('Unit List'!R1433), IF(ISBLANK('Unit List'!R1433),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List'!R1433='Unit List'!$O$5, 'Unit List'!$AP$5, IF('Unit List'!R1433='Unit List'!$O$4, 'Unit List'!$AP$4, 'Unit List'!R1433))), IF('Unit List'!R1433='Unit List'!$O$5, 'Unit List'!$AP$5, IF('Unit List'!R1433='Unit List'!$O$4, 'Unit List'!$AP$4, 'Unit List'!R1433))), IF('Unit List'!AP1433='Unit List'!$O$5, 'Unit List'!$AP$5, IF('Unit List'!AP1433='Unit List'!$O$4, 'Unit List'!$AP$4, 'Unit List'!AP1433))),"'",)</f>
        <v>'Phalanx'</v>
      </c>
      <c r="K1527" t="s">
        <v>2312</v>
      </c>
    </row>
    <row r="1528" spans="1:11" x14ac:dyDescent="0.25">
      <c r="A1528" t="s">
        <v>2311</v>
      </c>
      <c r="B1528" t="str">
        <f>CONCATENATE("'_",'Unit List'!B1434,"',",)</f>
        <v>'_SPAIN',</v>
      </c>
      <c r="C1528" t="str">
        <f>"'',"</f>
        <v>'',</v>
      </c>
      <c r="D1528" t="str">
        <f>CONCATENATE("'",'Unit List'!D1434,"',",)</f>
        <v>'SPEARMAN',</v>
      </c>
      <c r="E1528" t="str">
        <f>CONCATENATE("'",'Unit List'!E1434,"',",)</f>
        <v>'SPEARMAN',</v>
      </c>
      <c r="F1528" t="str">
        <f>CONCATENATE("'_",'Unit List'!F1434,"',",)</f>
        <v>'_V2',</v>
      </c>
      <c r="G1528" t="str">
        <f>CONCATENATE("'",'Unit List'!G1434,"',",)</f>
        <v>'Spearman_Spain_v2',</v>
      </c>
      <c r="H1528" t="str">
        <f>CONCATENATE(IF(ISBLANK('Unit List'!AN1434), IF(ISBLANK('Unit List'!P1434), IF(ISBLANK('Unit List'!P1434),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List'!P1434='Unit List'!$O$5, 'Unit List'!$AN$5, IF('Unit List'!P1434='Unit List'!$O$4, 'Unit List'!$AN$4, IF('Unit List'!P1434='Unit List'!$O$7, 'Unit List'!P1434 * 'Unit List'!$AN$7, 'Unit List'!P1434)))), IF('Unit List'!P1434='Unit List'!$O$5, 'Unit List'!$AN$5, IF('Unit List'!P1434='Unit List'!$O$4, 'Unit List'!$AN$4, IF('Unit List'!P1434='Unit List'!$O$7, 'Unit List'!P1434 * 'Unit List'!$AN$7, 'Unit List'!P1434)))), IF('Unit List'!AN1434='Unit List'!$O$5, 'Unit List'!$AN$5, IF('Unit List'!AN1434='Unit List'!$O$4, 'Unit List'!$AN$4, IF('Unit List'!AN1434='Unit List'!$O$7, 'Unit List'!AN1434 * 'Unit List'!$AN$7, 'Unit List'!AN1434)))),",",)</f>
        <v>2,</v>
      </c>
      <c r="I1528" t="str">
        <f>CONCATENATE(IF(ISBLANK('Unit List'!AO1434), IF(ISBLANK('Unit List'!Q1434), IF(ISBLANK('Unit List'!Q1434),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List'!Q1434='Unit List'!$O$5, 'Unit List'!$AO$5, IF('Unit List'!Q1434='Unit List'!$O$4, 'Unit List'!$AO$4, IF('Unit List'!Q1434='Unit List'!$O$7, 'Unit List'!Q1434 * 'Unit List'!$AO$7, 'Unit List'!Q1434)))), IF('Unit List'!Q1434='Unit List'!$O$5, 'Unit List'!$AO$5, IF('Unit List'!Q1434='Unit List'!$O$4, 'Unit List'!$AO$4, IF('Unit List'!Q1434='Unit List'!$O$7, 'Unit List'!Q1434 * 'Unit List'!$AO$7, 'Unit List'!Q1434)))), IF('Unit List'!AO1434='Unit List'!$O$5, 'Unit List'!$AO$5, IF('Unit List'!AO1434='Unit List'!$O$4, 'Unit List'!$AO$4, IF('Unit List'!AO1434='Unit List'!$O$7, 'Unit List'!AO1434 * 'Unit List'!$AO$7, 'Unit List'!AO1434)))),",",)</f>
        <v>,</v>
      </c>
      <c r="J1528" t="str">
        <f>CONCATENATE("'",IF(ISBLANK('Unit List'!AP1434), IF(ISBLANK('Unit List'!R1434), IF(ISBLANK('Unit List'!R1434),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List'!R1434='Unit List'!$O$5, 'Unit List'!$AP$5, IF('Unit List'!R1434='Unit List'!$O$4, 'Unit List'!$AP$4, 'Unit List'!R1434))), IF('Unit List'!R1434='Unit List'!$O$5, 'Unit List'!$AP$5, IF('Unit List'!R1434='Unit List'!$O$4, 'Unit List'!$AP$4, 'Unit List'!R1434))), IF('Unit List'!AP1434='Unit List'!$O$5, 'Unit List'!$AP$5, IF('Unit List'!AP1434='Unit List'!$O$4, 'Unit List'!$AP$4, 'Unit List'!AP1434))),"'",)</f>
        <v>'Phalanx'</v>
      </c>
      <c r="K1528" t="s">
        <v>2312</v>
      </c>
    </row>
    <row r="1529" spans="1:11" x14ac:dyDescent="0.25">
      <c r="A1529" t="s">
        <v>2311</v>
      </c>
      <c r="B1529" t="str">
        <f>CONCATENATE("'_",'Unit List'!B1435,"',",)</f>
        <v>'_SPAIN',</v>
      </c>
      <c r="C1529" t="str">
        <f>"'',"</f>
        <v>'',</v>
      </c>
      <c r="D1529" t="str">
        <f>CONCATENATE("'",'Unit List'!D1435,"',",)</f>
        <v>'SPEARMAN',</v>
      </c>
      <c r="E1529" t="str">
        <f>CONCATENATE("'",'Unit List'!E1435,"',",)</f>
        <v>'SPEARMAN',</v>
      </c>
      <c r="F1529" t="str">
        <f>"'',"</f>
        <v>'',</v>
      </c>
      <c r="G1529" t="str">
        <f>CONCATENATE("'",'Unit List'!G1435,"',",)</f>
        <v>'Spearman_Spain',</v>
      </c>
      <c r="H1529" t="str">
        <f>CONCATENATE(IF(ISBLANK('Unit List'!AN1435), IF(ISBLANK('Unit List'!P1435), IF(ISBLANK('Unit List'!P1435),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List'!P1435='Unit List'!$O$5, 'Unit List'!$AN$5, IF('Unit List'!P1435='Unit List'!$O$4, 'Unit List'!$AN$4, IF('Unit List'!P1435='Unit List'!$O$7, 'Unit List'!P1435 * 'Unit List'!$AN$7, 'Unit List'!P1435)))), IF('Unit List'!P1435='Unit List'!$O$5, 'Unit List'!$AN$5, IF('Unit List'!P1435='Unit List'!$O$4, 'Unit List'!$AN$4, IF('Unit List'!P1435='Unit List'!$O$7, 'Unit List'!P1435 * 'Unit List'!$AN$7, 'Unit List'!P1435)))), IF('Unit List'!AN1435='Unit List'!$O$5, 'Unit List'!$AN$5, IF('Unit List'!AN1435='Unit List'!$O$4, 'Unit List'!$AN$4, IF('Unit List'!AN1435='Unit List'!$O$7, 'Unit List'!AN1435 * 'Unit List'!$AN$7, 'Unit List'!AN1435)))),",",)</f>
        <v>3,</v>
      </c>
      <c r="I1529" t="str">
        <f>CONCATENATE(IF(ISBLANK('Unit List'!AO1435), IF(ISBLANK('Unit List'!Q1435), IF(ISBLANK('Unit List'!Q1435),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List'!Q1435='Unit List'!$O$5, 'Unit List'!$AO$5, IF('Unit List'!Q1435='Unit List'!$O$4, 'Unit List'!$AO$4, IF('Unit List'!Q1435='Unit List'!$O$7, 'Unit List'!Q1435 * 'Unit List'!$AO$7, 'Unit List'!Q1435)))), IF('Unit List'!Q1435='Unit List'!$O$5, 'Unit List'!$AO$5, IF('Unit List'!Q1435='Unit List'!$O$4, 'Unit List'!$AO$4, IF('Unit List'!Q1435='Unit List'!$O$7, 'Unit List'!Q1435 * 'Unit List'!$AO$7, 'Unit List'!Q1435)))), IF('Unit List'!AO1435='Unit List'!$O$5, 'Unit List'!$AO$5, IF('Unit List'!AO1435='Unit List'!$O$4, 'Unit List'!$AO$4, IF('Unit List'!AO1435='Unit List'!$O$7, 'Unit List'!AO1435 * 'Unit List'!$AO$7, 'Unit List'!AO1435)))),",",)</f>
        <v>,</v>
      </c>
      <c r="J1529" t="str">
        <f>CONCATENATE("'",IF(ISBLANK('Unit List'!AP1435), IF(ISBLANK('Unit List'!R1435), IF(ISBLANK('Unit List'!R1435),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List'!R1435='Unit List'!$O$5, 'Unit List'!$AP$5, IF('Unit List'!R1435='Unit List'!$O$4, 'Unit List'!$AP$4, 'Unit List'!R1435))), IF('Unit List'!R1435='Unit List'!$O$5, 'Unit List'!$AP$5, IF('Unit List'!R1435='Unit List'!$O$4, 'Unit List'!$AP$4, 'Unit List'!R1435))), IF('Unit List'!AP1435='Unit List'!$O$5, 'Unit List'!$AP$5, IF('Unit List'!AP1435='Unit List'!$O$4, 'Unit List'!$AP$4, 'Unit List'!AP1435))),"'",)</f>
        <v>'Phalanx'</v>
      </c>
      <c r="K1529" t="s">
        <v>2312</v>
      </c>
    </row>
    <row r="1530" spans="1:11" x14ac:dyDescent="0.25">
      <c r="A1530" t="s">
        <v>2311</v>
      </c>
      <c r="B1530" t="str">
        <f>CONCATENATE("'_",'Unit List'!B1436,"',",)</f>
        <v>'_SPAIN',</v>
      </c>
      <c r="C1530" t="str">
        <f>"'',"</f>
        <v>'',</v>
      </c>
      <c r="D1530" t="str">
        <f>CONCATENATE("'",'Unit List'!D1436,"',",)</f>
        <v>'SPEARMAN',</v>
      </c>
      <c r="E1530" t="str">
        <f>CONCATENATE("'",'Unit List'!E1436,"',",)</f>
        <v>'SPEARMAN',</v>
      </c>
      <c r="F1530" t="str">
        <f>CONCATENATE("'_",'Unit List'!F1436,"',",)</f>
        <v>'_V2',</v>
      </c>
      <c r="G1530" t="str">
        <f>CONCATENATE("'",'Unit List'!G1436,"',",)</f>
        <v>'Spearman_Spain_v2',</v>
      </c>
      <c r="H1530" t="str">
        <f>CONCATENATE(IF(ISBLANK('Unit List'!AN1436), IF(ISBLANK('Unit List'!P1436), IF(ISBLANK('Unit List'!P1436), IF(ISBLANK('Unit List'!AN1421), IF(ISBLANK('Unit List'!P1421), IF(ISBLANK('Unit List'!P1421), IF(ISBLANK('Unit List'!AN1421), IF(ISBLANK('Unit List'!P1421), IF(ISBLANK('Unit List'!P1421),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List'!P1421='Unit List'!$O$5, 'Unit List'!$AN$5, IF('Unit List'!P1421='Unit List'!$O$4, 'Unit List'!$AN$4, IF('Unit List'!P1421='Unit List'!$O$7, 'Unit List'!P1421 * 'Unit List'!$AN$7, 'Unit List'!P1421)))), IF('Unit List'!P1421='Unit List'!$O$5, 'Unit List'!$AN$5, IF('Unit List'!P1421='Unit List'!$O$4, 'Unit List'!$AN$4, IF('Unit List'!P1421='Unit List'!$O$7, 'Unit List'!P1421 * 'Unit List'!$AN$7, 'Unit List'!P1421)))), IF('Unit List'!AN1421='Unit List'!$O$5, 'Unit List'!$AN$5, IF('Unit List'!AN1421='Unit List'!$O$4, 'Unit List'!$AN$4, IF('Unit List'!AN1421='Unit List'!$O$7, 'Unit List'!AN1421 * 'Unit List'!$AN$7, 'Unit List'!AN1421)))), IF('Unit List'!P1436='Unit List'!$O$5, 'Unit List'!$AN$5, IF('Unit List'!P1436='Unit List'!$O$4, 'Unit List'!$AN$4, IF('Unit List'!P1436='Unit List'!$O$7, 'Unit List'!P1436 * 'Unit List'!$AN$7, 'Unit List'!P1436)))), IF('Unit List'!P1436='Unit List'!$O$5, 'Unit List'!$AN$5, IF('Unit List'!P1436='Unit List'!$O$4, 'Unit List'!$AN$4, IF('Unit List'!P1436='Unit List'!$O$7, 'Unit List'!P1436 * 'Unit List'!$AN$7, 'Unit List'!P1436)))), IF('Unit List'!AN1436='Unit List'!$O$5, 'Unit List'!$AN$5, IF('Unit List'!AN1436='Unit List'!$O$4, 'Unit List'!$AN$4, IF('Unit List'!AN1436='Unit List'!$O$7, 'Unit List'!AN1436 * 'Unit List'!$AN$7, 'Unit List'!AN1436)))),",",)</f>
        <v>2,</v>
      </c>
      <c r="I1530" t="str">
        <f>CONCATENATE(IF(ISBLANK('Unit List'!AO1436), IF(ISBLANK('Unit List'!Q1436), IF(ISBLANK('Unit List'!Q1436),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List'!Q1421='Unit List'!$O$5, 'Unit List'!$AO$5, IF('Unit List'!Q1421='Unit List'!$O$4, 'Unit List'!$AO$4, IF('Unit List'!Q1421='Unit List'!$O$7, 'Unit List'!Q1421 * 'Unit List'!$AO$7, 'Unit List'!Q1421)))), IF('Unit List'!Q1421='Unit List'!$O$5, 'Unit List'!$AO$5, IF('Unit List'!Q1421='Unit List'!$O$4, 'Unit List'!$AO$4, IF('Unit List'!Q1421='Unit List'!$O$7, 'Unit List'!Q1421 * 'Unit List'!$AO$7, 'Unit List'!Q1421)))), IF('Unit List'!AO1421='Unit List'!$O$5, 'Unit List'!$AO$5, IF('Unit List'!AO1421='Unit List'!$O$4, 'Unit List'!$AO$4, IF('Unit List'!AO1421='Unit List'!$O$7, 'Unit List'!AO1421 * 'Unit List'!$AO$7, 'Unit List'!AO1421)))), IF('Unit List'!Q1436='Unit List'!$O$5, 'Unit List'!$AO$5, IF('Unit List'!Q1436='Unit List'!$O$4, 'Unit List'!$AO$4, IF('Unit List'!Q1436='Unit List'!$O$7, 'Unit List'!Q1436 * 'Unit List'!$AO$7, 'Unit List'!Q1436)))), IF('Unit List'!Q1436='Unit List'!$O$5, 'Unit List'!$AO$5, IF('Unit List'!Q1436='Unit List'!$O$4, 'Unit List'!$AO$4, IF('Unit List'!Q1436='Unit List'!$O$7, 'Unit List'!Q1436 * 'Unit List'!$AO$7, 'Unit List'!Q1436)))), IF('Unit List'!AO1436='Unit List'!$O$5, 'Unit List'!$AO$5, IF('Unit List'!AO1436='Unit List'!$O$4, 'Unit List'!$AO$4, IF('Unit List'!AO1436='Unit List'!$O$7, 'Unit List'!AO1436 * 'Unit List'!$AO$7, 'Unit List'!AO1436)))),",",)</f>
        <v>,</v>
      </c>
      <c r="J1530" t="str">
        <f>CONCATENATE("'",IF(ISBLANK('Unit List'!AP1436), IF(ISBLANK('Unit List'!R1436), IF(ISBLANK('Unit List'!R1436),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List'!R1421='Unit List'!$O$5, 'Unit List'!$AP$5, IF('Unit List'!R1421='Unit List'!$O$4, 'Unit List'!$AP$4, 'Unit List'!R1421))), IF('Unit List'!R1421='Unit List'!$O$5, 'Unit List'!$AP$5, IF('Unit List'!R1421='Unit List'!$O$4, 'Unit List'!$AP$4, 'Unit List'!R1421))), IF('Unit List'!AP1421='Unit List'!$O$5, 'Unit List'!$AP$5, IF('Unit List'!AP1421='Unit List'!$O$4, 'Unit List'!$AP$4, 'Unit List'!AP1421))), IF('Unit List'!R1436='Unit List'!$O$5, 'Unit List'!$AP$5, IF('Unit List'!R1436='Unit List'!$O$4, 'Unit List'!$AP$4, 'Unit List'!R1436))), IF('Unit List'!R1436='Unit List'!$O$5, 'Unit List'!$AP$5, IF('Unit List'!R1436='Unit List'!$O$4, 'Unit List'!$AP$4, 'Unit List'!R1436))), IF('Unit List'!AP1436='Unit List'!$O$5, 'Unit List'!$AP$5, IF('Unit List'!AP1436='Unit List'!$O$4, 'Unit List'!$AP$4, 'Unit List'!AP1436))),"'",)</f>
        <v>'Phalanx'</v>
      </c>
      <c r="K1530" t="s">
        <v>2312</v>
      </c>
    </row>
    <row r="1531" spans="1:11" x14ac:dyDescent="0.25">
      <c r="A1531" t="s">
        <v>2311</v>
      </c>
      <c r="B1531" t="str">
        <f>CONCATENATE("'_",'Unit List'!B1437,"',",)</f>
        <v>'_MIDEAST',</v>
      </c>
      <c r="C1531" t="str">
        <f>"'',"</f>
        <v>'',</v>
      </c>
      <c r="D1531" t="str">
        <f>CONCATENATE("'",'Unit List'!D1437,"',",)</f>
        <v>'SPEARMAN',</v>
      </c>
      <c r="E1531" t="str">
        <f>CONCATENATE("'",'Unit List'!E1437,"',",)</f>
        <v>'SPEARMAN',</v>
      </c>
      <c r="F1531" t="str">
        <f>"'',"</f>
        <v>'',</v>
      </c>
      <c r="G1531" t="str">
        <f>CONCATENATE("'",'Unit List'!G1437,"',",)</f>
        <v>'Spearman_Arabia',</v>
      </c>
      <c r="H1531" t="str">
        <f>CONCATENATE(IF(ISBLANK('Unit List'!AN1437), IF(ISBLANK('Unit List'!P1437), IF(ISBLANK('Unit List'!P1437),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List'!AN1437)))),",",)</f>
        <v>,</v>
      </c>
      <c r="I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List'!AO1437)))),",",)</f>
        <v>,</v>
      </c>
      <c r="J1531" t="str">
        <f>CONCATENATE("'",IF(ISBLANK('Unit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List'!AP1437))),"'",)</f>
        <v>'Phalanx'</v>
      </c>
      <c r="K1531" t="s">
        <v>2312</v>
      </c>
    </row>
    <row r="1532" spans="1:11" x14ac:dyDescent="0.25">
      <c r="A1532" t="s">
        <v>2311</v>
      </c>
      <c r="B1532" t="str">
        <f>CONCATENATE("'_",'Unit List'!B1438,"',",)</f>
        <v>'_ARABIA',</v>
      </c>
      <c r="C1532" t="str">
        <f>CONCATENATE("'_",'Unit List'!C1438,"',",)</f>
        <v>'_MIDEAST',</v>
      </c>
      <c r="D1532" t="str">
        <f>CONCATENATE("'",'Unit List'!D1438,"',",)</f>
        <v>'SPEARMAN',</v>
      </c>
      <c r="E1532" t="str">
        <f>CONCATENATE("'",'Unit List'!E1438,"',",)</f>
        <v>'SPEARMAN',</v>
      </c>
      <c r="F1532" t="str">
        <f>"'',"</f>
        <v>'',</v>
      </c>
      <c r="G1532" t="str">
        <f>CONCATENATE("'",'Unit List'!G1437,"',",)</f>
        <v>'Spearman_Arabia',</v>
      </c>
      <c r="H1532" t="str">
        <f>CONCATENATE(IF(ISBLANK('Unit List'!AN1438), IF(ISBLANK('Unit List'!P1438), IF(ISBLANK('Unit List'!P1438),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List'!P1438='Unit List'!$O$5, 'Unit List'!$AN$5, IF('Unit List'!P1438='Unit List'!$O$4, 'Unit List'!$AN$4, IF('Unit List'!P1438='Unit List'!$O$7, 'Unit List'!P1438 * 'Unit List'!$AN$7, 'Unit List'!P1438)))), IF('Unit List'!P1438='Unit List'!$O$5, 'Unit List'!$AN$5, IF('Unit List'!P1438='Unit List'!$O$4, 'Unit List'!$AN$4, IF('Unit List'!P1438='Unit List'!$O$7, 'Unit List'!P1438 * 'Unit List'!$AN$7, 'Unit List'!P1438)))), IF('Unit List'!AN1438='Unit List'!$O$5, 'Unit List'!$AN$5, IF('Unit List'!AN1438='Unit List'!$O$4, 'Unit List'!$AN$4, IF('Unit List'!AN1438='Unit List'!$O$7, 'Unit List'!AN1438 * 'Unit List'!$AN$7, 'Unit List'!AN1438)))),",",)</f>
        <v>,</v>
      </c>
      <c r="I1532" t="str">
        <f>CONCATENATE(IF(ISBLANK('Unit List'!AO1438), IF(ISBLANK('Unit List'!Q1438), IF(ISBLANK('Unit List'!Q1438),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List'!Q1438='Unit List'!$O$5, 'Unit List'!$AO$5, IF('Unit List'!Q1438='Unit List'!$O$4, 'Unit List'!$AO$4, IF('Unit List'!Q1438='Unit List'!$O$7, 'Unit List'!Q1438 * 'Unit List'!$AO$7, 'Unit List'!Q1438)))), IF('Unit List'!Q1438='Unit List'!$O$5, 'Unit List'!$AO$5, IF('Unit List'!Q1438='Unit List'!$O$4, 'Unit List'!$AO$4, IF('Unit List'!Q1438='Unit List'!$O$7, 'Unit List'!Q1438 * 'Unit List'!$AO$7, 'Unit List'!Q1438)))), IF('Unit List'!AO1438='Unit List'!$O$5, 'Unit List'!$AO$5, IF('Unit List'!AO1438='Unit List'!$O$4, 'Unit List'!$AO$4, IF('Unit List'!AO1438='Unit List'!$O$7, 'Unit List'!AO1438 * 'Unit List'!$AO$7, 'Unit List'!AO1438)))),",",)</f>
        <v>,</v>
      </c>
      <c r="J1532" t="str">
        <f>CONCATENATE("'",IF(ISBLANK('Unit List'!AP1438), IF(ISBLANK('Unit List'!R1438), IF(ISBLANK('Unit List'!R1438),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List'!R1438='Unit List'!$O$5, 'Unit List'!$AP$5, IF('Unit List'!R1438='Unit List'!$O$4, 'Unit List'!$AP$4, 'Unit List'!R1438))), IF('Unit List'!R1438='Unit List'!$O$5, 'Unit List'!$AP$5, IF('Unit List'!R1438='Unit List'!$O$4, 'Unit List'!$AP$4, 'Unit List'!R1438))), IF('Unit List'!AP1438='Unit List'!$O$5, 'Unit List'!$AP$5, IF('Unit List'!AP1438='Unit List'!$O$4, 'Unit List'!$AP$4, 'Unit List'!AP1438))),"'",)</f>
        <v>'Phalanx'</v>
      </c>
      <c r="K1532" t="s">
        <v>2312</v>
      </c>
    </row>
    <row r="1533" spans="1:11" x14ac:dyDescent="0.25">
      <c r="A1533" t="s">
        <v>2311</v>
      </c>
      <c r="B1533" t="str">
        <f>CONCATENATE("'_",'Unit List'!B1439,"',",)</f>
        <v>'_BABYLON',</v>
      </c>
      <c r="C1533" t="str">
        <f>"'',"</f>
        <v>'',</v>
      </c>
      <c r="D1533" t="str">
        <f>CONCATENATE("'",'Unit List'!D1439,"',",)</f>
        <v>'SPEARMAN',</v>
      </c>
      <c r="E1533" t="str">
        <f>CONCATENATE("'",'Unit List'!E1439,"',",)</f>
        <v>'SPEARMAN',</v>
      </c>
      <c r="F1533" t="str">
        <f>"'',"</f>
        <v>'',</v>
      </c>
      <c r="G1533" t="str">
        <f>CONCATENATE("'",'Unit List'!G1439,"',",)</f>
        <v>'Spearman_Babylon',</v>
      </c>
      <c r="H1533" t="str">
        <f>CONCATENATE(IF(ISBLANK('Unit List'!AN1439), IF(ISBLANK('Unit List'!P1439), IF(ISBLANK('Unit List'!P1439),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List'!P1439='Unit List'!$O$5, 'Unit List'!$AN$5, IF('Unit List'!P1439='Unit List'!$O$4, 'Unit List'!$AN$4, IF('Unit List'!P1439='Unit List'!$O$7, 'Unit List'!P1439 * 'Unit List'!$AN$7, 'Unit List'!P1439)))), IF('Unit List'!P1439='Unit List'!$O$5, 'Unit List'!$AN$5, IF('Unit List'!P1439='Unit List'!$O$4, 'Unit List'!$AN$4, IF('Unit List'!P1439='Unit List'!$O$7, 'Unit List'!P1439 * 'Unit List'!$AN$7, 'Unit List'!P1439)))), IF('Unit List'!AN1439='Unit List'!$O$5, 'Unit List'!$AN$5, IF('Unit List'!AN1439='Unit List'!$O$4, 'Unit List'!$AN$4, IF('Unit List'!AN1439='Unit List'!$O$7, 'Unit List'!AN1439 * 'Unit List'!$AN$7, 'Unit List'!AN1439)))),",",)</f>
        <v>,</v>
      </c>
      <c r="I1533" t="str">
        <f>CONCATENATE(IF(ISBLANK('Unit List'!AO1439), IF(ISBLANK('Unit List'!Q1439), IF(ISBLANK('Unit List'!Q1439),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List'!Q1439='Unit List'!$O$5, 'Unit List'!$AO$5, IF('Unit List'!Q1439='Unit List'!$O$4, 'Unit List'!$AO$4, IF('Unit List'!Q1439='Unit List'!$O$7, 'Unit List'!Q1439 * 'Unit List'!$AO$7, 'Unit List'!Q1439)))), IF('Unit List'!Q1439='Unit List'!$O$5, 'Unit List'!$AO$5, IF('Unit List'!Q1439='Unit List'!$O$4, 'Unit List'!$AO$4, IF('Unit List'!Q1439='Unit List'!$O$7, 'Unit List'!Q1439 * 'Unit List'!$AO$7, 'Unit List'!Q1439)))), IF('Unit List'!AO1439='Unit List'!$O$5, 'Unit List'!$AO$5, IF('Unit List'!AO1439='Unit List'!$O$4, 'Unit List'!$AO$4, IF('Unit List'!AO1439='Unit List'!$O$7, 'Unit List'!AO1439 * 'Unit List'!$AO$7, 'Unit List'!AO1439)))),",",)</f>
        <v>,</v>
      </c>
      <c r="J1533" t="str">
        <f>CONCATENATE("'",IF(ISBLANK('Unit List'!AP1439), IF(ISBLANK('Unit List'!R1439), IF(ISBLANK('Unit List'!R1439),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List'!R1439='Unit List'!$O$5, 'Unit List'!$AP$5, IF('Unit List'!R1439='Unit List'!$O$4, 'Unit List'!$AP$4, 'Unit List'!R1439))), IF('Unit List'!R1439='Unit List'!$O$5, 'Unit List'!$AP$5, IF('Unit List'!R1439='Unit List'!$O$4, 'Unit List'!$AP$4, 'Unit List'!R1439))), IF('Unit List'!AP1439='Unit List'!$O$5, 'Unit List'!$AP$5, IF('Unit List'!AP1439='Unit List'!$O$4, 'Unit List'!$AP$4, 'Unit List'!AP1439))),"'",)</f>
        <v>'Phalanx'</v>
      </c>
      <c r="K1533" t="s">
        <v>2312</v>
      </c>
    </row>
    <row r="1534" spans="1:11" x14ac:dyDescent="0.25">
      <c r="A1534" t="s">
        <v>2311</v>
      </c>
      <c r="B1534" t="str">
        <f>CONCATENATE("'_",'Unit List'!B1440,"',",)</f>
        <v>'_EGYPT',</v>
      </c>
      <c r="C1534" t="str">
        <f>"'',"</f>
        <v>'',</v>
      </c>
      <c r="D1534" t="str">
        <f>CONCATENATE("'",'Unit List'!D1440,"',",)</f>
        <v>'SPEARMAN',</v>
      </c>
      <c r="E1534" t="str">
        <f>CONCATENATE("'",'Unit List'!E1440,"',",)</f>
        <v>'SPEARMAN',</v>
      </c>
      <c r="F1534" t="str">
        <f>"'',"</f>
        <v>'',</v>
      </c>
      <c r="G1534" t="str">
        <f>CONCATENATE("'",'Unit List'!G1440,"',",)</f>
        <v>'Spearman_Egypt',</v>
      </c>
      <c r="H1534" t="str">
        <f>CONCATENATE(IF(ISBLANK('Unit List'!AN1440), IF(ISBLANK('Unit List'!P1440), IF(ISBLANK('Unit List'!P1440),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List'!P1440='Unit List'!$O$5, 'Unit List'!$AN$5, IF('Unit List'!P1440='Unit List'!$O$4, 'Unit List'!$AN$4, IF('Unit List'!P1440='Unit List'!$O$7, 'Unit List'!P1440 * 'Unit List'!$AN$7, 'Unit List'!P1440)))), IF('Unit List'!P1440='Unit List'!$O$5, 'Unit List'!$AN$5, IF('Unit List'!P1440='Unit List'!$O$4, 'Unit List'!$AN$4, IF('Unit List'!P1440='Unit List'!$O$7, 'Unit List'!P1440 * 'Unit List'!$AN$7, 'Unit List'!P1440)))), IF('Unit List'!AN1440='Unit List'!$O$5, 'Unit List'!$AN$5, IF('Unit List'!AN1440='Unit List'!$O$4, 'Unit List'!$AN$4, IF('Unit List'!AN1440='Unit List'!$O$7, 'Unit List'!AN1440 * 'Unit List'!$AN$7, 'Unit List'!AN1440)))),",",)</f>
        <v>,</v>
      </c>
      <c r="I1534" t="str">
        <f>CONCATENATE(IF(ISBLANK('Unit List'!AO1440), IF(ISBLANK('Unit List'!Q1440), IF(ISBLANK('Unit List'!Q1440),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List'!Q1440='Unit List'!$O$5, 'Unit List'!$AO$5, IF('Unit List'!Q1440='Unit List'!$O$4, 'Unit List'!$AO$4, IF('Unit List'!Q1440='Unit List'!$O$7, 'Unit List'!Q1440 * 'Unit List'!$AO$7, 'Unit List'!Q1440)))), IF('Unit List'!Q1440='Unit List'!$O$5, 'Unit List'!$AO$5, IF('Unit List'!Q1440='Unit List'!$O$4, 'Unit List'!$AO$4, IF('Unit List'!Q1440='Unit List'!$O$7, 'Unit List'!Q1440 * 'Unit List'!$AO$7, 'Unit List'!Q1440)))), IF('Unit List'!AO1440='Unit List'!$O$5, 'Unit List'!$AO$5, IF('Unit List'!AO1440='Unit List'!$O$4, 'Unit List'!$AO$4, IF('Unit List'!AO1440='Unit List'!$O$7, 'Unit List'!AO1440 * 'Unit List'!$AO$7, 'Unit List'!AO1440)))),",",)</f>
        <v>,</v>
      </c>
      <c r="J1534" t="str">
        <f>CONCATENATE("'",IF(ISBLANK('Unit List'!AP1440), IF(ISBLANK('Unit List'!R1440), IF(ISBLANK('Unit List'!R1440),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List'!R1440='Unit List'!$O$5, 'Unit List'!$AP$5, IF('Unit List'!R1440='Unit List'!$O$4, 'Unit List'!$AP$4, 'Unit List'!R1440))), IF('Unit List'!R1440='Unit List'!$O$5, 'Unit List'!$AP$5, IF('Unit List'!R1440='Unit List'!$O$4, 'Unit List'!$AP$4, 'Unit List'!R1440))), IF('Unit List'!AP1440='Unit List'!$O$5, 'Unit List'!$AP$5, IF('Unit List'!AP1440='Unit List'!$O$4, 'Unit List'!$AP$4, 'Unit List'!AP1440))),"'",)</f>
        <v>'Phalanx'</v>
      </c>
      <c r="K1534" t="s">
        <v>2312</v>
      </c>
    </row>
    <row r="1535" spans="1:11" x14ac:dyDescent="0.25">
      <c r="A1535" t="s">
        <v>2311</v>
      </c>
      <c r="B1535" t="str">
        <f>CONCATENATE("'_",'Unit List'!B1441,"',",)</f>
        <v>'_GARAMANTES',</v>
      </c>
      <c r="C1535" t="str">
        <f>"'',"</f>
        <v>'',</v>
      </c>
      <c r="D1535" t="str">
        <f>CONCATENATE("'",'Unit List'!D1441,"',",)</f>
        <v>'SPEARMAN',</v>
      </c>
      <c r="E1535" t="str">
        <f>CONCATENATE("'",'Unit List'!E1441,"',",)</f>
        <v>'SPEARMAN',</v>
      </c>
      <c r="F1535" t="str">
        <f>"'',"</f>
        <v>'',</v>
      </c>
      <c r="G1535" t="str">
        <f>CONCATENATE("'",'Unit List'!G1441,"',",)</f>
        <v>'Garamante',</v>
      </c>
      <c r="H1535" t="str">
        <f>CONCATENATE(IF(ISBLANK('Unit List'!AN1441), IF(ISBLANK('Unit List'!P1441), IF(ISBLANK('Unit List'!P1441), IF(ISBLANK('Unit List'!AN1441), IF(ISBLANK('Unit List'!P1441), IF(ISBLANK('Unit List'!P1441), IF(ISBLANK('Unit List'!AN1441), IF(ISBLANK('Unit List'!P1441), IF(ISBLANK('Unit List'!P1441),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 IF('Unit List'!P1441='Unit List'!$O$5, 'Unit List'!$AN$5, IF('Unit List'!P1441='Unit List'!$O$4, 'Unit List'!$AN$4, IF('Unit List'!P1441='Unit List'!$O$7, 'Unit List'!P1441 * 'Unit List'!$AN$7, 'Unit List'!P1441)))), IF('Unit List'!P1441='Unit List'!$O$5, 'Unit List'!$AN$5, IF('Unit List'!P1441='Unit List'!$O$4, 'Unit List'!$AN$4, IF('Unit List'!P1441='Unit List'!$O$7, 'Unit List'!P1441 * 'Unit List'!$AN$7, 'Unit List'!P1441)))), IF('Unit List'!AN1441='Unit List'!$O$5, 'Unit List'!$AN$5, IF('Unit List'!AN1441='Unit List'!$O$4, 'Unit List'!$AN$4, IF('Unit List'!AN1441='Unit List'!$O$7, 'Unit List'!AN1441 * 'Unit List'!$AN$7, 'Unit List'!AN1441)))),",",)</f>
        <v>,</v>
      </c>
      <c r="I1535" t="str">
        <f>CONCATENATE(IF(ISBLANK('Unit List'!AO1441), IF(ISBLANK('Unit List'!Q1441), IF(ISBLANK('Unit List'!Q1441), IF(ISBLANK('Unit List'!AO1441), IF(ISBLANK('Unit List'!Q1441), IF(ISBLANK('Unit List'!Q1441), IF(ISBLANK('Unit List'!AO1441), IF(ISBLANK('Unit List'!Q1441), IF(ISBLANK('Unit List'!Q1441),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 IF('Unit List'!Q1441='Unit List'!$O$5, 'Unit List'!$AO$5, IF('Unit List'!Q1441='Unit List'!$O$4, 'Unit List'!$AO$4, IF('Unit List'!Q1441='Unit List'!$O$7, 'Unit List'!Q1441 * 'Unit List'!$AO$7, 'Unit List'!Q1441)))), IF('Unit List'!Q1441='Unit List'!$O$5, 'Unit List'!$AO$5, IF('Unit List'!Q1441='Unit List'!$O$4, 'Unit List'!$AO$4, IF('Unit List'!Q1441='Unit List'!$O$7, 'Unit List'!Q1441 * 'Unit List'!$AO$7, 'Unit List'!Q1441)))), IF('Unit List'!AO1441='Unit List'!$O$5, 'Unit List'!$AO$5, IF('Unit List'!AO1441='Unit List'!$O$4, 'Unit List'!$AO$4, IF('Unit List'!AO1441='Unit List'!$O$7, 'Unit List'!AO1441 * 'Unit List'!$AO$7, 'Unit List'!AO1441)))),",",)</f>
        <v>,</v>
      </c>
      <c r="J1535" t="str">
        <f>CONCATENATE("'",IF(ISBLANK('Unit List'!AP1441), IF(ISBLANK('Unit List'!R1441), IF(ISBLANK('Unit List'!R1441), IF(ISBLANK('Unit List'!AP1441), IF(ISBLANK('Unit List'!R1441), IF(ISBLANK('Unit List'!R1441), IF(ISBLANK('Unit List'!AP1441), IF(ISBLANK('Unit List'!R1441), IF(ISBLANK('Unit List'!R1441),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 IF('Unit List'!R1441='Unit List'!$O$5, 'Unit List'!$AP$5, IF('Unit List'!R1441='Unit List'!$O$4, 'Unit List'!$AP$4, 'Unit List'!R1441))), IF('Unit List'!R1441='Unit List'!$O$5, 'Unit List'!$AP$5, IF('Unit List'!R1441='Unit List'!$O$4, 'Unit List'!$AP$4, 'Unit List'!R1441))), IF('Unit List'!AP1441='Unit List'!$O$5, 'Unit List'!$AP$5, IF('Unit List'!AP1441='Unit List'!$O$4, 'Unit List'!$AP$4, 'Unit List'!AP1441))),"'",)</f>
        <v>'Phalanx'</v>
      </c>
      <c r="K1535" t="s">
        <v>2312</v>
      </c>
    </row>
    <row r="1536" spans="1:11" x14ac:dyDescent="0.25">
      <c r="A1536" t="s">
        <v>2311</v>
      </c>
      <c r="B1536" t="str">
        <f>CONCATENATE("'_",'Unit List'!B1442,"',",)</f>
        <v>'_PERSIA',</v>
      </c>
      <c r="C1536" t="str">
        <f>"'',"</f>
        <v>'',</v>
      </c>
      <c r="D1536" t="str">
        <f>CONCATENATE("'",'Unit List'!D1442,"',",)</f>
        <v>'SPEARMAN',</v>
      </c>
      <c r="E1536" t="str">
        <f>CONCATENATE("'",'Unit List'!E1442,"',",)</f>
        <v>'SPEARMAN',</v>
      </c>
      <c r="F1536" t="str">
        <f>"'',"</f>
        <v>'',</v>
      </c>
      <c r="G1536" t="str">
        <f>CONCATENATE("'",'Unit List'!G1442,"',",)</f>
        <v>'Spearman_Persia',</v>
      </c>
      <c r="H1536" t="str">
        <f>CONCATENATE(IF(ISBLANK('Unit List'!AN1442), IF(ISBLANK('Unit List'!P1442), IF(ISBLANK('Unit List'!P1442), IF(ISBLANK('Unit List'!AN1437), IF(ISBLANK('Unit List'!P1437), IF(ISBLANK('Unit List'!P1437), IF(ISBLANK('Unit List'!AN1437), IF(ISBLANK('Unit List'!P1437), IF(ISBLANK('Unit List'!P1437),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List'!P1437='Unit List'!$O$5, 'Unit List'!$AN$5, IF('Unit List'!P1437='Unit List'!$O$4, 'Unit List'!$AN$4, IF('Unit List'!P1437='Unit List'!$O$7, 'Unit List'!P1437 * 'Unit List'!$AN$7, 'Unit List'!P1437)))), IF('Unit List'!P1437='Unit List'!$O$5, 'Unit List'!$AN$5, IF('Unit List'!P1437='Unit List'!$O$4, 'Unit List'!$AN$4, IF('Unit List'!P1437='Unit List'!$O$7, 'Unit List'!P1437 * 'Unit List'!$AN$7, 'Unit List'!P1437)))), IF('Unit List'!AN1437='Unit List'!$O$5, 'Unit List'!$AN$5, IF('Unit List'!AN1437='Unit List'!$O$4, 'Unit List'!$AN$4, IF('Unit List'!AN1437='Unit List'!$O$7, 'Unit List'!AN1437 * 'Unit List'!$AN$7, 'Unit List'!AN1437)))), IF('Unit List'!P1442='Unit List'!$O$5, 'Unit List'!$AN$5, IF('Unit List'!P1442='Unit List'!$O$4, 'Unit List'!$AN$4, IF('Unit List'!P1442='Unit List'!$O$7, 'Unit List'!P1442 * 'Unit List'!$AN$7, 'Unit List'!P1442)))), IF('Unit List'!P1442='Unit List'!$O$5, 'Unit List'!$AN$5, IF('Unit List'!P1442='Unit List'!$O$4, 'Unit List'!$AN$4, IF('Unit List'!P1442='Unit List'!$O$7, 'Unit List'!P1442 * 'Unit List'!$AN$7, 'Unit List'!P1442)))), IF('Unit List'!AN1442='Unit List'!$O$5, 'Unit List'!$AN$5, IF('Unit List'!AN1442='Unit List'!$O$4, 'Unit List'!$AN$4, IF('Unit List'!AN1442='Unit List'!$O$7, 'Unit List'!AN1442 * 'Unit List'!$AN$7, 'Unit List'!AN1442)))),",",)</f>
        <v>,</v>
      </c>
      <c r="I1536" t="str">
        <f>CONCATENATE(IF(ISBLANK('Unit List'!AO1442), IF(ISBLANK('Unit List'!Q1442), IF(ISBLANK('Unit List'!Q1442),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List'!Q1437='Unit List'!$O$5, 'Unit List'!$AO$5, IF('Unit List'!Q1437='Unit List'!$O$4, 'Unit List'!$AO$4, IF('Unit List'!Q1437='Unit List'!$O$7, 'Unit List'!Q1437 * 'Unit List'!$AO$7, 'Unit List'!Q1437)))), IF('Unit List'!Q1437='Unit List'!$O$5, 'Unit List'!$AO$5, IF('Unit List'!Q1437='Unit List'!$O$4, 'Unit List'!$AO$4, IF('Unit List'!Q1437='Unit List'!$O$7, 'Unit List'!Q1437 * 'Unit List'!$AO$7, 'Unit List'!Q1437)))), IF('Unit List'!AO1437='Unit List'!$O$5, 'Unit List'!$AO$5, IF('Unit List'!AO1437='Unit List'!$O$4, 'Unit List'!$AO$4, IF('Unit List'!AO1437='Unit List'!$O$7, 'Unit List'!AO1437 * 'Unit List'!$AO$7, 'Unit List'!AO1437)))), IF('Unit List'!Q1442='Unit List'!$O$5, 'Unit List'!$AO$5, IF('Unit List'!Q1442='Unit List'!$O$4, 'Unit List'!$AO$4, IF('Unit List'!Q1442='Unit List'!$O$7, 'Unit List'!Q1442 * 'Unit List'!$AO$7, 'Unit List'!Q1442)))), IF('Unit List'!Q1442='Unit List'!$O$5, 'Unit List'!$AO$5, IF('Unit List'!Q1442='Unit List'!$O$4, 'Unit List'!$AO$4, IF('Unit List'!Q1442='Unit List'!$O$7, 'Unit List'!Q1442 * 'Unit List'!$AO$7, 'Unit List'!Q1442)))), IF('Unit List'!AO1442='Unit List'!$O$5, 'Unit List'!$AO$5, IF('Unit List'!AO1442='Unit List'!$O$4, 'Unit List'!$AO$4, IF('Unit List'!AO1442='Unit List'!$O$7, 'Unit List'!AO1442 * 'Unit List'!$AO$7, 'Unit List'!AO1442)))),",",)</f>
        <v>,</v>
      </c>
      <c r="J1536" t="str">
        <f>CONCATENATE("'",IF(ISBLANK('Unit List'!AP1442), IF(ISBLANK('Unit List'!R1442), IF(ISBLANK('Unit List'!R1442),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List'!R1437='Unit List'!$O$5, 'Unit List'!$AP$5, IF('Unit List'!R1437='Unit List'!$O$4, 'Unit List'!$AP$4, 'Unit List'!R1437))), IF('Unit List'!R1437='Unit List'!$O$5, 'Unit List'!$AP$5, IF('Unit List'!R1437='Unit List'!$O$4, 'Unit List'!$AP$4, 'Unit List'!R1437))), IF('Unit List'!AP1437='Unit List'!$O$5, 'Unit List'!$AP$5, IF('Unit List'!AP1437='Unit List'!$O$4, 'Unit List'!$AP$4, 'Unit List'!AP1437))), IF('Unit List'!R1442='Unit List'!$O$5, 'Unit List'!$AP$5, IF('Unit List'!R1442='Unit List'!$O$4, 'Unit List'!$AP$4, 'Unit List'!R1442))), IF('Unit List'!R1442='Unit List'!$O$5, 'Unit List'!$AP$5, IF('Unit List'!R1442='Unit List'!$O$4, 'Unit List'!$AP$4, 'Unit List'!R1442))), IF('Unit List'!AP1442='Unit List'!$O$5, 'Unit List'!$AP$5, IF('Unit List'!AP1442='Unit List'!$O$4, 'Unit List'!$AP$4, 'Unit List'!AP1442))),"'",)</f>
        <v>'Phalanx'</v>
      </c>
      <c r="K1536" t="s">
        <v>2312</v>
      </c>
    </row>
    <row r="1537" spans="1:11" x14ac:dyDescent="0.25">
      <c r="A1537" t="s">
        <v>2311</v>
      </c>
      <c r="B1537" t="str">
        <f>CONCATENATE("'_",'Unit List'!B1443,"',",)</f>
        <v>'_NORTHEU',</v>
      </c>
      <c r="C1537" t="str">
        <f>"'',"</f>
        <v>'',</v>
      </c>
      <c r="D1537" t="str">
        <f>CONCATENATE("'",'Unit List'!D1443,"',",)</f>
        <v>'SPEARMAN',</v>
      </c>
      <c r="E1537" t="str">
        <f>CONCATENATE("'",'Unit List'!E1443,"',",)</f>
        <v>'SPEARMAN',</v>
      </c>
      <c r="F1537" t="str">
        <f>"'',"</f>
        <v>'',</v>
      </c>
      <c r="G1537" t="str">
        <f>CONCATENATE("'",'Unit List'!G1443,"',",)</f>
        <v>'Spearman_Viking',</v>
      </c>
      <c r="H1537" t="str">
        <f>CONCATENATE(IF(ISBLANK('Unit List'!AN1443), IF(ISBLANK('Unit List'!P1443), IF(ISBLANK('Unit List'!P1443), IF(ISBLANK('Unit List'!AN1443), IF(ISBLANK('Unit List'!P1443), IF(ISBLANK('Unit List'!P1443), IF(ISBLANK('Unit List'!AN1443), IF(ISBLANK('Unit List'!P1443), IF(ISBLANK('Unit List'!P1443),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 IF('Unit List'!P1443='Unit List'!$O$5, 'Unit List'!$AN$5, IF('Unit List'!P1443='Unit List'!$O$4, 'Unit List'!$AN$4, IF('Unit List'!P1443='Unit List'!$O$7, 'Unit List'!P1443 * 'Unit List'!$AN$7, 'Unit List'!P1443)))), IF('Unit List'!P1443='Unit List'!$O$5, 'Unit List'!$AN$5, IF('Unit List'!P1443='Unit List'!$O$4, 'Unit List'!$AN$4, IF('Unit List'!P1443='Unit List'!$O$7, 'Unit List'!P1443 * 'Unit List'!$AN$7, 'Unit List'!P1443)))), IF('Unit List'!AN1443='Unit List'!$O$5, 'Unit List'!$AN$5, IF('Unit List'!AN1443='Unit List'!$O$4, 'Unit List'!$AN$4, IF('Unit List'!AN1443='Unit List'!$O$7, 'Unit List'!AN1443 * 'Unit List'!$AN$7, 'Unit List'!AN1443)))),",",)</f>
        <v>,</v>
      </c>
      <c r="I1537" t="str">
        <f>CONCATENATE(IF(ISBLANK('Unit List'!AO1443), IF(ISBLANK('Unit List'!Q1443), IF(ISBLANK('Unit List'!Q1443), IF(ISBLANK('Unit List'!AO1443), IF(ISBLANK('Unit List'!Q1443), IF(ISBLANK('Unit List'!Q1443), IF(ISBLANK('Unit List'!AO1443), IF(ISBLANK('Unit List'!Q1443), IF(ISBLANK('Unit List'!Q1443),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 IF('Unit List'!Q1443='Unit List'!$O$5, 'Unit List'!$AO$5, IF('Unit List'!Q1443='Unit List'!$O$4, 'Unit List'!$AO$4, IF('Unit List'!Q1443='Unit List'!$O$7, 'Unit List'!Q1443 * 'Unit List'!$AO$7, 'Unit List'!Q1443)))), IF('Unit List'!Q1443='Unit List'!$O$5, 'Unit List'!$AO$5, IF('Unit List'!Q1443='Unit List'!$O$4, 'Unit List'!$AO$4, IF('Unit List'!Q1443='Unit List'!$O$7, 'Unit List'!Q1443 * 'Unit List'!$AO$7, 'Unit List'!Q1443)))), IF('Unit List'!AO1443='Unit List'!$O$5, 'Unit List'!$AO$5, IF('Unit List'!AO1443='Unit List'!$O$4, 'Unit List'!$AO$4, IF('Unit List'!AO1443='Unit List'!$O$7, 'Unit List'!AO1443 * 'Unit List'!$AO$7, 'Unit List'!AO1443)))),",",)</f>
        <v>,</v>
      </c>
      <c r="J1537" t="str">
        <f>CONCATENATE("'",IF(ISBLANK('Unit List'!AP1443), IF(ISBLANK('Unit List'!R1443), IF(ISBLANK('Unit List'!R1443), IF(ISBLANK('Unit List'!AP1443), IF(ISBLANK('Unit List'!R1443), IF(ISBLANK('Unit List'!R1443), IF(ISBLANK('Unit List'!AP1443), IF(ISBLANK('Unit List'!R1443), IF(ISBLANK('Unit List'!R1443),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 IF('Unit List'!R1443='Unit List'!$O$5, 'Unit List'!$AP$5, IF('Unit List'!R1443='Unit List'!$O$4, 'Unit List'!$AP$4, 'Unit List'!R1443))), IF('Unit List'!R1443='Unit List'!$O$5, 'Unit List'!$AP$5, IF('Unit List'!R1443='Unit List'!$O$4, 'Unit List'!$AP$4, 'Unit List'!R1443))), IF('Unit List'!AP1443='Unit List'!$O$5, 'Unit List'!$AP$5, IF('Unit List'!AP1443='Unit List'!$O$4, 'Unit List'!$AP$4, 'Unit List'!AP1443))),"'",)</f>
        <v>'Phalanx'</v>
      </c>
      <c r="K1537" t="s">
        <v>2312</v>
      </c>
    </row>
    <row r="1538" spans="1:11" x14ac:dyDescent="0.25">
      <c r="A1538" t="s">
        <v>2311</v>
      </c>
      <c r="B1538" t="str">
        <f>CONCATENATE("'_",'Unit List'!B1444,"',",)</f>
        <v>'_OCEAN',</v>
      </c>
      <c r="C1538" t="str">
        <f>CONCATENATE("'_",'Unit List'!C1444,"',",)</f>
        <v>'_SOUTHAM',</v>
      </c>
      <c r="D1538" t="str">
        <f>CONCATENATE("'",'Unit List'!D1444,"',",)</f>
        <v>'SPEARMAN',</v>
      </c>
      <c r="E1538" t="str">
        <f>CONCATENATE("'",'Unit List'!E1444,"',",)</f>
        <v>'SPEARMAN',</v>
      </c>
      <c r="F1538" t="str">
        <f>"'',"</f>
        <v>'',</v>
      </c>
      <c r="G1538" t="str">
        <f>CONCATENATE("'",'Unit List'!G1446,"',",)</f>
        <v>'Spearman_Maya',</v>
      </c>
      <c r="H1538" t="str">
        <f>CONCATENATE(IF(ISBLANK('Unit List'!AN1444), IF(ISBLANK('Unit List'!P1444), IF(ISBLANK('Unit List'!P1444),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List'!P1444='Unit List'!$O$5, 'Unit List'!$AN$5, IF('Unit List'!P1444='Unit List'!$O$4, 'Unit List'!$AN$4, IF('Unit List'!P1444='Unit List'!$O$7, 'Unit List'!P1444 * 'Unit List'!$AN$7, 'Unit List'!P1444)))), IF('Unit List'!P1444='Unit List'!$O$5, 'Unit List'!$AN$5, IF('Unit List'!P1444='Unit List'!$O$4, 'Unit List'!$AN$4, IF('Unit List'!P1444='Unit List'!$O$7, 'Unit List'!P1444 * 'Unit List'!$AN$7, 'Unit List'!P1444)))), IF('Unit List'!AN1444='Unit List'!$O$5, 'Unit List'!$AN$5, IF('Unit List'!AN1444='Unit List'!$O$4, 'Unit List'!$AN$4, IF('Unit List'!AN1444='Unit List'!$O$7, 'Unit List'!AN1444 * 'Unit List'!$AN$7, 'Unit List'!AN1444)))),",",)</f>
        <v>,</v>
      </c>
      <c r="I1538" t="str">
        <f>CONCATENATE(IF(ISBLANK('Unit List'!AO1444), IF(ISBLANK('Unit List'!Q1444), IF(ISBLANK('Unit List'!Q1444),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List'!Q1444='Unit List'!$O$5, 'Unit List'!$AO$5, IF('Unit List'!Q1444='Unit List'!$O$4, 'Unit List'!$AO$4, IF('Unit List'!Q1444='Unit List'!$O$7, 'Unit List'!Q1444 * 'Unit List'!$AO$7, 'Unit List'!Q1444)))), IF('Unit List'!Q1444='Unit List'!$O$5, 'Unit List'!$AO$5, IF('Unit List'!Q1444='Unit List'!$O$4, 'Unit List'!$AO$4, IF('Unit List'!Q1444='Unit List'!$O$7, 'Unit List'!Q1444 * 'Unit List'!$AO$7, 'Unit List'!Q1444)))), IF('Unit List'!AO1444='Unit List'!$O$5, 'Unit List'!$AO$5, IF('Unit List'!AO1444='Unit List'!$O$4, 'Unit List'!$AO$4, IF('Unit List'!AO1444='Unit List'!$O$7, 'Unit List'!AO1444 * 'Unit List'!$AO$7, 'Unit List'!AO1444)))),",",)</f>
        <v>,</v>
      </c>
      <c r="J1538" t="str">
        <f>CONCATENATE("'",IF(ISBLANK('Unit List'!AP1444), IF(ISBLANK('Unit List'!R1444), IF(ISBLANK('Unit List'!R1444),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List'!R1444='Unit List'!$O$5, 'Unit List'!$AP$5, IF('Unit List'!R1444='Unit List'!$O$4, 'Unit List'!$AP$4, 'Unit List'!R1444))), IF('Unit List'!R1444='Unit List'!$O$5, 'Unit List'!$AP$5, IF('Unit List'!R1444='Unit List'!$O$4, 'Unit List'!$AP$4, 'Unit List'!R1444))), IF('Unit List'!AP1444='Unit List'!$O$5, 'Unit List'!$AP$5, IF('Unit List'!AP1444='Unit List'!$O$4, 'Unit List'!$AP$4, 'Unit List'!AP1444))),"'",)</f>
        <v>'Phalanx'</v>
      </c>
      <c r="K1538" t="s">
        <v>2312</v>
      </c>
    </row>
    <row r="1539" spans="1:11" x14ac:dyDescent="0.25">
      <c r="A1539" t="s">
        <v>2311</v>
      </c>
      <c r="B1539" t="str">
        <f>CONCATENATE("'_",'Unit List'!B1445,"',",)</f>
        <v>'_SEASIA',</v>
      </c>
      <c r="C1539" t="str">
        <f>CONCATENATE("'_",'Unit List'!C1445,"',",)</f>
        <v>'_ASIA',</v>
      </c>
      <c r="D1539" t="str">
        <f>CONCATENATE("'",'Unit List'!D1445,"',",)</f>
        <v>'SPEARMAN',</v>
      </c>
      <c r="E1539" t="str">
        <f>CONCATENATE("'",'Unit List'!E1445,"',",)</f>
        <v>'SPEARMAN',</v>
      </c>
      <c r="F1539" t="str">
        <f>"'',"</f>
        <v>'',</v>
      </c>
      <c r="G1539" t="str">
        <f>CONCATENATE("'",'Unit List'!G1407,"',",)</f>
        <v>'Spearman_China',</v>
      </c>
      <c r="H1539" t="str">
        <f>CONCATENATE(IF(ISBLANK('Unit List'!AN1445), IF(ISBLANK('Unit List'!P1445), IF(ISBLANK('Unit List'!P1445),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List'!P1445='Unit List'!$O$5, 'Unit List'!$AN$5, IF('Unit List'!P1445='Unit List'!$O$4, 'Unit List'!$AN$4, IF('Unit List'!P1445='Unit List'!$O$7, 'Unit List'!P1445 * 'Unit List'!$AN$7, 'Unit List'!P1445)))), IF('Unit List'!P1445='Unit List'!$O$5, 'Unit List'!$AN$5, IF('Unit List'!P1445='Unit List'!$O$4, 'Unit List'!$AN$4, IF('Unit List'!P1445='Unit List'!$O$7, 'Unit List'!P1445 * 'Unit List'!$AN$7, 'Unit List'!P1445)))), IF('Unit List'!AN1445='Unit List'!$O$5, 'Unit List'!$AN$5, IF('Unit List'!AN1445='Unit List'!$O$4, 'Unit List'!$AN$4, IF('Unit List'!AN1445='Unit List'!$O$7, 'Unit List'!AN1445 * 'Unit List'!$AN$7, 'Unit List'!AN1445)))),",",)</f>
        <v>,</v>
      </c>
      <c r="I1539" t="str">
        <f>CONCATENATE(IF(ISBLANK('Unit List'!AO1445), IF(ISBLANK('Unit List'!Q1445), IF(ISBLANK('Unit List'!Q1445),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List'!Q1445='Unit List'!$O$5, 'Unit List'!$AO$5, IF('Unit List'!Q1445='Unit List'!$O$4, 'Unit List'!$AO$4, IF('Unit List'!Q1445='Unit List'!$O$7, 'Unit List'!Q1445 * 'Unit List'!$AO$7, 'Unit List'!Q1445)))), IF('Unit List'!Q1445='Unit List'!$O$5, 'Unit List'!$AO$5, IF('Unit List'!Q1445='Unit List'!$O$4, 'Unit List'!$AO$4, IF('Unit List'!Q1445='Unit List'!$O$7, 'Unit List'!Q1445 * 'Unit List'!$AO$7, 'Unit List'!Q1445)))), IF('Unit List'!AO1445='Unit List'!$O$5, 'Unit List'!$AO$5, IF('Unit List'!AO1445='Unit List'!$O$4, 'Unit List'!$AO$4, IF('Unit List'!AO1445='Unit List'!$O$7, 'Unit List'!AO1445 * 'Unit List'!$AO$7, 'Unit List'!AO1445)))),",",)</f>
        <v>,</v>
      </c>
      <c r="J1539" t="str">
        <f>CONCATENATE("'",IF(ISBLANK('Unit List'!AP1445), IF(ISBLANK('Unit List'!R1445), IF(ISBLANK('Unit List'!R1445),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List'!R1445='Unit List'!$O$5, 'Unit List'!$AP$5, IF('Unit List'!R1445='Unit List'!$O$4, 'Unit List'!$AP$4, 'Unit List'!R1445))), IF('Unit List'!R1445='Unit List'!$O$5, 'Unit List'!$AP$5, IF('Unit List'!R1445='Unit List'!$O$4, 'Unit List'!$AP$4, 'Unit List'!R1445))), IF('Unit List'!AP1445='Unit List'!$O$5, 'Unit List'!$AP$5, IF('Unit List'!AP1445='Unit List'!$O$4, 'Unit List'!$AP$4, 'Unit List'!AP1445))),"'",)</f>
        <v>'Phalanx'</v>
      </c>
      <c r="K1539" t="s">
        <v>2312</v>
      </c>
    </row>
    <row r="1540" spans="1:11" x14ac:dyDescent="0.25">
      <c r="A1540" t="s">
        <v>2311</v>
      </c>
      <c r="B1540" t="str">
        <f>CONCATENATE("'_",'Unit List'!B1446,"',",)</f>
        <v>'_SOUTHAM',</v>
      </c>
      <c r="C1540" t="str">
        <f>"'',"</f>
        <v>'',</v>
      </c>
      <c r="D1540" t="str">
        <f>CONCATENATE("'",'Unit List'!D1446,"',",)</f>
        <v>'SPEARMAN',</v>
      </c>
      <c r="E1540" t="str">
        <f>CONCATENATE("'",'Unit List'!E1446,"',",)</f>
        <v>'SPEARMAN',</v>
      </c>
      <c r="F1540" t="str">
        <f>"'',"</f>
        <v>'',</v>
      </c>
      <c r="G1540" t="str">
        <f>CONCATENATE("'",'Unit List'!G1446,"',",)</f>
        <v>'Spearman_Maya',</v>
      </c>
      <c r="H1540" t="str">
        <f>CONCATENATE(IF(ISBLANK('Unit List'!AN1446), IF(ISBLANK('Unit List'!P1446), IF(ISBLANK('Unit List'!P1446),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List'!AN1446)))),",",)</f>
        <v>,</v>
      </c>
      <c r="I1540" t="str">
        <f>CONCATENATE(IF(ISBLANK('Unit List'!AO1446), IF(ISBLANK('Unit List'!Q1446), IF(ISBLANK('Unit List'!Q1446),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List'!AO1446)))),",",)</f>
        <v>,</v>
      </c>
      <c r="J1540" t="str">
        <f>CONCATENATE("'",IF(ISBLANK('Unit List'!AP1446), IF(ISBLANK('Unit List'!R1446), IF(ISBLANK('Unit List'!R1446),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List'!AP1446))),"'",)</f>
        <v>'Phalanx'</v>
      </c>
      <c r="K1540" t="s">
        <v>2312</v>
      </c>
    </row>
    <row r="1541" spans="1:11" x14ac:dyDescent="0.25">
      <c r="A1541" t="s">
        <v>2311</v>
      </c>
      <c r="B1541" t="str">
        <f>CONCATENATE("'_",'Unit List'!B1447,"',",)</f>
        <v>'_AZTEC',</v>
      </c>
      <c r="C1541" t="str">
        <f>"'',"</f>
        <v>'',</v>
      </c>
      <c r="D1541" t="str">
        <f>CONCATENATE("'",'Unit List'!D1447,"',",)</f>
        <v>'SPEARMAN',</v>
      </c>
      <c r="E1541" t="str">
        <f>CONCATENATE("'",'Unit List'!E1447,"',",)</f>
        <v>'SPEARMAN',</v>
      </c>
      <c r="F1541" t="str">
        <f>"'',"</f>
        <v>'',</v>
      </c>
      <c r="G1541" t="str">
        <f>CONCATENATE("'",'Unit List'!G1447,"',",)</f>
        <v>'Spearman_Aztec',</v>
      </c>
      <c r="H1541" t="str">
        <f>CONCATENATE(IF(ISBLANK('Unit List'!AN1447), IF(ISBLANK('Unit List'!P1447), IF(ISBLANK('Unit List'!P1447),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List'!P1447='Unit List'!$O$5, 'Unit List'!$AN$5, IF('Unit List'!P1447='Unit List'!$O$4, 'Unit List'!$AN$4, IF('Unit List'!P1447='Unit List'!$O$7, 'Unit List'!P1447 * 'Unit List'!$AN$7, 'Unit List'!P1447)))), IF('Unit List'!P1447='Unit List'!$O$5, 'Unit List'!$AN$5, IF('Unit List'!P1447='Unit List'!$O$4, 'Unit List'!$AN$4, IF('Unit List'!P1447='Unit List'!$O$7, 'Unit List'!P1447 * 'Unit List'!$AN$7, 'Unit List'!P1447)))), IF('Unit List'!AN1447='Unit List'!$O$5, 'Unit List'!$AN$5, IF('Unit List'!AN1447='Unit List'!$O$4, 'Unit List'!$AN$4, IF('Unit List'!AN1447='Unit List'!$O$7, 'Unit List'!AN1447 * 'Unit List'!$AN$7, 'Unit List'!AN1447)))),",",)</f>
        <v>,</v>
      </c>
      <c r="I1541" t="str">
        <f>CONCATENATE(IF(ISBLANK('Unit List'!AO1447), IF(ISBLANK('Unit List'!Q1447), IF(ISBLANK('Unit List'!Q1447),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List'!Q1447='Unit List'!$O$5, 'Unit List'!$AO$5, IF('Unit List'!Q1447='Unit List'!$O$4, 'Unit List'!$AO$4, IF('Unit List'!Q1447='Unit List'!$O$7, 'Unit List'!Q1447 * 'Unit List'!$AO$7, 'Unit List'!Q1447)))), IF('Unit List'!Q1447='Unit List'!$O$5, 'Unit List'!$AO$5, IF('Unit List'!Q1447='Unit List'!$O$4, 'Unit List'!$AO$4, IF('Unit List'!Q1447='Unit List'!$O$7, 'Unit List'!Q1447 * 'Unit List'!$AO$7, 'Unit List'!Q1447)))), IF('Unit List'!AO1447='Unit List'!$O$5, 'Unit List'!$AO$5, IF('Unit List'!AO1447='Unit List'!$O$4, 'Unit List'!$AO$4, IF('Unit List'!AO1447='Unit List'!$O$7, 'Unit List'!AO1447 * 'Unit List'!$AO$7, 'Unit List'!AO1447)))),",",)</f>
        <v>,</v>
      </c>
      <c r="J1541" t="str">
        <f>CONCATENATE("'",IF(ISBLANK('Unit List'!AP1447), IF(ISBLANK('Unit List'!R1447), IF(ISBLANK('Unit List'!R1447),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List'!R1447='Unit List'!$O$5, 'Unit List'!$AP$5, IF('Unit List'!R1447='Unit List'!$O$4, 'Unit List'!$AP$4, 'Unit List'!R1447))), IF('Unit List'!R1447='Unit List'!$O$5, 'Unit List'!$AP$5, IF('Unit List'!R1447='Unit List'!$O$4, 'Unit List'!$AP$4, 'Unit List'!R1447))), IF('Unit List'!AP1447='Unit List'!$O$5, 'Unit List'!$AP$5, IF('Unit List'!AP1447='Unit List'!$O$4, 'Unit List'!$AP$4, 'Unit List'!AP1447))),"'",)</f>
        <v>'Phalanx'</v>
      </c>
      <c r="K1541" t="s">
        <v>2312</v>
      </c>
    </row>
    <row r="1542" spans="1:11" x14ac:dyDescent="0.25">
      <c r="A1542" t="s">
        <v>2311</v>
      </c>
      <c r="B1542" t="str">
        <f>CONCATENATE("'_",'Unit List'!B1448,"',",)</f>
        <v>'_INCA',</v>
      </c>
      <c r="C1542" t="str">
        <f>"'',"</f>
        <v>'',</v>
      </c>
      <c r="D1542" t="str">
        <f>CONCATENATE("'",'Unit List'!D1448,"',",)</f>
        <v>'SPEARMAN',</v>
      </c>
      <c r="E1542" t="str">
        <f>CONCATENATE("'",'Unit List'!E1448,"',",)</f>
        <v>'SPEARMAN',</v>
      </c>
      <c r="F1542" t="str">
        <f>"'',"</f>
        <v>'',</v>
      </c>
      <c r="G1542" t="str">
        <f>CONCATENATE("'",'Unit List'!G1448,"',",)</f>
        <v>'Spearman_Inca',</v>
      </c>
      <c r="H1542" t="str">
        <f>CONCATENATE(IF(ISBLANK('Unit List'!AN1448), IF(ISBLANK('Unit List'!P1448), IF(ISBLANK('Unit List'!P1448),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List'!P1448='Unit List'!$O$5, 'Unit List'!$AN$5, IF('Unit List'!P1448='Unit List'!$O$4, 'Unit List'!$AN$4, IF('Unit List'!P1448='Unit List'!$O$7, 'Unit List'!P1448 * 'Unit List'!$AN$7, 'Unit List'!P1448)))), IF('Unit List'!P1448='Unit List'!$O$5, 'Unit List'!$AN$5, IF('Unit List'!P1448='Unit List'!$O$4, 'Unit List'!$AN$4, IF('Unit List'!P1448='Unit List'!$O$7, 'Unit List'!P1448 * 'Unit List'!$AN$7, 'Unit List'!P1448)))), IF('Unit List'!AN1448='Unit List'!$O$5, 'Unit List'!$AN$5, IF('Unit List'!AN1448='Unit List'!$O$4, 'Unit List'!$AN$4, IF('Unit List'!AN1448='Unit List'!$O$7, 'Unit List'!AN1448 * 'Unit List'!$AN$7, 'Unit List'!AN1448)))),",",)</f>
        <v>,</v>
      </c>
      <c r="I1542" t="str">
        <f>CONCATENATE(IF(ISBLANK('Unit List'!AO1448), IF(ISBLANK('Unit List'!Q1448), IF(ISBLANK('Unit List'!Q1448),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List'!Q1448='Unit List'!$O$5, 'Unit List'!$AO$5, IF('Unit List'!Q1448='Unit List'!$O$4, 'Unit List'!$AO$4, IF('Unit List'!Q1448='Unit List'!$O$7, 'Unit List'!Q1448 * 'Unit List'!$AO$7, 'Unit List'!Q1448)))), IF('Unit List'!Q1448='Unit List'!$O$5, 'Unit List'!$AO$5, IF('Unit List'!Q1448='Unit List'!$O$4, 'Unit List'!$AO$4, IF('Unit List'!Q1448='Unit List'!$O$7, 'Unit List'!Q1448 * 'Unit List'!$AO$7, 'Unit List'!Q1448)))), IF('Unit List'!AO1448='Unit List'!$O$5, 'Unit List'!$AO$5, IF('Unit List'!AO1448='Unit List'!$O$4, 'Unit List'!$AO$4, IF('Unit List'!AO1448='Unit List'!$O$7, 'Unit List'!AO1448 * 'Unit List'!$AO$7, 'Unit List'!AO1448)))),",",)</f>
        <v>,</v>
      </c>
      <c r="J1542" t="str">
        <f>CONCATENATE("'",IF(ISBLANK('Unit List'!AP1448), IF(ISBLANK('Unit List'!R1448), IF(ISBLANK('Unit List'!R1448),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List'!R1448='Unit List'!$O$5, 'Unit List'!$AP$5, IF('Unit List'!R1448='Unit List'!$O$4, 'Unit List'!$AP$4, 'Unit List'!R1448))), IF('Unit List'!R1448='Unit List'!$O$5, 'Unit List'!$AP$5, IF('Unit List'!R1448='Unit List'!$O$4, 'Unit List'!$AP$4, 'Unit List'!R1448))), IF('Unit List'!AP1448='Unit List'!$O$5, 'Unit List'!$AP$5, IF('Unit List'!AP1448='Unit List'!$O$4, 'Unit List'!$AP$4, 'Unit List'!AP1448))),"'",)</f>
        <v>'Phalanx'</v>
      </c>
      <c r="K1542" t="s">
        <v>2312</v>
      </c>
    </row>
    <row r="1543" spans="1:11" x14ac:dyDescent="0.25">
      <c r="A1543" t="s">
        <v>2311</v>
      </c>
      <c r="B1543" t="str">
        <f>CONCATENATE("'_",'Unit List'!B1449,"',",)</f>
        <v>'_MAYA',</v>
      </c>
      <c r="C1543" t="str">
        <f>"'',"</f>
        <v>'',</v>
      </c>
      <c r="D1543" t="str">
        <f>CONCATENATE("'",'Unit List'!D1449,"',",)</f>
        <v>'SPEARMAN',</v>
      </c>
      <c r="E1543" t="str">
        <f>CONCATENATE("'",'Unit List'!E1449,"',",)</f>
        <v>'SPEARMAN',</v>
      </c>
      <c r="F1543" t="str">
        <f>"'',"</f>
        <v>'',</v>
      </c>
      <c r="G1543" t="str">
        <f>CONCATENATE("'",'Unit List'!G1449,"',",)</f>
        <v>'MayaHolkan',</v>
      </c>
      <c r="H1543" t="str">
        <f>CONCATENATE(IF(ISBLANK('Unit List'!AN1449), IF(ISBLANK('Unit List'!P1449), IF(ISBLANK('Unit List'!P1449),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List'!P1449='Unit List'!$O$5, 'Unit List'!$AN$5, IF('Unit List'!P1449='Unit List'!$O$4, 'Unit List'!$AN$4, IF('Unit List'!P1449='Unit List'!$O$7, 'Unit List'!P1449 * 'Unit List'!$AN$7, 'Unit List'!P1449)))), IF('Unit List'!P1449='Unit List'!$O$5, 'Unit List'!$AN$5, IF('Unit List'!P1449='Unit List'!$O$4, 'Unit List'!$AN$4, IF('Unit List'!P1449='Unit List'!$O$7, 'Unit List'!P1449 * 'Unit List'!$AN$7, 'Unit List'!P1449)))), IF('Unit List'!AN1449='Unit List'!$O$5, 'Unit List'!$AN$5, IF('Unit List'!AN1449='Unit List'!$O$4, 'Unit List'!$AN$4, IF('Unit List'!AN1449='Unit List'!$O$7, 'Unit List'!AN1449 * 'Unit List'!$AN$7, 'Unit List'!AN1449)))),",",)</f>
        <v>0,</v>
      </c>
      <c r="I1543" t="str">
        <f>CONCATENATE(IF(ISBLANK('Unit List'!AO1449), IF(ISBLANK('Unit List'!Q1449), IF(ISBLANK('Unit List'!Q1449),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List'!Q1449='Unit List'!$O$5, 'Unit List'!$AO$5, IF('Unit List'!Q1449='Unit List'!$O$4, 'Unit List'!$AO$4, IF('Unit List'!Q1449='Unit List'!$O$7, 'Unit List'!Q1449 * 'Unit List'!$AO$7, 'Unit List'!Q1449)))), IF('Unit List'!Q1449='Unit List'!$O$5, 'Unit List'!$AO$5, IF('Unit List'!Q1449='Unit List'!$O$4, 'Unit List'!$AO$4, IF('Unit List'!Q1449='Unit List'!$O$7, 'Unit List'!Q1449 * 'Unit List'!$AO$7, 'Unit List'!Q1449)))), IF('Unit List'!AO1449='Unit List'!$O$5, 'Unit List'!$AO$5, IF('Unit List'!AO1449='Unit List'!$O$4, 'Unit List'!$AO$4, IF('Unit List'!AO1449='Unit List'!$O$7, 'Unit List'!AO1449 * 'Unit List'!$AO$7, 'Unit List'!AO1449)))),",",)</f>
        <v>,</v>
      </c>
      <c r="J1543" t="str">
        <f>CONCATENATE("'",IF(ISBLANK('Unit List'!AP1449), IF(ISBLANK('Unit List'!R1449), IF(ISBLANK('Unit List'!R1449),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List'!R1449='Unit List'!$O$5, 'Unit List'!$AP$5, IF('Unit List'!R1449='Unit List'!$O$4, 'Unit List'!$AP$4, 'Unit List'!R1449))), IF('Unit List'!R1449='Unit List'!$O$5, 'Unit List'!$AP$5, IF('Unit List'!R1449='Unit List'!$O$4, 'Unit List'!$AP$4, 'Unit List'!R1449))), IF('Unit List'!AP1449='Unit List'!$O$5, 'Unit List'!$AP$5, IF('Unit List'!AP1449='Unit List'!$O$4, 'Unit List'!$AP$4, 'Unit List'!AP1449))),"'",)</f>
        <v>'Phalanx'</v>
      </c>
      <c r="K1543" t="s">
        <v>2312</v>
      </c>
    </row>
    <row r="1544" spans="1:11" x14ac:dyDescent="0.25">
      <c r="A1544" t="s">
        <v>2311</v>
      </c>
      <c r="B1544" t="str">
        <f>CONCATENATE("'_",'Unit List'!B1450,"',",)</f>
        <v>'_MAYA',</v>
      </c>
      <c r="C1544" t="str">
        <f>"'',"</f>
        <v>'',</v>
      </c>
      <c r="D1544" t="str">
        <f>CONCATENATE("'",'Unit List'!D1450,"',",)</f>
        <v>'SPEARMAN',</v>
      </c>
      <c r="E1544" t="str">
        <f>CONCATENATE("'",'Unit List'!E1450,"',",)</f>
        <v>'SPEARMAN',</v>
      </c>
      <c r="F1544" t="str">
        <f>CONCATENATE("'_",'Unit List'!F1450,"',",)</f>
        <v>'_V2',</v>
      </c>
      <c r="G1544" t="str">
        <f>CONCATENATE("'",'Unit List'!G1450,"',",)</f>
        <v>'Spearman_Maya',</v>
      </c>
      <c r="H1544" t="str">
        <f>CONCATENATE(IF(ISBLANK('Unit List'!AN1450), IF(ISBLANK('Unit List'!P1450), IF(ISBLANK('Unit List'!P1450),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List'!P1450='Unit List'!$O$5, 'Unit List'!$AN$5, IF('Unit List'!P1450='Unit List'!$O$4, 'Unit List'!$AN$4, IF('Unit List'!P1450='Unit List'!$O$7, 'Unit List'!P1450 * 'Unit List'!$AN$7, 'Unit List'!P1450)))), IF('Unit List'!P1450='Unit List'!$O$5, 'Unit List'!$AN$5, IF('Unit List'!P1450='Unit List'!$O$4, 'Unit List'!$AN$4, IF('Unit List'!P1450='Unit List'!$O$7, 'Unit List'!P1450 * 'Unit List'!$AN$7, 'Unit List'!P1450)))), IF('Unit List'!AN1450='Unit List'!$O$5, 'Unit List'!$AN$5, IF('Unit List'!AN1450='Unit List'!$O$4, 'Unit List'!$AN$4, IF('Unit List'!AN1450='Unit List'!$O$7, 'Unit List'!AN1450 * 'Unit List'!$AN$7, 'Unit List'!AN1450)))),",",)</f>
        <v>3,</v>
      </c>
      <c r="I1544" t="str">
        <f>CONCATENATE(IF(ISBLANK('Unit List'!AO1450), IF(ISBLANK('Unit List'!Q1450), IF(ISBLANK('Unit List'!Q1450),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List'!Q1450='Unit List'!$O$5, 'Unit List'!$AO$5, IF('Unit List'!Q1450='Unit List'!$O$4, 'Unit List'!$AO$4, IF('Unit List'!Q1450='Unit List'!$O$7, 'Unit List'!Q1450 * 'Unit List'!$AO$7, 'Unit List'!Q1450)))), IF('Unit List'!Q1450='Unit List'!$O$5, 'Unit List'!$AO$5, IF('Unit List'!Q1450='Unit List'!$O$4, 'Unit List'!$AO$4, IF('Unit List'!Q1450='Unit List'!$O$7, 'Unit List'!Q1450 * 'Unit List'!$AO$7, 'Unit List'!Q1450)))), IF('Unit List'!AO1450='Unit List'!$O$5, 'Unit List'!$AO$5, IF('Unit List'!AO1450='Unit List'!$O$4, 'Unit List'!$AO$4, IF('Unit List'!AO1450='Unit List'!$O$7, 'Unit List'!AO1450 * 'Unit List'!$AO$7, 'Unit List'!AO1450)))),",",)</f>
        <v>,</v>
      </c>
      <c r="J1544" t="str">
        <f>CONCATENATE("'",IF(ISBLANK('Unit List'!AP1450), IF(ISBLANK('Unit List'!R1450), IF(ISBLANK('Unit List'!R1450),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List'!R1450='Unit List'!$O$5, 'Unit List'!$AP$5, IF('Unit List'!R1450='Unit List'!$O$4, 'Unit List'!$AP$4, 'Unit List'!R1450))), IF('Unit List'!R1450='Unit List'!$O$5, 'Unit List'!$AP$5, IF('Unit List'!R1450='Unit List'!$O$4, 'Unit List'!$AP$4, 'Unit List'!R1450))), IF('Unit List'!AP1450='Unit List'!$O$5, 'Unit List'!$AP$5, IF('Unit List'!AP1450='Unit List'!$O$4, 'Unit List'!$AP$4, 'Unit List'!AP1450))),"'",)</f>
        <v>'Phalanx'</v>
      </c>
      <c r="K1544" t="s">
        <v>2312</v>
      </c>
    </row>
    <row r="1545" spans="1:11" x14ac:dyDescent="0.25">
      <c r="A1545" t="s">
        <v>2311</v>
      </c>
      <c r="B1545" t="str">
        <f>CONCATENATE("'_",'Unit List'!B1451,"',",)</f>
        <v>'_MAYA',</v>
      </c>
      <c r="C1545" t="str">
        <f>"'',"</f>
        <v>'',</v>
      </c>
      <c r="D1545" t="str">
        <f>CONCATENATE("'",'Unit List'!D1451,"',",)</f>
        <v>'SPEARMAN',</v>
      </c>
      <c r="E1545" t="str">
        <f>CONCATENATE("'",'Unit List'!E1451,"',",)</f>
        <v>'SPEARMAN',</v>
      </c>
      <c r="F1545" t="str">
        <f>"'',"</f>
        <v>'',</v>
      </c>
      <c r="G1545" t="str">
        <f>CONCATENATE("'",'Unit List'!G1451,"',",)</f>
        <v>'MayaHolkan',</v>
      </c>
      <c r="H1545" t="str">
        <f>CONCATENATE(IF(ISBLANK('Unit List'!AN1451), IF(ISBLANK('Unit List'!P1451), IF(ISBLANK('Unit List'!P1451),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List'!P1451='Unit List'!$O$5, 'Unit List'!$AN$5, IF('Unit List'!P1451='Unit List'!$O$4, 'Unit List'!$AN$4, IF('Unit List'!P1451='Unit List'!$O$7, 'Unit List'!P1451 * 'Unit List'!$AN$7, 'Unit List'!P1451)))), IF('Unit List'!P1451='Unit List'!$O$5, 'Unit List'!$AN$5, IF('Unit List'!P1451='Unit List'!$O$4, 'Unit List'!$AN$4, IF('Unit List'!P1451='Unit List'!$O$7, 'Unit List'!P1451 * 'Unit List'!$AN$7, 'Unit List'!P1451)))), IF('Unit List'!AN1451='Unit List'!$O$5, 'Unit List'!$AN$5, IF('Unit List'!AN1451='Unit List'!$O$4, 'Unit List'!$AN$4, IF('Unit List'!AN1451='Unit List'!$O$7, 'Unit List'!AN1451 * 'Unit List'!$AN$7, 'Unit List'!AN1451)))),",",)</f>
        <v>3,</v>
      </c>
      <c r="I1545" t="str">
        <f>CONCATENATE(IF(ISBLANK('Unit List'!AO1451), IF(ISBLANK('Unit List'!Q1451), IF(ISBLANK('Unit List'!Q1451),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List'!Q1451='Unit List'!$O$5, 'Unit List'!$AO$5, IF('Unit List'!Q1451='Unit List'!$O$4, 'Unit List'!$AO$4, IF('Unit List'!Q1451='Unit List'!$O$7, 'Unit List'!Q1451 * 'Unit List'!$AO$7, 'Unit List'!Q1451)))), IF('Unit List'!Q1451='Unit List'!$O$5, 'Unit List'!$AO$5, IF('Unit List'!Q1451='Unit List'!$O$4, 'Unit List'!$AO$4, IF('Unit List'!Q1451='Unit List'!$O$7, 'Unit List'!Q1451 * 'Unit List'!$AO$7, 'Unit List'!Q1451)))), IF('Unit List'!AO1451='Unit List'!$O$5, 'Unit List'!$AO$5, IF('Unit List'!AO1451='Unit List'!$O$4, 'Unit List'!$AO$4, IF('Unit List'!AO1451='Unit List'!$O$7, 'Unit List'!AO1451 * 'Unit List'!$AO$7, 'Unit List'!AO1451)))),",",)</f>
        <v>,</v>
      </c>
      <c r="J1545" t="str">
        <f>CONCATENATE("'",IF(ISBLANK('Unit List'!AP1451), IF(ISBLANK('Unit List'!R1451), IF(ISBLANK('Unit List'!R1451),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List'!R1451='Unit List'!$O$5, 'Unit List'!$AP$5, IF('Unit List'!R1451='Unit List'!$O$4, 'Unit List'!$AP$4, 'Unit List'!R1451))), IF('Unit List'!R1451='Unit List'!$O$5, 'Unit List'!$AP$5, IF('Unit List'!R1451='Unit List'!$O$4, 'Unit List'!$AP$4, 'Unit List'!R1451))), IF('Unit List'!AP1451='Unit List'!$O$5, 'Unit List'!$AP$5, IF('Unit List'!AP1451='Unit List'!$O$4, 'Unit List'!$AP$4, 'Unit List'!AP1451))),"'",)</f>
        <v>'Phalanx'</v>
      </c>
      <c r="K1545" t="s">
        <v>2312</v>
      </c>
    </row>
    <row r="1546" spans="1:11" x14ac:dyDescent="0.25">
      <c r="A1546" t="s">
        <v>2311</v>
      </c>
      <c r="B1546" t="str">
        <f>CONCATENATE("'_",'Unit List'!B1452,"',",)</f>
        <v>'_MAYA',</v>
      </c>
      <c r="C1546" t="str">
        <f>"'',"</f>
        <v>'',</v>
      </c>
      <c r="D1546" t="str">
        <f>CONCATENATE("'",'Unit List'!D1452,"',",)</f>
        <v>'SPEARMAN',</v>
      </c>
      <c r="E1546" t="str">
        <f>CONCATENATE("'",'Unit List'!E1452,"',",)</f>
        <v>'SPEARMAN',</v>
      </c>
      <c r="F1546" t="str">
        <f>CONCATENATE("'_",'Unit List'!F1452,"',",)</f>
        <v>'_V2',</v>
      </c>
      <c r="G1546" t="str">
        <f>CONCATENATE("'",'Unit List'!G1452,"',",)</f>
        <v>'Spearman_Maya',</v>
      </c>
      <c r="H1546" t="str">
        <f>CONCATENATE(IF(ISBLANK('Unit List'!AN1452), IF(ISBLANK('Unit List'!P1452), IF(ISBLANK('Unit List'!P1452),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List'!P1452='Unit List'!$O$5, 'Unit List'!$AN$5, IF('Unit List'!P1452='Unit List'!$O$4, 'Unit List'!$AN$4, IF('Unit List'!P1452='Unit List'!$O$7, 'Unit List'!P1452 * 'Unit List'!$AN$7, 'Unit List'!P1452)))), IF('Unit List'!P1452='Unit List'!$O$5, 'Unit List'!$AN$5, IF('Unit List'!P1452='Unit List'!$O$4, 'Unit List'!$AN$4, IF('Unit List'!P1452='Unit List'!$O$7, 'Unit List'!P1452 * 'Unit List'!$AN$7, 'Unit List'!P1452)))), IF('Unit List'!AN1452='Unit List'!$O$5, 'Unit List'!$AN$5, IF('Unit List'!AN1452='Unit List'!$O$4, 'Unit List'!$AN$4, IF('Unit List'!AN1452='Unit List'!$O$7, 'Unit List'!AN1452 * 'Unit List'!$AN$7, 'Unit List'!AN1452)))),",",)</f>
        <v>1,</v>
      </c>
      <c r="I1546" t="str">
        <f>CONCATENATE(IF(ISBLANK('Unit List'!AO1452), IF(ISBLANK('Unit List'!Q1452), IF(ISBLANK('Unit List'!Q1452),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List'!Q1452='Unit List'!$O$5, 'Unit List'!$AO$5, IF('Unit List'!Q1452='Unit List'!$O$4, 'Unit List'!$AO$4, IF('Unit List'!Q1452='Unit List'!$O$7, 'Unit List'!Q1452 * 'Unit List'!$AO$7, 'Unit List'!Q1452)))), IF('Unit List'!Q1452='Unit List'!$O$5, 'Unit List'!$AO$5, IF('Unit List'!Q1452='Unit List'!$O$4, 'Unit List'!$AO$4, IF('Unit List'!Q1452='Unit List'!$O$7, 'Unit List'!Q1452 * 'Unit List'!$AO$7, 'Unit List'!Q1452)))), IF('Unit List'!AO1452='Unit List'!$O$5, 'Unit List'!$AO$5, IF('Unit List'!AO1452='Unit List'!$O$4, 'Unit List'!$AO$4, IF('Unit List'!AO1452='Unit List'!$O$7, 'Unit List'!AO1452 * 'Unit List'!$AO$7, 'Unit List'!AO1452)))),",",)</f>
        <v>,</v>
      </c>
      <c r="J1546" t="str">
        <f>CONCATENATE("'",IF(ISBLANK('Unit List'!AP1452), IF(ISBLANK('Unit List'!R1452), IF(ISBLANK('Unit List'!R1452),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List'!R1452='Unit List'!$O$5, 'Unit List'!$AP$5, IF('Unit List'!R1452='Unit List'!$O$4, 'Unit List'!$AP$4, 'Unit List'!R1452))), IF('Unit List'!R1452='Unit List'!$O$5, 'Unit List'!$AP$5, IF('Unit List'!R1452='Unit List'!$O$4, 'Unit List'!$AP$4, 'Unit List'!R1452))), IF('Unit List'!AP1452='Unit List'!$O$5, 'Unit List'!$AP$5, IF('Unit List'!AP1452='Unit List'!$O$4, 'Unit List'!$AP$4, 'Unit List'!AP1452))),"'",)</f>
        <v>'Phalanx'</v>
      </c>
      <c r="K1546" t="s">
        <v>2312</v>
      </c>
    </row>
    <row r="1547" spans="1:11" x14ac:dyDescent="0.25">
      <c r="A1547" t="s">
        <v>2311</v>
      </c>
      <c r="B1547" t="str">
        <f>CONCATENATE("'_",'Unit List'!B1453,"',",)</f>
        <v>'_MAYA',</v>
      </c>
      <c r="C1547" t="str">
        <f>"'',"</f>
        <v>'',</v>
      </c>
      <c r="D1547" t="str">
        <f>CONCATENATE("'",'Unit List'!D1453,"',",)</f>
        <v>'SPEARMAN',</v>
      </c>
      <c r="E1547" t="str">
        <f>CONCATENATE("'",'Unit List'!E1453,"',",)</f>
        <v>'SPEARMAN',</v>
      </c>
      <c r="F1547" t="str">
        <f>"'',"</f>
        <v>'',</v>
      </c>
      <c r="G1547" t="str">
        <f>CONCATENATE("'",'Unit List'!G1453,"',",)</f>
        <v>'MayaHolkan',</v>
      </c>
      <c r="H1547" t="str">
        <f>CONCATENATE(IF(ISBLANK('Unit List'!AN1453), IF(ISBLANK('Unit List'!P1453), IF(ISBLANK('Unit List'!P1453),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List'!P1453='Unit List'!$O$5, 'Unit List'!$AN$5, IF('Unit List'!P1453='Unit List'!$O$4, 'Unit List'!$AN$4, IF('Unit List'!P1453='Unit List'!$O$7, 'Unit List'!P1453 * 'Unit List'!$AN$7, 'Unit List'!P1453)))), IF('Unit List'!P1453='Unit List'!$O$5, 'Unit List'!$AN$5, IF('Unit List'!P1453='Unit List'!$O$4, 'Unit List'!$AN$4, IF('Unit List'!P1453='Unit List'!$O$7, 'Unit List'!P1453 * 'Unit List'!$AN$7, 'Unit List'!P1453)))), IF('Unit List'!AN1453='Unit List'!$O$5, 'Unit List'!$AN$5, IF('Unit List'!AN1453='Unit List'!$O$4, 'Unit List'!$AN$4, IF('Unit List'!AN1453='Unit List'!$O$7, 'Unit List'!AN1453 * 'Unit List'!$AN$7, 'Unit List'!AN1453)))),",",)</f>
        <v>3,</v>
      </c>
      <c r="I1547" t="str">
        <f>CONCATENATE(IF(ISBLANK('Unit List'!AO1453), IF(ISBLANK('Unit List'!Q1453), IF(ISBLANK('Unit List'!Q1453),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List'!Q1453='Unit List'!$O$5, 'Unit List'!$AO$5, IF('Unit List'!Q1453='Unit List'!$O$4, 'Unit List'!$AO$4, IF('Unit List'!Q1453='Unit List'!$O$7, 'Unit List'!Q1453 * 'Unit List'!$AO$7, 'Unit List'!Q1453)))), IF('Unit List'!Q1453='Unit List'!$O$5, 'Unit List'!$AO$5, IF('Unit List'!Q1453='Unit List'!$O$4, 'Unit List'!$AO$4, IF('Unit List'!Q1453='Unit List'!$O$7, 'Unit List'!Q1453 * 'Unit List'!$AO$7, 'Unit List'!Q1453)))), IF('Unit List'!AO1453='Unit List'!$O$5, 'Unit List'!$AO$5, IF('Unit List'!AO1453='Unit List'!$O$4, 'Unit List'!$AO$4, IF('Unit List'!AO1453='Unit List'!$O$7, 'Unit List'!AO1453 * 'Unit List'!$AO$7, 'Unit List'!AO1453)))),",",)</f>
        <v>,</v>
      </c>
      <c r="J1547" t="str">
        <f>CONCATENATE("'",IF(ISBLANK('Unit List'!AP1453), IF(ISBLANK('Unit List'!R1453), IF(ISBLANK('Unit List'!R1453),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List'!R1453='Unit List'!$O$5, 'Unit List'!$AP$5, IF('Unit List'!R1453='Unit List'!$O$4, 'Unit List'!$AP$4, 'Unit List'!R1453))), IF('Unit List'!R1453='Unit List'!$O$5, 'Unit List'!$AP$5, IF('Unit List'!R1453='Unit List'!$O$4, 'Unit List'!$AP$4, 'Unit List'!R1453))), IF('Unit List'!AP1453='Unit List'!$O$5, 'Unit List'!$AP$5, IF('Unit List'!AP1453='Unit List'!$O$4, 'Unit List'!$AP$4, 'Unit List'!AP1453))),"'",)</f>
        <v>'Phalanx'</v>
      </c>
      <c r="K1547" t="s">
        <v>2312</v>
      </c>
    </row>
    <row r="1548" spans="1:11" x14ac:dyDescent="0.25">
      <c r="A1548" t="s">
        <v>2311</v>
      </c>
      <c r="B1548" t="str">
        <f>CONCATENATE("'_",'Unit List'!B1454,"',",)</f>
        <v>'_MAYA',</v>
      </c>
      <c r="C1548" t="str">
        <f>"'',"</f>
        <v>'',</v>
      </c>
      <c r="D1548" t="str">
        <f>CONCATENATE("'",'Unit List'!D1454,"',",)</f>
        <v>'SPEARMAN',</v>
      </c>
      <c r="E1548" t="str">
        <f>CONCATENATE("'",'Unit List'!E1454,"',",)</f>
        <v>'SPEARMAN',</v>
      </c>
      <c r="F1548" t="str">
        <f>CONCATENATE("'_",'Unit List'!F1454,"',",)</f>
        <v>'_V2',</v>
      </c>
      <c r="G1548" t="str">
        <f>CONCATENATE("'",'Unit List'!G1454,"',",)</f>
        <v>'Spearman_Maya',</v>
      </c>
      <c r="H1548" t="str">
        <f>CONCATENATE(IF(ISBLANK('Unit List'!AN1454), IF(ISBLANK('Unit List'!P1454), IF(ISBLANK('Unit List'!P1454), IF(ISBLANK('Unit List'!AN1446), IF(ISBLANK('Unit List'!P1446), IF(ISBLANK('Unit List'!P1446), IF(ISBLANK('Unit List'!AN1446), IF(ISBLANK('Unit List'!P1446), IF(ISBLANK('Unit List'!P1446),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List'!P1446='Unit List'!$O$5, 'Unit List'!$AN$5, IF('Unit List'!P1446='Unit List'!$O$4, 'Unit List'!$AN$4, IF('Unit List'!P1446='Unit List'!$O$7, 'Unit List'!P1446 * 'Unit List'!$AN$7, 'Unit List'!P1446)))), IF('Unit List'!P1446='Unit List'!$O$5, 'Unit List'!$AN$5, IF('Unit List'!P1446='Unit List'!$O$4, 'Unit List'!$AN$4, IF('Unit List'!P1446='Unit List'!$O$7, 'Unit List'!P1446 * 'Unit List'!$AN$7, 'Unit List'!P1446)))), IF('Unit List'!AN1446='Unit List'!$O$5, 'Unit List'!$AN$5, IF('Unit List'!AN1446='Unit List'!$O$4, 'Unit List'!$AN$4, IF('Unit List'!AN1446='Unit List'!$O$7, 'Unit List'!AN1446 * 'Unit List'!$AN$7, 'Unit List'!AN1446)))), IF('Unit List'!P1454='Unit List'!$O$5, 'Unit List'!$AN$5, IF('Unit List'!P1454='Unit List'!$O$4, 'Unit List'!$AN$4, IF('Unit List'!P1454='Unit List'!$O$7, 'Unit List'!P1454 * 'Unit List'!$AN$7, 'Unit List'!P1454)))), IF('Unit List'!P1454='Unit List'!$O$5, 'Unit List'!$AN$5, IF('Unit List'!P1454='Unit List'!$O$4, 'Unit List'!$AN$4, IF('Unit List'!P1454='Unit List'!$O$7, 'Unit List'!P1454 * 'Unit List'!$AN$7, 'Unit List'!P1454)))), IF('Unit List'!AN1454='Unit List'!$O$5, 'Unit List'!$AN$5, IF('Unit List'!AN1454='Unit List'!$O$4, 'Unit List'!$AN$4, IF('Unit List'!AN1454='Unit List'!$O$7, 'Unit List'!AN1454 * 'Unit List'!$AN$7, 'Unit List'!AN1454)))),",",)</f>
        <v>2,</v>
      </c>
      <c r="I1548" t="str">
        <f>CONCATENATE(IF(ISBLANK('Unit List'!AO1454), IF(ISBLANK('Unit List'!Q1454), IF(ISBLANK('Unit List'!Q1454), IF(ISBLANK('Unit List'!AO1446), IF(ISBLANK('Unit List'!Q1446), IF(ISBLANK('Unit List'!Q1446), IF(ISBLANK('Unit List'!AO1446), IF(ISBLANK('Unit List'!Q1446), IF(ISBLANK('Unit List'!Q1446),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List'!Q1446='Unit List'!$O$5, 'Unit List'!$AO$5, IF('Unit List'!Q1446='Unit List'!$O$4, 'Unit List'!$AO$4, IF('Unit List'!Q1446='Unit List'!$O$7, 'Unit List'!Q1446 * 'Unit List'!$AO$7, 'Unit List'!Q1446)))), IF('Unit List'!Q1446='Unit List'!$O$5, 'Unit List'!$AO$5, IF('Unit List'!Q1446='Unit List'!$O$4, 'Unit List'!$AO$4, IF('Unit List'!Q1446='Unit List'!$O$7, 'Unit List'!Q1446 * 'Unit List'!$AO$7, 'Unit List'!Q1446)))), IF('Unit List'!AO1446='Unit List'!$O$5, 'Unit List'!$AO$5, IF('Unit List'!AO1446='Unit List'!$O$4, 'Unit List'!$AO$4, IF('Unit List'!AO1446='Unit List'!$O$7, 'Unit List'!AO1446 * 'Unit List'!$AO$7, 'Unit List'!AO1446)))), IF('Unit List'!Q1454='Unit List'!$O$5, 'Unit List'!$AO$5, IF('Unit List'!Q1454='Unit List'!$O$4, 'Unit List'!$AO$4, IF('Unit List'!Q1454='Unit List'!$O$7, 'Unit List'!Q1454 * 'Unit List'!$AO$7, 'Unit List'!Q1454)))), IF('Unit List'!Q1454='Unit List'!$O$5, 'Unit List'!$AO$5, IF('Unit List'!Q1454='Unit List'!$O$4, 'Unit List'!$AO$4, IF('Unit List'!Q1454='Unit List'!$O$7, 'Unit List'!Q1454 * 'Unit List'!$AO$7, 'Unit List'!Q1454)))), IF('Unit List'!AO1454='Unit List'!$O$5, 'Unit List'!$AO$5, IF('Unit List'!AO1454='Unit List'!$O$4, 'Unit List'!$AO$4, IF('Unit List'!AO1454='Unit List'!$O$7, 'Unit List'!AO1454 * 'Unit List'!$AO$7, 'Unit List'!AO1454)))),",",)</f>
        <v>,</v>
      </c>
      <c r="J1548" t="str">
        <f>CONCATENATE("'",IF(ISBLANK('Unit List'!AP1454), IF(ISBLANK('Unit List'!R1454), IF(ISBLANK('Unit List'!R1454), IF(ISBLANK('Unit List'!AP1446), IF(ISBLANK('Unit List'!R1446), IF(ISBLANK('Unit List'!R1446), IF(ISBLANK('Unit List'!AP1446), IF(ISBLANK('Unit List'!R1446), IF(ISBLANK('Unit List'!R1446),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List'!R1446='Unit List'!$O$5, 'Unit List'!$AP$5, IF('Unit List'!R1446='Unit List'!$O$4, 'Unit List'!$AP$4, 'Unit List'!R1446))), IF('Unit List'!R1446='Unit List'!$O$5, 'Unit List'!$AP$5, IF('Unit List'!R1446='Unit List'!$O$4, 'Unit List'!$AP$4, 'Unit List'!R1446))), IF('Unit List'!AP1446='Unit List'!$O$5, 'Unit List'!$AP$5, IF('Unit List'!AP1446='Unit List'!$O$4, 'Unit List'!$AP$4, 'Unit List'!AP1446))), IF('Unit List'!R1454='Unit List'!$O$5, 'Unit List'!$AP$5, IF('Unit List'!R1454='Unit List'!$O$4, 'Unit List'!$AP$4, 'Unit List'!R1454))), IF('Unit List'!R1454='Unit List'!$O$5, 'Unit List'!$AP$5, IF('Unit List'!R1454='Unit List'!$O$4, 'Unit List'!$AP$4, 'Unit List'!R1454))), IF('Unit List'!AP1454='Unit List'!$O$5, 'Unit List'!$AP$5, IF('Unit List'!AP1454='Unit List'!$O$4, 'Unit List'!$AP$4, 'Unit List'!AP1454))),"'",)</f>
        <v>'Phalanx'</v>
      </c>
      <c r="K1548" t="s">
        <v>2312</v>
      </c>
    </row>
    <row r="1549" spans="1:11" x14ac:dyDescent="0.25">
      <c r="A1549" t="s">
        <v>2311</v>
      </c>
      <c r="B1549" t="str">
        <f>CONCATENATE("'_",'Unit List'!B1455,"',",)</f>
        <v>'_SOUTHAS',</v>
      </c>
      <c r="C1549" t="str">
        <f>CONCATENATE("'_",'Unit List'!C1455,"',",)</f>
        <v>'_ASIA',</v>
      </c>
      <c r="D1549" t="str">
        <f>CONCATENATE("'",'Unit List'!D1455,"',",)</f>
        <v>'SPEARMAN',</v>
      </c>
      <c r="E1549" t="str">
        <f>CONCATENATE("'",'Unit List'!E1455,"',",)</f>
        <v>'SPEARMAN',</v>
      </c>
      <c r="F1549" t="str">
        <f>"'',"</f>
        <v>'',</v>
      </c>
      <c r="G1549" t="str">
        <f>CONCATENATE("'",'Unit List'!G1407,"',",)</f>
        <v>'Spearman_China',</v>
      </c>
      <c r="H1549" t="str">
        <f>CONCATENATE(IF(ISBLANK('Unit List'!AN1455), IF(ISBLANK('Unit List'!P1455), IF(ISBLANK('Unit List'!P1455), IF(ISBLANK('Unit List'!AN1407), IF(ISBLANK('Unit List'!P1407), IF(ISBLANK('Unit List'!P1407), IF(ISBLANK('Unit List'!AN1407), IF(ISBLANK('Unit List'!P1407), IF(ISBLANK('Unit List'!P1407),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List'!P1407='Unit List'!$O$5, 'Unit List'!$AN$5, IF('Unit List'!P1407='Unit List'!$O$4, 'Unit List'!$AN$4, IF('Unit List'!P1407='Unit List'!$O$7, 'Unit List'!P1407 * 'Unit List'!$AN$7, 'Unit List'!P1407)))), IF('Unit List'!P1407='Unit List'!$O$5, 'Unit List'!$AN$5, IF('Unit List'!P1407='Unit List'!$O$4, 'Unit List'!$AN$4, IF('Unit List'!P1407='Unit List'!$O$7, 'Unit List'!P1407 * 'Unit List'!$AN$7, 'Unit List'!P1407)))), IF('Unit List'!AN1407='Unit List'!$O$5, 'Unit List'!$AN$5, IF('Unit List'!AN1407='Unit List'!$O$4, 'Unit List'!$AN$4, IF('Unit List'!AN1407='Unit List'!$O$7, 'Unit List'!AN1407 * 'Unit List'!$AN$7, 'Unit List'!AN1407)))),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List'!AN1455)))),",",)</f>
        <v>,</v>
      </c>
      <c r="I1549" t="str">
        <f>CONCATENATE(IF(ISBLANK('Unit List'!AO1455), IF(ISBLANK('Unit List'!Q1455), IF(ISBLANK('Unit List'!Q1455),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List'!Q1407='Unit List'!$O$5, 'Unit List'!$AO$5, IF('Unit List'!Q1407='Unit List'!$O$4, 'Unit List'!$AO$4, IF('Unit List'!Q1407='Unit List'!$O$7, 'Unit List'!Q1407 * 'Unit List'!$AO$7, 'Unit List'!Q1407)))), IF('Unit List'!Q1407='Unit List'!$O$5, 'Unit List'!$AO$5, IF('Unit List'!Q1407='Unit List'!$O$4, 'Unit List'!$AO$4, IF('Unit List'!Q1407='Unit List'!$O$7, 'Unit List'!Q1407 * 'Unit List'!$AO$7, 'Unit List'!Q1407)))), IF('Unit List'!AO1407='Unit List'!$O$5, 'Unit List'!$AO$5, IF('Unit List'!AO1407='Unit List'!$O$4, 'Unit List'!$AO$4, IF('Unit List'!AO1407='Unit List'!$O$7, 'Unit List'!AO1407 * 'Unit List'!$AO$7, 'Unit List'!AO1407)))),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List'!AO1455)))),",",)</f>
        <v>,</v>
      </c>
      <c r="J1549" t="str">
        <f>CONCATENATE("'",IF(ISBLANK('Unit List'!AP1455), IF(ISBLANK('Unit List'!R1455), IF(ISBLANK('Unit List'!R1455),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List'!R1407='Unit List'!$O$5, 'Unit List'!$AP$5, IF('Unit List'!R1407='Unit List'!$O$4, 'Unit List'!$AP$4, 'Unit List'!R1407))), IF('Unit List'!R1407='Unit List'!$O$5, 'Unit List'!$AP$5, IF('Unit List'!R1407='Unit List'!$O$4, 'Unit List'!$AP$4, 'Unit List'!R1407))), IF('Unit List'!AP1407='Unit List'!$O$5, 'Unit List'!$AP$5, IF('Unit List'!AP1407='Unit List'!$O$4, 'Unit List'!$AP$4, 'Unit List'!AP1407))),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List'!AP1455))),"'",)</f>
        <v>'Phalanx'</v>
      </c>
      <c r="K1549" t="s">
        <v>2312</v>
      </c>
    </row>
    <row r="1550" spans="1:11" x14ac:dyDescent="0.25">
      <c r="A1550" t="s">
        <v>2311</v>
      </c>
      <c r="B1550" t="str">
        <f>CONCATENATE("'_",'Unit List'!B1456,"',",)</f>
        <v>'_INDIA',</v>
      </c>
      <c r="C1550" t="str">
        <f>"'',"</f>
        <v>'',</v>
      </c>
      <c r="D1550" t="str">
        <f>CONCATENATE("'",'Unit List'!D1456,"',",)</f>
        <v>'SPEARMAN',</v>
      </c>
      <c r="E1550" t="str">
        <f>CONCATENATE("'",'Unit List'!E1456,"',",)</f>
        <v>'SPEARMAN',</v>
      </c>
      <c r="F1550" t="str">
        <f>"'',"</f>
        <v>'',</v>
      </c>
      <c r="G1550" t="str">
        <f>CONCATENATE("'",'Unit List'!G1456,"',",)</f>
        <v>'Spearman_India',</v>
      </c>
      <c r="H1550" t="str">
        <f>CONCATENATE(IF(ISBLANK('Unit List'!AN1456), IF(ISBLANK('Unit List'!P1456), IF(ISBLANK('Unit List'!P1456), IF(ISBLANK('Unit List'!AN1455), IF(ISBLANK('Unit List'!P1455), IF(ISBLANK('Unit List'!P1455), IF(ISBLANK('Unit List'!AN1455), IF(ISBLANK('Unit List'!P1455), IF(ISBLANK('Unit List'!P1455), IF(ISBLANK('Unit List'!AN1388), IF(ISBLANK('Unit List'!P1388), IF(ISBLANK('Unit List'!P1388), "1", IF('Unit List'!P1388='Unit List'!$O$5, 'Unit List'!$AN$5, IF('Unit List'!P1388='Unit List'!$O$4, 'Unit List'!$AN$4, IF('Unit List'!P1388='Unit List'!$O$7, 'Unit List'!P1388 * 'Unit List'!$AN$7, 'Unit List'!P1388)))), IF('Unit List'!P1388='Unit List'!$O$5, 'Unit List'!$AN$5, IF('Unit List'!P1388='Unit List'!$O$4, 'Unit List'!$AN$4, IF('Unit List'!P1388='Unit List'!$O$7, 'Unit List'!P1388 * 'Unit List'!$AN$7, 'Unit List'!P1388)))), IF('Unit List'!AN1388='Unit List'!$O$5, 'Unit List'!$AN$5, IF('Unit List'!AN1388='Unit List'!$O$4, 'Unit List'!$AN$4, IF('Unit List'!AN1388='Unit List'!$O$7, 'Unit List'!AN1388 * 'Unit List'!$AN$7, 'Unit List'!AN1388)))),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 IF('Unit List'!P1455='Unit List'!$O$5, 'Unit List'!$AN$5, IF('Unit List'!P1455='Unit List'!$O$4, 'Unit List'!$AN$4, IF('Unit List'!P1455='Unit List'!$O$7, 'Unit List'!P1455 * 'Unit List'!$AN$7, 'Unit List'!P1455)))), IF('Unit List'!P1455='Unit List'!$O$5, 'Unit List'!$AN$5, IF('Unit List'!P1455='Unit List'!$O$4, 'Unit List'!$AN$4, IF('Unit List'!P1455='Unit List'!$O$7, 'Unit List'!P1455 * 'Unit List'!$AN$7, 'Unit List'!P1455)))), IF('Unit List'!AN1455='Unit List'!$O$5, 'Unit List'!$AN$5, IF('Unit List'!AN1455='Unit List'!$O$4, 'Unit List'!$AN$4, IF('Unit List'!AN1455='Unit List'!$O$7, 'Unit List'!AN1455 * 'Unit List'!$AN$7, 'Unit List'!AN1455)))), IF('Unit List'!P1456='Unit List'!$O$5, 'Unit List'!$AN$5, IF('Unit List'!P1456='Unit List'!$O$4, 'Unit List'!$AN$4, IF('Unit List'!P1456='Unit List'!$O$7, 'Unit List'!P1456 * 'Unit List'!$AN$7, 'Unit List'!P1456)))), IF('Unit List'!P1456='Unit List'!$O$5, 'Unit List'!$AN$5, IF('Unit List'!P1456='Unit List'!$O$4, 'Unit List'!$AN$4, IF('Unit List'!P1456='Unit List'!$O$7, 'Unit List'!P1456 * 'Unit List'!$AN$7, 'Unit List'!P1456)))), IF('Unit List'!AN1456='Unit List'!$O$5, 'Unit List'!$AN$5, IF('Unit List'!AN1456='Unit List'!$O$4, 'Unit List'!$AN$4, IF('Unit List'!AN1456='Unit List'!$O$7, 'Unit List'!AN1456 * 'Unit List'!$AN$7, 'Unit List'!AN1456)))),",",)</f>
        <v>,</v>
      </c>
      <c r="I1550" t="str">
        <f>CONCATENATE(IF(ISBLANK('Unit List'!AO1456), IF(ISBLANK('Unit List'!Q1456), IF(ISBLANK('Unit List'!Q1456), IF(ISBLANK('Unit List'!AO1455), IF(ISBLANK('Unit List'!Q1455), IF(ISBLANK('Unit List'!Q1455), IF(ISBLANK('Unit List'!AO1455), IF(ISBLANK('Unit List'!Q1455), IF(ISBLANK('Unit List'!Q1455), IF(ISBLANK('Unit List'!AO1388), IF(ISBLANK('Unit List'!Q1388), IF(ISBLANK('Unit List'!Q1388), 'Unit List'!$AO$4, IF('Unit List'!Q1388='Unit List'!$O$5, 'Unit List'!$AO$5, IF('Unit List'!Q1388='Unit List'!$O$4, 'Unit List'!$AO$4, IF('Unit List'!Q1388='Unit List'!$O$7, 'Unit List'!Q1388 * 'Unit List'!$AO$7, 'Unit List'!Q1388)))), IF('Unit List'!Q1388='Unit List'!$O$5, 'Unit List'!$AO$5, IF('Unit List'!Q1388='Unit List'!$O$4, 'Unit List'!$AO$4, IF('Unit List'!Q1388='Unit List'!$O$7, 'Unit List'!Q1388 * 'Unit List'!$AO$7, 'Unit List'!Q1388)))), IF('Unit List'!AO1388='Unit List'!$O$5, 'Unit List'!$AO$5, IF('Unit List'!AO1388='Unit List'!$O$4, 'Unit List'!$AO$4, IF('Unit List'!AO1388='Unit List'!$O$7, 'Unit List'!AO1388 * 'Unit List'!$AO$7, 'Unit List'!AO1388)))),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 IF('Unit List'!Q1455='Unit List'!$O$5, 'Unit List'!$AO$5, IF('Unit List'!Q1455='Unit List'!$O$4, 'Unit List'!$AO$4, IF('Unit List'!Q1455='Unit List'!$O$7, 'Unit List'!Q1455 * 'Unit List'!$AO$7, 'Unit List'!Q1455)))), IF('Unit List'!Q1455='Unit List'!$O$5, 'Unit List'!$AO$5, IF('Unit List'!Q1455='Unit List'!$O$4, 'Unit List'!$AO$4, IF('Unit List'!Q1455='Unit List'!$O$7, 'Unit List'!Q1455 * 'Unit List'!$AO$7, 'Unit List'!Q1455)))), IF('Unit List'!AO1455='Unit List'!$O$5, 'Unit List'!$AO$5, IF('Unit List'!AO1455='Unit List'!$O$4, 'Unit List'!$AO$4, IF('Unit List'!AO1455='Unit List'!$O$7, 'Unit List'!AO1455 * 'Unit List'!$AO$7, 'Unit List'!AO1455)))), IF('Unit List'!Q1456='Unit List'!$O$5, 'Unit List'!$AO$5, IF('Unit List'!Q1456='Unit List'!$O$4, 'Unit List'!$AO$4, IF('Unit List'!Q1456='Unit List'!$O$7, 'Unit List'!Q1456 * 'Unit List'!$AO$7, 'Unit List'!Q1456)))), IF('Unit List'!Q1456='Unit List'!$O$5, 'Unit List'!$AO$5, IF('Unit List'!Q1456='Unit List'!$O$4, 'Unit List'!$AO$4, IF('Unit List'!Q1456='Unit List'!$O$7, 'Unit List'!Q1456 * 'Unit List'!$AO$7, 'Unit List'!Q1456)))), IF('Unit List'!AO1456='Unit List'!$O$5, 'Unit List'!$AO$5, IF('Unit List'!AO1456='Unit List'!$O$4, 'Unit List'!$AO$4, IF('Unit List'!AO1456='Unit List'!$O$7, 'Unit List'!AO1456 * 'Unit List'!$AO$7, 'Unit List'!AO1456)))),",",)</f>
        <v>,</v>
      </c>
      <c r="J1550" t="str">
        <f>CONCATENATE("'",IF(ISBLANK('Unit List'!AP1456), IF(ISBLANK('Unit List'!R1456), IF(ISBLANK('Unit List'!R1456), IF(ISBLANK('Unit List'!AP1455), IF(ISBLANK('Unit List'!R1455), IF(ISBLANK('Unit List'!R1455), IF(ISBLANK('Unit List'!AP1455), IF(ISBLANK('Unit List'!R1455), IF(ISBLANK('Unit List'!R1455), IF(ISBLANK('Unit List'!AP1388), IF(ISBLANK('Unit List'!R1388), IF(ISBLANK('Unit List'!R1388), "", IF('Unit List'!R1388='Unit List'!$O$5, 'Unit List'!$AP$5, IF('Unit List'!R1388='Unit List'!$O$4, 'Unit List'!$AP$4, 'Unit List'!R1388))), IF('Unit List'!R1388='Unit List'!$O$5, 'Unit List'!$AP$5, IF('Unit List'!R1388='Unit List'!$O$4, 'Unit List'!$AP$4, 'Unit List'!R1388))), IF('Unit List'!AP1388='Unit List'!$O$5, 'Unit List'!$AP$5, IF('Unit List'!AP1388='Unit List'!$O$4, 'Unit List'!$AP$4, 'Unit List'!AP1388))),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 IF('Unit List'!R1455='Unit List'!$O$5, 'Unit List'!$AP$5, IF('Unit List'!R1455='Unit List'!$O$4, 'Unit List'!$AP$4, 'Unit List'!R1455))), IF('Unit List'!R1455='Unit List'!$O$5, 'Unit List'!$AP$5, IF('Unit List'!R1455='Unit List'!$O$4, 'Unit List'!$AP$4, 'Unit List'!R1455))), IF('Unit List'!AP1455='Unit List'!$O$5, 'Unit List'!$AP$5, IF('Unit List'!AP1455='Unit List'!$O$4, 'Unit List'!$AP$4, 'Unit List'!AP1455))), IF('Unit List'!R1456='Unit List'!$O$5, 'Unit List'!$AP$5, IF('Unit List'!R1456='Unit List'!$O$4, 'Unit List'!$AP$4, 'Unit List'!R1456))), IF('Unit List'!R1456='Unit List'!$O$5, 'Unit List'!$AP$5, IF('Unit List'!R1456='Unit List'!$O$4, 'Unit List'!$AP$4, 'Unit List'!R1456))), IF('Unit List'!AP1456='Unit List'!$O$5, 'Unit List'!$AP$5, IF('Unit List'!AP1456='Unit List'!$O$4, 'Unit List'!$AP$4, 'Unit List'!AP1456))),"'",)</f>
        <v>'Phalanx'</v>
      </c>
      <c r="K1550" t="s">
        <v>2312</v>
      </c>
    </row>
    <row r="1551" spans="1:11" x14ac:dyDescent="0.25">
      <c r="A1551" t="s">
        <v>2311</v>
      </c>
      <c r="B1551" t="str">
        <f>"'',"</f>
        <v>'',</v>
      </c>
      <c r="C1551" t="str">
        <f>"'',"</f>
        <v>'',</v>
      </c>
      <c r="D1551" t="str">
        <f>CONCATENATE("'",'Unit List'!D1457,"',",)</f>
        <v>'SS_BOOSTER',</v>
      </c>
      <c r="E1551" t="str">
        <f>CONCATENATE("'",'Unit List'!E1457,"',",)</f>
        <v>'SS_BOOSTER',</v>
      </c>
      <c r="F1551" t="str">
        <f>"'',"</f>
        <v>'',</v>
      </c>
      <c r="G1551" t="str">
        <f>CONCATENATE("'",'Unit List'!G1457,"',",)</f>
        <v>'SS_Booster',</v>
      </c>
      <c r="H1551" t="str">
        <f>CONCATENATE(IF(ISBLANK('Unit List'!AN1457), IF(ISBLANK('Unit List'!P1457), IF(ISBLANK('Unit List'!P1457), IF(ISBLANK('Unit List'!AN1457), IF(ISBLANK('Unit List'!P1457), IF(ISBLANK('Unit List'!P1457), IF(ISBLANK('Unit List'!AN1457), IF(ISBLANK('Unit List'!P1457), IF(ISBLANK('Unit List'!P1457), IF(ISBLANK('Unit List'!AN1457), IF(ISBLANK('Unit List'!P1457), IF(ISBLANK('Unit List'!P1457), "1",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 IF('Unit List'!P1457='Unit List'!$O$5, 'Unit List'!$AN$5, IF('Unit List'!P1457='Unit List'!$O$4, 'Unit List'!$AN$4, IF('Unit List'!P1457='Unit List'!$O$7, 'Unit List'!P1457 * 'Unit List'!$AN$7, 'Unit List'!P1457)))), IF('Unit List'!P1457='Unit List'!$O$5, 'Unit List'!$AN$5, IF('Unit List'!P1457='Unit List'!$O$4, 'Unit List'!$AN$4, IF('Unit List'!P1457='Unit List'!$O$7, 'Unit List'!P1457 * 'Unit List'!$AN$7, 'Unit List'!P1457)))), IF('Unit List'!AN1457='Unit List'!$O$5, 'Unit List'!$AN$5, IF('Unit List'!AN1457='Unit List'!$O$4, 'Unit List'!$AN$4, IF('Unit List'!AN1457='Unit List'!$O$7, 'Unit List'!AN1457 * 'Unit List'!$AN$7, 'Unit List'!AN1457)))),",",)</f>
        <v>1,</v>
      </c>
      <c r="I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'Unit List'!$AO$4,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 IF('Unit List'!Q1457='Unit List'!$O$5, 'Unit List'!$AO$5, IF('Unit List'!Q1457='Unit List'!$O$4, 'Unit List'!$AO$4, IF('Unit List'!Q1457='Unit List'!$O$7, 'Unit List'!Q1457 * 'Unit List'!$AO$7, 'Unit List'!Q1457)))), IF('Unit List'!Q1457='Unit List'!$O$5, 'Unit List'!$AO$5, IF('Unit List'!Q1457='Unit List'!$O$4, 'Unit List'!$AO$4, IF('Unit List'!Q1457='Unit List'!$O$7, 'Unit List'!Q1457 * 'Unit List'!$AO$7, 'Unit List'!Q1457)))), IF('Unit List'!AO1457='Unit List'!$O$5, 'Unit List'!$AO$5, IF('Unit List'!AO1457='Unit List'!$O$4, 'Unit List'!$AO$4, IF('Unit List'!AO1457='Unit List'!$O$7, 'Unit List'!AO1457 * 'Unit List'!$AO$7, 'Unit List'!AO1457)))),",",)</f>
        <v>0.1,</v>
      </c>
      <c r="J1551" t="str">
        <f>CONCATENATE("'",IF(ISBLANK('Unit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"",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 IF('Unit List'!R1457='Unit List'!$O$5, 'Unit List'!$AP$5, IF('Unit List'!R1457='Unit List'!$O$4, 'Unit List'!$AP$4, 'Unit List'!R1457))), IF('Unit List'!R1457='Unit List'!$O$5, 'Unit List'!$AP$5, IF('Unit List'!R1457='Unit List'!$O$4, 'Unit List'!$AP$4, 'Unit List'!R1457))), IF('Unit List'!AP1457='Unit List'!$O$5, 'Unit List'!$AP$5, IF('Unit List'!AP1457='Unit List'!$O$4, 'Unit List'!$AP$4, 'Unit List'!AP1457))),"'",)</f>
        <v>''</v>
      </c>
      <c r="K1551" t="s">
        <v>2312</v>
      </c>
    </row>
    <row r="1552" spans="1:11" x14ac:dyDescent="0.25">
      <c r="A1552" t="s">
        <v>2311</v>
      </c>
      <c r="B1552" t="str">
        <f>"'',"</f>
        <v>'',</v>
      </c>
      <c r="C1552" t="str">
        <f>"'',"</f>
        <v>'',</v>
      </c>
      <c r="D1552" t="str">
        <f>CONCATENATE("'",'Unit List'!D1458,"',",)</f>
        <v>'SS_CAPSULE',</v>
      </c>
      <c r="E1552" t="str">
        <f>CONCATENATE("'",'Unit List'!E1458,"',",)</f>
        <v>'SS_CAPSULE',</v>
      </c>
      <c r="F1552" t="str">
        <f>"'',"</f>
        <v>'',</v>
      </c>
      <c r="G1552" t="str">
        <f>CONCATENATE("'",'Unit List'!G1458,"',",)</f>
        <v>'SS_Capsule',</v>
      </c>
      <c r="H1552" t="str">
        <f>CONCATENATE(IF(ISBLANK('Unit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IF(ISBLANK('Unit List'!AN1458), IF(ISBLANK('Unit List'!P1458), IF(ISBLANK('Unit List'!P1458), "1",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 IF('Unit List'!P1458='Unit List'!$O$5, 'Unit List'!$AN$5, IF('Unit List'!P1458='Unit List'!$O$4, 'Unit List'!$AN$4, IF('Unit List'!P1458='Unit List'!$O$7, 'Unit List'!P1458 * 'Unit List'!$AN$7, 'Unit List'!P1458)))), IF('Unit List'!P1458='Unit List'!$O$5, 'Unit List'!$AN$5, IF('Unit List'!P1458='Unit List'!$O$4, 'Unit List'!$AN$4, IF('Unit List'!P1458='Unit List'!$O$7, 'Unit List'!P1458 * 'Unit List'!$AN$7, 'Unit List'!P1458)))), IF('Unit List'!AN1458='Unit List'!$O$5, 'Unit List'!$AN$5, IF('Unit List'!AN1458='Unit List'!$O$4, 'Unit List'!$AN$4, IF('Unit List'!AN1458='Unit List'!$O$7, 'Unit List'!AN1458 * 'Unit List'!$AN$7, 'Unit List'!AN1458)))),",",)</f>
        <v>1,</v>
      </c>
      <c r="I1552" t="str">
        <f>CONCATENATE(IF(ISBLANK('Unit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'Unit List'!$AO$4,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 IF('Unit List'!Q1458='Unit List'!$O$5, 'Unit List'!$AO$5, IF('Unit List'!Q1458='Unit List'!$O$4, 'Unit List'!$AO$4, IF('Unit List'!Q1458='Unit List'!$O$7, 'Unit List'!Q1458 * 'Unit List'!$AO$7, 'Unit List'!Q1458)))), IF('Unit List'!Q1458='Unit List'!$O$5, 'Unit List'!$AO$5, IF('Unit List'!Q1458='Unit List'!$O$4, 'Unit List'!$AO$4, IF('Unit List'!Q1458='Unit List'!$O$7, 'Unit List'!Q1458 * 'Unit List'!$AO$7, 'Unit List'!Q1458)))), IF('Unit List'!AO1458='Unit List'!$O$5, 'Unit List'!$AO$5, IF('Unit List'!AO1458='Unit List'!$O$4, 'Unit List'!$AO$4, IF('Unit List'!AO1458='Unit List'!$O$7, 'Unit List'!AO1458 * 'Unit List'!$AO$7, 'Unit List'!AO1458)))),",",)</f>
        <v>0.1,</v>
      </c>
      <c r="J1552" t="str">
        <f>CONCATENATE("'",IF(ISBLANK('Unit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"",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 IF('Unit List'!R1458='Unit List'!$O$5, 'Unit List'!$AP$5, IF('Unit List'!R1458='Unit List'!$O$4, 'Unit List'!$AP$4, 'Unit List'!R1458))), IF('Unit List'!R1458='Unit List'!$O$5, 'Unit List'!$AP$5, IF('Unit List'!R1458='Unit List'!$O$4, 'Unit List'!$AP$4, 'Unit List'!R1458))), IF('Unit List'!AP1458='Unit List'!$O$5, 'Unit List'!$AP$5, IF('Unit List'!AP1458='Unit List'!$O$4, 'Unit List'!$AP$4, 'Unit List'!AP1458))),"'",)</f>
        <v>''</v>
      </c>
      <c r="K1552" t="s">
        <v>2312</v>
      </c>
    </row>
    <row r="1553" spans="1:11" x14ac:dyDescent="0.25">
      <c r="A1553" t="s">
        <v>2311</v>
      </c>
      <c r="B1553" t="str">
        <f>"'',"</f>
        <v>'',</v>
      </c>
      <c r="C1553" t="str">
        <f>"'',"</f>
        <v>'',</v>
      </c>
      <c r="D1553" t="str">
        <f>CONCATENATE("'",'Unit List'!D1459,"',",)</f>
        <v>'SS_ENGINE',</v>
      </c>
      <c r="E1553" t="str">
        <f>CONCATENATE("'",'Unit List'!E1459,"',",)</f>
        <v>'SS_ENGINE',</v>
      </c>
      <c r="F1553" t="str">
        <f>"'',"</f>
        <v>'',</v>
      </c>
      <c r="G1553" t="str">
        <f>CONCATENATE("'",'Unit List'!G1459,"',",)</f>
        <v>'SS_Engine',</v>
      </c>
      <c r="H1553" t="str">
        <f>CONCATENATE(IF(ISBLANK('Unit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IF(ISBLANK('Unit List'!AN1459), IF(ISBLANK('Unit List'!P1459), IF(ISBLANK('Unit List'!P1459), "1",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 IF('Unit List'!P1459='Unit List'!$O$5, 'Unit List'!$AN$5, IF('Unit List'!P1459='Unit List'!$O$4, 'Unit List'!$AN$4, IF('Unit List'!P1459='Unit List'!$O$7, 'Unit List'!P1459 * 'Unit List'!$AN$7, 'Unit List'!P1459)))), IF('Unit List'!P1459='Unit List'!$O$5, 'Unit List'!$AN$5, IF('Unit List'!P1459='Unit List'!$O$4, 'Unit List'!$AN$4, IF('Unit List'!P1459='Unit List'!$O$7, 'Unit List'!P1459 * 'Unit List'!$AN$7, 'Unit List'!P1459)))), IF('Unit List'!AN1459='Unit List'!$O$5, 'Unit List'!$AN$5, IF('Unit List'!AN1459='Unit List'!$O$4, 'Unit List'!$AN$4, IF('Unit List'!AN1459='Unit List'!$O$7, 'Unit List'!AN1459 * 'Unit List'!$AN$7, 'Unit List'!AN1459)))),",",)</f>
        <v>1,</v>
      </c>
      <c r="I1553" t="str">
        <f>CONCATENATE(IF(ISBLANK('Unit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'Unit List'!$AO$4,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 IF('Unit List'!Q1459='Unit List'!$O$5, 'Unit List'!$AO$5, IF('Unit List'!Q1459='Unit List'!$O$4, 'Unit List'!$AO$4, IF('Unit List'!Q1459='Unit List'!$O$7, 'Unit List'!Q1459 * 'Unit List'!$AO$7, 'Unit List'!Q1459)))), IF('Unit List'!Q1459='Unit List'!$O$5, 'Unit List'!$AO$5, IF('Unit List'!Q1459='Unit List'!$O$4, 'Unit List'!$AO$4, IF('Unit List'!Q1459='Unit List'!$O$7, 'Unit List'!Q1459 * 'Unit List'!$AO$7, 'Unit List'!Q1459)))), IF('Unit List'!AO1459='Unit List'!$O$5, 'Unit List'!$AO$5, IF('Unit List'!AO1459='Unit List'!$O$4, 'Unit List'!$AO$4, IF('Unit List'!AO1459='Unit List'!$O$7, 'Unit List'!AO1459 * 'Unit List'!$AO$7, 'Unit List'!AO1459)))),",",)</f>
        <v>0.1,</v>
      </c>
      <c r="J1553" t="str">
        <f>CONCATENATE("'",IF(ISBLANK('Unit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"",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 IF('Unit List'!R1459='Unit List'!$O$5, 'Unit List'!$AP$5, IF('Unit List'!R1459='Unit List'!$O$4, 'Unit List'!$AP$4, 'Unit List'!R1459))), IF('Unit List'!R1459='Unit List'!$O$5, 'Unit List'!$AP$5, IF('Unit List'!R1459='Unit List'!$O$4, 'Unit List'!$AP$4, 'Unit List'!R1459))), IF('Unit List'!AP1459='Unit List'!$O$5, 'Unit List'!$AP$5, IF('Unit List'!AP1459='Unit List'!$O$4, 'Unit List'!$AP$4, 'Unit List'!AP1459))),"'",)</f>
        <v>''</v>
      </c>
      <c r="K1553" t="s">
        <v>2312</v>
      </c>
    </row>
    <row r="1554" spans="1:11" x14ac:dyDescent="0.25">
      <c r="A1554" t="s">
        <v>2311</v>
      </c>
      <c r="B1554" t="str">
        <f>"'',"</f>
        <v>'',</v>
      </c>
      <c r="C1554" t="str">
        <f>"'',"</f>
        <v>'',</v>
      </c>
      <c r="D1554" t="str">
        <f>CONCATENATE("'",'Unit List'!D1460,"',",)</f>
        <v>'SS_STASIS_CHAMBER',</v>
      </c>
      <c r="E1554" t="str">
        <f>CONCATENATE("'",'Unit List'!E1460,"',",)</f>
        <v>'SS_STASIS_CHAMBER',</v>
      </c>
      <c r="F1554" t="str">
        <f>"'',"</f>
        <v>'',</v>
      </c>
      <c r="G1554" t="str">
        <f>CONCATENATE("'",'Unit List'!G1460,"',",)</f>
        <v>'SS_Stasis_Chamber',</v>
      </c>
      <c r="H1554" t="str">
        <f>CONCATENATE(IF(ISBLANK('Unit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IF(ISBLANK('Unit List'!AN1460), IF(ISBLANK('Unit List'!P1460), IF(ISBLANK('Unit List'!P1460), "1",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 IF('Unit List'!P1460='Unit List'!$O$5, 'Unit List'!$AN$5, IF('Unit List'!P1460='Unit List'!$O$4, 'Unit List'!$AN$4, IF('Unit List'!P1460='Unit List'!$O$7, 'Unit List'!P1460 * 'Unit List'!$AN$7, 'Unit List'!P1460)))), IF('Unit List'!P1460='Unit List'!$O$5, 'Unit List'!$AN$5, IF('Unit List'!P1460='Unit List'!$O$4, 'Unit List'!$AN$4, IF('Unit List'!P1460='Unit List'!$O$7, 'Unit List'!P1460 * 'Unit List'!$AN$7, 'Unit List'!P1460)))), IF('Unit List'!AN1460='Unit List'!$O$5, 'Unit List'!$AN$5, IF('Unit List'!AN1460='Unit List'!$O$4, 'Unit List'!$AN$4, IF('Unit List'!AN1460='Unit List'!$O$7, 'Unit List'!AN1460 * 'Unit List'!$AN$7, 'Unit List'!AN1460)))),",",)</f>
        <v>1,</v>
      </c>
      <c r="I1554" t="str">
        <f>CONCATENATE(IF(ISBLANK('Unit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'Unit List'!$AO$4,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 IF('Unit List'!Q1460='Unit List'!$O$5, 'Unit List'!$AO$5, IF('Unit List'!Q1460='Unit List'!$O$4, 'Unit List'!$AO$4, IF('Unit List'!Q1460='Unit List'!$O$7, 'Unit List'!Q1460 * 'Unit List'!$AO$7, 'Unit List'!Q1460)))), IF('Unit List'!Q1460='Unit List'!$O$5, 'Unit List'!$AO$5, IF('Unit List'!Q1460='Unit List'!$O$4, 'Unit List'!$AO$4, IF('Unit List'!Q1460='Unit List'!$O$7, 'Unit List'!Q1460 * 'Unit List'!$AO$7, 'Unit List'!Q1460)))), IF('Unit List'!AO1460='Unit List'!$O$5, 'Unit List'!$AO$5, IF('Unit List'!AO1460='Unit List'!$O$4, 'Unit List'!$AO$4, IF('Unit List'!AO1460='Unit List'!$O$7, 'Unit List'!AO1460 * 'Unit List'!$AO$7, 'Unit List'!AO1460)))),",",)</f>
        <v>0.1,</v>
      </c>
      <c r="J1554" t="str">
        <f>CONCATENATE("'",IF(ISBLANK('Unit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"",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 IF('Unit List'!R1460='Unit List'!$O$5, 'Unit List'!$AP$5, IF('Unit List'!R1460='Unit List'!$O$4, 'Unit List'!$AP$4, 'Unit List'!R1460))), IF('Unit List'!R1460='Unit List'!$O$5, 'Unit List'!$AP$5, IF('Unit List'!R1460='Unit List'!$O$4, 'Unit List'!$AP$4, 'Unit List'!R1460))), IF('Unit List'!AP1460='Unit List'!$O$5, 'Unit List'!$AP$5, IF('Unit List'!AP1460='Unit List'!$O$4, 'Unit List'!$AP$4, 'Unit List'!AP1460))),"'",)</f>
        <v>''</v>
      </c>
      <c r="K1554" t="s">
        <v>2312</v>
      </c>
    </row>
    <row r="1555" spans="1:11" x14ac:dyDescent="0.25">
      <c r="A1555" t="s">
        <v>2311</v>
      </c>
      <c r="B1555" t="str">
        <f>"'',"</f>
        <v>'',</v>
      </c>
      <c r="C1555" t="str">
        <f>"'',"</f>
        <v>'',</v>
      </c>
      <c r="D1555" t="str">
        <f>CONCATENATE("'",'Unit List'!D1461,"',",)</f>
        <v>'STEALTH_BOMBER',</v>
      </c>
      <c r="E1555" t="str">
        <f>CONCATENATE("'",'Unit List'!E1461,"',",)</f>
        <v>'STEALTHBOMBER',</v>
      </c>
      <c r="F1555" t="str">
        <f>"'',"</f>
        <v>'',</v>
      </c>
      <c r="G1555" t="str">
        <f>CONCATENATE("'",'Unit List'!G1461,"',",)</f>
        <v>'StealthBomber',</v>
      </c>
      <c r="H1555" t="str">
        <f>CONCATENATE(IF(ISBLANK('Unit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List'!AN1461)))),",",)</f>
        <v>1,</v>
      </c>
      <c r="I1555" t="str">
        <f>CONCATENATE(IF(ISBLANK('Unit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List'!AO1461)))),",",)</f>
        <v>0.08,</v>
      </c>
      <c r="J1555" t="str">
        <f>CONCATENATE("'",IF(ISBLANK('Unit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List'!AP1461))),"'",)</f>
        <v>'BomberWing'</v>
      </c>
      <c r="K1555" t="s">
        <v>2312</v>
      </c>
    </row>
    <row r="1556" spans="1:11" x14ac:dyDescent="0.25">
      <c r="A1556" t="s">
        <v>2311</v>
      </c>
      <c r="B1556" t="str">
        <f>CONCATENATE("'_",'Unit List'!B1462,"',",)</f>
        <v>'_AUSTRIA',</v>
      </c>
      <c r="C1556" t="str">
        <f>CONCATENATE("'_",'Unit List'!C1462,"',",)</f>
        <v>'_GERMANY',</v>
      </c>
      <c r="D1556" t="str">
        <f>CONCATENATE("'",'Unit List'!D1462,"',",)</f>
        <v>'STEALTH_BOMBER',</v>
      </c>
      <c r="E1556" t="str">
        <f>CONCATENATE("'",'Unit List'!E1462,"',",)</f>
        <v>'STEALTHBOMBER',</v>
      </c>
      <c r="F1556" t="str">
        <f>"'',"</f>
        <v>'',</v>
      </c>
      <c r="G1556" t="str">
        <f>CONCATENATE("'",'Unit List'!G1463,"',",)</f>
        <v>'Ho229',</v>
      </c>
      <c r="H1556" t="str">
        <f>CONCATENATE(IF(ISBLANK('Unit List'!AN1462), IF(ISBLANK('Unit List'!P1462), IF(ISBLANK('Unit List'!P1462), IF(ISBLANK('Unit List'!AN1463), IF(ISBLANK('Unit List'!P1463), IF(ISBLANK('Unit List'!P1463), IF(ISBLANK('Unit List'!AN1463), IF(ISBLANK('Unit List'!P1463), IF(ISBLANK('Unit List'!P1463),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List'!P1462='Unit List'!$O$5, 'Unit List'!$AN$5, IF('Unit List'!P1462='Unit List'!$O$4, 'Unit List'!$AN$4, IF('Unit List'!P1462='Unit List'!$O$7, 'Unit List'!P1462 * 'Unit List'!$AN$7, 'Unit List'!P1462)))), IF('Unit List'!P1462='Unit List'!$O$5, 'Unit List'!$AN$5, IF('Unit List'!P1462='Unit List'!$O$4, 'Unit List'!$AN$4, IF('Unit List'!P1462='Unit List'!$O$7, 'Unit List'!P1462 * 'Unit List'!$AN$7, 'Unit List'!P1462)))), IF('Unit List'!AN1462='Unit List'!$O$5, 'Unit List'!$AN$5, IF('Unit List'!AN1462='Unit List'!$O$4, 'Unit List'!$AN$4, IF('Unit List'!AN1462='Unit List'!$O$7, 'Unit List'!AN1462 * 'Unit List'!$AN$7, 'Unit List'!AN1462)))),",",)</f>
        <v>1,</v>
      </c>
      <c r="I1556" t="str">
        <f>CONCATENATE(IF(ISBLANK('Unit List'!AO1462), IF(ISBLANK('Unit List'!Q1462), IF(ISBLANK('Unit List'!Q1462), IF(ISBLANK('Unit List'!AO1463), IF(ISBLANK('Unit List'!Q1463), IF(ISBLANK('Unit List'!Q1463), IF(ISBLANK('Unit List'!AO1463), IF(ISBLANK('Unit List'!Q1463), IF(ISBLANK('Unit List'!Q1463),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List'!Q1462='Unit List'!$O$5, 'Unit List'!$AO$5, IF('Unit List'!Q1462='Unit List'!$O$4, 'Unit List'!$AO$4, IF('Unit List'!Q1462='Unit List'!$O$7, 'Unit List'!Q1462 * 'Unit List'!$AO$7, 'Unit List'!Q1462)))), IF('Unit List'!Q1462='Unit List'!$O$5, 'Unit List'!$AO$5, IF('Unit List'!Q1462='Unit List'!$O$4, 'Unit List'!$AO$4, IF('Unit List'!Q1462='Unit List'!$O$7, 'Unit List'!Q1462 * 'Unit List'!$AO$7, 'Unit List'!Q1462)))), IF('Unit List'!AO1462='Unit List'!$O$5, 'Unit List'!$AO$5, IF('Unit List'!AO1462='Unit List'!$O$4, 'Unit List'!$AO$4, IF('Unit List'!AO1462='Unit List'!$O$7, 'Unit List'!AO1462 * 'Unit List'!$AO$7, 'Unit List'!AO1462)))),",",)</f>
        <v>0.08,</v>
      </c>
      <c r="J1556" t="str">
        <f>CONCATENATE("'",IF(ISBLANK('Unit List'!AP1462), IF(ISBLANK('Unit List'!R1462), IF(ISBLANK('Unit List'!R1462), IF(ISBLANK('Unit List'!AP1463), IF(ISBLANK('Unit List'!R1463), IF(ISBLANK('Unit List'!R1463), IF(ISBLANK('Unit List'!AP1463), IF(ISBLANK('Unit List'!R1463), IF(ISBLANK('Unit List'!R1463),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List'!R1462='Unit List'!$O$5, 'Unit List'!$AP$5, IF('Unit List'!R1462='Unit List'!$O$4, 'Unit List'!$AP$4, 'Unit List'!R1462))), IF('Unit List'!R1462='Unit List'!$O$5, 'Unit List'!$AP$5, IF('Unit List'!R1462='Unit List'!$O$4, 'Unit List'!$AP$4, 'Unit List'!R1462))), IF('Unit List'!AP1462='Unit List'!$O$5, 'Unit List'!$AP$5, IF('Unit List'!AP1462='Unit List'!$O$4, 'Unit List'!$AP$4, 'Unit List'!AP1462))),"'",)</f>
        <v>'BomberWing'</v>
      </c>
      <c r="K1556" t="s">
        <v>2312</v>
      </c>
    </row>
    <row r="1557" spans="1:11" x14ac:dyDescent="0.25">
      <c r="A1557" t="s">
        <v>2311</v>
      </c>
      <c r="B1557" t="str">
        <f>CONCATENATE("'_",'Unit List'!B1463,"',",)</f>
        <v>'_GERMANY',</v>
      </c>
      <c r="C1557" t="str">
        <f>"'',"</f>
        <v>'',</v>
      </c>
      <c r="D1557" t="str">
        <f>CONCATENATE("'",'Unit List'!D1463,"',",)</f>
        <v>'STEALTH_BOMBER',</v>
      </c>
      <c r="E1557" t="str">
        <f>CONCATENATE("'",'Unit List'!E1463,"',",)</f>
        <v>'STEALTHBOMBER',</v>
      </c>
      <c r="F1557" t="str">
        <f>"'',"</f>
        <v>'',</v>
      </c>
      <c r="G1557" t="str">
        <f>CONCATENATE("'",'Unit List'!G1463,"',",)</f>
        <v>'Ho229',</v>
      </c>
      <c r="H1557" t="str">
        <f>CONCATENATE(IF(ISBLANK('Unit List'!AN1463), IF(ISBLANK('Unit List'!P1463), IF(ISBLANK('Unit List'!P1463), IF(ISBLANK('Unit List'!AN1463), IF(ISBLANK('Unit List'!P1463), IF(ISBLANK('Unit List'!P1463), IF(ISBLANK('Unit List'!AN1463), IF(ISBLANK('Unit List'!P1463), IF(ISBLANK('Unit List'!P1463), IF(ISBLANK('Unit List'!AN1461), IF(ISBLANK('Unit List'!P1461), IF(ISBLANK('Unit List'!P1461), "1", IF('Unit List'!P1461='Unit List'!$O$5, 'Unit List'!$AN$5, IF('Unit List'!P1461='Unit List'!$O$4, 'Unit List'!$AN$4, IF('Unit List'!P1461='Unit List'!$O$7, 'Unit List'!P1461 * 'Unit List'!$AN$7, 'Unit List'!P1461)))), IF('Unit List'!P1461='Unit List'!$O$5, 'Unit List'!$AN$5, IF('Unit List'!P1461='Unit List'!$O$4, 'Unit List'!$AN$4, IF('Unit List'!P1461='Unit List'!$O$7, 'Unit List'!P1461 * 'Unit List'!$AN$7, 'Unit List'!P1461)))), IF('Unit List'!AN1461='Unit List'!$O$5, 'Unit List'!$AN$5, IF('Unit List'!AN1461='Unit List'!$O$4, 'Unit List'!$AN$4, IF('Unit List'!AN1461='Unit List'!$O$7, 'Unit List'!AN1461 * 'Unit List'!$AN$7, 'Unit List'!AN1461)))),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 IF('Unit List'!P1463='Unit List'!$O$5, 'Unit List'!$AN$5, IF('Unit List'!P1463='Unit List'!$O$4, 'Unit List'!$AN$4, IF('Unit List'!P1463='Unit List'!$O$7, 'Unit List'!P1463 * 'Unit List'!$AN$7, 'Unit List'!P1463)))), IF('Unit List'!P1463='Unit List'!$O$5, 'Unit List'!$AN$5, IF('Unit List'!P1463='Unit List'!$O$4, 'Unit List'!$AN$4, IF('Unit List'!P1463='Unit List'!$O$7, 'Unit List'!P1463 * 'Unit List'!$AN$7, 'Unit List'!P1463)))), IF('Unit List'!AN1463='Unit List'!$O$5, 'Unit List'!$AN$5, IF('Unit List'!AN1463='Unit List'!$O$4, 'Unit List'!$AN$4, IF('Unit List'!AN1463='Unit List'!$O$7, 'Unit List'!AN1463 * 'Unit List'!$AN$7, 'Unit List'!AN1463)))),",",)</f>
        <v>1,</v>
      </c>
      <c r="I1557" t="str">
        <f>CONCATENATE(IF(ISBLANK('Unit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IF(ISBLANK('Unit List'!AO1461), IF(ISBLANK('Unit List'!Q1461), IF(ISBLANK('Unit List'!Q1461), 'Unit List'!$AO$4, IF('Unit List'!Q1461='Unit List'!$O$5, 'Unit List'!$AO$5, IF('Unit List'!Q1461='Unit List'!$O$4, 'Unit List'!$AO$4, IF('Unit List'!Q1461='Unit List'!$O$7, 'Unit List'!Q1461 * 'Unit List'!$AO$7, 'Unit List'!Q1461)))), IF('Unit List'!Q1461='Unit List'!$O$5, 'Unit List'!$AO$5, IF('Unit List'!Q1461='Unit List'!$O$4, 'Unit List'!$AO$4, IF('Unit List'!Q1461='Unit List'!$O$7, 'Unit List'!Q1461 * 'Unit List'!$AO$7, 'Unit List'!Q1461)))), IF('Unit List'!AO1461='Unit List'!$O$5, 'Unit List'!$AO$5, IF('Unit List'!AO1461='Unit List'!$O$4, 'Unit List'!$AO$4, IF('Unit List'!AO1461='Unit List'!$O$7, 'Unit List'!AO1461 * 'Unit List'!$AO$7, 'Unit List'!AO1461)))),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 IF('Unit List'!Q1463='Unit List'!$O$5, 'Unit List'!$AO$5, IF('Unit List'!Q1463='Unit List'!$O$4, 'Unit List'!$AO$4, IF('Unit List'!Q1463='Unit List'!$O$7, 'Unit List'!Q1463 * 'Unit List'!$AO$7, 'Unit List'!Q1463)))), IF('Unit List'!Q1463='Unit List'!$O$5, 'Unit List'!$AO$5, IF('Unit List'!Q1463='Unit List'!$O$4, 'Unit List'!$AO$4, IF('Unit List'!Q1463='Unit List'!$O$7, 'Unit List'!Q1463 * 'Unit List'!$AO$7, 'Unit List'!Q1463)))), IF('Unit List'!AO1463='Unit List'!$O$5, 'Unit List'!$AO$5, IF('Unit List'!AO1463='Unit List'!$O$4, 'Unit List'!$AO$4, IF('Unit List'!AO1463='Unit List'!$O$7, 'Unit List'!AO1463 * 'Unit List'!$AO$7, 'Unit List'!AO1463)))),",",)</f>
        <v>0.08,</v>
      </c>
      <c r="J1557" t="str">
        <f>CONCATENATE("'",IF(ISBLANK('Unit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IF(ISBLANK('Unit List'!AP1461), IF(ISBLANK('Unit List'!R1461), IF(ISBLANK('Unit List'!R1461), "", IF('Unit List'!R1461='Unit List'!$O$5, 'Unit List'!$AP$5, IF('Unit List'!R1461='Unit List'!$O$4, 'Unit List'!$AP$4, 'Unit List'!R1461))), IF('Unit List'!R1461='Unit List'!$O$5, 'Unit List'!$AP$5, IF('Unit List'!R1461='Unit List'!$O$4, 'Unit List'!$AP$4, 'Unit List'!R1461))), IF('Unit List'!AP1461='Unit List'!$O$5, 'Unit List'!$AP$5, IF('Unit List'!AP1461='Unit List'!$O$4, 'Unit List'!$AP$4, 'Unit List'!AP1461))),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 IF('Unit List'!R1463='Unit List'!$O$5, 'Unit List'!$AP$5, IF('Unit List'!R1463='Unit List'!$O$4, 'Unit List'!$AP$4, 'Unit List'!R1463))), IF('Unit List'!R1463='Unit List'!$O$5, 'Unit List'!$AP$5, IF('Unit List'!R1463='Unit List'!$O$4, 'Unit List'!$AP$4, 'Unit List'!R1463))), IF('Unit List'!AP1463='Unit List'!$O$5, 'Unit List'!$AP$5, IF('Unit List'!AP1463='Unit List'!$O$4, 'Unit List'!$AP$4, 'Unit List'!AP1463))),"'",)</f>
        <v>'BomberWing'</v>
      </c>
      <c r="K1557" t="s">
        <v>2312</v>
      </c>
    </row>
    <row r="1558" spans="1:11" x14ac:dyDescent="0.25">
      <c r="A1558" t="s">
        <v>2311</v>
      </c>
      <c r="B1558" t="str">
        <f>"'',"</f>
        <v>'',</v>
      </c>
      <c r="C1558" t="str">
        <f>"'',"</f>
        <v>'',</v>
      </c>
      <c r="D1558" t="str">
        <f>CONCATENATE("'",'Unit List'!D1464,"',",)</f>
        <v>'SUBMARINE',</v>
      </c>
      <c r="E1558" t="str">
        <f>CONCATENATE("'",'Unit List'!E1464,"',",)</f>
        <v>'SUBMARINE',</v>
      </c>
      <c r="F1558" t="str">
        <f>"'',"</f>
        <v>'',</v>
      </c>
      <c r="G1558" t="str">
        <f>CONCATENATE("'",'Unit List'!G1464,"',",)</f>
        <v>'Submarine_Generic',</v>
      </c>
      <c r="H1558" t="str">
        <f>CONCATENATE(IF(ISBLANK('Unit List'!AN1464), IF(ISBLANK('Unit List'!P1464), IF(ISBLANK('Unit List'!P1464), IF(ISBLANK('Unit List'!AN1464), IF(ISBLANK('Unit List'!P1464), IF(ISBLANK('Unit List'!P1464), IF(ISBLANK('Unit List'!AN1464), IF(ISBLANK('Unit List'!P1464), IF(ISBLANK('Unit List'!P1464),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List'!AN1464)))),",",)</f>
        <v>1,</v>
      </c>
      <c r="I1558" t="str">
        <f>CONCATENATE(IF(ISBLANK('Unit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List'!AO1464)))),",",)</f>
        <v>0.16,</v>
      </c>
      <c r="J1558" t="str">
        <f>CONCATENATE("'",IF(ISBLANK('Unit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List'!AP1464))),"'",)</f>
        <v>''</v>
      </c>
      <c r="K1558" t="s">
        <v>2312</v>
      </c>
    </row>
    <row r="1559" spans="1:11" x14ac:dyDescent="0.25">
      <c r="A1559" t="s">
        <v>2311</v>
      </c>
      <c r="B1559" t="str">
        <f>CONCATENATE("'_",'Unit List'!B1465,"',",)</f>
        <v>'_AMER',</v>
      </c>
      <c r="C1559" t="str">
        <f>CONCATENATE("'_",'Unit List'!C1465,"',",)</f>
        <v>'_AMERICA',</v>
      </c>
      <c r="D1559" t="str">
        <f>CONCATENATE("'",'Unit List'!D1465,"',",)</f>
        <v>'SUBMARINE',</v>
      </c>
      <c r="E1559" t="str">
        <f>CONCATENATE("'",'Unit List'!E1465,"',",)</f>
        <v>'SUBMARINE',</v>
      </c>
      <c r="F1559" t="str">
        <f>"'',"</f>
        <v>'',</v>
      </c>
      <c r="G1559" t="str">
        <f>CONCATENATE("'",'Unit List'!G1472,"',",)</f>
        <v>'Submarine_Gato',</v>
      </c>
      <c r="H1559" t="str">
        <f>CONCATENATE(IF(ISBLANK('Unit List'!AN1465), IF(ISBLANK('Unit List'!P1465), IF(ISBLANK('Unit List'!P1465),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List'!P1465='Unit List'!$O$5, 'Unit List'!$AN$5, IF('Unit List'!P1465='Unit List'!$O$4, 'Unit List'!$AN$4, IF('Unit List'!P1465='Unit List'!$O$7, 'Unit List'!P1465 * 'Unit List'!$AN$7, 'Unit List'!P1465)))), IF('Unit List'!P1465='Unit List'!$O$5, 'Unit List'!$AN$5, IF('Unit List'!P1465='Unit List'!$O$4, 'Unit List'!$AN$4, IF('Unit List'!P1465='Unit List'!$O$7, 'Unit List'!P1465 * 'Unit List'!$AN$7, 'Unit List'!P1465)))), IF('Unit List'!AN1465='Unit List'!$O$5, 'Unit List'!$AN$5, IF('Unit List'!AN1465='Unit List'!$O$4, 'Unit List'!$AN$4, IF('Unit List'!AN1465='Unit List'!$O$7, 'Unit List'!AN1465 * 'Unit List'!$AN$7, 'Unit List'!AN1465)))),",",)</f>
        <v>1,</v>
      </c>
      <c r="I1559" t="str">
        <f>CONCATENATE(IF(ISBLANK('Unit List'!AO1465), IF(ISBLANK('Unit List'!Q1465), IF(ISBLANK('Unit List'!Q1465),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List'!Q1465='Unit List'!$O$5, 'Unit List'!$AO$5, IF('Unit List'!Q1465='Unit List'!$O$4, 'Unit List'!$AO$4, IF('Unit List'!Q1465='Unit List'!$O$7, 'Unit List'!Q1465 * 'Unit List'!$AO$7, 'Unit List'!Q1465)))), IF('Unit List'!Q1465='Unit List'!$O$5, 'Unit List'!$AO$5, IF('Unit List'!Q1465='Unit List'!$O$4, 'Unit List'!$AO$4, IF('Unit List'!Q1465='Unit List'!$O$7, 'Unit List'!Q1465 * 'Unit List'!$AO$7, 'Unit List'!Q1465)))), IF('Unit List'!AO1465='Unit List'!$O$5, 'Unit List'!$AO$5, IF('Unit List'!AO1465='Unit List'!$O$4, 'Unit List'!$AO$4, IF('Unit List'!AO1465='Unit List'!$O$7, 'Unit List'!AO1465 * 'Unit List'!$AO$7, 'Unit List'!AO1465)))),",",)</f>
        <v>0.16,</v>
      </c>
      <c r="J1559" t="str">
        <f>CONCATENATE("'",IF(ISBLANK('Unit List'!AP1465), IF(ISBLANK('Unit List'!R1465), IF(ISBLANK('Unit List'!R1465),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List'!R1465='Unit List'!$O$5, 'Unit List'!$AP$5, IF('Unit List'!R1465='Unit List'!$O$4, 'Unit List'!$AP$4, 'Unit List'!R1465))), IF('Unit List'!R1465='Unit List'!$O$5, 'Unit List'!$AP$5, IF('Unit List'!R1465='Unit List'!$O$4, 'Unit List'!$AP$4, 'Unit List'!R1465))), IF('Unit List'!AP1465='Unit List'!$O$5, 'Unit List'!$AP$5, IF('Unit List'!AP1465='Unit List'!$O$4, 'Unit List'!$AP$4, 'Unit List'!AP1465))),"'",)</f>
        <v>''</v>
      </c>
      <c r="K1559" t="s">
        <v>2312</v>
      </c>
    </row>
    <row r="1560" spans="1:11" x14ac:dyDescent="0.25">
      <c r="A1560" t="s">
        <v>2311</v>
      </c>
      <c r="B1560" t="str">
        <f>CONCATENATE("'_",'Unit List'!B1466,"',",)</f>
        <v>'_ASIA',</v>
      </c>
      <c r="C1560" t="str">
        <f>"'',"</f>
        <v>'',</v>
      </c>
      <c r="D1560" t="str">
        <f>CONCATENATE("'",'Unit List'!D1466,"',",)</f>
        <v>'SUBMARINE',</v>
      </c>
      <c r="E1560" t="str">
        <f>CONCATENATE("'",'Unit List'!E1466,"',",)</f>
        <v>'SUBMARINE',</v>
      </c>
      <c r="F1560" t="str">
        <f>"'',"</f>
        <v>'',</v>
      </c>
      <c r="G1560" t="str">
        <f>CONCATENATE("'",'Unit List'!G1466,"',",)</f>
        <v>'Submarine_I-15',</v>
      </c>
      <c r="H1560" t="str">
        <f>CONCATENATE(IF(ISBLANK('Unit List'!AN1466), IF(ISBLANK('Unit List'!P1466), IF(ISBLANK('Unit List'!P1466), IF(ISBLANK('Unit List'!AN1466), IF(ISBLANK('Unit List'!P1466), IF(ISBLANK('Unit List'!P1466), IF(ISBLANK('Unit List'!AN1466), IF(ISBLANK('Unit List'!P1466), IF(ISBLANK('Unit List'!P1466),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List'!AN1466)))),",",)</f>
        <v>1,</v>
      </c>
      <c r="I1560" t="str">
        <f>CONCATENATE(IF(ISBLANK('Unit List'!AO1466), IF(ISBLANK('Unit List'!Q1466), IF(ISBLANK('Unit List'!Q1466), IF(ISBLANK('Unit List'!AO1466), IF(ISBLANK('Unit List'!Q1466), IF(ISBLANK('Unit List'!Q1466), IF(ISBLANK('Unit List'!AO1466), IF(ISBLANK('Unit List'!Q1466), IF(ISBLANK('Unit List'!Q1466),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List'!AO1466)))),",",)</f>
        <v>0.16,</v>
      </c>
      <c r="J1560" t="str">
        <f>CONCATENATE("'",IF(ISBLANK('Unit List'!AP1466), IF(ISBLANK('Unit List'!R1466), IF(ISBLANK('Unit List'!R1466), IF(ISBLANK('Unit List'!AP1466), IF(ISBLANK('Unit List'!R1466), IF(ISBLANK('Unit List'!R1466), IF(ISBLANK('Unit List'!AP1466), IF(ISBLANK('Unit List'!R1466), IF(ISBLANK('Unit List'!R1466),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List'!AP1466))),"'",)</f>
        <v>''</v>
      </c>
      <c r="K1560" t="s">
        <v>2312</v>
      </c>
    </row>
    <row r="1561" spans="1:11" x14ac:dyDescent="0.25">
      <c r="A1561" t="s">
        <v>2311</v>
      </c>
      <c r="B1561" t="str">
        <f>CONCATENATE("'_",'Unit List'!B1467,"',",)</f>
        <v>'_JAPAN',</v>
      </c>
      <c r="C1561" t="str">
        <f>CONCATENATE("'_",'Unit List'!C1467,"',",)</f>
        <v>'_ASIA',</v>
      </c>
      <c r="D1561" t="str">
        <f>CONCATENATE("'",'Unit List'!D1467,"',",)</f>
        <v>'SUBMARINE',</v>
      </c>
      <c r="E1561" t="str">
        <f>CONCATENATE("'",'Unit List'!E1467,"',",)</f>
        <v>'SUBMARINE',</v>
      </c>
      <c r="F1561" t="str">
        <f>"'',"</f>
        <v>'',</v>
      </c>
      <c r="G1561" t="str">
        <f>CONCATENATE("'",'Unit List'!G1466,"',",)</f>
        <v>'Submarine_I-15',</v>
      </c>
      <c r="H1561" t="str">
        <f>CONCATENATE(IF(ISBLANK('Unit List'!AN1467), IF(ISBLANK('Unit List'!P1467), IF(ISBLANK('Unit List'!P1467), IF(ISBLANK('Unit List'!AN1466), IF(ISBLANK('Unit List'!P1466), IF(ISBLANK('Unit List'!P1466), IF(ISBLANK('Unit List'!AN1466), IF(ISBLANK('Unit List'!P1466), IF(ISBLANK('Unit List'!P1466),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List'!P1466='Unit List'!$O$5, 'Unit List'!$AN$5, IF('Unit List'!P1466='Unit List'!$O$4, 'Unit List'!$AN$4, IF('Unit List'!P1466='Unit List'!$O$7, 'Unit List'!P1466 * 'Unit List'!$AN$7, 'Unit List'!P1466)))), IF('Unit List'!P1466='Unit List'!$O$5, 'Unit List'!$AN$5, IF('Unit List'!P1466='Unit List'!$O$4, 'Unit List'!$AN$4, IF('Unit List'!P1466='Unit List'!$O$7, 'Unit List'!P1466 * 'Unit List'!$AN$7, 'Unit List'!P1466)))), IF('Unit List'!AN1466='Unit List'!$O$5, 'Unit List'!$AN$5, IF('Unit List'!AN1466='Unit List'!$O$4, 'Unit List'!$AN$4, IF('Unit List'!AN1466='Unit List'!$O$7, 'Unit List'!AN1466 * 'Unit List'!$AN$7, 'Unit List'!AN1466)))), IF('Unit List'!P1467='Unit List'!$O$5, 'Unit List'!$AN$5, IF('Unit List'!P1467='Unit List'!$O$4, 'Unit List'!$AN$4, IF('Unit List'!P1467='Unit List'!$O$7, 'Unit List'!P1467 * 'Unit List'!$AN$7, 'Unit List'!P1467)))), IF('Unit List'!P1467='Unit List'!$O$5, 'Unit List'!$AN$5, IF('Unit List'!P1467='Unit List'!$O$4, 'Unit List'!$AN$4, IF('Unit List'!P1467='Unit List'!$O$7, 'Unit List'!P1467 * 'Unit List'!$AN$7, 'Unit List'!P1467)))), IF('Unit List'!AN1467='Unit List'!$O$5, 'Unit List'!$AN$5, IF('Unit List'!AN1467='Unit List'!$O$4, 'Unit List'!$AN$4, IF('Unit List'!AN1467='Unit List'!$O$7, 'Unit List'!AN1467 * 'Unit List'!$AN$7, 'Unit List'!AN1467)))),",",)</f>
        <v>1,</v>
      </c>
      <c r="I1561" t="str">
        <f>CONCATENATE(IF(ISBLANK('Unit List'!AO1467), IF(ISBLANK('Unit List'!Q1467), IF(ISBLANK('Unit List'!Q1467), IF(ISBLANK('Unit List'!AO1466), IF(ISBLANK('Unit List'!Q1466), IF(ISBLANK('Unit List'!Q1466), IF(ISBLANK('Unit List'!AO1466), IF(ISBLANK('Unit List'!Q1466), IF(ISBLANK('Unit List'!Q1466),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List'!Q1466='Unit List'!$O$5, 'Unit List'!$AO$5, IF('Unit List'!Q1466='Unit List'!$O$4, 'Unit List'!$AO$4, IF('Unit List'!Q1466='Unit List'!$O$7, 'Unit List'!Q1466 * 'Unit List'!$AO$7, 'Unit List'!Q1466)))), IF('Unit List'!Q1466='Unit List'!$O$5, 'Unit List'!$AO$5, IF('Unit List'!Q1466='Unit List'!$O$4, 'Unit List'!$AO$4, IF('Unit List'!Q1466='Unit List'!$O$7, 'Unit List'!Q1466 * 'Unit List'!$AO$7, 'Unit List'!Q1466)))), IF('Unit List'!AO1466='Unit List'!$O$5, 'Unit List'!$AO$5, IF('Unit List'!AO1466='Unit List'!$O$4, 'Unit List'!$AO$4, IF('Unit List'!AO1466='Unit List'!$O$7, 'Unit List'!AO1466 * 'Unit List'!$AO$7, 'Unit List'!AO1466)))), IF('Unit List'!Q1467='Unit List'!$O$5, 'Unit List'!$AO$5, IF('Unit List'!Q1467='Unit List'!$O$4, 'Unit List'!$AO$4, IF('Unit List'!Q1467='Unit List'!$O$7, 'Unit List'!Q1467 * 'Unit List'!$AO$7, 'Unit List'!Q1467)))), IF('Unit List'!Q1467='Unit List'!$O$5, 'Unit List'!$AO$5, IF('Unit List'!Q1467='Unit List'!$O$4, 'Unit List'!$AO$4, IF('Unit List'!Q1467='Unit List'!$O$7, 'Unit List'!Q1467 * 'Unit List'!$AO$7, 'Unit List'!Q1467)))), IF('Unit List'!AO1467='Unit List'!$O$5, 'Unit List'!$AO$5, IF('Unit List'!AO1467='Unit List'!$O$4, 'Unit List'!$AO$4, IF('Unit List'!AO1467='Unit List'!$O$7, 'Unit List'!AO1467 * 'Unit List'!$AO$7, 'Unit List'!AO1467)))),",",)</f>
        <v>0.16,</v>
      </c>
      <c r="J1561" t="str">
        <f>CONCATENATE("'",IF(ISBLANK('Unit List'!AP1467), IF(ISBLANK('Unit List'!R1467), IF(ISBLANK('Unit List'!R1467), IF(ISBLANK('Unit List'!AP1466), IF(ISBLANK('Unit List'!R1466), IF(ISBLANK('Unit List'!R1466), IF(ISBLANK('Unit List'!AP1466), IF(ISBLANK('Unit List'!R1466), IF(ISBLANK('Unit List'!R1466),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List'!R1466='Unit List'!$O$5, 'Unit List'!$AP$5, IF('Unit List'!R1466='Unit List'!$O$4, 'Unit List'!$AP$4, 'Unit List'!R1466))), IF('Unit List'!R1466='Unit List'!$O$5, 'Unit List'!$AP$5, IF('Unit List'!R1466='Unit List'!$O$4, 'Unit List'!$AP$4, 'Unit List'!R1466))), IF('Unit List'!AP1466='Unit List'!$O$5, 'Unit List'!$AP$5, IF('Unit List'!AP1466='Unit List'!$O$4, 'Unit List'!$AP$4, 'Unit List'!AP1466))), IF('Unit List'!R1467='Unit List'!$O$5, 'Unit List'!$AP$5, IF('Unit List'!R1467='Unit List'!$O$4, 'Unit List'!$AP$4, 'Unit List'!R1467))), IF('Unit List'!R1467='Unit List'!$O$5, 'Unit List'!$AP$5, IF('Unit List'!R1467='Unit List'!$O$4, 'Unit List'!$AP$4, 'Unit List'!R1467))), IF('Unit List'!AP1467='Unit List'!$O$5, 'Unit List'!$AP$5, IF('Unit List'!AP1467='Unit List'!$O$4, 'Unit List'!$AP$4, 'Unit List'!AP1467))),"'",)</f>
        <v>''</v>
      </c>
      <c r="K1561" t="s">
        <v>2312</v>
      </c>
    </row>
    <row r="1562" spans="1:11" x14ac:dyDescent="0.25">
      <c r="A1562" t="s">
        <v>2311</v>
      </c>
      <c r="B1562" t="str">
        <f>CONCATENATE("'_",'Unit List'!B1468,"',",)</f>
        <v>'_HUNS',</v>
      </c>
      <c r="C1562" t="str">
        <f>CONCATENATE("'_",'Unit List'!C1468,"',",)</f>
        <v>'_AUSTRIA',</v>
      </c>
      <c r="D1562" t="str">
        <f>CONCATENATE("'",'Unit List'!D1468,"',",)</f>
        <v>'SUBMARINE',</v>
      </c>
      <c r="E1562" t="str">
        <f>CONCATENATE("'",'Unit List'!E1468,"',",)</f>
        <v>'SUBMARINE',</v>
      </c>
      <c r="F1562" t="str">
        <f>"'',"</f>
        <v>'',</v>
      </c>
      <c r="G1562" t="str">
        <f>CONCATENATE("'",'Unit List'!G1474,"',",)</f>
        <v>'U-20_Class',</v>
      </c>
      <c r="H1562" t="str">
        <f>CONCATENATE(IF(ISBLANK('Unit List'!AN1468), IF(ISBLANK('Unit List'!P1468), IF(ISBLANK('Unit List'!P1468), IF(ISBLANK('Unit List'!AN1474), IF(ISBLANK('Unit List'!P1474), IF(ISBLANK('Unit List'!P1474), IF(ISBLANK('Unit List'!AN1474), IF(ISBLANK('Unit List'!P1474), IF(ISBLANK('Unit List'!P1474),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List'!P1468='Unit List'!$O$5, 'Unit List'!$AN$5, IF('Unit List'!P1468='Unit List'!$O$4, 'Unit List'!$AN$4, IF('Unit List'!P1468='Unit List'!$O$7, 'Unit List'!P1468 * 'Unit List'!$AN$7, 'Unit List'!P1468)))), IF('Unit List'!P1468='Unit List'!$O$5, 'Unit List'!$AN$5, IF('Unit List'!P1468='Unit List'!$O$4, 'Unit List'!$AN$4, IF('Unit List'!P1468='Unit List'!$O$7, 'Unit List'!P1468 * 'Unit List'!$AN$7, 'Unit List'!P1468)))), IF('Unit List'!AN1468='Unit List'!$O$5, 'Unit List'!$AN$5, IF('Unit List'!AN1468='Unit List'!$O$4, 'Unit List'!$AN$4, IF('Unit List'!AN1468='Unit List'!$O$7, 'Unit List'!AN1468 * 'Unit List'!$AN$7, 'Unit List'!AN1468)))),",",)</f>
        <v>1,</v>
      </c>
      <c r="I1562" t="str">
        <f>CONCATENATE(IF(ISBLANK('Unit List'!AO1468), IF(ISBLANK('Unit List'!Q1468), IF(ISBLANK('Unit List'!Q1468), IF(ISBLANK('Unit List'!AO1474), IF(ISBLANK('Unit List'!Q1474), IF(ISBLANK('Unit List'!Q1474), IF(ISBLANK('Unit List'!AO1474), IF(ISBLANK('Unit List'!Q1474), IF(ISBLANK('Unit List'!Q1474),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List'!Q1468='Unit List'!$O$5, 'Unit List'!$AO$5, IF('Unit List'!Q1468='Unit List'!$O$4, 'Unit List'!$AO$4, IF('Unit List'!Q1468='Unit List'!$O$7, 'Unit List'!Q1468 * 'Unit List'!$AO$7, 'Unit List'!Q1468)))), IF('Unit List'!Q1468='Unit List'!$O$5, 'Unit List'!$AO$5, IF('Unit List'!Q1468='Unit List'!$O$4, 'Unit List'!$AO$4, IF('Unit List'!Q1468='Unit List'!$O$7, 'Unit List'!Q1468 * 'Unit List'!$AO$7, 'Unit List'!Q1468)))), IF('Unit List'!AO1468='Unit List'!$O$5, 'Unit List'!$AO$5, IF('Unit List'!AO1468='Unit List'!$O$4, 'Unit List'!$AO$4, IF('Unit List'!AO1468='Unit List'!$O$7, 'Unit List'!AO1468 * 'Unit List'!$AO$7, 'Unit List'!AO1468)))),",",)</f>
        <v>0.16,</v>
      </c>
      <c r="J1562" t="str">
        <f>CONCATENATE("'",IF(ISBLANK('Unit List'!AP1468), IF(ISBLANK('Unit List'!R1468), IF(ISBLANK('Unit List'!R1468), IF(ISBLANK('Unit List'!AP1474), IF(ISBLANK('Unit List'!R1474), IF(ISBLANK('Unit List'!R1474), IF(ISBLANK('Unit List'!AP1474), IF(ISBLANK('Unit List'!R1474), IF(ISBLANK('Unit List'!R1474),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List'!R1468='Unit List'!$O$5, 'Unit List'!$AP$5, IF('Unit List'!R1468='Unit List'!$O$4, 'Unit List'!$AP$4, 'Unit List'!R1468))), IF('Unit List'!R1468='Unit List'!$O$5, 'Unit List'!$AP$5, IF('Unit List'!R1468='Unit List'!$O$4, 'Unit List'!$AP$4, 'Unit List'!R1468))), IF('Unit List'!AP1468='Unit List'!$O$5, 'Unit List'!$AP$5, IF('Unit List'!AP1468='Unit List'!$O$4, 'Unit List'!$AP$4, 'Unit List'!AP1468))),"'",)</f>
        <v>''</v>
      </c>
      <c r="K1562" t="s">
        <v>2312</v>
      </c>
    </row>
    <row r="1563" spans="1:11" x14ac:dyDescent="0.25">
      <c r="A1563" t="s">
        <v>2311</v>
      </c>
      <c r="B1563" t="str">
        <f>CONCATENATE("'_",'Unit List'!B1469,"',",)</f>
        <v>'_EASTEU',</v>
      </c>
      <c r="C1563" t="str">
        <f>"'',"</f>
        <v>'',</v>
      </c>
      <c r="D1563" t="str">
        <f>CONCATENATE("'",'Unit List'!D1469,"',",)</f>
        <v>'SUBMARINE',</v>
      </c>
      <c r="E1563" t="str">
        <f>CONCATENATE("'",'Unit List'!E1469,"',",)</f>
        <v>'SUBMARINE',</v>
      </c>
      <c r="F1563" t="str">
        <f>"'',"</f>
        <v>'',</v>
      </c>
      <c r="G1563" t="str">
        <f>CONCATENATE("'",'Unit List'!G1469,"',",)</f>
        <v>'Submarine_Shchuka',</v>
      </c>
      <c r="H1563" t="str">
        <f>CONCATENATE(IF(ISBLANK('Unit List'!AN1469), IF(ISBLANK('Unit List'!P1469), IF(ISBLANK('Unit List'!P1469),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List'!AN1469)))),",",)</f>
        <v>1,</v>
      </c>
      <c r="I1563" t="str">
        <f>CONCATENATE(IF(ISBLANK('Unit List'!AO1469), IF(ISBLANK('Unit List'!Q1469), IF(ISBLANK('Unit List'!Q1469),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List'!AO1469)))),",",)</f>
        <v>0.16,</v>
      </c>
      <c r="J1563" t="str">
        <f>CONCATENATE("'",IF(ISBLANK('Unit List'!AP1469), IF(ISBLANK('Unit List'!R1469), IF(ISBLANK('Unit List'!R1469),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List'!AP1469))),"'",)</f>
        <v>''</v>
      </c>
      <c r="K1563" t="s">
        <v>2312</v>
      </c>
    </row>
    <row r="1564" spans="1:11" x14ac:dyDescent="0.25">
      <c r="A1564" t="s">
        <v>2311</v>
      </c>
      <c r="B1564" t="str">
        <f>CONCATENATE("'_",'Unit List'!B1470,"',",)</f>
        <v>'_POLAND',</v>
      </c>
      <c r="C1564" t="str">
        <f>"'',"</f>
        <v>'',</v>
      </c>
      <c r="D1564" t="str">
        <f>CONCATENATE("'",'Unit List'!D1470,"',",)</f>
        <v>'SUBMARINE',</v>
      </c>
      <c r="E1564" t="str">
        <f>CONCATENATE("'",'Unit List'!E1470,"',",)</f>
        <v>'SUBMARINE',</v>
      </c>
      <c r="F1564" t="str">
        <f>"'',"</f>
        <v>'',</v>
      </c>
      <c r="G1564" t="str">
        <f>CONCATENATE("'",'Unit List'!G1470,"',",)</f>
        <v>'Orzel_Class',</v>
      </c>
      <c r="H1564" t="str">
        <f>CONCATENATE(IF(ISBLANK('Unit List'!AN1470), IF(ISBLANK('Unit List'!P1470), IF(ISBLANK('Unit List'!P1470),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List'!P1470='Unit List'!$O$5, 'Unit List'!$AN$5, IF('Unit List'!P1470='Unit List'!$O$4, 'Unit List'!$AN$4, IF('Unit List'!P1470='Unit List'!$O$7, 'Unit List'!P1470 * 'Unit List'!$AN$7, 'Unit List'!P1470)))), IF('Unit List'!P1470='Unit List'!$O$5, 'Unit List'!$AN$5, IF('Unit List'!P1470='Unit List'!$O$4, 'Unit List'!$AN$4, IF('Unit List'!P1470='Unit List'!$O$7, 'Unit List'!P1470 * 'Unit List'!$AN$7, 'Unit List'!P1470)))), IF('Unit List'!AN1470='Unit List'!$O$5, 'Unit List'!$AN$5, IF('Unit List'!AN1470='Unit List'!$O$4, 'Unit List'!$AN$4, IF('Unit List'!AN1470='Unit List'!$O$7, 'Unit List'!AN1470 * 'Unit List'!$AN$7, 'Unit List'!AN1470)))),",",)</f>
        <v>1,</v>
      </c>
      <c r="I1564" t="str">
        <f>CONCATENATE(IF(ISBLANK('Unit List'!AO1470), IF(ISBLANK('Unit List'!Q1470), IF(ISBLANK('Unit List'!Q1470),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List'!Q1470='Unit List'!$O$5, 'Unit List'!$AO$5, IF('Unit List'!Q1470='Unit List'!$O$4, 'Unit List'!$AO$4, IF('Unit List'!Q1470='Unit List'!$O$7, 'Unit List'!Q1470 * 'Unit List'!$AO$7, 'Unit List'!Q1470)))), IF('Unit List'!Q1470='Unit List'!$O$5, 'Unit List'!$AO$5, IF('Unit List'!Q1470='Unit List'!$O$4, 'Unit List'!$AO$4, IF('Unit List'!Q1470='Unit List'!$O$7, 'Unit List'!Q1470 * 'Unit List'!$AO$7, 'Unit List'!Q1470)))), IF('Unit List'!AO1470='Unit List'!$O$5, 'Unit List'!$AO$5, IF('Unit List'!AO1470='Unit List'!$O$4, 'Unit List'!$AO$4, IF('Unit List'!AO1470='Unit List'!$O$7, 'Unit List'!AO1470 * 'Unit List'!$AO$7, 'Unit List'!AO1470)))),",",)</f>
        <v>0.16,</v>
      </c>
      <c r="J1564" t="str">
        <f>CONCATENATE("'",IF(ISBLANK('Unit List'!AP1470), IF(ISBLANK('Unit List'!R1470), IF(ISBLANK('Unit List'!R1470),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List'!R1470='Unit List'!$O$5, 'Unit List'!$AP$5, IF('Unit List'!R1470='Unit List'!$O$4, 'Unit List'!$AP$4, 'Unit List'!R1470))), IF('Unit List'!R1470='Unit List'!$O$5, 'Unit List'!$AP$5, IF('Unit List'!R1470='Unit List'!$O$4, 'Unit List'!$AP$4, 'Unit List'!R1470))), IF('Unit List'!AP1470='Unit List'!$O$5, 'Unit List'!$AP$5, IF('Unit List'!AP1470='Unit List'!$O$4, 'Unit List'!$AP$4, 'Unit List'!AP1470))),"'",)</f>
        <v>''</v>
      </c>
      <c r="K1564" t="s">
        <v>2312</v>
      </c>
    </row>
    <row r="1565" spans="1:11" x14ac:dyDescent="0.25">
      <c r="A1565" t="s">
        <v>2311</v>
      </c>
      <c r="B1565" t="str">
        <f>CONCATENATE("'_",'Unit List'!B1471,"',",)</f>
        <v>'_RUSSIA',</v>
      </c>
      <c r="C1565" t="str">
        <f>CONCATENATE("'_",'Unit List'!C1471,"',",)</f>
        <v>'_EASTEU',</v>
      </c>
      <c r="D1565" t="str">
        <f>CONCATENATE("'",'Unit List'!D1471,"',",)</f>
        <v>'SUBMARINE',</v>
      </c>
      <c r="E1565" t="str">
        <f>CONCATENATE("'",'Unit List'!E1471,"',",)</f>
        <v>'SUBMARINE',</v>
      </c>
      <c r="F1565" t="str">
        <f>"'',"</f>
        <v>'',</v>
      </c>
      <c r="G1565" t="str">
        <f>CONCATENATE("'",'Unit List'!G1469,"',",)</f>
        <v>'Submarine_Shchuka',</v>
      </c>
      <c r="H1565" t="str">
        <f>CONCATENATE(IF(ISBLANK('Unit List'!AN1471), IF(ISBLANK('Unit List'!P1471), IF(ISBLANK('Unit List'!P1471), IF(ISBLANK('Unit List'!AN1469), IF(ISBLANK('Unit List'!P1469), IF(ISBLANK('Unit List'!P1469), IF(ISBLANK('Unit List'!AN1469), IF(ISBLANK('Unit List'!P1469), IF(ISBLANK('Unit List'!P1469),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List'!P1469='Unit List'!$O$5, 'Unit List'!$AN$5, IF('Unit List'!P1469='Unit List'!$O$4, 'Unit List'!$AN$4, IF('Unit List'!P1469='Unit List'!$O$7, 'Unit List'!P1469 * 'Unit List'!$AN$7, 'Unit List'!P1469)))), IF('Unit List'!P1469='Unit List'!$O$5, 'Unit List'!$AN$5, IF('Unit List'!P1469='Unit List'!$O$4, 'Unit List'!$AN$4, IF('Unit List'!P1469='Unit List'!$O$7, 'Unit List'!P1469 * 'Unit List'!$AN$7, 'Unit List'!P1469)))), IF('Unit List'!AN1469='Unit List'!$O$5, 'Unit List'!$AN$5, IF('Unit List'!AN1469='Unit List'!$O$4, 'Unit List'!$AN$4, IF('Unit List'!AN1469='Unit List'!$O$7, 'Unit List'!AN1469 * 'Unit List'!$AN$7, 'Unit List'!AN1469)))), IF('Unit List'!P1471='Unit List'!$O$5, 'Unit List'!$AN$5, IF('Unit List'!P1471='Unit List'!$O$4, 'Unit List'!$AN$4, IF('Unit List'!P1471='Unit List'!$O$7, 'Unit List'!P1471 * 'Unit List'!$AN$7, 'Unit List'!P1471)))), IF('Unit List'!P1471='Unit List'!$O$5, 'Unit List'!$AN$5, IF('Unit List'!P1471='Unit List'!$O$4, 'Unit List'!$AN$4, IF('Unit List'!P1471='Unit List'!$O$7, 'Unit List'!P1471 * 'Unit List'!$AN$7, 'Unit List'!P1471)))), IF('Unit List'!AN1471='Unit List'!$O$5, 'Unit List'!$AN$5, IF('Unit List'!AN1471='Unit List'!$O$4, 'Unit List'!$AN$4, IF('Unit List'!AN1471='Unit List'!$O$7, 'Unit List'!AN1471 * 'Unit List'!$AN$7, 'Unit List'!AN1471)))),",",)</f>
        <v>1,</v>
      </c>
      <c r="I1565" t="str">
        <f>CONCATENATE(IF(ISBLANK('Unit List'!AO1471), IF(ISBLANK('Unit List'!Q1471), IF(ISBLANK('Unit List'!Q1471), IF(ISBLANK('Unit List'!AO1469), IF(ISBLANK('Unit List'!Q1469), IF(ISBLANK('Unit List'!Q1469), IF(ISBLANK('Unit List'!AO1469), IF(ISBLANK('Unit List'!Q1469), IF(ISBLANK('Unit List'!Q1469),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List'!Q1469='Unit List'!$O$5, 'Unit List'!$AO$5, IF('Unit List'!Q1469='Unit List'!$O$4, 'Unit List'!$AO$4, IF('Unit List'!Q1469='Unit List'!$O$7, 'Unit List'!Q1469 * 'Unit List'!$AO$7, 'Unit List'!Q1469)))), IF('Unit List'!Q1469='Unit List'!$O$5, 'Unit List'!$AO$5, IF('Unit List'!Q1469='Unit List'!$O$4, 'Unit List'!$AO$4, IF('Unit List'!Q1469='Unit List'!$O$7, 'Unit List'!Q1469 * 'Unit List'!$AO$7, 'Unit List'!Q1469)))), IF('Unit List'!AO1469='Unit List'!$O$5, 'Unit List'!$AO$5, IF('Unit List'!AO1469='Unit List'!$O$4, 'Unit List'!$AO$4, IF('Unit List'!AO1469='Unit List'!$O$7, 'Unit List'!AO1469 * 'Unit List'!$AO$7, 'Unit List'!AO1469)))), IF('Unit List'!Q1471='Unit List'!$O$5, 'Unit List'!$AO$5, IF('Unit List'!Q1471='Unit List'!$O$4, 'Unit List'!$AO$4, IF('Unit List'!Q1471='Unit List'!$O$7, 'Unit List'!Q1471 * 'Unit List'!$AO$7, 'Unit List'!Q1471)))), IF('Unit List'!Q1471='Unit List'!$O$5, 'Unit List'!$AO$5, IF('Unit List'!Q1471='Unit List'!$O$4, 'Unit List'!$AO$4, IF('Unit List'!Q1471='Unit List'!$O$7, 'Unit List'!Q1471 * 'Unit List'!$AO$7, 'Unit List'!Q1471)))), IF('Unit List'!AO1471='Unit List'!$O$5, 'Unit List'!$AO$5, IF('Unit List'!AO1471='Unit List'!$O$4, 'Unit List'!$AO$4, IF('Unit List'!AO1471='Unit List'!$O$7, 'Unit List'!AO1471 * 'Unit List'!$AO$7, 'Unit List'!AO1471)))),",",)</f>
        <v>0.16,</v>
      </c>
      <c r="J1565" t="str">
        <f>CONCATENATE("'",IF(ISBLANK('Unit List'!AP1471), IF(ISBLANK('Unit List'!R1471), IF(ISBLANK('Unit List'!R1471), IF(ISBLANK('Unit List'!AP1469), IF(ISBLANK('Unit List'!R1469), IF(ISBLANK('Unit List'!R1469), IF(ISBLANK('Unit List'!AP1469), IF(ISBLANK('Unit List'!R1469), IF(ISBLANK('Unit List'!R1469),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List'!R1469='Unit List'!$O$5, 'Unit List'!$AP$5, IF('Unit List'!R1469='Unit List'!$O$4, 'Unit List'!$AP$4, 'Unit List'!R1469))), IF('Unit List'!R1469='Unit List'!$O$5, 'Unit List'!$AP$5, IF('Unit List'!R1469='Unit List'!$O$4, 'Unit List'!$AP$4, 'Unit List'!R1469))), IF('Unit List'!AP1469='Unit List'!$O$5, 'Unit List'!$AP$5, IF('Unit List'!AP1469='Unit List'!$O$4, 'Unit List'!$AP$4, 'Unit List'!AP1469))), IF('Unit List'!R1471='Unit List'!$O$5, 'Unit List'!$AP$5, IF('Unit List'!R1471='Unit List'!$O$4, 'Unit List'!$AP$4, 'Unit List'!R1471))), IF('Unit List'!R1471='Unit List'!$O$5, 'Unit List'!$AP$5, IF('Unit List'!R1471='Unit List'!$O$4, 'Unit List'!$AP$4, 'Unit List'!R1471))), IF('Unit List'!AP1471='Unit List'!$O$5, 'Unit List'!$AP$5, IF('Unit List'!AP1471='Unit List'!$O$4, 'Unit List'!$AP$4, 'Unit List'!AP1471))),"'",)</f>
        <v>''</v>
      </c>
      <c r="K1565" t="s">
        <v>2312</v>
      </c>
    </row>
    <row r="1566" spans="1:11" x14ac:dyDescent="0.25">
      <c r="A1566" t="s">
        <v>2311</v>
      </c>
      <c r="B1566" t="str">
        <f>CONCATENATE("'_",'Unit List'!B1472,"',",)</f>
        <v>'_AMERICA',</v>
      </c>
      <c r="C1566" t="str">
        <f>"'',"</f>
        <v>'',</v>
      </c>
      <c r="D1566" t="str">
        <f>CONCATENATE("'",'Unit List'!D1472,"',",)</f>
        <v>'SUBMARINE',</v>
      </c>
      <c r="E1566" t="str">
        <f>CONCATENATE("'",'Unit List'!E1472,"',",)</f>
        <v>'SUBMARINE',</v>
      </c>
      <c r="F1566" t="str">
        <f>"'',"</f>
        <v>'',</v>
      </c>
      <c r="G1566" t="str">
        <f>CONCATENATE("'",'Unit List'!G1472,"',",)</f>
        <v>'Submarine_Gato',</v>
      </c>
      <c r="H1566" t="str">
        <f>CONCATENATE(IF(ISBLANK('Unit List'!AN1472), IF(ISBLANK('Unit List'!P1472), IF(ISBLANK('Unit List'!P1472),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List'!AN1472)))),",",)</f>
        <v>1,</v>
      </c>
      <c r="I1566" t="str">
        <f>CONCATENATE(IF(ISBLANK('Unit List'!AO1472), IF(ISBLANK('Unit List'!Q1472), IF(ISBLANK('Unit List'!Q1472),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List'!AO1472)))),",",)</f>
        <v>0.16,</v>
      </c>
      <c r="J1566" t="str">
        <f>CONCATENATE("'",IF(ISBLANK('Unit List'!AP1472), IF(ISBLANK('Unit List'!R1472), IF(ISBLANK('Unit List'!R1472),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List'!AP1472))),"'",)</f>
        <v>''</v>
      </c>
      <c r="K1566" t="s">
        <v>2312</v>
      </c>
    </row>
    <row r="1567" spans="1:11" x14ac:dyDescent="0.25">
      <c r="A1567" t="s">
        <v>2311</v>
      </c>
      <c r="B1567" t="str">
        <f>CONCATENATE("'_",'Unit List'!B1473,"',",)</f>
        <v>'_AUSTRALIA',</v>
      </c>
      <c r="C1567" t="str">
        <f>CONCATENATE("'_",'Unit List'!C1473,"',",)</f>
        <v>'_ENGLAND',</v>
      </c>
      <c r="D1567" t="str">
        <f>CONCATENATE("'",'Unit List'!D1473,"',",)</f>
        <v>'SUBMARINE',</v>
      </c>
      <c r="E1567" t="str">
        <f>CONCATENATE("'",'Unit List'!E1473,"',",)</f>
        <v>'SUBMARINE',</v>
      </c>
      <c r="F1567" t="str">
        <f>"'',"</f>
        <v>'',</v>
      </c>
      <c r="G1567" t="str">
        <f>CONCATENATE("'",'Unit List'!G1477,"',",)</f>
        <v>'Submarine_T-Class',</v>
      </c>
      <c r="H1567" t="str">
        <f>CONCATENATE(IF(ISBLANK('Unit List'!AN1473), IF(ISBLANK('Unit List'!P1473), IF(ISBLANK('Unit List'!P1473),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List'!P1473='Unit List'!$O$5, 'Unit List'!$AN$5, IF('Unit List'!P1473='Unit List'!$O$4, 'Unit List'!$AN$4, IF('Unit List'!P1473='Unit List'!$O$7, 'Unit List'!P1473 * 'Unit List'!$AN$7, 'Unit List'!P1473)))), IF('Unit List'!P1473='Unit List'!$O$5, 'Unit List'!$AN$5, IF('Unit List'!P1473='Unit List'!$O$4, 'Unit List'!$AN$4, IF('Unit List'!P1473='Unit List'!$O$7, 'Unit List'!P1473 * 'Unit List'!$AN$7, 'Unit List'!P1473)))), IF('Unit List'!AN1473='Unit List'!$O$5, 'Unit List'!$AN$5, IF('Unit List'!AN1473='Unit List'!$O$4, 'Unit List'!$AN$4, IF('Unit List'!AN1473='Unit List'!$O$7, 'Unit List'!AN1473 * 'Unit List'!$AN$7, 'Unit List'!AN1473)))),",",)</f>
        <v>1,</v>
      </c>
      <c r="I1567" t="str">
        <f>CONCATENATE(IF(ISBLANK('Unit List'!AO1473), IF(ISBLANK('Unit List'!Q1473), IF(ISBLANK('Unit List'!Q1473),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List'!Q1473='Unit List'!$O$5, 'Unit List'!$AO$5, IF('Unit List'!Q1473='Unit List'!$O$4, 'Unit List'!$AO$4, IF('Unit List'!Q1473='Unit List'!$O$7, 'Unit List'!Q1473 * 'Unit List'!$AO$7, 'Unit List'!Q1473)))), IF('Unit List'!Q1473='Unit List'!$O$5, 'Unit List'!$AO$5, IF('Unit List'!Q1473='Unit List'!$O$4, 'Unit List'!$AO$4, IF('Unit List'!Q1473='Unit List'!$O$7, 'Unit List'!Q1473 * 'Unit List'!$AO$7, 'Unit List'!Q1473)))), IF('Unit List'!AO1473='Unit List'!$O$5, 'Unit List'!$AO$5, IF('Unit List'!AO1473='Unit List'!$O$4, 'Unit List'!$AO$4, IF('Unit List'!AO1473='Unit List'!$O$7, 'Unit List'!AO1473 * 'Unit List'!$AO$7, 'Unit List'!AO1473)))),",",)</f>
        <v>0.16,</v>
      </c>
      <c r="J1567" t="str">
        <f>CONCATENATE("'",IF(ISBLANK('Unit List'!AP1473), IF(ISBLANK('Unit List'!R1473), IF(ISBLANK('Unit List'!R1473),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List'!R1473='Unit List'!$O$5, 'Unit List'!$AP$5, IF('Unit List'!R1473='Unit List'!$O$4, 'Unit List'!$AP$4, 'Unit List'!R1473))), IF('Unit List'!R1473='Unit List'!$O$5, 'Unit List'!$AP$5, IF('Unit List'!R1473='Unit List'!$O$4, 'Unit List'!$AP$4, 'Unit List'!R1473))), IF('Unit List'!AP1473='Unit List'!$O$5, 'Unit List'!$AP$5, IF('Unit List'!AP1473='Unit List'!$O$4, 'Unit List'!$AP$4, 'Unit List'!AP1473))),"'",)</f>
        <v>''</v>
      </c>
      <c r="K1567" t="s">
        <v>2312</v>
      </c>
    </row>
    <row r="1568" spans="1:11" x14ac:dyDescent="0.25">
      <c r="A1568" t="s">
        <v>2311</v>
      </c>
      <c r="B1568" t="str">
        <f>CONCATENATE("'_",'Unit List'!B1474,"',",)</f>
        <v>'_AUSTRIA',</v>
      </c>
      <c r="C1568" t="str">
        <f>"'',"</f>
        <v>'',</v>
      </c>
      <c r="D1568" t="str">
        <f>CONCATENATE("'",'Unit List'!D1474,"',",)</f>
        <v>'SUBMARINE',</v>
      </c>
      <c r="E1568" t="str">
        <f>CONCATENATE("'",'Unit List'!E1474,"',",)</f>
        <v>'SUBMARINE',</v>
      </c>
      <c r="F1568" t="str">
        <f>"'',"</f>
        <v>'',</v>
      </c>
      <c r="G1568" t="str">
        <f>CONCATENATE("'",'Unit List'!G1474,"',",)</f>
        <v>'U-20_Class',</v>
      </c>
      <c r="H1568" t="str">
        <f>CONCATENATE(IF(ISBLANK('Unit List'!AN1474), IF(ISBLANK('Unit List'!P1474), IF(ISBLANK('Unit List'!P1474), IF(ISBLANK('Unit List'!AN1474), IF(ISBLANK('Unit List'!P1474), IF(ISBLANK('Unit List'!P1474), IF(ISBLANK('Unit List'!AN1474), IF(ISBLANK('Unit List'!P1474), IF(ISBLANK('Unit List'!P1474),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 IF('Unit List'!P1474='Unit List'!$O$5, 'Unit List'!$AN$5, IF('Unit List'!P1474='Unit List'!$O$4, 'Unit List'!$AN$4, IF('Unit List'!P1474='Unit List'!$O$7, 'Unit List'!P1474 * 'Unit List'!$AN$7, 'Unit List'!P1474)))), IF('Unit List'!P1474='Unit List'!$O$5, 'Unit List'!$AN$5, IF('Unit List'!P1474='Unit List'!$O$4, 'Unit List'!$AN$4, IF('Unit List'!P1474='Unit List'!$O$7, 'Unit List'!P1474 * 'Unit List'!$AN$7, 'Unit List'!P1474)))), IF('Unit List'!AN1474='Unit List'!$O$5, 'Unit List'!$AN$5, IF('Unit List'!AN1474='Unit List'!$O$4, 'Unit List'!$AN$4, IF('Unit List'!AN1474='Unit List'!$O$7, 'Unit List'!AN1474 * 'Unit List'!$AN$7, 'Unit List'!AN1474)))),",",)</f>
        <v>1,</v>
      </c>
      <c r="I1568" t="str">
        <f>CONCATENATE(IF(ISBLANK('Unit List'!AO1474), IF(ISBLANK('Unit List'!Q1474), IF(ISBLANK('Unit List'!Q1474), IF(ISBLANK('Unit List'!AO1474), IF(ISBLANK('Unit List'!Q1474), IF(ISBLANK('Unit List'!Q1474), IF(ISBLANK('Unit List'!AO1474), IF(ISBLANK('Unit List'!Q1474), IF(ISBLANK('Unit List'!Q1474),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 IF('Unit List'!Q1474='Unit List'!$O$5, 'Unit List'!$AO$5, IF('Unit List'!Q1474='Unit List'!$O$4, 'Unit List'!$AO$4, IF('Unit List'!Q1474='Unit List'!$O$7, 'Unit List'!Q1474 * 'Unit List'!$AO$7, 'Unit List'!Q1474)))), IF('Unit List'!Q1474='Unit List'!$O$5, 'Unit List'!$AO$5, IF('Unit List'!Q1474='Unit List'!$O$4, 'Unit List'!$AO$4, IF('Unit List'!Q1474='Unit List'!$O$7, 'Unit List'!Q1474 * 'Unit List'!$AO$7, 'Unit List'!Q1474)))), IF('Unit List'!AO1474='Unit List'!$O$5, 'Unit List'!$AO$5, IF('Unit List'!AO1474='Unit List'!$O$4, 'Unit List'!$AO$4, IF('Unit List'!AO1474='Unit List'!$O$7, 'Unit List'!AO1474 * 'Unit List'!$AO$7, 'Unit List'!AO1474)))),",",)</f>
        <v>0.16,</v>
      </c>
      <c r="J1568" t="str">
        <f>CONCATENATE("'",IF(ISBLANK('Unit List'!AP1474), IF(ISBLANK('Unit List'!R1474), IF(ISBLANK('Unit List'!R1474), IF(ISBLANK('Unit List'!AP1474), IF(ISBLANK('Unit List'!R1474), IF(ISBLANK('Unit List'!R1474), IF(ISBLANK('Unit List'!AP1474), IF(ISBLANK('Unit List'!R1474), IF(ISBLANK('Unit List'!R1474),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 IF('Unit List'!R1474='Unit List'!$O$5, 'Unit List'!$AP$5, IF('Unit List'!R1474='Unit List'!$O$4, 'Unit List'!$AP$4, 'Unit List'!R1474))), IF('Unit List'!R1474='Unit List'!$O$5, 'Unit List'!$AP$5, IF('Unit List'!R1474='Unit List'!$O$4, 'Unit List'!$AP$4, 'Unit List'!R1474))), IF('Unit List'!AP1474='Unit List'!$O$5, 'Unit List'!$AP$5, IF('Unit List'!AP1474='Unit List'!$O$4, 'Unit List'!$AP$4, 'Unit List'!AP1474))),"'",)</f>
        <v>''</v>
      </c>
      <c r="K1568" t="s">
        <v>2312</v>
      </c>
    </row>
    <row r="1569" spans="1:11" x14ac:dyDescent="0.25">
      <c r="A1569" t="s">
        <v>2311</v>
      </c>
      <c r="B1569" t="str">
        <f>CONCATENATE("'_",'Unit List'!B1475,"',",)</f>
        <v>'_CANADA',</v>
      </c>
      <c r="C1569" t="str">
        <f>CONCATENATE("'_",'Unit List'!C1475,"',",)</f>
        <v>'_ENGLAND',</v>
      </c>
      <c r="D1569" t="str">
        <f>CONCATENATE("'",'Unit List'!D1475,"',",)</f>
        <v>'SUBMARINE',</v>
      </c>
      <c r="E1569" t="str">
        <f>CONCATENATE("'",'Unit List'!E1475,"',",)</f>
        <v>'SUBMARINE',</v>
      </c>
      <c r="F1569" t="str">
        <f>"'',"</f>
        <v>'',</v>
      </c>
      <c r="G1569" t="str">
        <f>CONCATENATE("'",'Unit List'!G1477,"',",)</f>
        <v>'Submarine_T-Class',</v>
      </c>
      <c r="H1569" t="str">
        <f>CONCATENATE(IF(ISBLANK('Unit List'!AN1475), IF(ISBLANK('Unit List'!P1475), IF(ISBLANK('Unit List'!P1475),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List'!P1475='Unit List'!$O$5, 'Unit List'!$AN$5, IF('Unit List'!P1475='Unit List'!$O$4, 'Unit List'!$AN$4, IF('Unit List'!P1475='Unit List'!$O$7, 'Unit List'!P1475 * 'Unit List'!$AN$7, 'Unit List'!P1475)))), IF('Unit List'!P1475='Unit List'!$O$5, 'Unit List'!$AN$5, IF('Unit List'!P1475='Unit List'!$O$4, 'Unit List'!$AN$4, IF('Unit List'!P1475='Unit List'!$O$7, 'Unit List'!P1475 * 'Unit List'!$AN$7, 'Unit List'!P1475)))), IF('Unit List'!AN1475='Unit List'!$O$5, 'Unit List'!$AN$5, IF('Unit List'!AN1475='Unit List'!$O$4, 'Unit List'!$AN$4, IF('Unit List'!AN1475='Unit List'!$O$7, 'Unit List'!AN1475 * 'Unit List'!$AN$7, 'Unit List'!AN1475)))),",",)</f>
        <v>1,</v>
      </c>
      <c r="I1569" t="str">
        <f>CONCATENATE(IF(ISBLANK('Unit List'!AO1475), IF(ISBLANK('Unit List'!Q1475), IF(ISBLANK('Unit List'!Q1475),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List'!Q1475='Unit List'!$O$5, 'Unit List'!$AO$5, IF('Unit List'!Q1475='Unit List'!$O$4, 'Unit List'!$AO$4, IF('Unit List'!Q1475='Unit List'!$O$7, 'Unit List'!Q1475 * 'Unit List'!$AO$7, 'Unit List'!Q1475)))), IF('Unit List'!Q1475='Unit List'!$O$5, 'Unit List'!$AO$5, IF('Unit List'!Q1475='Unit List'!$O$4, 'Unit List'!$AO$4, IF('Unit List'!Q1475='Unit List'!$O$7, 'Unit List'!Q1475 * 'Unit List'!$AO$7, 'Unit List'!Q1475)))), IF('Unit List'!AO1475='Unit List'!$O$5, 'Unit List'!$AO$5, IF('Unit List'!AO1475='Unit List'!$O$4, 'Unit List'!$AO$4, IF('Unit List'!AO1475='Unit List'!$O$7, 'Unit List'!AO1475 * 'Unit List'!$AO$7, 'Unit List'!AO1475)))),",",)</f>
        <v>0.16,</v>
      </c>
      <c r="J1569" t="str">
        <f>CONCATENATE("'",IF(ISBLANK('Unit List'!AP1475), IF(ISBLANK('Unit List'!R1475), IF(ISBLANK('Unit List'!R1475),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List'!R1475='Unit List'!$O$5, 'Unit List'!$AP$5, IF('Unit List'!R1475='Unit List'!$O$4, 'Unit List'!$AP$4, 'Unit List'!R1475))), IF('Unit List'!R1475='Unit List'!$O$5, 'Unit List'!$AP$5, IF('Unit List'!R1475='Unit List'!$O$4, 'Unit List'!$AP$4, 'Unit List'!R1475))), IF('Unit List'!AP1475='Unit List'!$O$5, 'Unit List'!$AP$5, IF('Unit List'!AP1475='Unit List'!$O$4, 'Unit List'!$AP$4, 'Unit List'!AP1475))),"'",)</f>
        <v>''</v>
      </c>
      <c r="K1569" t="s">
        <v>2312</v>
      </c>
    </row>
    <row r="1570" spans="1:11" x14ac:dyDescent="0.25">
      <c r="A1570" t="s">
        <v>2311</v>
      </c>
      <c r="B1570" t="str">
        <f>CONCATENATE("'_",'Unit List'!B1476,"',",)</f>
        <v>'_CELTS',</v>
      </c>
      <c r="C1570" t="str">
        <f>CONCATENATE("'_",'Unit List'!C1476,"',",)</f>
        <v>'_ENGLAND',</v>
      </c>
      <c r="D1570" t="str">
        <f>CONCATENATE("'",'Unit List'!D1476,"',",)</f>
        <v>'SUBMARINE',</v>
      </c>
      <c r="E1570" t="str">
        <f>CONCATENATE("'",'Unit List'!E1476,"',",)</f>
        <v>'SUBMARINE',</v>
      </c>
      <c r="F1570" t="str">
        <f>"'',"</f>
        <v>'',</v>
      </c>
      <c r="G1570" t="str">
        <f>CONCATENATE("'",'Unit List'!G1477,"',",)</f>
        <v>'Submarine_T-Class',</v>
      </c>
      <c r="H1570" t="str">
        <f>CONCATENATE(IF(ISBLANK('Unit List'!AN1476), IF(ISBLANK('Unit List'!P1476), IF(ISBLANK('Unit List'!P1476),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List'!P1476='Unit List'!$O$5, 'Unit List'!$AN$5, IF('Unit List'!P1476='Unit List'!$O$4, 'Unit List'!$AN$4, IF('Unit List'!P1476='Unit List'!$O$7, 'Unit List'!P1476 * 'Unit List'!$AN$7, 'Unit List'!P1476)))), IF('Unit List'!P1476='Unit List'!$O$5, 'Unit List'!$AN$5, IF('Unit List'!P1476='Unit List'!$O$4, 'Unit List'!$AN$4, IF('Unit List'!P1476='Unit List'!$O$7, 'Unit List'!P1476 * 'Unit List'!$AN$7, 'Unit List'!P1476)))), IF('Unit List'!AN1476='Unit List'!$O$5, 'Unit List'!$AN$5, IF('Unit List'!AN1476='Unit List'!$O$4, 'Unit List'!$AN$4, IF('Unit List'!AN1476='Unit List'!$O$7, 'Unit List'!AN1476 * 'Unit List'!$AN$7, 'Unit List'!AN1476)))),",",)</f>
        <v>1,</v>
      </c>
      <c r="I1570" t="str">
        <f>CONCATENATE(IF(ISBLANK('Unit List'!AO1476), IF(ISBLANK('Unit List'!Q1476), IF(ISBLANK('Unit List'!Q1476),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List'!Q1476='Unit List'!$O$5, 'Unit List'!$AO$5, IF('Unit List'!Q1476='Unit List'!$O$4, 'Unit List'!$AO$4, IF('Unit List'!Q1476='Unit List'!$O$7, 'Unit List'!Q1476 * 'Unit List'!$AO$7, 'Unit List'!Q1476)))), IF('Unit List'!Q1476='Unit List'!$O$5, 'Unit List'!$AO$5, IF('Unit List'!Q1476='Unit List'!$O$4, 'Unit List'!$AO$4, IF('Unit List'!Q1476='Unit List'!$O$7, 'Unit List'!Q1476 * 'Unit List'!$AO$7, 'Unit List'!Q1476)))), IF('Unit List'!AO1476='Unit List'!$O$5, 'Unit List'!$AO$5, IF('Unit List'!AO1476='Unit List'!$O$4, 'Unit List'!$AO$4, IF('Unit List'!AO1476='Unit List'!$O$7, 'Unit List'!AO1476 * 'Unit List'!$AO$7, 'Unit List'!AO1476)))),",",)</f>
        <v>0.16,</v>
      </c>
      <c r="J1570" t="str">
        <f>CONCATENATE("'",IF(ISBLANK('Unit List'!AP1476), IF(ISBLANK('Unit List'!R1476), IF(ISBLANK('Unit List'!R1476),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List'!R1476='Unit List'!$O$5, 'Unit List'!$AP$5, IF('Unit List'!R1476='Unit List'!$O$4, 'Unit List'!$AP$4, 'Unit List'!R1476))), IF('Unit List'!R1476='Unit List'!$O$5, 'Unit List'!$AP$5, IF('Unit List'!R1476='Unit List'!$O$4, 'Unit List'!$AP$4, 'Unit List'!R1476))), IF('Unit List'!AP1476='Unit List'!$O$5, 'Unit List'!$AP$5, IF('Unit List'!AP1476='Unit List'!$O$4, 'Unit List'!$AP$4, 'Unit List'!AP1476))),"'",)</f>
        <v>''</v>
      </c>
      <c r="K1570" t="s">
        <v>2312</v>
      </c>
    </row>
    <row r="1571" spans="1:11" x14ac:dyDescent="0.25">
      <c r="A1571" t="s">
        <v>2311</v>
      </c>
      <c r="B1571" t="str">
        <f>CONCATENATE("'_",'Unit List'!B1477,"',",)</f>
        <v>'_ENGLAND',</v>
      </c>
      <c r="C1571" t="str">
        <f>"'',"</f>
        <v>'',</v>
      </c>
      <c r="D1571" t="str">
        <f>CONCATENATE("'",'Unit List'!D1477,"',",)</f>
        <v>'SUBMARINE',</v>
      </c>
      <c r="E1571" t="str">
        <f>CONCATENATE("'",'Unit List'!E1477,"',",)</f>
        <v>'SUBMARINE',</v>
      </c>
      <c r="F1571" t="str">
        <f>"'',"</f>
        <v>'',</v>
      </c>
      <c r="G1571" t="str">
        <f>CONCATENATE("'",'Unit List'!G1477,"',",)</f>
        <v>'Submarine_T-Class',</v>
      </c>
      <c r="H1571" t="str">
        <f>CONCATENATE(IF(ISBLANK('Unit List'!AN1477), IF(ISBLANK('Unit List'!P1477), IF(ISBLANK('Unit List'!P1477), IF(ISBLANK('Unit List'!AN1477), IF(ISBLANK('Unit List'!P1477), IF(ISBLANK('Unit List'!P1477), IF(ISBLANK('Unit List'!AN1477), IF(ISBLANK('Unit List'!P1477), IF(ISBLANK('Unit List'!P1477),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 IF('Unit List'!P1477='Unit List'!$O$5, 'Unit List'!$AN$5, IF('Unit List'!P1477='Unit List'!$O$4, 'Unit List'!$AN$4, IF('Unit List'!P1477='Unit List'!$O$7, 'Unit List'!P1477 * 'Unit List'!$AN$7, 'Unit List'!P1477)))), IF('Unit List'!P1477='Unit List'!$O$5, 'Unit List'!$AN$5, IF('Unit List'!P1477='Unit List'!$O$4, 'Unit List'!$AN$4, IF('Unit List'!P1477='Unit List'!$O$7, 'Unit List'!P1477 * 'Unit List'!$AN$7, 'Unit List'!P1477)))), IF('Unit List'!AN1477='Unit List'!$O$5, 'Unit List'!$AN$5, IF('Unit List'!AN1477='Unit List'!$O$4, 'Unit List'!$AN$4, IF('Unit List'!AN1477='Unit List'!$O$7, 'Unit List'!AN1477 * 'Unit List'!$AN$7, 'Unit List'!AN1477)))),",",)</f>
        <v>1,</v>
      </c>
      <c r="I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 IF('Unit List'!Q1477='Unit List'!$O$5, 'Unit List'!$AO$5, IF('Unit List'!Q1477='Unit List'!$O$4, 'Unit List'!$AO$4, IF('Unit List'!Q1477='Unit List'!$O$7, 'Unit List'!Q1477 * 'Unit List'!$AO$7, 'Unit List'!Q1477)))), IF('Unit List'!Q1477='Unit List'!$O$5, 'Unit List'!$AO$5, IF('Unit List'!Q1477='Unit List'!$O$4, 'Unit List'!$AO$4, IF('Unit List'!Q1477='Unit List'!$O$7, 'Unit List'!Q1477 * 'Unit List'!$AO$7, 'Unit List'!Q1477)))), IF('Unit List'!AO1477='Unit List'!$O$5, 'Unit List'!$AO$5, IF('Unit List'!AO1477='Unit List'!$O$4, 'Unit List'!$AO$4, IF('Unit List'!AO1477='Unit List'!$O$7, 'Unit List'!AO1477 * 'Unit List'!$AO$7, 'Unit List'!AO1477)))),",",)</f>
        <v>0.16,</v>
      </c>
      <c r="J1571" t="str">
        <f>CONCATENATE("'",IF(ISBLANK('Unit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 IF('Unit List'!R1477='Unit List'!$O$5, 'Unit List'!$AP$5, IF('Unit List'!R1477='Unit List'!$O$4, 'Unit List'!$AP$4, 'Unit List'!R1477))), IF('Unit List'!R1477='Unit List'!$O$5, 'Unit List'!$AP$5, IF('Unit List'!R1477='Unit List'!$O$4, 'Unit List'!$AP$4, 'Unit List'!R1477))), IF('Unit List'!AP1477='Unit List'!$O$5, 'Unit List'!$AP$5, IF('Unit List'!AP1477='Unit List'!$O$4, 'Unit List'!$AP$4, 'Unit List'!AP1477))),"'",)</f>
        <v>''</v>
      </c>
      <c r="K1571" t="s">
        <v>2312</v>
      </c>
    </row>
    <row r="1572" spans="1:11" x14ac:dyDescent="0.25">
      <c r="A1572" t="s">
        <v>2311</v>
      </c>
      <c r="B1572" t="str">
        <f>CONCATENATE("'_",'Unit List'!B1478,"',",)</f>
        <v>'_FRANCE',</v>
      </c>
      <c r="C1572" t="str">
        <f>"'',"</f>
        <v>'',</v>
      </c>
      <c r="D1572" t="str">
        <f>CONCATENATE("'",'Unit List'!D1478,"',",)</f>
        <v>'SUBMARINE',</v>
      </c>
      <c r="E1572" t="str">
        <f>CONCATENATE("'",'Unit List'!E1478,"',",)</f>
        <v>'SUBMARINE',</v>
      </c>
      <c r="F1572" t="str">
        <f>"'',"</f>
        <v>'',</v>
      </c>
      <c r="G1572" t="str">
        <f>CONCATENATE("'",'Unit List'!G1478,"',",)</f>
        <v>'Submarine_Le_Redoutable',</v>
      </c>
      <c r="H1572" t="str">
        <f>CONCATENATE(IF(ISBLANK('Unit List'!AN1478), IF(ISBLANK('Unit List'!P1478), IF(ISBLANK('Unit List'!P1478), IF(ISBLANK('Unit List'!AN1478), IF(ISBLANK('Unit List'!P1478), IF(ISBLANK('Unit List'!P1478), IF(ISBLANK('Unit List'!AN1478), IF(ISBLANK('Unit List'!P1478), IF(ISBLANK('Unit List'!P1478),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 IF('Unit List'!P1478='Unit List'!$O$5, 'Unit List'!$AN$5, IF('Unit List'!P1478='Unit List'!$O$4, 'Unit List'!$AN$4, IF('Unit List'!P1478='Unit List'!$O$7, 'Unit List'!P1478 * 'Unit List'!$AN$7, 'Unit List'!P1478)))), IF('Unit List'!P1478='Unit List'!$O$5, 'Unit List'!$AN$5, IF('Unit List'!P1478='Unit List'!$O$4, 'Unit List'!$AN$4, IF('Unit List'!P1478='Unit List'!$O$7, 'Unit List'!P1478 * 'Unit List'!$AN$7, 'Unit List'!P1478)))), IF('Unit List'!AN1478='Unit List'!$O$5, 'Unit List'!$AN$5, IF('Unit List'!AN1478='Unit List'!$O$4, 'Unit List'!$AN$4, IF('Unit List'!AN1478='Unit List'!$O$7, 'Unit List'!AN1478 * 'Unit List'!$AN$7, 'Unit List'!AN1478)))),",",)</f>
        <v>1,</v>
      </c>
      <c r="I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 IF('Unit List'!Q1478='Unit List'!$O$5, 'Unit List'!$AO$5, IF('Unit List'!Q1478='Unit List'!$O$4, 'Unit List'!$AO$4, IF('Unit List'!Q1478='Unit List'!$O$7, 'Unit List'!Q1478 * 'Unit List'!$AO$7, 'Unit List'!Q1478)))), IF('Unit List'!Q1478='Unit List'!$O$5, 'Unit List'!$AO$5, IF('Unit List'!Q1478='Unit List'!$O$4, 'Unit List'!$AO$4, IF('Unit List'!Q1478='Unit List'!$O$7, 'Unit List'!Q1478 * 'Unit List'!$AO$7, 'Unit List'!Q1478)))), IF('Unit List'!AO1478='Unit List'!$O$5, 'Unit List'!$AO$5, IF('Unit List'!AO1478='Unit List'!$O$4, 'Unit List'!$AO$4, IF('Unit List'!AO1478='Unit List'!$O$7, 'Unit List'!AO1478 * 'Unit List'!$AO$7, 'Unit List'!AO1478)))),",",)</f>
        <v>0.16,</v>
      </c>
      <c r="J1572" t="str">
        <f>CONCATENATE("'",IF(ISBLANK('Unit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 IF('Unit List'!R1478='Unit List'!$O$5, 'Unit List'!$AP$5, IF('Unit List'!R1478='Unit List'!$O$4, 'Unit List'!$AP$4, 'Unit List'!R1478))), IF('Unit List'!R1478='Unit List'!$O$5, 'Unit List'!$AP$5, IF('Unit List'!R1478='Unit List'!$O$4, 'Unit List'!$AP$4, 'Unit List'!R1478))), IF('Unit List'!AP1478='Unit List'!$O$5, 'Unit List'!$AP$5, IF('Unit List'!AP1478='Unit List'!$O$4, 'Unit List'!$AP$4, 'Unit List'!AP1478))),"'",)</f>
        <v>''</v>
      </c>
      <c r="K1572" t="s">
        <v>2312</v>
      </c>
    </row>
    <row r="1573" spans="1:11" x14ac:dyDescent="0.25">
      <c r="A1573" t="s">
        <v>2311</v>
      </c>
      <c r="B1573" t="str">
        <f>CONCATENATE("'_",'Unit List'!B1479,"',",)</f>
        <v>'_GERMANY',</v>
      </c>
      <c r="C1573" t="str">
        <f>"'',"</f>
        <v>'',</v>
      </c>
      <c r="D1573" t="str">
        <f>CONCATENATE("'",'Unit List'!D1479,"',",)</f>
        <v>'SUBMARINE',</v>
      </c>
      <c r="E1573" t="str">
        <f>CONCATENATE("'",'Unit List'!E1479,"',",)</f>
        <v>'SUBMARINE',</v>
      </c>
      <c r="F1573" t="str">
        <f>"'',"</f>
        <v>'',</v>
      </c>
      <c r="G1573" t="str">
        <f>CONCATENATE("'",'Unit List'!G1479,"',",)</f>
        <v>'Submarine_U-Boat',</v>
      </c>
      <c r="H1573" t="str">
        <f>CONCATENATE(IF(ISBLANK('Unit List'!AN1479), IF(ISBLANK('Unit List'!P1479), IF(ISBLANK('Unit List'!P1479), IF(ISBLANK('Unit List'!AN1479), IF(ISBLANK('Unit List'!P1479), IF(ISBLANK('Unit List'!P1479), IF(ISBLANK('Unit List'!AN1479), IF(ISBLANK('Unit List'!P1479), IF(ISBLANK('Unit List'!P1479),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 IF('Unit List'!P1479='Unit List'!$O$5, 'Unit List'!$AN$5, IF('Unit List'!P1479='Unit List'!$O$4, 'Unit List'!$AN$4, IF('Unit List'!P1479='Unit List'!$O$7, 'Unit List'!P1479 * 'Unit List'!$AN$7, 'Unit List'!P1479)))), IF('Unit List'!P1479='Unit List'!$O$5, 'Unit List'!$AN$5, IF('Unit List'!P1479='Unit List'!$O$4, 'Unit List'!$AN$4, IF('Unit List'!P1479='Unit List'!$O$7, 'Unit List'!P1479 * 'Unit List'!$AN$7, 'Unit List'!P1479)))), IF('Unit List'!AN1479='Unit List'!$O$5, 'Unit List'!$AN$5, IF('Unit List'!AN1479='Unit List'!$O$4, 'Unit List'!$AN$4, IF('Unit List'!AN1479='Unit List'!$O$7, 'Unit List'!AN1479 * 'Unit List'!$AN$7, 'Unit List'!AN1479)))),",",)</f>
        <v>1,</v>
      </c>
      <c r="I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 IF('Unit List'!Q1479='Unit List'!$O$5, 'Unit List'!$AO$5, IF('Unit List'!Q1479='Unit List'!$O$4, 'Unit List'!$AO$4, IF('Unit List'!Q1479='Unit List'!$O$7, 'Unit List'!Q1479 * 'Unit List'!$AO$7, 'Unit List'!Q1479)))), IF('Unit List'!Q1479='Unit List'!$O$5, 'Unit List'!$AO$5, IF('Unit List'!Q1479='Unit List'!$O$4, 'Unit List'!$AO$4, IF('Unit List'!Q1479='Unit List'!$O$7, 'Unit List'!Q1479 * 'Unit List'!$AO$7, 'Unit List'!Q1479)))), IF('Unit List'!AO1479='Unit List'!$O$5, 'Unit List'!$AO$5, IF('Unit List'!AO1479='Unit List'!$O$4, 'Unit List'!$AO$4, IF('Unit List'!AO1479='Unit List'!$O$7, 'Unit List'!AO1479 * 'Unit List'!$AO$7, 'Unit List'!AO1479)))),",",)</f>
        <v>0.16,</v>
      </c>
      <c r="J1573" t="str">
        <f>CONCATENATE("'",IF(ISBLANK('Unit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 IF('Unit List'!R1479='Unit List'!$O$5, 'Unit List'!$AP$5, IF('Unit List'!R1479='Unit List'!$O$4, 'Unit List'!$AP$4, 'Unit List'!R1479))), IF('Unit List'!R1479='Unit List'!$O$5, 'Unit List'!$AP$5, IF('Unit List'!R1479='Unit List'!$O$4, 'Unit List'!$AP$4, 'Unit List'!R1479))), IF('Unit List'!AP1479='Unit List'!$O$5, 'Unit List'!$AP$5, IF('Unit List'!AP1479='Unit List'!$O$4, 'Unit List'!$AP$4, 'Unit List'!AP1479))),"'",)</f>
        <v>''</v>
      </c>
      <c r="K1573" t="s">
        <v>2312</v>
      </c>
    </row>
    <row r="1574" spans="1:11" x14ac:dyDescent="0.25">
      <c r="A1574" t="s">
        <v>2311</v>
      </c>
      <c r="B1574" t="str">
        <f>CONCATENATE("'_",'Unit List'!B1480,"',",)</f>
        <v>'_NETHERLANDS',</v>
      </c>
      <c r="C1574" t="str">
        <f>"'',"</f>
        <v>'',</v>
      </c>
      <c r="D1574" t="str">
        <f>CONCATENATE("'",'Unit List'!D1480,"',",)</f>
        <v>'SUBMARINE',</v>
      </c>
      <c r="E1574" t="str">
        <f>CONCATENATE("'",'Unit List'!E1480,"',",)</f>
        <v>'SUBMARINE',</v>
      </c>
      <c r="F1574" t="str">
        <f>"'',"</f>
        <v>'',</v>
      </c>
      <c r="G1574" t="str">
        <f>CONCATENATE("'",'Unit List'!G1480,"',",)</f>
        <v>'O-19_Class',</v>
      </c>
      <c r="H1574" t="str">
        <f>CONCATENATE(IF(ISBLANK('Unit List'!AN1480), IF(ISBLANK('Unit List'!P1480), IF(ISBLANK('Unit List'!P1480), IF(ISBLANK('Unit List'!AN1480), IF(ISBLANK('Unit List'!P1480), IF(ISBLANK('Unit List'!P1480), IF(ISBLANK('Unit List'!AN1480), IF(ISBLANK('Unit List'!P1480), IF(ISBLANK('Unit List'!P1480),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 IF('Unit List'!P1480='Unit List'!$O$5, 'Unit List'!$AN$5, IF('Unit List'!P1480='Unit List'!$O$4, 'Unit List'!$AN$4, IF('Unit List'!P1480='Unit List'!$O$7, 'Unit List'!P1480 * 'Unit List'!$AN$7, 'Unit List'!P1480)))), IF('Unit List'!P1480='Unit List'!$O$5, 'Unit List'!$AN$5, IF('Unit List'!P1480='Unit List'!$O$4, 'Unit List'!$AN$4, IF('Unit List'!P1480='Unit List'!$O$7, 'Unit List'!P1480 * 'Unit List'!$AN$7, 'Unit List'!P1480)))), IF('Unit List'!AN1480='Unit List'!$O$5, 'Unit List'!$AN$5, IF('Unit List'!AN1480='Unit List'!$O$4, 'Unit List'!$AN$4, IF('Unit List'!AN1480='Unit List'!$O$7, 'Unit List'!AN1480 * 'Unit List'!$AN$7, 'Unit List'!AN1480)))),",",)</f>
        <v>1,</v>
      </c>
      <c r="I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 IF('Unit List'!Q1480='Unit List'!$O$5, 'Unit List'!$AO$5, IF('Unit List'!Q1480='Unit List'!$O$4, 'Unit List'!$AO$4, IF('Unit List'!Q1480='Unit List'!$O$7, 'Unit List'!Q1480 * 'Unit List'!$AO$7, 'Unit List'!Q1480)))), IF('Unit List'!Q1480='Unit List'!$O$5, 'Unit List'!$AO$5, IF('Unit List'!Q1480='Unit List'!$O$4, 'Unit List'!$AO$4, IF('Unit List'!Q1480='Unit List'!$O$7, 'Unit List'!Q1480 * 'Unit List'!$AO$7, 'Unit List'!Q1480)))), IF('Unit List'!AO1480='Unit List'!$O$5, 'Unit List'!$AO$5, IF('Unit List'!AO1480='Unit List'!$O$4, 'Unit List'!$AO$4, IF('Unit List'!AO1480='Unit List'!$O$7, 'Unit List'!AO1480 * 'Unit List'!$AO$7, 'Unit List'!AO1480)))),",",)</f>
        <v>0.16,</v>
      </c>
      <c r="J1574" t="str">
        <f>CONCATENATE("'",IF(ISBLANK('Unit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 IF('Unit List'!R1480='Unit List'!$O$5, 'Unit List'!$AP$5, IF('Unit List'!R1480='Unit List'!$O$4, 'Unit List'!$AP$4, 'Unit List'!R1480))), IF('Unit List'!R1480='Unit List'!$O$5, 'Unit List'!$AP$5, IF('Unit List'!R1480='Unit List'!$O$4, 'Unit List'!$AP$4, 'Unit List'!R1480))), IF('Unit List'!AP1480='Unit List'!$O$5, 'Unit List'!$AP$5, IF('Unit List'!AP1480='Unit List'!$O$4, 'Unit List'!$AP$4, 'Unit List'!AP1480))),"'",)</f>
        <v>''</v>
      </c>
      <c r="K1574" t="s">
        <v>2312</v>
      </c>
    </row>
    <row r="1575" spans="1:11" x14ac:dyDescent="0.25">
      <c r="A1575" t="s">
        <v>2311</v>
      </c>
      <c r="B1575" t="str">
        <f>CONCATENATE("'_",'Unit List'!B1481,"',",)</f>
        <v>'_GREECE',</v>
      </c>
      <c r="C1575" t="str">
        <f>"'',"</f>
        <v>'',</v>
      </c>
      <c r="D1575" t="str">
        <f>CONCATENATE("'",'Unit List'!D1481,"',",)</f>
        <v>'SUBMARINE',</v>
      </c>
      <c r="E1575" t="str">
        <f>CONCATENATE("'",'Unit List'!E1481,"',",)</f>
        <v>'SUBMARINE',</v>
      </c>
      <c r="F1575" t="str">
        <f>"'',"</f>
        <v>'',</v>
      </c>
      <c r="G1575" t="str">
        <f>CONCATENATE("'",'Unit List'!G1481,"',",)</f>
        <v>'Katsonis_Class',</v>
      </c>
      <c r="H1575" t="str">
        <f>CONCATENATE(IF(ISBLANK('Unit List'!AN1481), IF(ISBLANK('Unit List'!P1481), IF(ISBLANK('Unit List'!P1481), IF(ISBLANK('Unit List'!AN1481), IF(ISBLANK('Unit List'!P1481), IF(ISBLANK('Unit List'!P1481), IF(ISBLANK('Unit List'!AN1481), IF(ISBLANK('Unit List'!P1481), IF(ISBLANK('Unit List'!P1481),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 IF('Unit List'!P1481='Unit List'!$O$5, 'Unit List'!$AN$5, IF('Unit List'!P1481='Unit List'!$O$4, 'Unit List'!$AN$4, IF('Unit List'!P1481='Unit List'!$O$7, 'Unit List'!P1481 * 'Unit List'!$AN$7, 'Unit List'!P1481)))), IF('Unit List'!P1481='Unit List'!$O$5, 'Unit List'!$AN$5, IF('Unit List'!P1481='Unit List'!$O$4, 'Unit List'!$AN$4, IF('Unit List'!P1481='Unit List'!$O$7, 'Unit List'!P1481 * 'Unit List'!$AN$7, 'Unit List'!P1481)))), IF('Unit List'!AN1481='Unit List'!$O$5, 'Unit List'!$AN$5, IF('Unit List'!AN1481='Unit List'!$O$4, 'Unit List'!$AN$4, IF('Unit List'!AN1481='Unit List'!$O$7, 'Unit List'!AN1481 * 'Unit List'!$AN$7, 'Unit List'!AN1481)))),",",)</f>
        <v>1,</v>
      </c>
      <c r="I1575" t="str">
        <f>CONCATENATE(IF(ISBLANK('Unit List'!AO1481), IF(ISBLANK('Unit List'!Q1481), IF(ISBLANK('Unit List'!Q1481), IF(ISBLANK('Unit List'!AO1481), IF(ISBLANK('Unit List'!Q1481), IF(ISBLANK('Unit List'!Q1481), IF(ISBLANK('Unit List'!AO1481), IF(ISBLANK('Unit List'!Q1481), IF(ISBLANK('Unit List'!Q1481),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 IF('Unit List'!Q1481='Unit List'!$O$5, 'Unit List'!$AO$5, IF('Unit List'!Q1481='Unit List'!$O$4, 'Unit List'!$AO$4, IF('Unit List'!Q1481='Unit List'!$O$7, 'Unit List'!Q1481 * 'Unit List'!$AO$7, 'Unit List'!Q1481)))), IF('Unit List'!Q1481='Unit List'!$O$5, 'Unit List'!$AO$5, IF('Unit List'!Q1481='Unit List'!$O$4, 'Unit List'!$AO$4, IF('Unit List'!Q1481='Unit List'!$O$7, 'Unit List'!Q1481 * 'Unit List'!$AO$7, 'Unit List'!Q1481)))), IF('Unit List'!AO1481='Unit List'!$O$5, 'Unit List'!$AO$5, IF('Unit List'!AO1481='Unit List'!$O$4, 'Unit List'!$AO$4, IF('Unit List'!AO1481='Unit List'!$O$7, 'Unit List'!AO1481 * 'Unit List'!$AO$7, 'Unit List'!AO1481)))),",",)</f>
        <v>0.16,</v>
      </c>
      <c r="J1575" t="str">
        <f>CONCATENATE("'",IF(ISBLANK('Unit List'!AP1481), IF(ISBLANK('Unit List'!R1481), IF(ISBLANK('Unit List'!R1481), IF(ISBLANK('Unit List'!AP1481), IF(ISBLANK('Unit List'!R1481), IF(ISBLANK('Unit List'!R1481), IF(ISBLANK('Unit List'!AP1481), IF(ISBLANK('Unit List'!R1481), IF(ISBLANK('Unit List'!R1481),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 IF('Unit List'!R1481='Unit List'!$O$5, 'Unit List'!$AP$5, IF('Unit List'!R1481='Unit List'!$O$4, 'Unit List'!$AP$4, 'Unit List'!R1481))), IF('Unit List'!R1481='Unit List'!$O$5, 'Unit List'!$AP$5, IF('Unit List'!R1481='Unit List'!$O$4, 'Unit List'!$AP$4, 'Unit List'!R1481))), IF('Unit List'!AP1481='Unit List'!$O$5, 'Unit List'!$AP$5, IF('Unit List'!AP1481='Unit List'!$O$4, 'Unit List'!$AP$4, 'Unit List'!AP1481))),"'",)</f>
        <v>''</v>
      </c>
      <c r="K1575" t="s">
        <v>2312</v>
      </c>
    </row>
    <row r="1576" spans="1:11" x14ac:dyDescent="0.25">
      <c r="A1576" t="s">
        <v>2311</v>
      </c>
      <c r="B1576" t="str">
        <f>CONCATENATE("'_",'Unit List'!B1482,"',",)</f>
        <v>'_ROME',</v>
      </c>
      <c r="C1576" t="str">
        <f>"'',"</f>
        <v>'',</v>
      </c>
      <c r="D1576" t="str">
        <f>CONCATENATE("'",'Unit List'!D1482,"',",)</f>
        <v>'SUBMARINE',</v>
      </c>
      <c r="E1576" t="str">
        <f>CONCATENATE("'",'Unit List'!E1482,"',",)</f>
        <v>'SUBMARINE',</v>
      </c>
      <c r="F1576" t="str">
        <f>"'',"</f>
        <v>'',</v>
      </c>
      <c r="G1576" t="str">
        <f>CONCATENATE("'",'Unit List'!G1482,"',",)</f>
        <v>'Submarine_Marcello',</v>
      </c>
      <c r="H1576" t="str">
        <f>CONCATENATE(IF(ISBLANK('Unit List'!AN1482), IF(ISBLANK('Unit List'!P1482), IF(ISBLANK('Unit List'!P1482), IF(ISBLANK('Unit List'!AN1482), IF(ISBLANK('Unit List'!P1482), IF(ISBLANK('Unit List'!P1482), IF(ISBLANK('Unit List'!AN1482), IF(ISBLANK('Unit List'!P1482), IF(ISBLANK('Unit List'!P1482),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 IF('Unit List'!P1482='Unit List'!$O$5, 'Unit List'!$AN$5, IF('Unit List'!P1482='Unit List'!$O$4, 'Unit List'!$AN$4, IF('Unit List'!P1482='Unit List'!$O$7, 'Unit List'!P1482 * 'Unit List'!$AN$7, 'Unit List'!P1482)))), IF('Unit List'!P1482='Unit List'!$O$5, 'Unit List'!$AN$5, IF('Unit List'!P1482='Unit List'!$O$4, 'Unit List'!$AN$4, IF('Unit List'!P1482='Unit List'!$O$7, 'Unit List'!P1482 * 'Unit List'!$AN$7, 'Unit List'!P1482)))), IF('Unit List'!AN1482='Unit List'!$O$5, 'Unit List'!$AN$5, IF('Unit List'!AN1482='Unit List'!$O$4, 'Unit List'!$AN$4, IF('Unit List'!AN1482='Unit List'!$O$7, 'Unit List'!AN1482 * 'Unit List'!$AN$7, 'Unit List'!AN1482)))),",",)</f>
        <v>1,</v>
      </c>
      <c r="I1576" t="str">
        <f>CONCATENATE(IF(ISBLANK('Unit List'!AO1482), IF(ISBLANK('Unit List'!Q1482), IF(ISBLANK('Unit List'!Q1482), IF(ISBLANK('Unit List'!AO1482), IF(ISBLANK('Unit List'!Q1482), IF(ISBLANK('Unit List'!Q1482), IF(ISBLANK('Unit List'!AO1482), IF(ISBLANK('Unit List'!Q1482), IF(ISBLANK('Unit List'!Q1482),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 IF('Unit List'!Q1482='Unit List'!$O$5, 'Unit List'!$AO$5, IF('Unit List'!Q1482='Unit List'!$O$4, 'Unit List'!$AO$4, IF('Unit List'!Q1482='Unit List'!$O$7, 'Unit List'!Q1482 * 'Unit List'!$AO$7, 'Unit List'!Q1482)))), IF('Unit List'!Q1482='Unit List'!$O$5, 'Unit List'!$AO$5, IF('Unit List'!Q1482='Unit List'!$O$4, 'Unit List'!$AO$4, IF('Unit List'!Q1482='Unit List'!$O$7, 'Unit List'!Q1482 * 'Unit List'!$AO$7, 'Unit List'!Q1482)))), IF('Unit List'!AO1482='Unit List'!$O$5, 'Unit List'!$AO$5, IF('Unit List'!AO1482='Unit List'!$O$4, 'Unit List'!$AO$4, IF('Unit List'!AO1482='Unit List'!$O$7, 'Unit List'!AO1482 * 'Unit List'!$AO$7, 'Unit List'!AO1482)))),",",)</f>
        <v>0.16,</v>
      </c>
      <c r="J1576" t="str">
        <f>CONCATENATE("'",IF(ISBLANK('Unit List'!AP1482), IF(ISBLANK('Unit List'!R1482), IF(ISBLANK('Unit List'!R1482), IF(ISBLANK('Unit List'!AP1482), IF(ISBLANK('Unit List'!R1482), IF(ISBLANK('Unit List'!R1482), IF(ISBLANK('Unit List'!AP1482), IF(ISBLANK('Unit List'!R1482), IF(ISBLANK('Unit List'!R1482),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 IF('Unit List'!R1482='Unit List'!$O$5, 'Unit List'!$AP$5, IF('Unit List'!R1482='Unit List'!$O$4, 'Unit List'!$AP$4, 'Unit List'!R1482))), IF('Unit List'!R1482='Unit List'!$O$5, 'Unit List'!$AP$5, IF('Unit List'!R1482='Unit List'!$O$4, 'Unit List'!$AP$4, 'Unit List'!R1482))), IF('Unit List'!AP1482='Unit List'!$O$5, 'Unit List'!$AP$5, IF('Unit List'!AP1482='Unit List'!$O$4, 'Unit List'!$AP$4, 'Unit List'!AP1482))),"'",)</f>
        <v>''</v>
      </c>
      <c r="K1576" t="s">
        <v>2312</v>
      </c>
    </row>
    <row r="1577" spans="1:11" x14ac:dyDescent="0.25">
      <c r="A1577" t="s">
        <v>2311</v>
      </c>
      <c r="B1577" t="str">
        <f>CONCATENATE("'_",'Unit List'!B1483,"',",)</f>
        <v>'_SWEDEN',</v>
      </c>
      <c r="C1577" t="str">
        <f>"'',"</f>
        <v>'',</v>
      </c>
      <c r="D1577" t="str">
        <f>CONCATENATE("'",'Unit List'!D1483,"',",)</f>
        <v>'SUBMARINE',</v>
      </c>
      <c r="E1577" t="str">
        <f>CONCATENATE("'",'Unit List'!E1483,"',",)</f>
        <v>'SUBMARINE',</v>
      </c>
      <c r="F1577" t="str">
        <f>"'',"</f>
        <v>'',</v>
      </c>
      <c r="G1577" t="str">
        <f>CONCATENATE("'",'Unit List'!G1483,"',",)</f>
        <v>'Sjolejonet_Class',</v>
      </c>
      <c r="H1577" t="str">
        <f>CONCATENATE(IF(ISBLANK('Unit List'!AN1483), IF(ISBLANK('Unit List'!P1483), IF(ISBLANK('Unit List'!P1483), IF(ISBLANK('Unit List'!AN1483), IF(ISBLANK('Unit List'!P1483), IF(ISBLANK('Unit List'!P1483), IF(ISBLANK('Unit List'!AN1483), IF(ISBLANK('Unit List'!P1483), IF(ISBLANK('Unit List'!P1483),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 IF('Unit List'!P1483='Unit List'!$O$5, 'Unit List'!$AN$5, IF('Unit List'!P1483='Unit List'!$O$4, 'Unit List'!$AN$4, IF('Unit List'!P1483='Unit List'!$O$7, 'Unit List'!P1483 * 'Unit List'!$AN$7, 'Unit List'!P1483)))), IF('Unit List'!P1483='Unit List'!$O$5, 'Unit List'!$AN$5, IF('Unit List'!P1483='Unit List'!$O$4, 'Unit List'!$AN$4, IF('Unit List'!P1483='Unit List'!$O$7, 'Unit List'!P1483 * 'Unit List'!$AN$7, 'Unit List'!P1483)))), IF('Unit List'!AN1483='Unit List'!$O$5, 'Unit List'!$AN$5, IF('Unit List'!AN1483='Unit List'!$O$4, 'Unit List'!$AN$4, IF('Unit List'!AN1483='Unit List'!$O$7, 'Unit List'!AN1483 * 'Unit List'!$AN$7, 'Unit List'!AN1483)))),",",)</f>
        <v>1,</v>
      </c>
      <c r="I1577" t="str">
        <f>CONCATENATE(IF(ISBLANK('Unit List'!AO1483), IF(ISBLANK('Unit List'!Q1483), IF(ISBLANK('Unit List'!Q1483), IF(ISBLANK('Unit List'!AO1483), IF(ISBLANK('Unit List'!Q1483), IF(ISBLANK('Unit List'!Q1483), IF(ISBLANK('Unit List'!AO1483), IF(ISBLANK('Unit List'!Q1483), IF(ISBLANK('Unit List'!Q1483),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 IF('Unit List'!Q1483='Unit List'!$O$5, 'Unit List'!$AO$5, IF('Unit List'!Q1483='Unit List'!$O$4, 'Unit List'!$AO$4, IF('Unit List'!Q1483='Unit List'!$O$7, 'Unit List'!Q1483 * 'Unit List'!$AO$7, 'Unit List'!Q1483)))), IF('Unit List'!Q1483='Unit List'!$O$5, 'Unit List'!$AO$5, IF('Unit List'!Q1483='Unit List'!$O$4, 'Unit List'!$AO$4, IF('Unit List'!Q1483='Unit List'!$O$7, 'Unit List'!Q1483 * 'Unit List'!$AO$7, 'Unit List'!Q1483)))), IF('Unit List'!AO1483='Unit List'!$O$5, 'Unit List'!$AO$5, IF('Unit List'!AO1483='Unit List'!$O$4, 'Unit List'!$AO$4, IF('Unit List'!AO1483='Unit List'!$O$7, 'Unit List'!AO1483 * 'Unit List'!$AO$7, 'Unit List'!AO1483)))),",",)</f>
        <v>0.16,</v>
      </c>
      <c r="J1577" t="str">
        <f>CONCATENATE("'",IF(ISBLANK('Unit List'!AP1483), IF(ISBLANK('Unit List'!R1483), IF(ISBLANK('Unit List'!R1483), IF(ISBLANK('Unit List'!AP1483), IF(ISBLANK('Unit List'!R1483), IF(ISBLANK('Unit List'!R1483), IF(ISBLANK('Unit List'!AP1483), IF(ISBLANK('Unit List'!R1483), IF(ISBLANK('Unit List'!R1483),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 IF('Unit List'!R1483='Unit List'!$O$5, 'Unit List'!$AP$5, IF('Unit List'!R1483='Unit List'!$O$4, 'Unit List'!$AP$4, 'Unit List'!R1483))), IF('Unit List'!R1483='Unit List'!$O$5, 'Unit List'!$AP$5, IF('Unit List'!R1483='Unit List'!$O$4, 'Unit List'!$AP$4, 'Unit List'!R1483))), IF('Unit List'!AP1483='Unit List'!$O$5, 'Unit List'!$AP$5, IF('Unit List'!AP1483='Unit List'!$O$4, 'Unit List'!$AP$4, 'Unit List'!AP1483))),"'",)</f>
        <v>''</v>
      </c>
      <c r="K1577" t="s">
        <v>2312</v>
      </c>
    </row>
    <row r="1578" spans="1:11" x14ac:dyDescent="0.25">
      <c r="A1578" t="s">
        <v>2311</v>
      </c>
      <c r="B1578" t="str">
        <f>CONCATENATE("'_",'Unit List'!B1484,"',",)</f>
        <v>'_OCEAN',</v>
      </c>
      <c r="C1578" t="str">
        <f>CONCATENATE("'_",'Unit List'!C1484,"',",)</f>
        <v>'_AMERICA',</v>
      </c>
      <c r="D1578" t="str">
        <f>CONCATENATE("'",'Unit List'!D1484,"',",)</f>
        <v>'SUBMARINE',</v>
      </c>
      <c r="E1578" t="str">
        <f>CONCATENATE("'",'Unit List'!E1484,"',",)</f>
        <v>'SUBMARINE',</v>
      </c>
      <c r="F1578" t="str">
        <f>"'',"</f>
        <v>'',</v>
      </c>
      <c r="G1578" t="str">
        <f>CONCATENATE("'",'Unit List'!G1472,"',",)</f>
        <v>'Submarine_Gato',</v>
      </c>
      <c r="H1578" t="str">
        <f>CONCATENATE(IF(ISBLANK('Unit List'!AN1484), IF(ISBLANK('Unit List'!P1484), IF(ISBLANK('Unit List'!P1484), IF(ISBLANK('Unit List'!AN1472), IF(ISBLANK('Unit List'!P1472), IF(ISBLANK('Unit List'!P1472), IF(ISBLANK('Unit List'!AN1472), IF(ISBLANK('Unit List'!P1472), IF(ISBLANK('Unit List'!P1472), IF(ISBLANK('Unit List'!AN1464), IF(ISBLANK('Unit List'!P1464), IF(ISBLANK('Unit List'!P1464), "1", IF('Unit List'!P1464='Unit List'!$O$5, 'Unit List'!$AN$5, IF('Unit List'!P1464='Unit List'!$O$4, 'Unit List'!$AN$4, IF('Unit List'!P1464='Unit List'!$O$7, 'Unit List'!P1464 * 'Unit List'!$AN$7, 'Unit List'!P1464)))), IF('Unit List'!P1464='Unit List'!$O$5, 'Unit List'!$AN$5, IF('Unit List'!P1464='Unit List'!$O$4, 'Unit List'!$AN$4, IF('Unit List'!P1464='Unit List'!$O$7, 'Unit List'!P1464 * 'Unit List'!$AN$7, 'Unit List'!P1464)))), IF('Unit List'!AN1464='Unit List'!$O$5, 'Unit List'!$AN$5, IF('Unit List'!AN1464='Unit List'!$O$4, 'Unit List'!$AN$4, IF('Unit List'!AN1464='Unit List'!$O$7, 'Unit List'!AN1464 * 'Unit List'!$AN$7, 'Unit List'!AN1464)))),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List'!P1472='Unit List'!$O$5, 'Unit List'!$AN$5, IF('Unit List'!P1472='Unit List'!$O$4, 'Unit List'!$AN$4, IF('Unit List'!P1472='Unit List'!$O$7, 'Unit List'!P1472 * 'Unit List'!$AN$7, 'Unit List'!P1472)))), IF('Unit List'!P1472='Unit List'!$O$5, 'Unit List'!$AN$5, IF('Unit List'!P1472='Unit List'!$O$4, 'Unit List'!$AN$4, IF('Unit List'!P1472='Unit List'!$O$7, 'Unit List'!P1472 * 'Unit List'!$AN$7, 'Unit List'!P1472)))), IF('Unit List'!AN1472='Unit List'!$O$5, 'Unit List'!$AN$5, IF('Unit List'!AN1472='Unit List'!$O$4, 'Unit List'!$AN$4, IF('Unit List'!AN1472='Unit List'!$O$7, 'Unit List'!AN1472 * 'Unit List'!$AN$7, 'Unit List'!AN1472)))), IF('Unit List'!P1484='Unit List'!$O$5, 'Unit List'!$AN$5, IF('Unit List'!P1484='Unit List'!$O$4, 'Unit List'!$AN$4, IF('Unit List'!P1484='Unit List'!$O$7, 'Unit List'!P1484 * 'Unit List'!$AN$7, 'Unit List'!P1484)))), IF('Unit List'!P1484='Unit List'!$O$5, 'Unit List'!$AN$5, IF('Unit List'!P1484='Unit List'!$O$4, 'Unit List'!$AN$4, IF('Unit List'!P1484='Unit List'!$O$7, 'Unit List'!P1484 * 'Unit List'!$AN$7, 'Unit List'!P1484)))), IF('Unit List'!AN1484='Unit List'!$O$5, 'Unit List'!$AN$5, IF('Unit List'!AN1484='Unit List'!$O$4, 'Unit List'!$AN$4, IF('Unit List'!AN1484='Unit List'!$O$7, 'Unit List'!AN1484 * 'Unit List'!$AN$7, 'Unit List'!AN1484)))),",",)</f>
        <v>1,</v>
      </c>
      <c r="I1578" t="str">
        <f>CONCATENATE(IF(ISBLANK('Unit List'!AO1484), IF(ISBLANK('Unit List'!Q1484), IF(ISBLANK('Unit List'!Q1484), IF(ISBLANK('Unit List'!AO1472), IF(ISBLANK('Unit List'!Q1472), IF(ISBLANK('Unit List'!Q1472), IF(ISBLANK('Unit List'!AO1472), IF(ISBLANK('Unit List'!Q1472), IF(ISBLANK('Unit List'!Q1472), IF(ISBLANK('Unit List'!AO1464), IF(ISBLANK('Unit List'!Q1464), IF(ISBLANK('Unit List'!Q1464), 'Unit List'!$AO$4, IF('Unit List'!Q1464='Unit List'!$O$5, 'Unit List'!$AO$5, IF('Unit List'!Q1464='Unit List'!$O$4, 'Unit List'!$AO$4, IF('Unit List'!Q1464='Unit List'!$O$7, 'Unit List'!Q1464 * 'Unit List'!$AO$7, 'Unit List'!Q1464)))), IF('Unit List'!Q1464='Unit List'!$O$5, 'Unit List'!$AO$5, IF('Unit List'!Q1464='Unit List'!$O$4, 'Unit List'!$AO$4, IF('Unit List'!Q1464='Unit List'!$O$7, 'Unit List'!Q1464 * 'Unit List'!$AO$7, 'Unit List'!Q1464)))), IF('Unit List'!AO1464='Unit List'!$O$5, 'Unit List'!$AO$5, IF('Unit List'!AO1464='Unit List'!$O$4, 'Unit List'!$AO$4, IF('Unit List'!AO1464='Unit List'!$O$7, 'Unit List'!AO1464 * 'Unit List'!$AO$7, 'Unit List'!AO1464)))),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List'!Q1472='Unit List'!$O$5, 'Unit List'!$AO$5, IF('Unit List'!Q1472='Unit List'!$O$4, 'Unit List'!$AO$4, IF('Unit List'!Q1472='Unit List'!$O$7, 'Unit List'!Q1472 * 'Unit List'!$AO$7, 'Unit List'!Q1472)))), IF('Unit List'!Q1472='Unit List'!$O$5, 'Unit List'!$AO$5, IF('Unit List'!Q1472='Unit List'!$O$4, 'Unit List'!$AO$4, IF('Unit List'!Q1472='Unit List'!$O$7, 'Unit List'!Q1472 * 'Unit List'!$AO$7, 'Unit List'!Q1472)))), IF('Unit List'!AO1472='Unit List'!$O$5, 'Unit List'!$AO$5, IF('Unit List'!AO1472='Unit List'!$O$4, 'Unit List'!$AO$4, IF('Unit List'!AO1472='Unit List'!$O$7, 'Unit List'!AO1472 * 'Unit List'!$AO$7, 'Unit List'!AO1472)))), IF('Unit List'!Q1484='Unit List'!$O$5, 'Unit List'!$AO$5, IF('Unit List'!Q1484='Unit List'!$O$4, 'Unit List'!$AO$4, IF('Unit List'!Q1484='Unit List'!$O$7, 'Unit List'!Q1484 * 'Unit List'!$AO$7, 'Unit List'!Q1484)))), IF('Unit List'!Q1484='Unit List'!$O$5, 'Unit List'!$AO$5, IF('Unit List'!Q1484='Unit List'!$O$4, 'Unit List'!$AO$4, IF('Unit List'!Q1484='Unit List'!$O$7, 'Unit List'!Q1484 * 'Unit List'!$AO$7, 'Unit List'!Q1484)))), IF('Unit List'!AO1484='Unit List'!$O$5, 'Unit List'!$AO$5, IF('Unit List'!AO1484='Unit List'!$O$4, 'Unit List'!$AO$4, IF('Unit List'!AO1484='Unit List'!$O$7, 'Unit List'!AO1484 * 'Unit List'!$AO$7, 'Unit List'!AO1484)))),",",)</f>
        <v>0.16,</v>
      </c>
      <c r="J1578" t="str">
        <f>CONCATENATE("'",IF(ISBLANK('Unit List'!AP1484), IF(ISBLANK('Unit List'!R1484), IF(ISBLANK('Unit List'!R1484), IF(ISBLANK('Unit List'!AP1472), IF(ISBLANK('Unit List'!R1472), IF(ISBLANK('Unit List'!R1472), IF(ISBLANK('Unit List'!AP1472), IF(ISBLANK('Unit List'!R1472), IF(ISBLANK('Unit List'!R1472), IF(ISBLANK('Unit List'!AP1464), IF(ISBLANK('Unit List'!R1464), IF(ISBLANK('Unit List'!R1464), "", IF('Unit List'!R1464='Unit List'!$O$5, 'Unit List'!$AP$5, IF('Unit List'!R1464='Unit List'!$O$4, 'Unit List'!$AP$4, 'Unit List'!R1464))), IF('Unit List'!R1464='Unit List'!$O$5, 'Unit List'!$AP$5, IF('Unit List'!R1464='Unit List'!$O$4, 'Unit List'!$AP$4, 'Unit List'!R1464))), IF('Unit List'!AP1464='Unit List'!$O$5, 'Unit List'!$AP$5, IF('Unit List'!AP1464='Unit List'!$O$4, 'Unit List'!$AP$4, 'Unit List'!AP1464))),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List'!R1472='Unit List'!$O$5, 'Unit List'!$AP$5, IF('Unit List'!R1472='Unit List'!$O$4, 'Unit List'!$AP$4, 'Unit List'!R1472))), IF('Unit List'!R1472='Unit List'!$O$5, 'Unit List'!$AP$5, IF('Unit List'!R1472='Unit List'!$O$4, 'Unit List'!$AP$4, 'Unit List'!R1472))), IF('Unit List'!AP1472='Unit List'!$O$5, 'Unit List'!$AP$5, IF('Unit List'!AP1472='Unit List'!$O$4, 'Unit List'!$AP$4, 'Unit List'!AP1472))), IF('Unit List'!R1484='Unit List'!$O$5, 'Unit List'!$AP$5, IF('Unit List'!R1484='Unit List'!$O$4, 'Unit List'!$AP$4, 'Unit List'!R1484))), IF('Unit List'!R1484='Unit List'!$O$5, 'Unit List'!$AP$5, IF('Unit List'!R1484='Unit List'!$O$4, 'Unit List'!$AP$4, 'Unit List'!R1484))), IF('Unit List'!AP1484='Unit List'!$O$5, 'Unit List'!$AP$5, IF('Unit List'!AP1484='Unit List'!$O$4, 'Unit List'!$AP$4, 'Unit List'!AP1484))),"'",)</f>
        <v>''</v>
      </c>
      <c r="K1578" t="s">
        <v>2312</v>
      </c>
    </row>
    <row r="1579" spans="1:11" x14ac:dyDescent="0.25">
      <c r="A1579" t="s">
        <v>2311</v>
      </c>
      <c r="B1579" t="str">
        <f>"'',"</f>
        <v>'',</v>
      </c>
      <c r="C1579" t="str">
        <f>"'',"</f>
        <v>'',</v>
      </c>
      <c r="D1579" t="str">
        <f>CONCATENATE("'",'Unit List'!D1485,"',",)</f>
        <v>'SWORDSMAN',</v>
      </c>
      <c r="E1579" t="str">
        <f>CONCATENATE("'",'Unit List'!E1485,"',",)</f>
        <v>'SWORDSMAN',</v>
      </c>
      <c r="F1579" t="str">
        <f>CONCATENATE("'_",'Unit List'!F1485,"',",)</f>
        <v>'_V2',</v>
      </c>
      <c r="G1579" t="str">
        <f>CONCATENATE("'",'Unit List'!G1485,"',",)</f>
        <v>'Swordsman_V2',</v>
      </c>
      <c r="H1579" t="str">
        <f>CONCATENATE(IF(ISBLANK('Unit List'!AN1485), IF(ISBLANK('Unit List'!P1485), IF(ISBLANK('Unit List'!P1485), IF(ISBLANK('Unit List'!AN1485), IF(ISBLANK('Unit List'!P1485), IF(ISBLANK('Unit List'!P1485), IF(ISBLANK('Unit List'!AN1485), IF(ISBLANK('Unit List'!P1485), IF(ISBLANK('Unit List'!P1485),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List'!AN1485)))),",",)</f>
        <v>3,</v>
      </c>
      <c r="I1579" t="str">
        <f>CONCATENATE(IF(ISBLANK('Unit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List'!AO1485)))),",",)</f>
        <v>,</v>
      </c>
      <c r="J1579" t="str">
        <f>CONCATENATE("'",IF(ISBLANK('Unit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List'!AP1485))),"'",)</f>
        <v>''</v>
      </c>
      <c r="K1579" t="s">
        <v>2312</v>
      </c>
    </row>
    <row r="1580" spans="1:11" x14ac:dyDescent="0.25">
      <c r="A1580" t="s">
        <v>2311</v>
      </c>
      <c r="B1580" t="str">
        <f>"'',"</f>
        <v>'',</v>
      </c>
      <c r="C1580" t="str">
        <f>"'',"</f>
        <v>'',</v>
      </c>
      <c r="D1580" t="str">
        <f>CONCATENATE("'",'Unit List'!D1486,"',",)</f>
        <v>'SWORDSMAN',</v>
      </c>
      <c r="E1580" t="str">
        <f>CONCATENATE("'",'Unit List'!E1486,"',",)</f>
        <v>'SWORDSMAN',</v>
      </c>
      <c r="F1580" t="str">
        <f>"'',"</f>
        <v>'',</v>
      </c>
      <c r="G1580" t="str">
        <f>CONCATENATE("'",'Unit List'!G1486,"',",)</f>
        <v>'Swordsman',</v>
      </c>
      <c r="H1580" t="str">
        <f>CONCATENATE(IF(ISBLANK('Unit List'!AN1486), IF(ISBLANK('Unit List'!P1486), IF(ISBLANK('Unit List'!P1486), IF(ISBLANK('Unit List'!AN1486), IF(ISBLANK('Unit List'!P1486), IF(ISBLANK('Unit List'!P1486), IF(ISBLANK('Unit List'!AN1486), IF(ISBLANK('Unit List'!P1486), IF(ISBLANK('Unit List'!P1486),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 IF('Unit List'!P1486='Unit List'!$O$5, 'Unit List'!$AN$5, IF('Unit List'!P1486='Unit List'!$O$4, 'Unit List'!$AN$4, IF('Unit List'!P1486='Unit List'!$O$7, 'Unit List'!P1486 * 'Unit List'!$AN$7, 'Unit List'!P1486)))), IF('Unit List'!P1486='Unit List'!$O$5, 'Unit List'!$AN$5, IF('Unit List'!P1486='Unit List'!$O$4, 'Unit List'!$AN$4, IF('Unit List'!P1486='Unit List'!$O$7, 'Unit List'!P1486 * 'Unit List'!$AN$7, 'Unit List'!P1486)))), IF('Unit List'!AN1486='Unit List'!$O$5, 'Unit List'!$AN$5, IF('Unit List'!AN1486='Unit List'!$O$4, 'Unit List'!$AN$4, IF('Unit List'!AN1486='Unit List'!$O$7, 'Unit List'!AN1486 * 'Unit List'!$AN$7, 'Unit List'!AN1486)))),",",)</f>
        <v>6,</v>
      </c>
      <c r="I1580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 IF('Unit List'!Q1486='Unit List'!$O$5, 'Unit List'!$AO$5, IF('Unit List'!Q1486='Unit List'!$O$4, 'Unit List'!$AO$4, IF('Unit List'!Q1486='Unit List'!$O$7, 'Unit List'!Q1486 * 'Unit List'!$AO$7, 'Unit List'!Q1486)))), IF('Unit List'!Q1486='Unit List'!$O$5, 'Unit List'!$AO$5, IF('Unit List'!Q1486='Unit List'!$O$4, 'Unit List'!$AO$4, IF('Unit List'!Q1486='Unit List'!$O$7, 'Unit List'!Q1486 * 'Unit List'!$AO$7, 'Unit List'!Q1486)))), IF('Unit List'!AO1486='Unit List'!$O$5, 'Unit List'!$AO$5, IF('Unit List'!AO1486='Unit List'!$O$4, 'Unit List'!$AO$4, IF('Unit List'!AO1486='Unit List'!$O$7, 'Unit List'!AO1486 * 'Unit List'!$AO$7, 'Unit List'!AO1486)))),",",)</f>
        <v>,</v>
      </c>
      <c r="J1580" t="str">
        <f>CONCATENATE("'",IF(ISBLANK('Unit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 IF('Unit List'!R1486='Unit List'!$O$5, 'Unit List'!$AP$5, IF('Unit List'!R1486='Unit List'!$O$4, 'Unit List'!$AP$4, 'Unit List'!R1486))), IF('Unit List'!R1486='Unit List'!$O$5, 'Unit List'!$AP$5, IF('Unit List'!R1486='Unit List'!$O$4, 'Unit List'!$AP$4, 'Unit List'!R1486))), IF('Unit List'!AP1486='Unit List'!$O$5, 'Unit List'!$AP$5, IF('Unit List'!AP1486='Unit List'!$O$4, 'Unit List'!$AP$4, 'Unit List'!AP1486))),"'",)</f>
        <v>''</v>
      </c>
      <c r="K1580" t="s">
        <v>2312</v>
      </c>
    </row>
    <row r="1581" spans="1:11" x14ac:dyDescent="0.25">
      <c r="A1581" t="s">
        <v>2311</v>
      </c>
      <c r="B1581" t="str">
        <f>"'',"</f>
        <v>'',</v>
      </c>
      <c r="C1581" t="str">
        <f>"'',"</f>
        <v>'',</v>
      </c>
      <c r="D1581" t="str">
        <f>CONCATENATE("'",'Unit List'!D1487,"',",)</f>
        <v>'SWORDSMAN',</v>
      </c>
      <c r="E1581" t="str">
        <f>CONCATENATE("'",'Unit List'!E1487,"',",)</f>
        <v>'SWORDSMAN',</v>
      </c>
      <c r="F1581" t="str">
        <f>CONCATENATE("'_",'Unit List'!F1487,"',",)</f>
        <v>'_V3',</v>
      </c>
      <c r="G1581" t="str">
        <f>CONCATENATE("'",'Unit List'!G1487,"',",)</f>
        <v>'Swordsman_V3',</v>
      </c>
      <c r="H1581" t="str">
        <f>CONCATENATE(IF(ISBLANK('Unit List'!AN1487), IF(ISBLANK('Unit List'!P1487), IF(ISBLANK('Unit List'!P1487), IF(ISBLANK('Unit List'!AN1487), IF(ISBLANK('Unit List'!P1487), IF(ISBLANK('Unit List'!P1487), IF(ISBLANK('Unit List'!AN1487), IF(ISBLANK('Unit List'!P1487), IF(ISBLANK('Unit List'!P1487),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 IF('Unit List'!P1487='Unit List'!$O$5, 'Unit List'!$AN$5, IF('Unit List'!P1487='Unit List'!$O$4, 'Unit List'!$AN$4, IF('Unit List'!P1487='Unit List'!$O$7, 'Unit List'!P1487 * 'Unit List'!$AN$7, 'Unit List'!P1487)))), IF('Unit List'!P1487='Unit List'!$O$5, 'Unit List'!$AN$5, IF('Unit List'!P1487='Unit List'!$O$4, 'Unit List'!$AN$4, IF('Unit List'!P1487='Unit List'!$O$7, 'Unit List'!P1487 * 'Unit List'!$AN$7, 'Unit List'!P1487)))), IF('Unit List'!AN1487='Unit List'!$O$5, 'Unit List'!$AN$5, IF('Unit List'!AN1487='Unit List'!$O$4, 'Unit List'!$AN$4, IF('Unit List'!AN1487='Unit List'!$O$7, 'Unit List'!AN1487 * 'Unit List'!$AN$7, 'Unit List'!AN1487)))),",",)</f>
        <v>3,</v>
      </c>
      <c r="I1581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 IF('Unit List'!Q1487='Unit List'!$O$5, 'Unit List'!$AO$5, IF('Unit List'!Q1487='Unit List'!$O$4, 'Unit List'!$AO$4, IF('Unit List'!Q1487='Unit List'!$O$7, 'Unit List'!Q1487 * 'Unit List'!$AO$7, 'Unit List'!Q1487)))), IF('Unit List'!Q1487='Unit List'!$O$5, 'Unit List'!$AO$5, IF('Unit List'!Q1487='Unit List'!$O$4, 'Unit List'!$AO$4, IF('Unit List'!Q1487='Unit List'!$O$7, 'Unit List'!Q1487 * 'Unit List'!$AO$7, 'Unit List'!Q1487)))), IF('Unit List'!AO1487='Unit List'!$O$5, 'Unit List'!$AO$5, IF('Unit List'!AO1487='Unit List'!$O$4, 'Unit List'!$AO$4, IF('Unit List'!AO1487='Unit List'!$O$7, 'Unit List'!AO1487 * 'Unit List'!$AO$7, 'Unit List'!AO1487)))),",",)</f>
        <v>,</v>
      </c>
      <c r="J1581" t="str">
        <f>CONCATENATE("'",IF(ISBLANK('Unit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 IF('Unit List'!R1487='Unit List'!$O$5, 'Unit List'!$AP$5, IF('Unit List'!R1487='Unit List'!$O$4, 'Unit List'!$AP$4, 'Unit List'!R1487))), IF('Unit List'!R1487='Unit List'!$O$5, 'Unit List'!$AP$5, IF('Unit List'!R1487='Unit List'!$O$4, 'Unit List'!$AP$4, 'Unit List'!R1487))), IF('Unit List'!AP1487='Unit List'!$O$5, 'Unit List'!$AP$5, IF('Unit List'!AP1487='Unit List'!$O$4, 'Unit List'!$AP$4, 'Unit List'!AP1487))),"'",)</f>
        <v>''</v>
      </c>
      <c r="K1581" t="s">
        <v>2312</v>
      </c>
    </row>
    <row r="1582" spans="1:11" x14ac:dyDescent="0.25">
      <c r="A1582" t="s">
        <v>2311</v>
      </c>
      <c r="B1582" t="str">
        <f>"'',"</f>
        <v>'',</v>
      </c>
      <c r="C1582" t="str">
        <f>"'',"</f>
        <v>'',</v>
      </c>
      <c r="D1582" t="str">
        <f>CONCATENATE("'",'Unit List'!D1488,"',",)</f>
        <v>'SWORDSMAN',</v>
      </c>
      <c r="E1582" t="str">
        <f>CONCATENATE("'",'Unit List'!E1488,"',",)</f>
        <v>'SWORDSMAN',</v>
      </c>
      <c r="F1582" t="str">
        <f>CONCATENATE("'_",'Unit List'!F1488,"',",)</f>
        <v>'_V2',</v>
      </c>
      <c r="G1582" t="str">
        <f>CONCATENATE("'",'Unit List'!G1488,"',",)</f>
        <v>'Swordsman_V2',</v>
      </c>
      <c r="H1582" t="str">
        <f>CONCATENATE(IF(ISBLANK('Unit List'!AN1488), IF(ISBLANK('Unit List'!P1488), IF(ISBLANK('Unit List'!P1488), IF(ISBLANK('Unit List'!AN1488), IF(ISBLANK('Unit List'!P1488), IF(ISBLANK('Unit List'!P1488), IF(ISBLANK('Unit List'!AN1488), IF(ISBLANK('Unit List'!P1488), IF(ISBLANK('Unit List'!P1488),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 IF('Unit List'!P1488='Unit List'!$O$5, 'Unit List'!$AN$5, IF('Unit List'!P1488='Unit List'!$O$4, 'Unit List'!$AN$4, IF('Unit List'!P1488='Unit List'!$O$7, 'Unit List'!P1488 * 'Unit List'!$AN$7, 'Unit List'!P1488)))), IF('Unit List'!P1488='Unit List'!$O$5, 'Unit List'!$AN$5, IF('Unit List'!P1488='Unit List'!$O$4, 'Unit List'!$AN$4, IF('Unit List'!P1488='Unit List'!$O$7, 'Unit List'!P1488 * 'Unit List'!$AN$7, 'Unit List'!P1488)))), IF('Unit List'!AN1488='Unit List'!$O$5, 'Unit List'!$AN$5, IF('Unit List'!AN1488='Unit List'!$O$4, 'Unit List'!$AN$4, IF('Unit List'!AN1488='Unit List'!$O$7, 'Unit List'!AN1488 * 'Unit List'!$AN$7, 'Unit List'!AN1488)))),",",)</f>
        <v>0,</v>
      </c>
      <c r="I1582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 IF('Unit List'!Q1488='Unit List'!$O$5, 'Unit List'!$AO$5, IF('Unit List'!Q1488='Unit List'!$O$4, 'Unit List'!$AO$4, IF('Unit List'!Q1488='Unit List'!$O$7, 'Unit List'!Q1488 * 'Unit List'!$AO$7, 'Unit List'!Q1488)))), IF('Unit List'!Q1488='Unit List'!$O$5, 'Unit List'!$AO$5, IF('Unit List'!Q1488='Unit List'!$O$4, 'Unit List'!$AO$4, IF('Unit List'!Q1488='Unit List'!$O$7, 'Unit List'!Q1488 * 'Unit List'!$AO$7, 'Unit List'!Q1488)))), IF('Unit List'!AO1488='Unit List'!$O$5, 'Unit List'!$AO$5, IF('Unit List'!AO1488='Unit List'!$O$4, 'Unit List'!$AO$4, IF('Unit List'!AO1488='Unit List'!$O$7, 'Unit List'!AO1488 * 'Unit List'!$AO$7, 'Unit List'!AO1488)))),",",)</f>
        <v>,</v>
      </c>
      <c r="J1582" t="str">
        <f>CONCATENATE("'",IF(ISBLANK('Unit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 IF('Unit List'!R1488='Unit List'!$O$5, 'Unit List'!$AP$5, IF('Unit List'!R1488='Unit List'!$O$4, 'Unit List'!$AP$4, 'Unit List'!R1488))), IF('Unit List'!R1488='Unit List'!$O$5, 'Unit List'!$AP$5, IF('Unit List'!R1488='Unit List'!$O$4, 'Unit List'!$AP$4, 'Unit List'!R1488))), IF('Unit List'!AP1488='Unit List'!$O$5, 'Unit List'!$AP$5, IF('Unit List'!AP1488='Unit List'!$O$4, 'Unit List'!$AP$4, 'Unit List'!AP1488))),"'",)</f>
        <v>''</v>
      </c>
      <c r="K1582" t="s">
        <v>2312</v>
      </c>
    </row>
    <row r="1583" spans="1:11" x14ac:dyDescent="0.25">
      <c r="A1583" t="s">
        <v>2311</v>
      </c>
      <c r="B1583" t="str">
        <f>"'',"</f>
        <v>'',</v>
      </c>
      <c r="C1583" t="str">
        <f>"'',"</f>
        <v>'',</v>
      </c>
      <c r="D1583" t="str">
        <f>CONCATENATE("'",'Unit List'!D1489,"',",)</f>
        <v>'SWORDSMAN',</v>
      </c>
      <c r="E1583" t="str">
        <f>CONCATENATE("'",'Unit List'!E1489,"',",)</f>
        <v>'SWORDSMAN',</v>
      </c>
      <c r="F1583" t="str">
        <f>"'',"</f>
        <v>'',</v>
      </c>
      <c r="G1583" t="str">
        <f>CONCATENATE("'",'Unit List'!G1489,"',",)</f>
        <v>'Swordsman',</v>
      </c>
      <c r="H1583" t="str">
        <f>CONCATENATE(IF(ISBLANK('Unit List'!AN1489), IF(ISBLANK('Unit List'!P1489), IF(ISBLANK('Unit List'!P1489), IF(ISBLANK('Unit List'!AN1489), IF(ISBLANK('Unit List'!P1489), IF(ISBLANK('Unit List'!P1489), IF(ISBLANK('Unit List'!AN1489), IF(ISBLANK('Unit List'!P1489), IF(ISBLANK('Unit List'!P1489),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 IF('Unit List'!P1489='Unit List'!$O$5, 'Unit List'!$AN$5, IF('Unit List'!P1489='Unit List'!$O$4, 'Unit List'!$AN$4, IF('Unit List'!P1489='Unit List'!$O$7, 'Unit List'!P1489 * 'Unit List'!$AN$7, 'Unit List'!P1489)))), IF('Unit List'!P1489='Unit List'!$O$5, 'Unit List'!$AN$5, IF('Unit List'!P1489='Unit List'!$O$4, 'Unit List'!$AN$4, IF('Unit List'!P1489='Unit List'!$O$7, 'Unit List'!P1489 * 'Unit List'!$AN$7, 'Unit List'!P1489)))), IF('Unit List'!AN1489='Unit List'!$O$5, 'Unit List'!$AN$5, IF('Unit List'!AN1489='Unit List'!$O$4, 'Unit List'!$AN$4, IF('Unit List'!AN1489='Unit List'!$O$7, 'Unit List'!AN1489 * 'Unit List'!$AN$7, 'Unit List'!AN1489)))),",",)</f>
        <v>0,</v>
      </c>
      <c r="I1583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 IF('Unit List'!Q1489='Unit List'!$O$5, 'Unit List'!$AO$5, IF('Unit List'!Q1489='Unit List'!$O$4, 'Unit List'!$AO$4, IF('Unit List'!Q1489='Unit List'!$O$7, 'Unit List'!Q1489 * 'Unit List'!$AO$7, 'Unit List'!Q1489)))), IF('Unit List'!Q1489='Unit List'!$O$5, 'Unit List'!$AO$5, IF('Unit List'!Q1489='Unit List'!$O$4, 'Unit List'!$AO$4, IF('Unit List'!Q1489='Unit List'!$O$7, 'Unit List'!Q1489 * 'Unit List'!$AO$7, 'Unit List'!Q1489)))), IF('Unit List'!AO1489='Unit List'!$O$5, 'Unit List'!$AO$5, IF('Unit List'!AO1489='Unit List'!$O$4, 'Unit List'!$AO$4, IF('Unit List'!AO1489='Unit List'!$O$7, 'Unit List'!AO1489 * 'Unit List'!$AO$7, 'Unit List'!AO1489)))),",",)</f>
        <v>,</v>
      </c>
      <c r="J1583" t="str">
        <f>CONCATENATE("'",IF(ISBLANK('Unit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 IF('Unit List'!R1489='Unit List'!$O$5, 'Unit List'!$AP$5, IF('Unit List'!R1489='Unit List'!$O$4, 'Unit List'!$AP$4, 'Unit List'!R1489))), IF('Unit List'!R1489='Unit List'!$O$5, 'Unit List'!$AP$5, IF('Unit List'!R1489='Unit List'!$O$4, 'Unit List'!$AP$4, 'Unit List'!R1489))), IF('Unit List'!AP1489='Unit List'!$O$5, 'Unit List'!$AP$5, IF('Unit List'!AP1489='Unit List'!$O$4, 'Unit List'!$AP$4, 'Unit List'!AP1489))),"'",)</f>
        <v>''</v>
      </c>
      <c r="K1583" t="s">
        <v>2312</v>
      </c>
    </row>
    <row r="1584" spans="1:11" x14ac:dyDescent="0.25">
      <c r="A1584" t="s">
        <v>2311</v>
      </c>
      <c r="B1584" t="str">
        <f>"'',"</f>
        <v>'',</v>
      </c>
      <c r="C1584" t="str">
        <f>"'',"</f>
        <v>'',</v>
      </c>
      <c r="D1584" t="str">
        <f>CONCATENATE("'",'Unit List'!D1490,"',",)</f>
        <v>'SWORDSMAN',</v>
      </c>
      <c r="E1584" t="str">
        <f>CONCATENATE("'",'Unit List'!E1490,"',",)</f>
        <v>'SWORDSMAN',</v>
      </c>
      <c r="F1584" t="str">
        <f>CONCATENATE("'_",'Unit List'!F1490,"',",)</f>
        <v>'_V3',</v>
      </c>
      <c r="G1584" t="str">
        <f>CONCATENATE("'",'Unit List'!G1490,"',",)</f>
        <v>'Swordsman_V3',</v>
      </c>
      <c r="H1584" t="str">
        <f>CONCATENATE(IF(ISBLANK('Unit List'!AN1490), IF(ISBLANK('Unit List'!P1490), IF(ISBLANK('Unit List'!P1490), IF(ISBLANK('Unit List'!AN1490), IF(ISBLANK('Unit List'!P1490), IF(ISBLANK('Unit List'!P1490), IF(ISBLANK('Unit List'!AN1490), IF(ISBLANK('Unit List'!P1490), IF(ISBLANK('Unit List'!P1490),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 IF('Unit List'!P1490='Unit List'!$O$5, 'Unit List'!$AN$5, IF('Unit List'!P1490='Unit List'!$O$4, 'Unit List'!$AN$4, IF('Unit List'!P1490='Unit List'!$O$7, 'Unit List'!P1490 * 'Unit List'!$AN$7, 'Unit List'!P1490)))), IF('Unit List'!P1490='Unit List'!$O$5, 'Unit List'!$AN$5, IF('Unit List'!P1490='Unit List'!$O$4, 'Unit List'!$AN$4, IF('Unit List'!P1490='Unit List'!$O$7, 'Unit List'!P1490 * 'Unit List'!$AN$7, 'Unit List'!P1490)))), IF('Unit List'!AN1490='Unit List'!$O$5, 'Unit List'!$AN$5, IF('Unit List'!AN1490='Unit List'!$O$4, 'Unit List'!$AN$4, IF('Unit List'!AN1490='Unit List'!$O$7, 'Unit List'!AN1490 * 'Unit List'!$AN$7, 'Unit List'!AN1490)))),",",)</f>
        <v>0,</v>
      </c>
      <c r="I1584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 IF('Unit List'!Q1490='Unit List'!$O$5, 'Unit List'!$AO$5, IF('Unit List'!Q1490='Unit List'!$O$4, 'Unit List'!$AO$4, IF('Unit List'!Q1490='Unit List'!$O$7, 'Unit List'!Q1490 * 'Unit List'!$AO$7, 'Unit List'!Q1490)))), IF('Unit List'!Q1490='Unit List'!$O$5, 'Unit List'!$AO$5, IF('Unit List'!Q1490='Unit List'!$O$4, 'Unit List'!$AO$4, IF('Unit List'!Q1490='Unit List'!$O$7, 'Unit List'!Q1490 * 'Unit List'!$AO$7, 'Unit List'!Q1490)))), IF('Unit List'!AO1490='Unit List'!$O$5, 'Unit List'!$AO$5, IF('Unit List'!AO1490='Unit List'!$O$4, 'Unit List'!$AO$4, IF('Unit List'!AO1490='Unit List'!$O$7, 'Unit List'!AO1490 * 'Unit List'!$AO$7, 'Unit List'!AO1490)))),",",)</f>
        <v>,</v>
      </c>
      <c r="J1584" t="str">
        <f>CONCATENATE("'",IF(ISBLANK('Unit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 IF('Unit List'!R1490='Unit List'!$O$5, 'Unit List'!$AP$5, IF('Unit List'!R1490='Unit List'!$O$4, 'Unit List'!$AP$4, 'Unit List'!R1490))), IF('Unit List'!R1490='Unit List'!$O$5, 'Unit List'!$AP$5, IF('Unit List'!R1490='Unit List'!$O$4, 'Unit List'!$AP$4, 'Unit List'!R1490))), IF('Unit List'!AP1490='Unit List'!$O$5, 'Unit List'!$AP$5, IF('Unit List'!AP1490='Unit List'!$O$4, 'Unit List'!$AP$4, 'Unit List'!AP1490))),"'",)</f>
        <v>''</v>
      </c>
      <c r="K1584" t="s">
        <v>2312</v>
      </c>
    </row>
    <row r="1585" spans="1:11" x14ac:dyDescent="0.25">
      <c r="A1585" t="s">
        <v>2311</v>
      </c>
      <c r="B1585" t="str">
        <f>CONCATENATE("'_",'Unit List'!B1491,"',",)</f>
        <v>'_AFRI',</v>
      </c>
      <c r="C1585" t="str">
        <f>"'',"</f>
        <v>'',</v>
      </c>
      <c r="D1585" t="str">
        <f>CONCATENATE("'",'Unit List'!D1491,"',",)</f>
        <v>'SWORDSMAN',</v>
      </c>
      <c r="E1585" t="str">
        <f>CONCATENATE("'",'Unit List'!E1491,"',",)</f>
        <v>'SWORDSMAN',</v>
      </c>
      <c r="F1585" t="str">
        <f>"'',"</f>
        <v>'',</v>
      </c>
      <c r="G1585" t="str">
        <f>CONCATENATE("'",'Unit List'!G1491,"',",)</f>
        <v>'NubianSwordsman',</v>
      </c>
      <c r="H1585" t="str">
        <f>CONCATENATE(IF(ISBLANK('Unit List'!AN1491), IF(ISBLANK('Unit List'!P1491), IF(ISBLANK('Unit List'!P1491),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List'!AN1491)))),",",)</f>
        <v>,</v>
      </c>
      <c r="I1585" t="str">
        <f>CONCATENATE(IF(ISBLANK('Unit List'!AO1491), IF(ISBLANK('Unit List'!Q1491), IF(ISBLANK('Unit List'!Q1491),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List'!AO1491)))),",",)</f>
        <v>,</v>
      </c>
      <c r="J1585" t="str">
        <f>CONCATENATE("'",IF(ISBLANK('Unit List'!AP1491), IF(ISBLANK('Unit List'!R1491), IF(ISBLANK('Unit List'!R1491),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List'!AP1491))),"'",)</f>
        <v>''</v>
      </c>
      <c r="K1585" t="s">
        <v>2312</v>
      </c>
    </row>
    <row r="1586" spans="1:11" x14ac:dyDescent="0.25">
      <c r="A1586" t="s">
        <v>2311</v>
      </c>
      <c r="B1586" t="str">
        <f>CONCATENATE("'_",'Unit List'!B1492,"',",)</f>
        <v>'_ETHIOPIA',</v>
      </c>
      <c r="C1586" t="str">
        <f>"'',"</f>
        <v>'',</v>
      </c>
      <c r="D1586" t="str">
        <f>CONCATENATE("'",'Unit List'!D1492,"',",)</f>
        <v>'SWORDSMAN',</v>
      </c>
      <c r="E1586" t="str">
        <f>CONCATENATE("'",'Unit List'!E1492,"',",)</f>
        <v>'SWORDSMAN',</v>
      </c>
      <c r="F1586" t="str">
        <f>"'',"</f>
        <v>'',</v>
      </c>
      <c r="G1586" t="str">
        <f>CONCATENATE("'",'Unit List'!G1492,"',",)</f>
        <v>'EthiopianHeavyFootman',</v>
      </c>
      <c r="H1586" t="str">
        <f>CONCATENATE(IF(ISBLANK('Unit List'!AN1492), IF(ISBLANK('Unit List'!P1492), IF(ISBLANK('Unit List'!P1492),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List'!P1492='Unit List'!$O$5, 'Unit List'!$AN$5, IF('Unit List'!P1492='Unit List'!$O$4, 'Unit List'!$AN$4, IF('Unit List'!P1492='Unit List'!$O$7, 'Unit List'!P1492 * 'Unit List'!$AN$7, 'Unit List'!P1492)))), IF('Unit List'!P1492='Unit List'!$O$5, 'Unit List'!$AN$5, IF('Unit List'!P1492='Unit List'!$O$4, 'Unit List'!$AN$4, IF('Unit List'!P1492='Unit List'!$O$7, 'Unit List'!P1492 * 'Unit List'!$AN$7, 'Unit List'!P1492)))), IF('Unit List'!AN1492='Unit List'!$O$5, 'Unit List'!$AN$5, IF('Unit List'!AN1492='Unit List'!$O$4, 'Unit List'!$AN$4, IF('Unit List'!AN1492='Unit List'!$O$7, 'Unit List'!AN1492 * 'Unit List'!$AN$7, 'Unit List'!AN1492)))),",",)</f>
        <v>,</v>
      </c>
      <c r="I1586" t="str">
        <f>CONCATENATE(IF(ISBLANK('Unit List'!AO1492), IF(ISBLANK('Unit List'!Q1492), IF(ISBLANK('Unit List'!Q1492),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List'!Q1492='Unit List'!$O$5, 'Unit List'!$AO$5, IF('Unit List'!Q1492='Unit List'!$O$4, 'Unit List'!$AO$4, IF('Unit List'!Q1492='Unit List'!$O$7, 'Unit List'!Q1492 * 'Unit List'!$AO$7, 'Unit List'!Q1492)))), IF('Unit List'!Q1492='Unit List'!$O$5, 'Unit List'!$AO$5, IF('Unit List'!Q1492='Unit List'!$O$4, 'Unit List'!$AO$4, IF('Unit List'!Q1492='Unit List'!$O$7, 'Unit List'!Q1492 * 'Unit List'!$AO$7, 'Unit List'!Q1492)))), IF('Unit List'!AO1492='Unit List'!$O$5, 'Unit List'!$AO$5, IF('Unit List'!AO1492='Unit List'!$O$4, 'Unit List'!$AO$4, IF('Unit List'!AO1492='Unit List'!$O$7, 'Unit List'!AO1492 * 'Unit List'!$AO$7, 'Unit List'!AO1492)))),",",)</f>
        <v>,</v>
      </c>
      <c r="J1586" t="str">
        <f>CONCATENATE("'",IF(ISBLANK('Unit List'!AP1492), IF(ISBLANK('Unit List'!R1492), IF(ISBLANK('Unit List'!R1492),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List'!R1492='Unit List'!$O$5, 'Unit List'!$AP$5, IF('Unit List'!R1492='Unit List'!$O$4, 'Unit List'!$AP$4, 'Unit List'!R1492))), IF('Unit List'!R1492='Unit List'!$O$5, 'Unit List'!$AP$5, IF('Unit List'!R1492='Unit List'!$O$4, 'Unit List'!$AP$4, 'Unit List'!R1492))), IF('Unit List'!AP1492='Unit List'!$O$5, 'Unit List'!$AP$5, IF('Unit List'!AP1492='Unit List'!$O$4, 'Unit List'!$AP$4, 'Unit List'!AP1492))),"'",)</f>
        <v>''</v>
      </c>
      <c r="K1586" t="s">
        <v>2312</v>
      </c>
    </row>
    <row r="1587" spans="1:11" x14ac:dyDescent="0.25">
      <c r="A1587" t="s">
        <v>2311</v>
      </c>
      <c r="B1587" t="str">
        <f>CONCATENATE("'_",'Unit List'!B1493,"',",)</f>
        <v>'_SONGHAI',</v>
      </c>
      <c r="C1587" t="str">
        <f>"'',"</f>
        <v>'',</v>
      </c>
      <c r="D1587" t="str">
        <f>CONCATENATE("'",'Unit List'!D1493,"',",)</f>
        <v>'SWORDSMAN',</v>
      </c>
      <c r="E1587" t="str">
        <f>CONCATENATE("'",'Unit List'!E1493,"',",)</f>
        <v>'SWORDSMAN',</v>
      </c>
      <c r="F1587" t="str">
        <f>"'',"</f>
        <v>'',</v>
      </c>
      <c r="G1587" t="str">
        <f>CONCATENATE("'",'Unit List'!G1493,"',",)</f>
        <v>'MakuriaSwordsman',</v>
      </c>
      <c r="H1587" t="str">
        <f>CONCATENATE(IF(ISBLANK('Unit List'!AN1493), IF(ISBLANK('Unit List'!P1493), IF(ISBLANK('Unit List'!P1493), IF(ISBLANK('Unit List'!AN1491), IF(ISBLANK('Unit List'!P1491), IF(ISBLANK('Unit List'!P1491), IF(ISBLANK('Unit List'!AN1491), IF(ISBLANK('Unit List'!P1491), IF(ISBLANK('Unit List'!P1491),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List'!P1491='Unit List'!$O$5, 'Unit List'!$AN$5, IF('Unit List'!P1491='Unit List'!$O$4, 'Unit List'!$AN$4, IF('Unit List'!P1491='Unit List'!$O$7, 'Unit List'!P1491 * 'Unit List'!$AN$7, 'Unit List'!P1491)))), IF('Unit List'!P1491='Unit List'!$O$5, 'Unit List'!$AN$5, IF('Unit List'!P1491='Unit List'!$O$4, 'Unit List'!$AN$4, IF('Unit List'!P1491='Unit List'!$O$7, 'Unit List'!P1491 * 'Unit List'!$AN$7, 'Unit List'!P1491)))), IF('Unit List'!AN1491='Unit List'!$O$5, 'Unit List'!$AN$5, IF('Unit List'!AN1491='Unit List'!$O$4, 'Unit List'!$AN$4, IF('Unit List'!AN1491='Unit List'!$O$7, 'Unit List'!AN1491 * 'Unit List'!$AN$7, 'Unit List'!AN1491)))), IF('Unit List'!P1493='Unit List'!$O$5, 'Unit List'!$AN$5, IF('Unit List'!P1493='Unit List'!$O$4, 'Unit List'!$AN$4, IF('Unit List'!P1493='Unit List'!$O$7, 'Unit List'!P1493 * 'Unit List'!$AN$7, 'Unit List'!P1493)))), IF('Unit List'!P1493='Unit List'!$O$5, 'Unit List'!$AN$5, IF('Unit List'!P1493='Unit List'!$O$4, 'Unit List'!$AN$4, IF('Unit List'!P1493='Unit List'!$O$7, 'Unit List'!P1493 * 'Unit List'!$AN$7, 'Unit List'!P1493)))), IF('Unit List'!AN1493='Unit List'!$O$5, 'Unit List'!$AN$5, IF('Unit List'!AN1493='Unit List'!$O$4, 'Unit List'!$AN$4, IF('Unit List'!AN1493='Unit List'!$O$7, 'Unit List'!AN1493 * 'Unit List'!$AN$7, 'Unit List'!AN1493)))),",",)</f>
        <v>,</v>
      </c>
      <c r="I1587" t="str">
        <f>CONCATENATE(IF(ISBLANK('Unit List'!AO1493), IF(ISBLANK('Unit List'!Q1493), IF(ISBLANK('Unit List'!Q1493), IF(ISBLANK('Unit List'!AO1491), IF(ISBLANK('Unit List'!Q1491), IF(ISBLANK('Unit List'!Q1491), IF(ISBLANK('Unit List'!AO1491), IF(ISBLANK('Unit List'!Q1491), IF(ISBLANK('Unit List'!Q1491),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List'!Q1491='Unit List'!$O$5, 'Unit List'!$AO$5, IF('Unit List'!Q1491='Unit List'!$O$4, 'Unit List'!$AO$4, IF('Unit List'!Q1491='Unit List'!$O$7, 'Unit List'!Q1491 * 'Unit List'!$AO$7, 'Unit List'!Q1491)))), IF('Unit List'!Q1491='Unit List'!$O$5, 'Unit List'!$AO$5, IF('Unit List'!Q1491='Unit List'!$O$4, 'Unit List'!$AO$4, IF('Unit List'!Q1491='Unit List'!$O$7, 'Unit List'!Q1491 * 'Unit List'!$AO$7, 'Unit List'!Q1491)))), IF('Unit List'!AO1491='Unit List'!$O$5, 'Unit List'!$AO$5, IF('Unit List'!AO1491='Unit List'!$O$4, 'Unit List'!$AO$4, IF('Unit List'!AO1491='Unit List'!$O$7, 'Unit List'!AO1491 * 'Unit List'!$AO$7, 'Unit List'!AO1491)))), IF('Unit List'!Q1493='Unit List'!$O$5, 'Unit List'!$AO$5, IF('Unit List'!Q1493='Unit List'!$O$4, 'Unit List'!$AO$4, IF('Unit List'!Q1493='Unit List'!$O$7, 'Unit List'!Q1493 * 'Unit List'!$AO$7, 'Unit List'!Q1493)))), IF('Unit List'!Q1493='Unit List'!$O$5, 'Unit List'!$AO$5, IF('Unit List'!Q1493='Unit List'!$O$4, 'Unit List'!$AO$4, IF('Unit List'!Q1493='Unit List'!$O$7, 'Unit List'!Q1493 * 'Unit List'!$AO$7, 'Unit List'!Q1493)))), IF('Unit List'!AO1493='Unit List'!$O$5, 'Unit List'!$AO$5, IF('Unit List'!AO1493='Unit List'!$O$4, 'Unit List'!$AO$4, IF('Unit List'!AO1493='Unit List'!$O$7, 'Unit List'!AO1493 * 'Unit List'!$AO$7, 'Unit List'!AO1493)))),",",)</f>
        <v>,</v>
      </c>
      <c r="J1587" t="str">
        <f>CONCATENATE("'",IF(ISBLANK('Unit List'!AP1493), IF(ISBLANK('Unit List'!R1493), IF(ISBLANK('Unit List'!R1493), IF(ISBLANK('Unit List'!AP1491), IF(ISBLANK('Unit List'!R1491), IF(ISBLANK('Unit List'!R1491), IF(ISBLANK('Unit List'!AP1491), IF(ISBLANK('Unit List'!R1491), IF(ISBLANK('Unit List'!R1491),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List'!R1491='Unit List'!$O$5, 'Unit List'!$AP$5, IF('Unit List'!R1491='Unit List'!$O$4, 'Unit List'!$AP$4, 'Unit List'!R1491))), IF('Unit List'!R1491='Unit List'!$O$5, 'Unit List'!$AP$5, IF('Unit List'!R1491='Unit List'!$O$4, 'Unit List'!$AP$4, 'Unit List'!R1491))), IF('Unit List'!AP1491='Unit List'!$O$5, 'Unit List'!$AP$5, IF('Unit List'!AP1491='Unit List'!$O$4, 'Unit List'!$AP$4, 'Unit List'!AP1491))), IF('Unit List'!R1493='Unit List'!$O$5, 'Unit List'!$AP$5, IF('Unit List'!R1493='Unit List'!$O$4, 'Unit List'!$AP$4, 'Unit List'!R1493))), IF('Unit List'!R1493='Unit List'!$O$5, 'Unit List'!$AP$5, IF('Unit List'!R1493='Unit List'!$O$4, 'Unit List'!$AP$4, 'Unit List'!R1493))), IF('Unit List'!AP1493='Unit List'!$O$5, 'Unit List'!$AP$5, IF('Unit List'!AP1493='Unit List'!$O$4, 'Unit List'!$AP$4, 'Unit List'!AP1493))),"'",)</f>
        <v>''</v>
      </c>
      <c r="K1587" t="s">
        <v>2312</v>
      </c>
    </row>
    <row r="1588" spans="1:11" x14ac:dyDescent="0.25">
      <c r="A1588" t="s">
        <v>2311</v>
      </c>
      <c r="B1588" t="str">
        <f>CONCATENATE("'_",'Unit List'!B1494,"',",)</f>
        <v>'_ASIA',</v>
      </c>
      <c r="C1588" t="str">
        <f>"'',"</f>
        <v>'',</v>
      </c>
      <c r="D1588" t="str">
        <f>CONCATENATE("'",'Unit List'!D1494,"',",)</f>
        <v>'SWORDSMAN',</v>
      </c>
      <c r="E1588" t="str">
        <f>CONCATENATE("'",'Unit List'!E1494,"',",)</f>
        <v>'SWORDSMAN',</v>
      </c>
      <c r="F1588" t="str">
        <f>"'',"</f>
        <v>'',</v>
      </c>
      <c r="G1588" t="str">
        <f>CONCATENATE("'",'Unit List'!G1494,"',",)</f>
        <v>'chinese swordsman2',</v>
      </c>
      <c r="H1588" t="str">
        <f>CONCATENATE(IF(ISBLANK('Unit List'!AN1494), IF(ISBLANK('Unit List'!P1494), IF(ISBLANK('Unit List'!P1494),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List'!AN1494)))),",",)</f>
        <v>,</v>
      </c>
      <c r="I1588" t="str">
        <f>CONCATENATE(IF(ISBLANK('Unit List'!AO1494), IF(ISBLANK('Unit List'!Q1494), IF(ISBLANK('Unit List'!Q1494),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List'!AO1494)))),",",)</f>
        <v>,</v>
      </c>
      <c r="J1588" t="str">
        <f>CONCATENATE("'",IF(ISBLANK('Unit List'!AP1494), IF(ISBLANK('Unit List'!R1494), IF(ISBLANK('Unit List'!R1494),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List'!AP1494))),"'",)</f>
        <v>''</v>
      </c>
      <c r="K1588" t="s">
        <v>2312</v>
      </c>
    </row>
    <row r="1589" spans="1:11" x14ac:dyDescent="0.25">
      <c r="A1589" t="s">
        <v>2311</v>
      </c>
      <c r="B1589" t="str">
        <f>CONCATENATE("'_",'Unit List'!B1495,"',",)</f>
        <v>'_CHINA',</v>
      </c>
      <c r="C1589" t="str">
        <f>"'',"</f>
        <v>'',</v>
      </c>
      <c r="D1589" t="str">
        <f>CONCATENATE("'",'Unit List'!D1495,"',",)</f>
        <v>'SWORDSMAN',</v>
      </c>
      <c r="E1589" t="str">
        <f>CONCATENATE("'",'Unit List'!E1495,"',",)</f>
        <v>'SWORDSMAN',</v>
      </c>
      <c r="F1589" t="str">
        <f>"'',"</f>
        <v>'',</v>
      </c>
      <c r="G1589" t="str">
        <f>CONCATENATE("'",'Unit List'!G1495,"',",)</f>
        <v>'Swordsman_China',</v>
      </c>
      <c r="H1589" t="str">
        <f>CONCATENATE(IF(ISBLANK('Unit List'!AN1495), IF(ISBLANK('Unit List'!P1495), IF(ISBLANK('Unit List'!P1495),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List'!P1495='Unit List'!$O$5, 'Unit List'!$AN$5, IF('Unit List'!P1495='Unit List'!$O$4, 'Unit List'!$AN$4, IF('Unit List'!P1495='Unit List'!$O$7, 'Unit List'!P1495 * 'Unit List'!$AN$7, 'Unit List'!P1495)))), IF('Unit List'!P1495='Unit List'!$O$5, 'Unit List'!$AN$5, IF('Unit List'!P1495='Unit List'!$O$4, 'Unit List'!$AN$4, IF('Unit List'!P1495='Unit List'!$O$7, 'Unit List'!P1495 * 'Unit List'!$AN$7, 'Unit List'!P1495)))), IF('Unit List'!AN1495='Unit List'!$O$5, 'Unit List'!$AN$5, IF('Unit List'!AN1495='Unit List'!$O$4, 'Unit List'!$AN$4, IF('Unit List'!AN1495='Unit List'!$O$7, 'Unit List'!AN1495 * 'Unit List'!$AN$7, 'Unit List'!AN1495)))),",",)</f>
        <v>1,</v>
      </c>
      <c r="I1589" t="str">
        <f>CONCATENATE(IF(ISBLANK('Unit List'!AO1495), IF(ISBLANK('Unit List'!Q1495), IF(ISBLANK('Unit List'!Q1495),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List'!Q1495='Unit List'!$O$5, 'Unit List'!$AO$5, IF('Unit List'!Q1495='Unit List'!$O$4, 'Unit List'!$AO$4, IF('Unit List'!Q1495='Unit List'!$O$7, 'Unit List'!Q1495 * 'Unit List'!$AO$7, 'Unit List'!Q1495)))), IF('Unit List'!Q1495='Unit List'!$O$5, 'Unit List'!$AO$5, IF('Unit List'!Q1495='Unit List'!$O$4, 'Unit List'!$AO$4, IF('Unit List'!Q1495='Unit List'!$O$7, 'Unit List'!Q1495 * 'Unit List'!$AO$7, 'Unit List'!Q1495)))), IF('Unit List'!AO1495='Unit List'!$O$5, 'Unit List'!$AO$5, IF('Unit List'!AO1495='Unit List'!$O$4, 'Unit List'!$AO$4, IF('Unit List'!AO1495='Unit List'!$O$7, 'Unit List'!AO1495 * 'Unit List'!$AO$7, 'Unit List'!AO1495)))),",",)</f>
        <v>,</v>
      </c>
      <c r="J1589" t="str">
        <f>CONCATENATE("'",IF(ISBLANK('Unit List'!AP1495), IF(ISBLANK('Unit List'!R1495), IF(ISBLANK('Unit List'!R1495),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List'!R1495='Unit List'!$O$5, 'Unit List'!$AP$5, IF('Unit List'!R1495='Unit List'!$O$4, 'Unit List'!$AP$4, 'Unit List'!R1495))), IF('Unit List'!R1495='Unit List'!$O$5, 'Unit List'!$AP$5, IF('Unit List'!R1495='Unit List'!$O$4, 'Unit List'!$AP$4, 'Unit List'!R1495))), IF('Unit List'!AP1495='Unit List'!$O$5, 'Unit List'!$AP$5, IF('Unit List'!AP1495='Unit List'!$O$4, 'Unit List'!$AP$4, 'Unit List'!AP1495))),"'",)</f>
        <v>''</v>
      </c>
      <c r="K1589" t="s">
        <v>2312</v>
      </c>
    </row>
    <row r="1590" spans="1:11" x14ac:dyDescent="0.25">
      <c r="A1590" t="s">
        <v>2311</v>
      </c>
      <c r="B1590" t="str">
        <f>CONCATENATE("'_",'Unit List'!B1496,"',",)</f>
        <v>'_CHINA',</v>
      </c>
      <c r="C1590" t="str">
        <f>"'',"</f>
        <v>'',</v>
      </c>
      <c r="D1590" t="str">
        <f>CONCATENATE("'",'Unit List'!D1496,"',",)</f>
        <v>'SWORDSMAN',</v>
      </c>
      <c r="E1590" t="str">
        <f>CONCATENATE("'",'Unit List'!E1496,"',",)</f>
        <v>'SWORDSMAN',</v>
      </c>
      <c r="F1590" t="str">
        <f>CONCATENATE("'_",'Unit List'!F1496,"',",)</f>
        <v>'_V2',</v>
      </c>
      <c r="G1590" t="str">
        <f>CONCATENATE("'",'Unit List'!G1496,"',",)</f>
        <v>'Swordsman_China_v2',</v>
      </c>
      <c r="H1590" t="str">
        <f>CONCATENATE(IF(ISBLANK('Unit List'!AN1496), IF(ISBLANK('Unit List'!P1496), IF(ISBLANK('Unit List'!P1496),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List'!P1496='Unit List'!$O$5, 'Unit List'!$AN$5, IF('Unit List'!P1496='Unit List'!$O$4, 'Unit List'!$AN$4, IF('Unit List'!P1496='Unit List'!$O$7, 'Unit List'!P1496 * 'Unit List'!$AN$7, 'Unit List'!P1496)))), IF('Unit List'!P1496='Unit List'!$O$5, 'Unit List'!$AN$5, IF('Unit List'!P1496='Unit List'!$O$4, 'Unit List'!$AN$4, IF('Unit List'!P1496='Unit List'!$O$7, 'Unit List'!P1496 * 'Unit List'!$AN$7, 'Unit List'!P1496)))), IF('Unit List'!AN1496='Unit List'!$O$5, 'Unit List'!$AN$5, IF('Unit List'!AN1496='Unit List'!$O$4, 'Unit List'!$AN$4, IF('Unit List'!AN1496='Unit List'!$O$7, 'Unit List'!AN1496 * 'Unit List'!$AN$7, 'Unit List'!AN1496)))),",",)</f>
        <v>2,</v>
      </c>
      <c r="I1590" t="str">
        <f>CONCATENATE(IF(ISBLANK('Unit List'!AO1496), IF(ISBLANK('Unit List'!Q1496), IF(ISBLANK('Unit List'!Q1496),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List'!Q1496='Unit List'!$O$5, 'Unit List'!$AO$5, IF('Unit List'!Q1496='Unit List'!$O$4, 'Unit List'!$AO$4, IF('Unit List'!Q1496='Unit List'!$O$7, 'Unit List'!Q1496 * 'Unit List'!$AO$7, 'Unit List'!Q1496)))), IF('Unit List'!Q1496='Unit List'!$O$5, 'Unit List'!$AO$5, IF('Unit List'!Q1496='Unit List'!$O$4, 'Unit List'!$AO$4, IF('Unit List'!Q1496='Unit List'!$O$7, 'Unit List'!Q1496 * 'Unit List'!$AO$7, 'Unit List'!Q1496)))), IF('Unit List'!AO1496='Unit List'!$O$5, 'Unit List'!$AO$5, IF('Unit List'!AO1496='Unit List'!$O$4, 'Unit List'!$AO$4, IF('Unit List'!AO1496='Unit List'!$O$7, 'Unit List'!AO1496 * 'Unit List'!$AO$7, 'Unit List'!AO1496)))),",",)</f>
        <v>,</v>
      </c>
      <c r="J1590" t="str">
        <f>CONCATENATE("'",IF(ISBLANK('Unit List'!AP1496), IF(ISBLANK('Unit List'!R1496), IF(ISBLANK('Unit List'!R1496),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List'!R1496='Unit List'!$O$5, 'Unit List'!$AP$5, IF('Unit List'!R1496='Unit List'!$O$4, 'Unit List'!$AP$4, 'Unit List'!R1496))), IF('Unit List'!R1496='Unit List'!$O$5, 'Unit List'!$AP$5, IF('Unit List'!R1496='Unit List'!$O$4, 'Unit List'!$AP$4, 'Unit List'!R1496))), IF('Unit List'!AP1496='Unit List'!$O$5, 'Unit List'!$AP$5, IF('Unit List'!AP1496='Unit List'!$O$4, 'Unit List'!$AP$4, 'Unit List'!AP1496))),"'",)</f>
        <v>''</v>
      </c>
      <c r="K1590" t="s">
        <v>2312</v>
      </c>
    </row>
    <row r="1591" spans="1:11" x14ac:dyDescent="0.25">
      <c r="A1591" t="s">
        <v>2311</v>
      </c>
      <c r="B1591" t="str">
        <f>CONCATENATE("'_",'Unit List'!B1497,"',",)</f>
        <v>'_CHINA',</v>
      </c>
      <c r="C1591" t="str">
        <f>"'',"</f>
        <v>'',</v>
      </c>
      <c r="D1591" t="str">
        <f>CONCATENATE("'",'Unit List'!D1497,"',",)</f>
        <v>'SWORDSMAN',</v>
      </c>
      <c r="E1591" t="str">
        <f>CONCATENATE("'",'Unit List'!E1497,"',",)</f>
        <v>'SWORDSMAN',</v>
      </c>
      <c r="F1591" t="str">
        <f>"'',"</f>
        <v>'',</v>
      </c>
      <c r="G1591" t="str">
        <f>CONCATENATE("'",'Unit List'!G1497,"',",)</f>
        <v>'Swordsman_China',</v>
      </c>
      <c r="H1591" t="str">
        <f>CONCATENATE(IF(ISBLANK('Unit List'!AN1497), IF(ISBLANK('Unit List'!P1497), IF(ISBLANK('Unit List'!P1497),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List'!P1497='Unit List'!$O$5, 'Unit List'!$AN$5, IF('Unit List'!P1497='Unit List'!$O$4, 'Unit List'!$AN$4, IF('Unit List'!P1497='Unit List'!$O$7, 'Unit List'!P1497 * 'Unit List'!$AN$7, 'Unit List'!P1497)))), IF('Unit List'!P1497='Unit List'!$O$5, 'Unit List'!$AN$5, IF('Unit List'!P1497='Unit List'!$O$4, 'Unit List'!$AN$4, IF('Unit List'!P1497='Unit List'!$O$7, 'Unit List'!P1497 * 'Unit List'!$AN$7, 'Unit List'!P1497)))), IF('Unit List'!AN1497='Unit List'!$O$5, 'Unit List'!$AN$5, IF('Unit List'!AN1497='Unit List'!$O$4, 'Unit List'!$AN$4, IF('Unit List'!AN1497='Unit List'!$O$7, 'Unit List'!AN1497 * 'Unit List'!$AN$7, 'Unit List'!AN1497)))),",",)</f>
        <v>3,</v>
      </c>
      <c r="I1591" t="str">
        <f>CONCATENATE(IF(ISBLANK('Unit List'!AO1497), IF(ISBLANK('Unit List'!Q1497), IF(ISBLANK('Unit List'!Q1497),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List'!Q1497='Unit List'!$O$5, 'Unit List'!$AO$5, IF('Unit List'!Q1497='Unit List'!$O$4, 'Unit List'!$AO$4, IF('Unit List'!Q1497='Unit List'!$O$7, 'Unit List'!Q1497 * 'Unit List'!$AO$7, 'Unit List'!Q1497)))), IF('Unit List'!Q1497='Unit List'!$O$5, 'Unit List'!$AO$5, IF('Unit List'!Q1497='Unit List'!$O$4, 'Unit List'!$AO$4, IF('Unit List'!Q1497='Unit List'!$O$7, 'Unit List'!Q1497 * 'Unit List'!$AO$7, 'Unit List'!Q1497)))), IF('Unit List'!AO1497='Unit List'!$O$5, 'Unit List'!$AO$5, IF('Unit List'!AO1497='Unit List'!$O$4, 'Unit List'!$AO$4, IF('Unit List'!AO1497='Unit List'!$O$7, 'Unit List'!AO1497 * 'Unit List'!$AO$7, 'Unit List'!AO1497)))),",",)</f>
        <v>,</v>
      </c>
      <c r="J1591" t="str">
        <f>CONCATENATE("'",IF(ISBLANK('Unit List'!AP1497), IF(ISBLANK('Unit List'!R1497), IF(ISBLANK('Unit List'!R1497),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List'!R1497='Unit List'!$O$5, 'Unit List'!$AP$5, IF('Unit List'!R1497='Unit List'!$O$4, 'Unit List'!$AP$4, 'Unit List'!R1497))), IF('Unit List'!R1497='Unit List'!$O$5, 'Unit List'!$AP$5, IF('Unit List'!R1497='Unit List'!$O$4, 'Unit List'!$AP$4, 'Unit List'!R1497))), IF('Unit List'!AP1497='Unit List'!$O$5, 'Unit List'!$AP$5, IF('Unit List'!AP1497='Unit List'!$O$4, 'Unit List'!$AP$4, 'Unit List'!AP1497))),"'",)</f>
        <v>''</v>
      </c>
      <c r="K1591" t="s">
        <v>2312</v>
      </c>
    </row>
    <row r="1592" spans="1:11" x14ac:dyDescent="0.25">
      <c r="A1592" t="s">
        <v>2311</v>
      </c>
      <c r="B1592" t="str">
        <f>CONCATENATE("'_",'Unit List'!B1498,"',",)</f>
        <v>'_CHINA',</v>
      </c>
      <c r="C1592" t="str">
        <f>"'',"</f>
        <v>'',</v>
      </c>
      <c r="D1592" t="str">
        <f>CONCATENATE("'",'Unit List'!D1498,"',",)</f>
        <v>'SWORDSMAN',</v>
      </c>
      <c r="E1592" t="str">
        <f>CONCATENATE("'",'Unit List'!E1498,"',",)</f>
        <v>'SWORDSMAN',</v>
      </c>
      <c r="F1592" t="str">
        <f>CONCATENATE("'_",'Unit List'!F1498,"',",)</f>
        <v>'_V2',</v>
      </c>
      <c r="G1592" t="str">
        <f>CONCATENATE("'",'Unit List'!G1498,"',",)</f>
        <v>'Swordsman_China_v2',</v>
      </c>
      <c r="H1592" t="str">
        <f>CONCATENATE(IF(ISBLANK('Unit List'!AN1498), IF(ISBLANK('Unit List'!P1498), IF(ISBLANK('Unit List'!P1498),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List'!P1498='Unit List'!$O$5, 'Unit List'!$AN$5, IF('Unit List'!P1498='Unit List'!$O$4, 'Unit List'!$AN$4, IF('Unit List'!P1498='Unit List'!$O$7, 'Unit List'!P1498 * 'Unit List'!$AN$7, 'Unit List'!P1498)))), IF('Unit List'!P1498='Unit List'!$O$5, 'Unit List'!$AN$5, IF('Unit List'!P1498='Unit List'!$O$4, 'Unit List'!$AN$4, IF('Unit List'!P1498='Unit List'!$O$7, 'Unit List'!P1498 * 'Unit List'!$AN$7, 'Unit List'!P1498)))), IF('Unit List'!AN1498='Unit List'!$O$5, 'Unit List'!$AN$5, IF('Unit List'!AN1498='Unit List'!$O$4, 'Unit List'!$AN$4, IF('Unit List'!AN1498='Unit List'!$O$7, 'Unit List'!AN1498 * 'Unit List'!$AN$7, 'Unit List'!AN1498)))),",",)</f>
        <v>3,</v>
      </c>
      <c r="I1592" t="str">
        <f>CONCATENATE(IF(ISBLANK('Unit List'!AO1498), IF(ISBLANK('Unit List'!Q1498), IF(ISBLANK('Unit List'!Q1498),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List'!Q1498='Unit List'!$O$5, 'Unit List'!$AO$5, IF('Unit List'!Q1498='Unit List'!$O$4, 'Unit List'!$AO$4, IF('Unit List'!Q1498='Unit List'!$O$7, 'Unit List'!Q1498 * 'Unit List'!$AO$7, 'Unit List'!Q1498)))), IF('Unit List'!Q1498='Unit List'!$O$5, 'Unit List'!$AO$5, IF('Unit List'!Q1498='Unit List'!$O$4, 'Unit List'!$AO$4, IF('Unit List'!Q1498='Unit List'!$O$7, 'Unit List'!Q1498 * 'Unit List'!$AO$7, 'Unit List'!Q1498)))), IF('Unit List'!AO1498='Unit List'!$O$5, 'Unit List'!$AO$5, IF('Unit List'!AO1498='Unit List'!$O$4, 'Unit List'!$AO$4, IF('Unit List'!AO1498='Unit List'!$O$7, 'Unit List'!AO1498 * 'Unit List'!$AO$7, 'Unit List'!AO1498)))),",",)</f>
        <v>,</v>
      </c>
      <c r="J1592" t="str">
        <f>CONCATENATE("'",IF(ISBLANK('Unit List'!AP1498), IF(ISBLANK('Unit List'!R1498), IF(ISBLANK('Unit List'!R1498),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List'!R1498='Unit List'!$O$5, 'Unit List'!$AP$5, IF('Unit List'!R1498='Unit List'!$O$4, 'Unit List'!$AP$4, 'Unit List'!R1498))), IF('Unit List'!R1498='Unit List'!$O$5, 'Unit List'!$AP$5, IF('Unit List'!R1498='Unit List'!$O$4, 'Unit List'!$AP$4, 'Unit List'!R1498))), IF('Unit List'!AP1498='Unit List'!$O$5, 'Unit List'!$AP$5, IF('Unit List'!AP1498='Unit List'!$O$4, 'Unit List'!$AP$4, 'Unit List'!AP1498))),"'",)</f>
        <v>''</v>
      </c>
      <c r="K1592" t="s">
        <v>2312</v>
      </c>
    </row>
    <row r="1593" spans="1:11" x14ac:dyDescent="0.25">
      <c r="A1593" t="s">
        <v>2311</v>
      </c>
      <c r="B1593" t="str">
        <f>CONCATENATE("'_",'Unit List'!B1499,"',",)</f>
        <v>'_CHINA',</v>
      </c>
      <c r="C1593" t="str">
        <f>"'',"</f>
        <v>'',</v>
      </c>
      <c r="D1593" t="str">
        <f>CONCATENATE("'",'Unit List'!D1499,"',",)</f>
        <v>'SWORDSMAN',</v>
      </c>
      <c r="E1593" t="str">
        <f>CONCATENATE("'",'Unit List'!E1499,"',",)</f>
        <v>'SWORDSMAN',</v>
      </c>
      <c r="F1593" t="str">
        <f>"'',"</f>
        <v>'',</v>
      </c>
      <c r="G1593" t="str">
        <f>CONCATENATE("'",'Unit List'!G1499,"',",)</f>
        <v>'Swordsman_China',</v>
      </c>
      <c r="H1593" t="str">
        <f>CONCATENATE(IF(ISBLANK('Unit List'!AN1499), IF(ISBLANK('Unit List'!P1499), IF(ISBLANK('Unit List'!P1499),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List'!P1499='Unit List'!$O$5, 'Unit List'!$AN$5, IF('Unit List'!P1499='Unit List'!$O$4, 'Unit List'!$AN$4, IF('Unit List'!P1499='Unit List'!$O$7, 'Unit List'!P1499 * 'Unit List'!$AN$7, 'Unit List'!P1499)))), IF('Unit List'!P1499='Unit List'!$O$5, 'Unit List'!$AN$5, IF('Unit List'!P1499='Unit List'!$O$4, 'Unit List'!$AN$4, IF('Unit List'!P1499='Unit List'!$O$7, 'Unit List'!P1499 * 'Unit List'!$AN$7, 'Unit List'!P1499)))), IF('Unit List'!AN1499='Unit List'!$O$5, 'Unit List'!$AN$5, IF('Unit List'!AN1499='Unit List'!$O$4, 'Unit List'!$AN$4, IF('Unit List'!AN1499='Unit List'!$O$7, 'Unit List'!AN1499 * 'Unit List'!$AN$7, 'Unit List'!AN1499)))),",",)</f>
        <v>2,</v>
      </c>
      <c r="I1593" t="str">
        <f>CONCATENATE(IF(ISBLANK('Unit List'!AO1499), IF(ISBLANK('Unit List'!Q1499), IF(ISBLANK('Unit List'!Q1499),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List'!Q1499='Unit List'!$O$5, 'Unit List'!$AO$5, IF('Unit List'!Q1499='Unit List'!$O$4, 'Unit List'!$AO$4, IF('Unit List'!Q1499='Unit List'!$O$7, 'Unit List'!Q1499 * 'Unit List'!$AO$7, 'Unit List'!Q1499)))), IF('Unit List'!Q1499='Unit List'!$O$5, 'Unit List'!$AO$5, IF('Unit List'!Q1499='Unit List'!$O$4, 'Unit List'!$AO$4, IF('Unit List'!Q1499='Unit List'!$O$7, 'Unit List'!Q1499 * 'Unit List'!$AO$7, 'Unit List'!Q1499)))), IF('Unit List'!AO1499='Unit List'!$O$5, 'Unit List'!$AO$5, IF('Unit List'!AO1499='Unit List'!$O$4, 'Unit List'!$AO$4, IF('Unit List'!AO1499='Unit List'!$O$7, 'Unit List'!AO1499 * 'Unit List'!$AO$7, 'Unit List'!AO1499)))),",",)</f>
        <v>,</v>
      </c>
      <c r="J1593" t="str">
        <f>CONCATENATE("'",IF(ISBLANK('Unit List'!AP1499), IF(ISBLANK('Unit List'!R1499), IF(ISBLANK('Unit List'!R1499),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List'!R1499='Unit List'!$O$5, 'Unit List'!$AP$5, IF('Unit List'!R1499='Unit List'!$O$4, 'Unit List'!$AP$4, 'Unit List'!R1499))), IF('Unit List'!R1499='Unit List'!$O$5, 'Unit List'!$AP$5, IF('Unit List'!R1499='Unit List'!$O$4, 'Unit List'!$AP$4, 'Unit List'!R1499))), IF('Unit List'!AP1499='Unit List'!$O$5, 'Unit List'!$AP$5, IF('Unit List'!AP1499='Unit List'!$O$4, 'Unit List'!$AP$4, 'Unit List'!AP1499))),"'",)</f>
        <v>''</v>
      </c>
      <c r="K1593" t="s">
        <v>2312</v>
      </c>
    </row>
    <row r="1594" spans="1:11" x14ac:dyDescent="0.25">
      <c r="A1594" t="s">
        <v>2311</v>
      </c>
      <c r="B1594" t="str">
        <f>CONCATENATE("'_",'Unit List'!B1500,"',",)</f>
        <v>'_CHINA',</v>
      </c>
      <c r="C1594" t="str">
        <f>"'',"</f>
        <v>'',</v>
      </c>
      <c r="D1594" t="str">
        <f>CONCATENATE("'",'Unit List'!D1500,"',",)</f>
        <v>'SWORDSMAN',</v>
      </c>
      <c r="E1594" t="str">
        <f>CONCATENATE("'",'Unit List'!E1500,"',",)</f>
        <v>'SWORDSMAN',</v>
      </c>
      <c r="F1594" t="str">
        <f>CONCATENATE("'_",'Unit List'!F1500,"',",)</f>
        <v>'_V2',</v>
      </c>
      <c r="G1594" t="str">
        <f>CONCATENATE("'",'Unit List'!G1500,"',",)</f>
        <v>'Swordsman_China_v2',</v>
      </c>
      <c r="H1594" t="str">
        <f>CONCATENATE(IF(ISBLANK('Unit List'!AN1500), IF(ISBLANK('Unit List'!P1500), IF(ISBLANK('Unit List'!P1500),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List'!P1500='Unit List'!$O$5, 'Unit List'!$AN$5, IF('Unit List'!P1500='Unit List'!$O$4, 'Unit List'!$AN$4, IF('Unit List'!P1500='Unit List'!$O$7, 'Unit List'!P1500 * 'Unit List'!$AN$7, 'Unit List'!P1500)))), IF('Unit List'!P1500='Unit List'!$O$5, 'Unit List'!$AN$5, IF('Unit List'!P1500='Unit List'!$O$4, 'Unit List'!$AN$4, IF('Unit List'!P1500='Unit List'!$O$7, 'Unit List'!P1500 * 'Unit List'!$AN$7, 'Unit List'!P1500)))), IF('Unit List'!AN1500='Unit List'!$O$5, 'Unit List'!$AN$5, IF('Unit List'!AN1500='Unit List'!$O$4, 'Unit List'!$AN$4, IF('Unit List'!AN1500='Unit List'!$O$7, 'Unit List'!AN1500 * 'Unit List'!$AN$7, 'Unit List'!AN1500)))),",",)</f>
        <v>1,</v>
      </c>
      <c r="I1594" t="str">
        <f>CONCATENATE(IF(ISBLANK('Unit List'!AO1500), IF(ISBLANK('Unit List'!Q1500), IF(ISBLANK('Unit List'!Q1500),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List'!Q1500='Unit List'!$O$5, 'Unit List'!$AO$5, IF('Unit List'!Q1500='Unit List'!$O$4, 'Unit List'!$AO$4, IF('Unit List'!Q1500='Unit List'!$O$7, 'Unit List'!Q1500 * 'Unit List'!$AO$7, 'Unit List'!Q1500)))), IF('Unit List'!Q1500='Unit List'!$O$5, 'Unit List'!$AO$5, IF('Unit List'!Q1500='Unit List'!$O$4, 'Unit List'!$AO$4, IF('Unit List'!Q1500='Unit List'!$O$7, 'Unit List'!Q1500 * 'Unit List'!$AO$7, 'Unit List'!Q1500)))), IF('Unit List'!AO1500='Unit List'!$O$5, 'Unit List'!$AO$5, IF('Unit List'!AO1500='Unit List'!$O$4, 'Unit List'!$AO$4, IF('Unit List'!AO1500='Unit List'!$O$7, 'Unit List'!AO1500 * 'Unit List'!$AO$7, 'Unit List'!AO1500)))),",",)</f>
        <v>,</v>
      </c>
      <c r="J1594" t="str">
        <f>CONCATENATE("'",IF(ISBLANK('Unit List'!AP1500), IF(ISBLANK('Unit List'!R1500), IF(ISBLANK('Unit List'!R1500),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List'!R1500='Unit List'!$O$5, 'Unit List'!$AP$5, IF('Unit List'!R1500='Unit List'!$O$4, 'Unit List'!$AP$4, 'Unit List'!R1500))), IF('Unit List'!R1500='Unit List'!$O$5, 'Unit List'!$AP$5, IF('Unit List'!R1500='Unit List'!$O$4, 'Unit List'!$AP$4, 'Unit List'!R1500))), IF('Unit List'!AP1500='Unit List'!$O$5, 'Unit List'!$AP$5, IF('Unit List'!AP1500='Unit List'!$O$4, 'Unit List'!$AP$4, 'Unit List'!AP1500))),"'",)</f>
        <v>''</v>
      </c>
      <c r="K1594" t="s">
        <v>2312</v>
      </c>
    </row>
    <row r="1595" spans="1:11" x14ac:dyDescent="0.25">
      <c r="A1595" t="s">
        <v>2311</v>
      </c>
      <c r="B1595" t="str">
        <f>CONCATENATE("'_",'Unit List'!B1501,"',",)</f>
        <v>'_JAPAN',</v>
      </c>
      <c r="C1595" t="str">
        <f>"'',"</f>
        <v>'',</v>
      </c>
      <c r="D1595" t="str">
        <f>CONCATENATE("'",'Unit List'!D1501,"',",)</f>
        <v>'SWORDSMAN',</v>
      </c>
      <c r="E1595" t="str">
        <f>CONCATENATE("'",'Unit List'!E1501,"',",)</f>
        <v>'SWORDSMAN',</v>
      </c>
      <c r="F1595" t="str">
        <f>"'',"</f>
        <v>'',</v>
      </c>
      <c r="G1595" t="str">
        <f>CONCATENATE("'",'Unit List'!G1501,"',",)</f>
        <v>'Swordsman_Japan',</v>
      </c>
      <c r="H1595" t="str">
        <f>CONCATENATE(IF(ISBLANK('Unit List'!AN1501), IF(ISBLANK('Unit List'!P1501), IF(ISBLANK('Unit List'!P1501),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List'!P1501='Unit List'!$O$5, 'Unit List'!$AN$5, IF('Unit List'!P1501='Unit List'!$O$4, 'Unit List'!$AN$4, IF('Unit List'!P1501='Unit List'!$O$7, 'Unit List'!P1501 * 'Unit List'!$AN$7, 'Unit List'!P1501)))), IF('Unit List'!P1501='Unit List'!$O$5, 'Unit List'!$AN$5, IF('Unit List'!P1501='Unit List'!$O$4, 'Unit List'!$AN$4, IF('Unit List'!P1501='Unit List'!$O$7, 'Unit List'!P1501 * 'Unit List'!$AN$7, 'Unit List'!P1501)))), IF('Unit List'!AN1501='Unit List'!$O$5, 'Unit List'!$AN$5, IF('Unit List'!AN1501='Unit List'!$O$4, 'Unit List'!$AN$4, IF('Unit List'!AN1501='Unit List'!$O$7, 'Unit List'!AN1501 * 'Unit List'!$AN$7, 'Unit List'!AN1501)))),",",)</f>
        <v>,</v>
      </c>
      <c r="I1595" t="str">
        <f>CONCATENATE(IF(ISBLANK('Unit List'!AO1501), IF(ISBLANK('Unit List'!Q1501), IF(ISBLANK('Unit List'!Q1501),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List'!Q1501='Unit List'!$O$5, 'Unit List'!$AO$5, IF('Unit List'!Q1501='Unit List'!$O$4, 'Unit List'!$AO$4, IF('Unit List'!Q1501='Unit List'!$O$7, 'Unit List'!Q1501 * 'Unit List'!$AO$7, 'Unit List'!Q1501)))), IF('Unit List'!Q1501='Unit List'!$O$5, 'Unit List'!$AO$5, IF('Unit List'!Q1501='Unit List'!$O$4, 'Unit List'!$AO$4, IF('Unit List'!Q1501='Unit List'!$O$7, 'Unit List'!Q1501 * 'Unit List'!$AO$7, 'Unit List'!Q1501)))), IF('Unit List'!AO1501='Unit List'!$O$5, 'Unit List'!$AO$5, IF('Unit List'!AO1501='Unit List'!$O$4, 'Unit List'!$AO$4, IF('Unit List'!AO1501='Unit List'!$O$7, 'Unit List'!AO1501 * 'Unit List'!$AO$7, 'Unit List'!AO1501)))),",",)</f>
        <v>,</v>
      </c>
      <c r="J1595" t="str">
        <f>CONCATENATE("'",IF(ISBLANK('Unit List'!AP1501), IF(ISBLANK('Unit List'!R1501), IF(ISBLANK('Unit List'!R1501),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List'!R1501='Unit List'!$O$5, 'Unit List'!$AP$5, IF('Unit List'!R1501='Unit List'!$O$4, 'Unit List'!$AP$4, 'Unit List'!R1501))), IF('Unit List'!R1501='Unit List'!$O$5, 'Unit List'!$AP$5, IF('Unit List'!R1501='Unit List'!$O$4, 'Unit List'!$AP$4, 'Unit List'!R1501))), IF('Unit List'!AP1501='Unit List'!$O$5, 'Unit List'!$AP$5, IF('Unit List'!AP1501='Unit List'!$O$4, 'Unit List'!$AP$4, 'Unit List'!AP1501))),"'",)</f>
        <v>''</v>
      </c>
      <c r="K1595" t="s">
        <v>2312</v>
      </c>
    </row>
    <row r="1596" spans="1:11" x14ac:dyDescent="0.25">
      <c r="A1596" t="s">
        <v>2311</v>
      </c>
      <c r="B1596" t="str">
        <f>CONCATENATE("'_",'Unit List'!B1502,"',",)</f>
        <v>'_KOREA',</v>
      </c>
      <c r="C1596" t="str">
        <f>"'',"</f>
        <v>'',</v>
      </c>
      <c r="D1596" t="str">
        <f>CONCATENATE("'",'Unit List'!D1502,"',",)</f>
        <v>'SWORDSMAN',</v>
      </c>
      <c r="E1596" t="str">
        <f>CONCATENATE("'",'Unit List'!E1502,"',",)</f>
        <v>'SWORDSMAN',</v>
      </c>
      <c r="F1596" t="str">
        <f>"'',"</f>
        <v>'',</v>
      </c>
      <c r="G1596" t="str">
        <f>CONCATENATE("'",'Unit List'!G1502,"',",)</f>
        <v>'Swordsman_Korea',</v>
      </c>
      <c r="H1596" t="str">
        <f>CONCATENATE(IF(ISBLANK('Unit List'!AN1502), IF(ISBLANK('Unit List'!P1502), IF(ISBLANK('Unit List'!P1502),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List'!P1502='Unit List'!$O$5, 'Unit List'!$AN$5, IF('Unit List'!P1502='Unit List'!$O$4, 'Unit List'!$AN$4, IF('Unit List'!P1502='Unit List'!$O$7, 'Unit List'!P1502 * 'Unit List'!$AN$7, 'Unit List'!P1502)))), IF('Unit List'!P1502='Unit List'!$O$5, 'Unit List'!$AN$5, IF('Unit List'!P1502='Unit List'!$O$4, 'Unit List'!$AN$4, IF('Unit List'!P1502='Unit List'!$O$7, 'Unit List'!P1502 * 'Unit List'!$AN$7, 'Unit List'!P1502)))), IF('Unit List'!AN1502='Unit List'!$O$5, 'Unit List'!$AN$5, IF('Unit List'!AN1502='Unit List'!$O$4, 'Unit List'!$AN$4, IF('Unit List'!AN1502='Unit List'!$O$7, 'Unit List'!AN1502 * 'Unit List'!$AN$7, 'Unit List'!AN1502)))),",",)</f>
        <v>,</v>
      </c>
      <c r="I1596" t="str">
        <f>CONCATENATE(IF(ISBLANK('Unit List'!AO1502), IF(ISBLANK('Unit List'!Q1502), IF(ISBLANK('Unit List'!Q1502),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List'!Q1502='Unit List'!$O$5, 'Unit List'!$AO$5, IF('Unit List'!Q1502='Unit List'!$O$4, 'Unit List'!$AO$4, IF('Unit List'!Q1502='Unit List'!$O$7, 'Unit List'!Q1502 * 'Unit List'!$AO$7, 'Unit List'!Q1502)))), IF('Unit List'!Q1502='Unit List'!$O$5, 'Unit List'!$AO$5, IF('Unit List'!Q1502='Unit List'!$O$4, 'Unit List'!$AO$4, IF('Unit List'!Q1502='Unit List'!$O$7, 'Unit List'!Q1502 * 'Unit List'!$AO$7, 'Unit List'!Q1502)))), IF('Unit List'!AO1502='Unit List'!$O$5, 'Unit List'!$AO$5, IF('Unit List'!AO1502='Unit List'!$O$4, 'Unit List'!$AO$4, IF('Unit List'!AO1502='Unit List'!$O$7, 'Unit List'!AO1502 * 'Unit List'!$AO$7, 'Unit List'!AO1502)))),",",)</f>
        <v>,</v>
      </c>
      <c r="J1596" t="str">
        <f>CONCATENATE("'",IF(ISBLANK('Unit List'!AP1502), IF(ISBLANK('Unit List'!R1502), IF(ISBLANK('Unit List'!R1502),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List'!R1502='Unit List'!$O$5, 'Unit List'!$AP$5, IF('Unit List'!R1502='Unit List'!$O$4, 'Unit List'!$AP$4, 'Unit List'!R1502))), IF('Unit List'!R1502='Unit List'!$O$5, 'Unit List'!$AP$5, IF('Unit List'!R1502='Unit List'!$O$4, 'Unit List'!$AP$4, 'Unit List'!R1502))), IF('Unit List'!AP1502='Unit List'!$O$5, 'Unit List'!$AP$5, IF('Unit List'!AP1502='Unit List'!$O$4, 'Unit List'!$AP$4, 'Unit List'!AP1502))),"'",)</f>
        <v>''</v>
      </c>
      <c r="K1596" t="s">
        <v>2312</v>
      </c>
    </row>
    <row r="1597" spans="1:11" x14ac:dyDescent="0.25">
      <c r="A1597" t="s">
        <v>2311</v>
      </c>
      <c r="B1597" t="str">
        <f>CONCATENATE("'_",'Unit List'!B1503,"',",)</f>
        <v>'_MONGOL',</v>
      </c>
      <c r="C1597" t="str">
        <f>"'',"</f>
        <v>'',</v>
      </c>
      <c r="D1597" t="str">
        <f>CONCATENATE("'",'Unit List'!D1503,"',",)</f>
        <v>'SWORDSMAN',</v>
      </c>
      <c r="E1597" t="str">
        <f>CONCATENATE("'",'Unit List'!E1503,"',",)</f>
        <v>'SWORDSMAN',</v>
      </c>
      <c r="F1597" t="str">
        <f>"'',"</f>
        <v>'',</v>
      </c>
      <c r="G1597" t="str">
        <f>CONCATENATE("'",'Unit List'!G1503,"',",)</f>
        <v>'Swordsman_Mongol',</v>
      </c>
      <c r="H1597" t="str">
        <f>CONCATENATE(IF(ISBLANK('Unit List'!AN1503), IF(ISBLANK('Unit List'!P1503), IF(ISBLANK('Unit List'!P1503),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List'!P1503='Unit List'!$O$5, 'Unit List'!$AN$5, IF('Unit List'!P1503='Unit List'!$O$4, 'Unit List'!$AN$4, IF('Unit List'!P1503='Unit List'!$O$7, 'Unit List'!P1503 * 'Unit List'!$AN$7, 'Unit List'!P1503)))), IF('Unit List'!P1503='Unit List'!$O$5, 'Unit List'!$AN$5, IF('Unit List'!P1503='Unit List'!$O$4, 'Unit List'!$AN$4, IF('Unit List'!P1503='Unit List'!$O$7, 'Unit List'!P1503 * 'Unit List'!$AN$7, 'Unit List'!P1503)))), IF('Unit List'!AN1503='Unit List'!$O$5, 'Unit List'!$AN$5, IF('Unit List'!AN1503='Unit List'!$O$4, 'Unit List'!$AN$4, IF('Unit List'!AN1503='Unit List'!$O$7, 'Unit List'!AN1503 * 'Unit List'!$AN$7, 'Unit List'!AN1503)))),",",)</f>
        <v>,</v>
      </c>
      <c r="I1597" t="str">
        <f>CONCATENATE(IF(ISBLANK('Unit List'!AO1503), IF(ISBLANK('Unit List'!Q1503), IF(ISBLANK('Unit List'!Q1503),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List'!Q1503='Unit List'!$O$5, 'Unit List'!$AO$5, IF('Unit List'!Q1503='Unit List'!$O$4, 'Unit List'!$AO$4, IF('Unit List'!Q1503='Unit List'!$O$7, 'Unit List'!Q1503 * 'Unit List'!$AO$7, 'Unit List'!Q1503)))), IF('Unit List'!Q1503='Unit List'!$O$5, 'Unit List'!$AO$5, IF('Unit List'!Q1503='Unit List'!$O$4, 'Unit List'!$AO$4, IF('Unit List'!Q1503='Unit List'!$O$7, 'Unit List'!Q1503 * 'Unit List'!$AO$7, 'Unit List'!Q1503)))), IF('Unit List'!AO1503='Unit List'!$O$5, 'Unit List'!$AO$5, IF('Unit List'!AO1503='Unit List'!$O$4, 'Unit List'!$AO$4, IF('Unit List'!AO1503='Unit List'!$O$7, 'Unit List'!AO1503 * 'Unit List'!$AO$7, 'Unit List'!AO1503)))),",",)</f>
        <v>,</v>
      </c>
      <c r="J1597" t="str">
        <f>CONCATENATE("'",IF(ISBLANK('Unit List'!AP1503), IF(ISBLANK('Unit List'!R1503), IF(ISBLANK('Unit List'!R1503),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List'!R1503='Unit List'!$O$5, 'Unit List'!$AP$5, IF('Unit List'!R1503='Unit List'!$O$4, 'Unit List'!$AP$4, 'Unit List'!R1503))), IF('Unit List'!R1503='Unit List'!$O$5, 'Unit List'!$AP$5, IF('Unit List'!R1503='Unit List'!$O$4, 'Unit List'!$AP$4, 'Unit List'!R1503))), IF('Unit List'!AP1503='Unit List'!$O$5, 'Unit List'!$AP$5, IF('Unit List'!AP1503='Unit List'!$O$4, 'Unit List'!$AP$4, 'Unit List'!AP1503))),"'",)</f>
        <v>''</v>
      </c>
      <c r="K1597" t="s">
        <v>2312</v>
      </c>
    </row>
    <row r="1598" spans="1:11" x14ac:dyDescent="0.25">
      <c r="A1598" t="s">
        <v>2311</v>
      </c>
      <c r="B1598" t="str">
        <f>CONCATENATE("'_",'Unit List'!B1504,"',",)</f>
        <v>'_CENTAS',</v>
      </c>
      <c r="C1598" t="str">
        <f>"'',"</f>
        <v>'',</v>
      </c>
      <c r="D1598" t="str">
        <f>CONCATENATE("'",'Unit List'!D1504,"',",)</f>
        <v>'SWORDSMAN',</v>
      </c>
      <c r="E1598" t="str">
        <f>CONCATENATE("'",'Unit List'!E1504,"',",)</f>
        <v>'SWORDSMAN',</v>
      </c>
      <c r="F1598" t="str">
        <f>"'',"</f>
        <v>'',</v>
      </c>
      <c r="G1598" t="str">
        <f>CONCATENATE("'",'Unit List'!G1504,"',",)</f>
        <v>'civ5_ottsm1',</v>
      </c>
      <c r="H1598" t="str">
        <f>CONCATENATE(IF(ISBLANK('Unit List'!AN1504), IF(ISBLANK('Unit List'!P1504), IF(ISBLANK('Unit List'!P1504),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List'!AN1504)))),",",)</f>
        <v>,</v>
      </c>
      <c r="I1598" t="str">
        <f>CONCATENATE(IF(ISBLANK('Unit List'!AO1504), IF(ISBLANK('Unit List'!Q1504), IF(ISBLANK('Unit List'!Q1504),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List'!AO1504)))),",",)</f>
        <v>,</v>
      </c>
      <c r="J1598" t="str">
        <f>CONCATENATE("'",IF(ISBLANK('Unit List'!AP1504), IF(ISBLANK('Unit List'!R1504), IF(ISBLANK('Unit List'!R1504),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List'!AP1504))),"'",)</f>
        <v>''</v>
      </c>
      <c r="K1598" t="s">
        <v>2312</v>
      </c>
    </row>
    <row r="1599" spans="1:11" x14ac:dyDescent="0.25">
      <c r="A1599" t="s">
        <v>2311</v>
      </c>
      <c r="B1599" t="str">
        <f>CONCATENATE("'_",'Unit List'!B1505,"',",)</f>
        <v>'_HUNS',</v>
      </c>
      <c r="C1599" t="str">
        <f>"'',"</f>
        <v>'',</v>
      </c>
      <c r="D1599" t="str">
        <f>CONCATENATE("'",'Unit List'!D1505,"',",)</f>
        <v>'SWORDSMAN',</v>
      </c>
      <c r="E1599" t="str">
        <f>CONCATENATE("'",'Unit List'!E1505,"',",)</f>
        <v>'SWORDSMAN',</v>
      </c>
      <c r="F1599" t="str">
        <f>"'',"</f>
        <v>'',</v>
      </c>
      <c r="G1599" t="str">
        <f>CONCATENATE("'",'Unit List'!G1505,"',",)</f>
        <v>'civ5_monsm1',</v>
      </c>
      <c r="H1599" t="str">
        <f>CONCATENATE(IF(ISBLANK('Unit List'!AN1505), IF(ISBLANK('Unit List'!P1505), IF(ISBLANK('Unit List'!P1505),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List'!P1505='Unit List'!$O$5, 'Unit List'!$AN$5, IF('Unit List'!P1505='Unit List'!$O$4, 'Unit List'!$AN$4, IF('Unit List'!P1505='Unit List'!$O$7, 'Unit List'!P1505 * 'Unit List'!$AN$7, 'Unit List'!P1505)))), IF('Unit List'!P1505='Unit List'!$O$5, 'Unit List'!$AN$5, IF('Unit List'!P1505='Unit List'!$O$4, 'Unit List'!$AN$4, IF('Unit List'!P1505='Unit List'!$O$7, 'Unit List'!P1505 * 'Unit List'!$AN$7, 'Unit List'!P1505)))), IF('Unit List'!AN1505='Unit List'!$O$5, 'Unit List'!$AN$5, IF('Unit List'!AN1505='Unit List'!$O$4, 'Unit List'!$AN$4, IF('Unit List'!AN1505='Unit List'!$O$7, 'Unit List'!AN1505 * 'Unit List'!$AN$7, 'Unit List'!AN1505)))),",",)</f>
        <v>,</v>
      </c>
      <c r="I1599" t="str">
        <f>CONCATENATE(IF(ISBLANK('Unit List'!AO1505), IF(ISBLANK('Unit List'!Q1505), IF(ISBLANK('Unit List'!Q1505),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List'!Q1505='Unit List'!$O$5, 'Unit List'!$AO$5, IF('Unit List'!Q1505='Unit List'!$O$4, 'Unit List'!$AO$4, IF('Unit List'!Q1505='Unit List'!$O$7, 'Unit List'!Q1505 * 'Unit List'!$AO$7, 'Unit List'!Q1505)))), IF('Unit List'!Q1505='Unit List'!$O$5, 'Unit List'!$AO$5, IF('Unit List'!Q1505='Unit List'!$O$4, 'Unit List'!$AO$4, IF('Unit List'!Q1505='Unit List'!$O$7, 'Unit List'!Q1505 * 'Unit List'!$AO$7, 'Unit List'!Q1505)))), IF('Unit List'!AO1505='Unit List'!$O$5, 'Unit List'!$AO$5, IF('Unit List'!AO1505='Unit List'!$O$4, 'Unit List'!$AO$4, IF('Unit List'!AO1505='Unit List'!$O$7, 'Unit List'!AO1505 * 'Unit List'!$AO$7, 'Unit List'!AO1505)))),",",)</f>
        <v>,</v>
      </c>
      <c r="J1599" t="str">
        <f>CONCATENATE("'",IF(ISBLANK('Unit List'!AP1505), IF(ISBLANK('Unit List'!R1505), IF(ISBLANK('Unit List'!R1505),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List'!R1505='Unit List'!$O$5, 'Unit List'!$AP$5, IF('Unit List'!R1505='Unit List'!$O$4, 'Unit List'!$AP$4, 'Unit List'!R1505))), IF('Unit List'!R1505='Unit List'!$O$5, 'Unit List'!$AP$5, IF('Unit List'!R1505='Unit List'!$O$4, 'Unit List'!$AP$4, 'Unit List'!R1505))), IF('Unit List'!AP1505='Unit List'!$O$5, 'Unit List'!$AP$5, IF('Unit List'!AP1505='Unit List'!$O$4, 'Unit List'!$AP$4, 'Unit List'!AP1505))),"'",)</f>
        <v>''</v>
      </c>
      <c r="K1599" t="s">
        <v>2312</v>
      </c>
    </row>
    <row r="1600" spans="1:11" x14ac:dyDescent="0.25">
      <c r="A1600" t="s">
        <v>2311</v>
      </c>
      <c r="B1600" t="str">
        <f>CONCATENATE("'_",'Unit List'!B1506,"',",)</f>
        <v>'_OTTOMAN',</v>
      </c>
      <c r="C1600" t="str">
        <f>"'',"</f>
        <v>'',</v>
      </c>
      <c r="D1600" t="str">
        <f>CONCATENATE("'",'Unit List'!D1506,"',",)</f>
        <v>'SWORDSMAN',</v>
      </c>
      <c r="E1600" t="str">
        <f>CONCATENATE("'",'Unit List'!E1506,"',",)</f>
        <v>'SWORDSMAN',</v>
      </c>
      <c r="F1600" t="str">
        <f>"'',"</f>
        <v>'',</v>
      </c>
      <c r="G1600" t="str">
        <f>CONCATENATE("'",'Unit List'!G1506,"',",)</f>
        <v>'Swordsman_Turkey',</v>
      </c>
      <c r="H1600" t="str">
        <f>CONCATENATE(IF(ISBLANK('Unit List'!AN1506), IF(ISBLANK('Unit List'!P1506), IF(ISBLANK('Unit List'!P1506),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List'!P1506='Unit List'!$O$5, 'Unit List'!$AN$5, IF('Unit List'!P1506='Unit List'!$O$4, 'Unit List'!$AN$4, IF('Unit List'!P1506='Unit List'!$O$7, 'Unit List'!P1506 * 'Unit List'!$AN$7, 'Unit List'!P1506)))), IF('Unit List'!P1506='Unit List'!$O$5, 'Unit List'!$AN$5, IF('Unit List'!P1506='Unit List'!$O$4, 'Unit List'!$AN$4, IF('Unit List'!P1506='Unit List'!$O$7, 'Unit List'!P1506 * 'Unit List'!$AN$7, 'Unit List'!P1506)))), IF('Unit List'!AN1506='Unit List'!$O$5, 'Unit List'!$AN$5, IF('Unit List'!AN1506='Unit List'!$O$4, 'Unit List'!$AN$4, IF('Unit List'!AN1506='Unit List'!$O$7, 'Unit List'!AN1506 * 'Unit List'!$AN$7, 'Unit List'!AN1506)))),",",)</f>
        <v>1,</v>
      </c>
      <c r="I1600" t="str">
        <f>CONCATENATE(IF(ISBLANK('Unit List'!AO1506), IF(ISBLANK('Unit List'!Q1506), IF(ISBLANK('Unit List'!Q1506),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List'!Q1506='Unit List'!$O$5, 'Unit List'!$AO$5, IF('Unit List'!Q1506='Unit List'!$O$4, 'Unit List'!$AO$4, IF('Unit List'!Q1506='Unit List'!$O$7, 'Unit List'!Q1506 * 'Unit List'!$AO$7, 'Unit List'!Q1506)))), IF('Unit List'!Q1506='Unit List'!$O$5, 'Unit List'!$AO$5, IF('Unit List'!Q1506='Unit List'!$O$4, 'Unit List'!$AO$4, IF('Unit List'!Q1506='Unit List'!$O$7, 'Unit List'!Q1506 * 'Unit List'!$AO$7, 'Unit List'!Q1506)))), IF('Unit List'!AO1506='Unit List'!$O$5, 'Unit List'!$AO$5, IF('Unit List'!AO1506='Unit List'!$O$4, 'Unit List'!$AO$4, IF('Unit List'!AO1506='Unit List'!$O$7, 'Unit List'!AO1506 * 'Unit List'!$AO$7, 'Unit List'!AO1506)))),",",)</f>
        <v>,</v>
      </c>
      <c r="J1600" t="str">
        <f>CONCATENATE("'",IF(ISBLANK('Unit List'!AP1506), IF(ISBLANK('Unit List'!R1506), IF(ISBLANK('Unit List'!R1506),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List'!R1506='Unit List'!$O$5, 'Unit List'!$AP$5, IF('Unit List'!R1506='Unit List'!$O$4, 'Unit List'!$AP$4, 'Unit List'!R1506))), IF('Unit List'!R1506='Unit List'!$O$5, 'Unit List'!$AP$5, IF('Unit List'!R1506='Unit List'!$O$4, 'Unit List'!$AP$4, 'Unit List'!R1506))), IF('Unit List'!AP1506='Unit List'!$O$5, 'Unit List'!$AP$5, IF('Unit List'!AP1506='Unit List'!$O$4, 'Unit List'!$AP$4, 'Unit List'!AP1506))),"'",)</f>
        <v>''</v>
      </c>
      <c r="K1600" t="s">
        <v>2312</v>
      </c>
    </row>
    <row r="1601" spans="1:11" x14ac:dyDescent="0.25">
      <c r="A1601" t="s">
        <v>2311</v>
      </c>
      <c r="B1601" t="str">
        <f>CONCATENATE("'_",'Unit List'!B1507,"',",)</f>
        <v>'_OTTOMAN',</v>
      </c>
      <c r="C1601" t="str">
        <f>"'',"</f>
        <v>'',</v>
      </c>
      <c r="D1601" t="str">
        <f>CONCATENATE("'",'Unit List'!D1507,"',",)</f>
        <v>'SWORDSMAN',</v>
      </c>
      <c r="E1601" t="str">
        <f>CONCATENATE("'",'Unit List'!E1507,"',",)</f>
        <v>'SWORDSMAN',</v>
      </c>
      <c r="F1601" t="str">
        <f>CONCATENATE("'_",'Unit List'!F1507,"',",)</f>
        <v>'_V2',</v>
      </c>
      <c r="G1601" t="str">
        <f>CONCATENATE("'",'Unit List'!G1507,"',",)</f>
        <v>'Swordsman_Turkey_2',</v>
      </c>
      <c r="H1601" t="str">
        <f>CONCATENATE(IF(ISBLANK('Unit List'!AN1507), IF(ISBLANK('Unit List'!P1507), IF(ISBLANK('Unit List'!P1507),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List'!P1507='Unit List'!$O$5, 'Unit List'!$AN$5, IF('Unit List'!P1507='Unit List'!$O$4, 'Unit List'!$AN$4, IF('Unit List'!P1507='Unit List'!$O$7, 'Unit List'!P1507 * 'Unit List'!$AN$7, 'Unit List'!P1507)))), IF('Unit List'!P1507='Unit List'!$O$5, 'Unit List'!$AN$5, IF('Unit List'!P1507='Unit List'!$O$4, 'Unit List'!$AN$4, IF('Unit List'!P1507='Unit List'!$O$7, 'Unit List'!P1507 * 'Unit List'!$AN$7, 'Unit List'!P1507)))), IF('Unit List'!AN1507='Unit List'!$O$5, 'Unit List'!$AN$5, IF('Unit List'!AN1507='Unit List'!$O$4, 'Unit List'!$AN$4, IF('Unit List'!AN1507='Unit List'!$O$7, 'Unit List'!AN1507 * 'Unit List'!$AN$7, 'Unit List'!AN1507)))),",",)</f>
        <v>2,</v>
      </c>
      <c r="I1601" t="str">
        <f>CONCATENATE(IF(ISBLANK('Unit List'!AO1507), IF(ISBLANK('Unit List'!Q1507), IF(ISBLANK('Unit List'!Q1507),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List'!Q1507='Unit List'!$O$5, 'Unit List'!$AO$5, IF('Unit List'!Q1507='Unit List'!$O$4, 'Unit List'!$AO$4, IF('Unit List'!Q1507='Unit List'!$O$7, 'Unit List'!Q1507 * 'Unit List'!$AO$7, 'Unit List'!Q1507)))), IF('Unit List'!Q1507='Unit List'!$O$5, 'Unit List'!$AO$5, IF('Unit List'!Q1507='Unit List'!$O$4, 'Unit List'!$AO$4, IF('Unit List'!Q1507='Unit List'!$O$7, 'Unit List'!Q1507 * 'Unit List'!$AO$7, 'Unit List'!Q1507)))), IF('Unit List'!AO1507='Unit List'!$O$5, 'Unit List'!$AO$5, IF('Unit List'!AO1507='Unit List'!$O$4, 'Unit List'!$AO$4, IF('Unit List'!AO1507='Unit List'!$O$7, 'Unit List'!AO1507 * 'Unit List'!$AO$7, 'Unit List'!AO1507)))),",",)</f>
        <v>,</v>
      </c>
      <c r="J1601" t="str">
        <f>CONCATENATE("'",IF(ISBLANK('Unit List'!AP1507), IF(ISBLANK('Unit List'!R1507), IF(ISBLANK('Unit List'!R1507),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List'!R1507='Unit List'!$O$5, 'Unit List'!$AP$5, IF('Unit List'!R1507='Unit List'!$O$4, 'Unit List'!$AP$4, 'Unit List'!R1507))), IF('Unit List'!R1507='Unit List'!$O$5, 'Unit List'!$AP$5, IF('Unit List'!R1507='Unit List'!$O$4, 'Unit List'!$AP$4, 'Unit List'!R1507))), IF('Unit List'!AP1507='Unit List'!$O$5, 'Unit List'!$AP$5, IF('Unit List'!AP1507='Unit List'!$O$4, 'Unit List'!$AP$4, 'Unit List'!AP1507))),"'",)</f>
        <v>''</v>
      </c>
      <c r="K1601" t="s">
        <v>2312</v>
      </c>
    </row>
    <row r="1602" spans="1:11" x14ac:dyDescent="0.25">
      <c r="A1602" t="s">
        <v>2311</v>
      </c>
      <c r="B1602" t="str">
        <f>CONCATENATE("'_",'Unit List'!B1508,"',",)</f>
        <v>'_OTTOMAN',</v>
      </c>
      <c r="C1602" t="str">
        <f>"'',"</f>
        <v>'',</v>
      </c>
      <c r="D1602" t="str">
        <f>CONCATENATE("'",'Unit List'!D1508,"',",)</f>
        <v>'SWORDSMAN',</v>
      </c>
      <c r="E1602" t="str">
        <f>CONCATENATE("'",'Unit List'!E1508,"',",)</f>
        <v>'SWORDSMAN',</v>
      </c>
      <c r="F1602" t="str">
        <f>"'',"</f>
        <v>'',</v>
      </c>
      <c r="G1602" t="str">
        <f>CONCATENATE("'",'Unit List'!G1508,"',",)</f>
        <v>'Swordsman_Turkey',</v>
      </c>
      <c r="H1602" t="str">
        <f>CONCATENATE(IF(ISBLANK('Unit List'!AN1508), IF(ISBLANK('Unit List'!P1508), IF(ISBLANK('Unit List'!P1508),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List'!P1508='Unit List'!$O$5, 'Unit List'!$AN$5, IF('Unit List'!P1508='Unit List'!$O$4, 'Unit List'!$AN$4, IF('Unit List'!P1508='Unit List'!$O$7, 'Unit List'!P1508 * 'Unit List'!$AN$7, 'Unit List'!P1508)))), IF('Unit List'!P1508='Unit List'!$O$5, 'Unit List'!$AN$5, IF('Unit List'!P1508='Unit List'!$O$4, 'Unit List'!$AN$4, IF('Unit List'!P1508='Unit List'!$O$7, 'Unit List'!P1508 * 'Unit List'!$AN$7, 'Unit List'!P1508)))), IF('Unit List'!AN1508='Unit List'!$O$5, 'Unit List'!$AN$5, IF('Unit List'!AN1508='Unit List'!$O$4, 'Unit List'!$AN$4, IF('Unit List'!AN1508='Unit List'!$O$7, 'Unit List'!AN1508 * 'Unit List'!$AN$7, 'Unit List'!AN1508)))),",",)</f>
        <v>3,</v>
      </c>
      <c r="I1602" t="str">
        <f>CONCATENATE(IF(ISBLANK('Unit List'!AO1508), IF(ISBLANK('Unit List'!Q1508), IF(ISBLANK('Unit List'!Q1508),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List'!Q1508='Unit List'!$O$5, 'Unit List'!$AO$5, IF('Unit List'!Q1508='Unit List'!$O$4, 'Unit List'!$AO$4, IF('Unit List'!Q1508='Unit List'!$O$7, 'Unit List'!Q1508 * 'Unit List'!$AO$7, 'Unit List'!Q1508)))), IF('Unit List'!Q1508='Unit List'!$O$5, 'Unit List'!$AO$5, IF('Unit List'!Q1508='Unit List'!$O$4, 'Unit List'!$AO$4, IF('Unit List'!Q1508='Unit List'!$O$7, 'Unit List'!Q1508 * 'Unit List'!$AO$7, 'Unit List'!Q1508)))), IF('Unit List'!AO1508='Unit List'!$O$5, 'Unit List'!$AO$5, IF('Unit List'!AO1508='Unit List'!$O$4, 'Unit List'!$AO$4, IF('Unit List'!AO1508='Unit List'!$O$7, 'Unit List'!AO1508 * 'Unit List'!$AO$7, 'Unit List'!AO1508)))),",",)</f>
        <v>,</v>
      </c>
      <c r="J1602" t="str">
        <f>CONCATENATE("'",IF(ISBLANK('Unit List'!AP1508), IF(ISBLANK('Unit List'!R1508), IF(ISBLANK('Unit List'!R1508),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List'!R1508='Unit List'!$O$5, 'Unit List'!$AP$5, IF('Unit List'!R1508='Unit List'!$O$4, 'Unit List'!$AP$4, 'Unit List'!R1508))), IF('Unit List'!R1508='Unit List'!$O$5, 'Unit List'!$AP$5, IF('Unit List'!R1508='Unit List'!$O$4, 'Unit List'!$AP$4, 'Unit List'!R1508))), IF('Unit List'!AP1508='Unit List'!$O$5, 'Unit List'!$AP$5, IF('Unit List'!AP1508='Unit List'!$O$4, 'Unit List'!$AP$4, 'Unit List'!AP1508))),"'",)</f>
        <v>''</v>
      </c>
      <c r="K1602" t="s">
        <v>2312</v>
      </c>
    </row>
    <row r="1603" spans="1:11" x14ac:dyDescent="0.25">
      <c r="A1603" t="s">
        <v>2311</v>
      </c>
      <c r="B1603" t="str">
        <f>CONCATENATE("'_",'Unit List'!B1509,"',",)</f>
        <v>'_OTTOMAN',</v>
      </c>
      <c r="C1603" t="str">
        <f>"'',"</f>
        <v>'',</v>
      </c>
      <c r="D1603" t="str">
        <f>CONCATENATE("'",'Unit List'!D1509,"',",)</f>
        <v>'SWORDSMAN',</v>
      </c>
      <c r="E1603" t="str">
        <f>CONCATENATE("'",'Unit List'!E1509,"',",)</f>
        <v>'SWORDSMAN',</v>
      </c>
      <c r="F1603" t="str">
        <f>CONCATENATE("'_",'Unit List'!F1509,"',",)</f>
        <v>'_V2',</v>
      </c>
      <c r="G1603" t="str">
        <f>CONCATENATE("'",'Unit List'!G1509,"',",)</f>
        <v>'Swordsman_Turkey_2',</v>
      </c>
      <c r="H1603" t="str">
        <f>CONCATENATE(IF(ISBLANK('Unit List'!AN1509), IF(ISBLANK('Unit List'!P1509), IF(ISBLANK('Unit List'!P1509),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List'!P1509='Unit List'!$O$5, 'Unit List'!$AN$5, IF('Unit List'!P1509='Unit List'!$O$4, 'Unit List'!$AN$4, IF('Unit List'!P1509='Unit List'!$O$7, 'Unit List'!P1509 * 'Unit List'!$AN$7, 'Unit List'!P1509)))), IF('Unit List'!P1509='Unit List'!$O$5, 'Unit List'!$AN$5, IF('Unit List'!P1509='Unit List'!$O$4, 'Unit List'!$AN$4, IF('Unit List'!P1509='Unit List'!$O$7, 'Unit List'!P1509 * 'Unit List'!$AN$7, 'Unit List'!P1509)))), IF('Unit List'!AN1509='Unit List'!$O$5, 'Unit List'!$AN$5, IF('Unit List'!AN1509='Unit List'!$O$4, 'Unit List'!$AN$4, IF('Unit List'!AN1509='Unit List'!$O$7, 'Unit List'!AN1509 * 'Unit List'!$AN$7, 'Unit List'!AN1509)))),",",)</f>
        <v>3,</v>
      </c>
      <c r="I1603" t="str">
        <f>CONCATENATE(IF(ISBLANK('Unit List'!AO1509), IF(ISBLANK('Unit List'!Q1509), IF(ISBLANK('Unit List'!Q1509),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List'!Q1509='Unit List'!$O$5, 'Unit List'!$AO$5, IF('Unit List'!Q1509='Unit List'!$O$4, 'Unit List'!$AO$4, IF('Unit List'!Q1509='Unit List'!$O$7, 'Unit List'!Q1509 * 'Unit List'!$AO$7, 'Unit List'!Q1509)))), IF('Unit List'!Q1509='Unit List'!$O$5, 'Unit List'!$AO$5, IF('Unit List'!Q1509='Unit List'!$O$4, 'Unit List'!$AO$4, IF('Unit List'!Q1509='Unit List'!$O$7, 'Unit List'!Q1509 * 'Unit List'!$AO$7, 'Unit List'!Q1509)))), IF('Unit List'!AO1509='Unit List'!$O$5, 'Unit List'!$AO$5, IF('Unit List'!AO1509='Unit List'!$O$4, 'Unit List'!$AO$4, IF('Unit List'!AO1509='Unit List'!$O$7, 'Unit List'!AO1509 * 'Unit List'!$AO$7, 'Unit List'!AO1509)))),",",)</f>
        <v>,</v>
      </c>
      <c r="J1603" t="str">
        <f>CONCATENATE("'",IF(ISBLANK('Unit List'!AP1509), IF(ISBLANK('Unit List'!R1509), IF(ISBLANK('Unit List'!R1509),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List'!R1509='Unit List'!$O$5, 'Unit List'!$AP$5, IF('Unit List'!R1509='Unit List'!$O$4, 'Unit List'!$AP$4, 'Unit List'!R1509))), IF('Unit List'!R1509='Unit List'!$O$5, 'Unit List'!$AP$5, IF('Unit List'!R1509='Unit List'!$O$4, 'Unit List'!$AP$4, 'Unit List'!R1509))), IF('Unit List'!AP1509='Unit List'!$O$5, 'Unit List'!$AP$5, IF('Unit List'!AP1509='Unit List'!$O$4, 'Unit List'!$AP$4, 'Unit List'!AP1509))),"'",)</f>
        <v>''</v>
      </c>
      <c r="K1603" t="s">
        <v>2312</v>
      </c>
    </row>
    <row r="1604" spans="1:11" x14ac:dyDescent="0.25">
      <c r="A1604" t="s">
        <v>2311</v>
      </c>
      <c r="B1604" t="str">
        <f>CONCATENATE("'_",'Unit List'!B1510,"',",)</f>
        <v>'_OTTOMAN',</v>
      </c>
      <c r="C1604" t="str">
        <f>"'',"</f>
        <v>'',</v>
      </c>
      <c r="D1604" t="str">
        <f>CONCATENATE("'",'Unit List'!D1510,"',",)</f>
        <v>'SWORDSMAN',</v>
      </c>
      <c r="E1604" t="str">
        <f>CONCATENATE("'",'Unit List'!E1510,"',",)</f>
        <v>'SWORDSMAN',</v>
      </c>
      <c r="F1604" t="str">
        <f>"'',"</f>
        <v>'',</v>
      </c>
      <c r="G1604" t="str">
        <f>CONCATENATE("'",'Unit List'!G1510,"',",)</f>
        <v>'Swordsman_Turkey',</v>
      </c>
      <c r="H1604" t="str">
        <f>CONCATENATE(IF(ISBLANK('Unit List'!AN1510), IF(ISBLANK('Unit List'!P1510), IF(ISBLANK('Unit List'!P1510),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List'!P1510='Unit List'!$O$5, 'Unit List'!$AN$5, IF('Unit List'!P1510='Unit List'!$O$4, 'Unit List'!$AN$4, IF('Unit List'!P1510='Unit List'!$O$7, 'Unit List'!P1510 * 'Unit List'!$AN$7, 'Unit List'!P1510)))), IF('Unit List'!P1510='Unit List'!$O$5, 'Unit List'!$AN$5, IF('Unit List'!P1510='Unit List'!$O$4, 'Unit List'!$AN$4, IF('Unit List'!P1510='Unit List'!$O$7, 'Unit List'!P1510 * 'Unit List'!$AN$7, 'Unit List'!P1510)))), IF('Unit List'!AN1510='Unit List'!$O$5, 'Unit List'!$AN$5, IF('Unit List'!AN1510='Unit List'!$O$4, 'Unit List'!$AN$4, IF('Unit List'!AN1510='Unit List'!$O$7, 'Unit List'!AN1510 * 'Unit List'!$AN$7, 'Unit List'!AN1510)))),",",)</f>
        <v>2,</v>
      </c>
      <c r="I1604" t="str">
        <f>CONCATENATE(IF(ISBLANK('Unit List'!AO1510), IF(ISBLANK('Unit List'!Q1510), IF(ISBLANK('Unit List'!Q1510),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List'!Q1510='Unit List'!$O$5, 'Unit List'!$AO$5, IF('Unit List'!Q1510='Unit List'!$O$4, 'Unit List'!$AO$4, IF('Unit List'!Q1510='Unit List'!$O$7, 'Unit List'!Q1510 * 'Unit List'!$AO$7, 'Unit List'!Q1510)))), IF('Unit List'!Q1510='Unit List'!$O$5, 'Unit List'!$AO$5, IF('Unit List'!Q1510='Unit List'!$O$4, 'Unit List'!$AO$4, IF('Unit List'!Q1510='Unit List'!$O$7, 'Unit List'!Q1510 * 'Unit List'!$AO$7, 'Unit List'!Q1510)))), IF('Unit List'!AO1510='Unit List'!$O$5, 'Unit List'!$AO$5, IF('Unit List'!AO1510='Unit List'!$O$4, 'Unit List'!$AO$4, IF('Unit List'!AO1510='Unit List'!$O$7, 'Unit List'!AO1510 * 'Unit List'!$AO$7, 'Unit List'!AO1510)))),",",)</f>
        <v>,</v>
      </c>
      <c r="J1604" t="str">
        <f>CONCATENATE("'",IF(ISBLANK('Unit List'!AP1510), IF(ISBLANK('Unit List'!R1510), IF(ISBLANK('Unit List'!R1510),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List'!R1510='Unit List'!$O$5, 'Unit List'!$AP$5, IF('Unit List'!R1510='Unit List'!$O$4, 'Unit List'!$AP$4, 'Unit List'!R1510))), IF('Unit List'!R1510='Unit List'!$O$5, 'Unit List'!$AP$5, IF('Unit List'!R1510='Unit List'!$O$4, 'Unit List'!$AP$4, 'Unit List'!R1510))), IF('Unit List'!AP1510='Unit List'!$O$5, 'Unit List'!$AP$5, IF('Unit List'!AP1510='Unit List'!$O$4, 'Unit List'!$AP$4, 'Unit List'!AP1510))),"'",)</f>
        <v>''</v>
      </c>
      <c r="K1604" t="s">
        <v>2312</v>
      </c>
    </row>
    <row r="1605" spans="1:11" x14ac:dyDescent="0.25">
      <c r="A1605" t="s">
        <v>2311</v>
      </c>
      <c r="B1605" t="str">
        <f>CONCATENATE("'_",'Unit List'!B1511,"',",)</f>
        <v>'_OTTOMAN',</v>
      </c>
      <c r="C1605" t="str">
        <f>"'',"</f>
        <v>'',</v>
      </c>
      <c r="D1605" t="str">
        <f>CONCATENATE("'",'Unit List'!D1511,"',",)</f>
        <v>'SWORDSMAN',</v>
      </c>
      <c r="E1605" t="str">
        <f>CONCATENATE("'",'Unit List'!E1511,"',",)</f>
        <v>'SWORDSMAN',</v>
      </c>
      <c r="F1605" t="str">
        <f>CONCATENATE("'_",'Unit List'!F1511,"',",)</f>
        <v>'_V2',</v>
      </c>
      <c r="G1605" t="str">
        <f>CONCATENATE("'",'Unit List'!G1511,"',",)</f>
        <v>'Swordsman_Turkey_2',</v>
      </c>
      <c r="H1605" t="str">
        <f>CONCATENATE(IF(ISBLANK('Unit List'!AN1511), IF(ISBLANK('Unit List'!P1511), IF(ISBLANK('Unit List'!P1511), IF(ISBLANK('Unit List'!AN1504), IF(ISBLANK('Unit List'!P1504), IF(ISBLANK('Unit List'!P1504), IF(ISBLANK('Unit List'!AN1504), IF(ISBLANK('Unit List'!P1504), IF(ISBLANK('Unit List'!P1504),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List'!P1504='Unit List'!$O$5, 'Unit List'!$AN$5, IF('Unit List'!P1504='Unit List'!$O$4, 'Unit List'!$AN$4, IF('Unit List'!P1504='Unit List'!$O$7, 'Unit List'!P1504 * 'Unit List'!$AN$7, 'Unit List'!P1504)))), IF('Unit List'!P1504='Unit List'!$O$5, 'Unit List'!$AN$5, IF('Unit List'!P1504='Unit List'!$O$4, 'Unit List'!$AN$4, IF('Unit List'!P1504='Unit List'!$O$7, 'Unit List'!P1504 * 'Unit List'!$AN$7, 'Unit List'!P1504)))), IF('Unit List'!AN1504='Unit List'!$O$5, 'Unit List'!$AN$5, IF('Unit List'!AN1504='Unit List'!$O$4, 'Unit List'!$AN$4, IF('Unit List'!AN1504='Unit List'!$O$7, 'Unit List'!AN1504 * 'Unit List'!$AN$7, 'Unit List'!AN1504)))), IF('Unit List'!P1511='Unit List'!$O$5, 'Unit List'!$AN$5, IF('Unit List'!P1511='Unit List'!$O$4, 'Unit List'!$AN$4, IF('Unit List'!P1511='Unit List'!$O$7, 'Unit List'!P1511 * 'Unit List'!$AN$7, 'Unit List'!P1511)))), IF('Unit List'!P1511='Unit List'!$O$5, 'Unit List'!$AN$5, IF('Unit List'!P1511='Unit List'!$O$4, 'Unit List'!$AN$4, IF('Unit List'!P1511='Unit List'!$O$7, 'Unit List'!P1511 * 'Unit List'!$AN$7, 'Unit List'!P1511)))), IF('Unit List'!AN1511='Unit List'!$O$5, 'Unit List'!$AN$5, IF('Unit List'!AN1511='Unit List'!$O$4, 'Unit List'!$AN$4, IF('Unit List'!AN1511='Unit List'!$O$7, 'Unit List'!AN1511 * 'Unit List'!$AN$7, 'Unit List'!AN1511)))),",",)</f>
        <v>1,</v>
      </c>
      <c r="I1605" t="str">
        <f>CONCATENATE(IF(ISBLANK('Unit List'!AO1511), IF(ISBLANK('Unit List'!Q1511), IF(ISBLANK('Unit List'!Q1511), IF(ISBLANK('Unit List'!AO1504), IF(ISBLANK('Unit List'!Q1504), IF(ISBLANK('Unit List'!Q1504), IF(ISBLANK('Unit List'!AO1504), IF(ISBLANK('Unit List'!Q1504), IF(ISBLANK('Unit List'!Q1504),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List'!Q1504='Unit List'!$O$5, 'Unit List'!$AO$5, IF('Unit List'!Q1504='Unit List'!$O$4, 'Unit List'!$AO$4, IF('Unit List'!Q1504='Unit List'!$O$7, 'Unit List'!Q1504 * 'Unit List'!$AO$7, 'Unit List'!Q1504)))), IF('Unit List'!Q1504='Unit List'!$O$5, 'Unit List'!$AO$5, IF('Unit List'!Q1504='Unit List'!$O$4, 'Unit List'!$AO$4, IF('Unit List'!Q1504='Unit List'!$O$7, 'Unit List'!Q1504 * 'Unit List'!$AO$7, 'Unit List'!Q1504)))), IF('Unit List'!AO1504='Unit List'!$O$5, 'Unit List'!$AO$5, IF('Unit List'!AO1504='Unit List'!$O$4, 'Unit List'!$AO$4, IF('Unit List'!AO1504='Unit List'!$O$7, 'Unit List'!AO1504 * 'Unit List'!$AO$7, 'Unit List'!AO1504)))), IF('Unit List'!Q1511='Unit List'!$O$5, 'Unit List'!$AO$5, IF('Unit List'!Q1511='Unit List'!$O$4, 'Unit List'!$AO$4, IF('Unit List'!Q1511='Unit List'!$O$7, 'Unit List'!Q1511 * 'Unit List'!$AO$7, 'Unit List'!Q1511)))), IF('Unit List'!Q1511='Unit List'!$O$5, 'Unit List'!$AO$5, IF('Unit List'!Q1511='Unit List'!$O$4, 'Unit List'!$AO$4, IF('Unit List'!Q1511='Unit List'!$O$7, 'Unit List'!Q1511 * 'Unit List'!$AO$7, 'Unit List'!Q1511)))), IF('Unit List'!AO1511='Unit List'!$O$5, 'Unit List'!$AO$5, IF('Unit List'!AO1511='Unit List'!$O$4, 'Unit List'!$AO$4, IF('Unit List'!AO1511='Unit List'!$O$7, 'Unit List'!AO1511 * 'Unit List'!$AO$7, 'Unit List'!AO1511)))),",",)</f>
        <v>,</v>
      </c>
      <c r="J1605" t="str">
        <f>CONCATENATE("'",IF(ISBLANK('Unit List'!AP1511), IF(ISBLANK('Unit List'!R1511), IF(ISBLANK('Unit List'!R1511), IF(ISBLANK('Unit List'!AP1504), IF(ISBLANK('Unit List'!R1504), IF(ISBLANK('Unit List'!R1504), IF(ISBLANK('Unit List'!AP1504), IF(ISBLANK('Unit List'!R1504), IF(ISBLANK('Unit List'!R1504),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List'!R1504='Unit List'!$O$5, 'Unit List'!$AP$5, IF('Unit List'!R1504='Unit List'!$O$4, 'Unit List'!$AP$4, 'Unit List'!R1504))), IF('Unit List'!R1504='Unit List'!$O$5, 'Unit List'!$AP$5, IF('Unit List'!R1504='Unit List'!$O$4, 'Unit List'!$AP$4, 'Unit List'!R1504))), IF('Unit List'!AP1504='Unit List'!$O$5, 'Unit List'!$AP$5, IF('Unit List'!AP1504='Unit List'!$O$4, 'Unit List'!$AP$4, 'Unit List'!AP1504))), IF('Unit List'!R1511='Unit List'!$O$5, 'Unit List'!$AP$5, IF('Unit List'!R1511='Unit List'!$O$4, 'Unit List'!$AP$4, 'Unit List'!R1511))), IF('Unit List'!R1511='Unit List'!$O$5, 'Unit List'!$AP$5, IF('Unit List'!R1511='Unit List'!$O$4, 'Unit List'!$AP$4, 'Unit List'!R1511))), IF('Unit List'!AP1511='Unit List'!$O$5, 'Unit List'!$AP$5, IF('Unit List'!AP1511='Unit List'!$O$4, 'Unit List'!$AP$4, 'Unit List'!AP1511))),"'",)</f>
        <v>''</v>
      </c>
      <c r="K1605" t="s">
        <v>2312</v>
      </c>
    </row>
    <row r="1606" spans="1:11" x14ac:dyDescent="0.25">
      <c r="A1606" t="s">
        <v>2311</v>
      </c>
      <c r="B1606" t="str">
        <f>CONCATENATE("'_",'Unit List'!B1512,"',",)</f>
        <v>'_EASTEU',</v>
      </c>
      <c r="C1606" t="str">
        <f>"'',"</f>
        <v>'',</v>
      </c>
      <c r="D1606" t="str">
        <f>CONCATENATE("'",'Unit List'!D1512,"',",)</f>
        <v>'SWORDSMAN',</v>
      </c>
      <c r="E1606" t="str">
        <f>CONCATENATE("'",'Unit List'!E1512,"',",)</f>
        <v>'SWORDSMAN',</v>
      </c>
      <c r="F1606" t="str">
        <f>"'',"</f>
        <v>'',</v>
      </c>
      <c r="G1606" t="str">
        <f>CONCATENATE("'",'Unit List'!G1512,"',",)</f>
        <v>'ScythiaWarrior',</v>
      </c>
      <c r="H1606" t="str">
        <f>CONCATENATE(IF(ISBLANK('Unit List'!AN1512), IF(ISBLANK('Unit List'!P1512), IF(ISBLANK('Unit List'!P1512),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List'!AN1512)))),",",)</f>
        <v>3,</v>
      </c>
      <c r="I1606" t="str">
        <f>CONCATENATE(IF(ISBLANK('Unit List'!AO1512), IF(ISBLANK('Unit List'!Q1512), IF(ISBLANK('Unit List'!Q1512),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List'!AO1512)))),",",)</f>
        <v>,</v>
      </c>
      <c r="J1606" t="str">
        <f>CONCATENATE("'",IF(ISBLANK('Unit List'!AP1512), IF(ISBLANK('Unit List'!R1512), IF(ISBLANK('Unit List'!R1512),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List'!AP1512))),"'",)</f>
        <v>''</v>
      </c>
      <c r="K1606" t="s">
        <v>2312</v>
      </c>
    </row>
    <row r="1607" spans="1:11" x14ac:dyDescent="0.25">
      <c r="A1607" t="s">
        <v>2311</v>
      </c>
      <c r="B1607" t="str">
        <f>CONCATENATE("'_",'Unit List'!B1513,"',",)</f>
        <v>'_EASTEU',</v>
      </c>
      <c r="C1607" t="str">
        <f>"'',"</f>
        <v>'',</v>
      </c>
      <c r="D1607" t="str">
        <f>CONCATENATE("'",'Unit List'!D1513,"',",)</f>
        <v>'SWORDSMAN',</v>
      </c>
      <c r="E1607" t="str">
        <f>CONCATENATE("'",'Unit List'!E1513,"',",)</f>
        <v>'SWORDSMAN',</v>
      </c>
      <c r="F1607" t="str">
        <f>CONCATENATE("'_",'Unit List'!F1513,"',",)</f>
        <v>'_V2',</v>
      </c>
      <c r="G1607" t="str">
        <f>CONCATENATE("'",'Unit List'!G1513,"',",)</f>
        <v>'ScythiaWarrior2',</v>
      </c>
      <c r="H1607" t="str">
        <f>CONCATENATE(IF(ISBLANK('Unit List'!AN1513), IF(ISBLANK('Unit List'!P1513), IF(ISBLANK('Unit List'!P1513), IF(ISBLANK('Unit List'!AN1513), IF(ISBLANK('Unit List'!P1513), IF(ISBLANK('Unit List'!P1513), IF(ISBLANK('Unit List'!AN1513), IF(ISBLANK('Unit List'!P1513), IF(ISBLANK('Unit List'!P1513),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 IF('Unit List'!P1513='Unit List'!$O$5, 'Unit List'!$AN$5, IF('Unit List'!P1513='Unit List'!$O$4, 'Unit List'!$AN$4, IF('Unit List'!P1513='Unit List'!$O$7, 'Unit List'!P1513 * 'Unit List'!$AN$7, 'Unit List'!P1513)))), IF('Unit List'!P1513='Unit List'!$O$5, 'Unit List'!$AN$5, IF('Unit List'!P1513='Unit List'!$O$4, 'Unit List'!$AN$4, IF('Unit List'!P1513='Unit List'!$O$7, 'Unit List'!P1513 * 'Unit List'!$AN$7, 'Unit List'!P1513)))), IF('Unit List'!AN1513='Unit List'!$O$5, 'Unit List'!$AN$5, IF('Unit List'!AN1513='Unit List'!$O$4, 'Unit List'!$AN$4, IF('Unit List'!AN1513='Unit List'!$O$7, 'Unit List'!AN1513 * 'Unit List'!$AN$7, 'Unit List'!AN1513)))),",",)</f>
        <v>3,</v>
      </c>
      <c r="I1607" t="str">
        <f>CONCATENATE(IF(ISBLANK('Unit List'!AO1513), IF(ISBLANK('Unit List'!Q1513), IF(ISBLANK('Unit List'!Q1513), IF(ISBLANK('Unit List'!AO1513), IF(ISBLANK('Unit List'!Q1513), IF(ISBLANK('Unit List'!Q1513), IF(ISBLANK('Unit List'!AO1513), IF(ISBLANK('Unit List'!Q1513), IF(ISBLANK('Unit List'!Q1513),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 IF('Unit List'!Q1513='Unit List'!$O$5, 'Unit List'!$AO$5, IF('Unit List'!Q1513='Unit List'!$O$4, 'Unit List'!$AO$4, IF('Unit List'!Q1513='Unit List'!$O$7, 'Unit List'!Q1513 * 'Unit List'!$AO$7, 'Unit List'!Q1513)))), IF('Unit List'!Q1513='Unit List'!$O$5, 'Unit List'!$AO$5, IF('Unit List'!Q1513='Unit List'!$O$4, 'Unit List'!$AO$4, IF('Unit List'!Q1513='Unit List'!$O$7, 'Unit List'!Q1513 * 'Unit List'!$AO$7, 'Unit List'!Q1513)))), IF('Unit List'!AO1513='Unit List'!$O$5, 'Unit List'!$AO$5, IF('Unit List'!AO1513='Unit List'!$O$4, 'Unit List'!$AO$4, IF('Unit List'!AO1513='Unit List'!$O$7, 'Unit List'!AO1513 * 'Unit List'!$AO$7, 'Unit List'!AO1513)))),",",)</f>
        <v>,</v>
      </c>
      <c r="J1607" t="str">
        <f>CONCATENATE("'",IF(ISBLANK('Unit List'!AP1513), IF(ISBLANK('Unit List'!R1513), IF(ISBLANK('Unit List'!R1513), IF(ISBLANK('Unit List'!AP1513), IF(ISBLANK('Unit List'!R1513), IF(ISBLANK('Unit List'!R1513), IF(ISBLANK('Unit List'!AP1513), IF(ISBLANK('Unit List'!R1513), IF(ISBLANK('Unit List'!R1513),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 IF('Unit List'!R1513='Unit List'!$O$5, 'Unit List'!$AP$5, IF('Unit List'!R1513='Unit List'!$O$4, 'Unit List'!$AP$4, 'Unit List'!R1513))), IF('Unit List'!R1513='Unit List'!$O$5, 'Unit List'!$AP$5, IF('Unit List'!R1513='Unit List'!$O$4, 'Unit List'!$AP$4, 'Unit List'!R1513))), IF('Unit List'!AP1513='Unit List'!$O$5, 'Unit List'!$AP$5, IF('Unit List'!AP1513='Unit List'!$O$4, 'Unit List'!$AP$4, 'Unit List'!AP1513))),"'",)</f>
        <v>''</v>
      </c>
      <c r="K1607" t="s">
        <v>2312</v>
      </c>
    </row>
    <row r="1608" spans="1:11" x14ac:dyDescent="0.25">
      <c r="A1608" t="s">
        <v>2311</v>
      </c>
      <c r="B1608" t="str">
        <f>CONCATENATE("'_",'Unit List'!B1514,"',",)</f>
        <v>'_EASTEU',</v>
      </c>
      <c r="C1608" t="str">
        <f>"'',"</f>
        <v>'',</v>
      </c>
      <c r="D1608" t="str">
        <f>CONCATENATE("'",'Unit List'!D1514,"',",)</f>
        <v>'SWORDSMAN',</v>
      </c>
      <c r="E1608" t="str">
        <f>CONCATENATE("'",'Unit List'!E1514,"',",)</f>
        <v>'SWORDSMAN',</v>
      </c>
      <c r="F1608" t="str">
        <f>"'',"</f>
        <v>'',</v>
      </c>
      <c r="G1608" t="str">
        <f>CONCATENATE("'",'Unit List'!G1514,"',",)</f>
        <v>'ScythiaWarrior',</v>
      </c>
      <c r="H1608" t="str">
        <f>CONCATENATE(IF(ISBLANK('Unit List'!AN1514), IF(ISBLANK('Unit List'!P1514), IF(ISBLANK('Unit List'!P1514), IF(ISBLANK('Unit List'!AN1514), IF(ISBLANK('Unit List'!P1514), IF(ISBLANK('Unit List'!P1514), IF(ISBLANK('Unit List'!AN1514), IF(ISBLANK('Unit List'!P1514), IF(ISBLANK('Unit List'!P1514),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 IF('Unit List'!P1514='Unit List'!$O$5, 'Unit List'!$AN$5, IF('Unit List'!P1514='Unit List'!$O$4, 'Unit List'!$AN$4, IF('Unit List'!P1514='Unit List'!$O$7, 'Unit List'!P1514 * 'Unit List'!$AN$7, 'Unit List'!P1514)))), IF('Unit List'!P1514='Unit List'!$O$5, 'Unit List'!$AN$5, IF('Unit List'!P1514='Unit List'!$O$4, 'Unit List'!$AN$4, IF('Unit List'!P1514='Unit List'!$O$7, 'Unit List'!P1514 * 'Unit List'!$AN$7, 'Unit List'!P1514)))), IF('Unit List'!AN1514='Unit List'!$O$5, 'Unit List'!$AN$5, IF('Unit List'!AN1514='Unit List'!$O$4, 'Unit List'!$AN$4, IF('Unit List'!AN1514='Unit List'!$O$7, 'Unit List'!AN1514 * 'Unit List'!$AN$7, 'Unit List'!AN1514)))),",",)</f>
        <v>3,</v>
      </c>
      <c r="I1608" t="str">
        <f>CONCATENATE(IF(ISBLANK('Unit List'!AO1514), IF(ISBLANK('Unit List'!Q1514), IF(ISBLANK('Unit List'!Q1514), IF(ISBLANK('Unit List'!AO1514), IF(ISBLANK('Unit List'!Q1514), IF(ISBLANK('Unit List'!Q1514), IF(ISBLANK('Unit List'!AO1514), IF(ISBLANK('Unit List'!Q1514), IF(ISBLANK('Unit List'!Q1514),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 IF('Unit List'!Q1514='Unit List'!$O$5, 'Unit List'!$AO$5, IF('Unit List'!Q1514='Unit List'!$O$4, 'Unit List'!$AO$4, IF('Unit List'!Q1514='Unit List'!$O$7, 'Unit List'!Q1514 * 'Unit List'!$AO$7, 'Unit List'!Q1514)))), IF('Unit List'!Q1514='Unit List'!$O$5, 'Unit List'!$AO$5, IF('Unit List'!Q1514='Unit List'!$O$4, 'Unit List'!$AO$4, IF('Unit List'!Q1514='Unit List'!$O$7, 'Unit List'!Q1514 * 'Unit List'!$AO$7, 'Unit List'!Q1514)))), IF('Unit List'!AO1514='Unit List'!$O$5, 'Unit List'!$AO$5, IF('Unit List'!AO1514='Unit List'!$O$4, 'Unit List'!$AO$4, IF('Unit List'!AO1514='Unit List'!$O$7, 'Unit List'!AO1514 * 'Unit List'!$AO$7, 'Unit List'!AO1514)))),",",)</f>
        <v>,</v>
      </c>
      <c r="J1608" t="str">
        <f>CONCATENATE("'",IF(ISBLANK('Unit List'!AP1514), IF(ISBLANK('Unit List'!R1514), IF(ISBLANK('Unit List'!R1514), IF(ISBLANK('Unit List'!AP1514), IF(ISBLANK('Unit List'!R1514), IF(ISBLANK('Unit List'!R1514), IF(ISBLANK('Unit List'!AP1514), IF(ISBLANK('Unit List'!R1514), IF(ISBLANK('Unit List'!R1514),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 IF('Unit List'!R1514='Unit List'!$O$5, 'Unit List'!$AP$5, IF('Unit List'!R1514='Unit List'!$O$4, 'Unit List'!$AP$4, 'Unit List'!R1514))), IF('Unit List'!R1514='Unit List'!$O$5, 'Unit List'!$AP$5, IF('Unit List'!R1514='Unit List'!$O$4, 'Unit List'!$AP$4, 'Unit List'!R1514))), IF('Unit List'!AP1514='Unit List'!$O$5, 'Unit List'!$AP$5, IF('Unit List'!AP1514='Unit List'!$O$4, 'Unit List'!$AP$4, 'Unit List'!AP1514))),"'",)</f>
        <v>''</v>
      </c>
      <c r="K1608" t="s">
        <v>2312</v>
      </c>
    </row>
    <row r="1609" spans="1:11" x14ac:dyDescent="0.25">
      <c r="A1609" t="s">
        <v>2311</v>
      </c>
      <c r="B1609" t="str">
        <f>CONCATENATE("'_",'Unit List'!B1515,"',",)</f>
        <v>'_EASTEU',</v>
      </c>
      <c r="C1609" t="str">
        <f>"'',"</f>
        <v>'',</v>
      </c>
      <c r="D1609" t="str">
        <f>CONCATENATE("'",'Unit List'!D1515,"',",)</f>
        <v>'SWORDSMAN',</v>
      </c>
      <c r="E1609" t="str">
        <f>CONCATENATE("'",'Unit List'!E1515,"',",)</f>
        <v>'SWORDSMAN',</v>
      </c>
      <c r="F1609" t="str">
        <f>CONCATENATE("'_",'Unit List'!F1515,"',",)</f>
        <v>'_V2',</v>
      </c>
      <c r="G1609" t="str">
        <f>CONCATENATE("'",'Unit List'!G1515,"',",)</f>
        <v>'ScythiaWarrior2',</v>
      </c>
      <c r="H1609" t="str">
        <f>CONCATENATE(IF(ISBLANK('Unit List'!AN1515), IF(ISBLANK('Unit List'!P1515), IF(ISBLANK('Unit List'!P1515), IF(ISBLANK('Unit List'!AN1515), IF(ISBLANK('Unit List'!P1515), IF(ISBLANK('Unit List'!P1515), IF(ISBLANK('Unit List'!AN1515), IF(ISBLANK('Unit List'!P1515), IF(ISBLANK('Unit List'!P1515),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 IF('Unit List'!P1515='Unit List'!$O$5, 'Unit List'!$AN$5, IF('Unit List'!P1515='Unit List'!$O$4, 'Unit List'!$AN$4, IF('Unit List'!P1515='Unit List'!$O$7, 'Unit List'!P1515 * 'Unit List'!$AN$7, 'Unit List'!P1515)))), IF('Unit List'!P1515='Unit List'!$O$5, 'Unit List'!$AN$5, IF('Unit List'!P1515='Unit List'!$O$4, 'Unit List'!$AN$4, IF('Unit List'!P1515='Unit List'!$O$7, 'Unit List'!P1515 * 'Unit List'!$AN$7, 'Unit List'!P1515)))), IF('Unit List'!AN1515='Unit List'!$O$5, 'Unit List'!$AN$5, IF('Unit List'!AN1515='Unit List'!$O$4, 'Unit List'!$AN$4, IF('Unit List'!AN1515='Unit List'!$O$7, 'Unit List'!AN1515 * 'Unit List'!$AN$7, 'Unit List'!AN1515)))),",",)</f>
        <v>3,</v>
      </c>
      <c r="I1609" t="str">
        <f>CONCATENATE(IF(ISBLANK('Unit List'!AO1515), IF(ISBLANK('Unit List'!Q1515), IF(ISBLANK('Unit List'!Q1515), IF(ISBLANK('Unit List'!AO1515), IF(ISBLANK('Unit List'!Q1515), IF(ISBLANK('Unit List'!Q1515), IF(ISBLANK('Unit List'!AO1515), IF(ISBLANK('Unit List'!Q1515), IF(ISBLANK('Unit List'!Q1515),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 IF('Unit List'!Q1515='Unit List'!$O$5, 'Unit List'!$AO$5, IF('Unit List'!Q1515='Unit List'!$O$4, 'Unit List'!$AO$4, IF('Unit List'!Q1515='Unit List'!$O$7, 'Unit List'!Q1515 * 'Unit List'!$AO$7, 'Unit List'!Q1515)))), IF('Unit List'!Q1515='Unit List'!$O$5, 'Unit List'!$AO$5, IF('Unit List'!Q1515='Unit List'!$O$4, 'Unit List'!$AO$4, IF('Unit List'!Q1515='Unit List'!$O$7, 'Unit List'!Q1515 * 'Unit List'!$AO$7, 'Unit List'!Q1515)))), IF('Unit List'!AO1515='Unit List'!$O$5, 'Unit List'!$AO$5, IF('Unit List'!AO1515='Unit List'!$O$4, 'Unit List'!$AO$4, IF('Unit List'!AO1515='Unit List'!$O$7, 'Unit List'!AO1515 * 'Unit List'!$AO$7, 'Unit List'!AO1515)))),",",)</f>
        <v>,</v>
      </c>
      <c r="J1609" t="str">
        <f>CONCATENATE("'",IF(ISBLANK('Unit List'!AP1515), IF(ISBLANK('Unit List'!R1515), IF(ISBLANK('Unit List'!R1515), IF(ISBLANK('Unit List'!AP1515), IF(ISBLANK('Unit List'!R1515), IF(ISBLANK('Unit List'!R1515), IF(ISBLANK('Unit List'!AP1515), IF(ISBLANK('Unit List'!R1515), IF(ISBLANK('Unit List'!R1515),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 IF('Unit List'!R1515='Unit List'!$O$5, 'Unit List'!$AP$5, IF('Unit List'!R1515='Unit List'!$O$4, 'Unit List'!$AP$4, 'Unit List'!R1515))), IF('Unit List'!R1515='Unit List'!$O$5, 'Unit List'!$AP$5, IF('Unit List'!R1515='Unit List'!$O$4, 'Unit List'!$AP$4, 'Unit List'!R1515))), IF('Unit List'!AP1515='Unit List'!$O$5, 'Unit List'!$AP$5, IF('Unit List'!AP1515='Unit List'!$O$4, 'Unit List'!$AP$4, 'Unit List'!AP1515))),"'",)</f>
        <v>''</v>
      </c>
      <c r="K1609" t="s">
        <v>2312</v>
      </c>
    </row>
    <row r="1610" spans="1:11" x14ac:dyDescent="0.25">
      <c r="A1610" t="s">
        <v>2311</v>
      </c>
      <c r="B1610" t="str">
        <f>CONCATENATE("'_",'Unit List'!B1516,"',",)</f>
        <v>'_EASTEU',</v>
      </c>
      <c r="C1610" t="str">
        <f>"'',"</f>
        <v>'',</v>
      </c>
      <c r="D1610" t="str">
        <f>CONCATENATE("'",'Unit List'!D1516,"',",)</f>
        <v>'SWORDSMAN',</v>
      </c>
      <c r="E1610" t="str">
        <f>CONCATENATE("'",'Unit List'!E1516,"',",)</f>
        <v>'SWORDSMAN',</v>
      </c>
      <c r="F1610" t="str">
        <f>"'',"</f>
        <v>'',</v>
      </c>
      <c r="G1610" t="str">
        <f>CONCATENATE("'",'Unit List'!G1516,"',",)</f>
        <v>'ScythiaWarrior',</v>
      </c>
      <c r="H1610" t="str">
        <f>CONCATENATE(IF(ISBLANK('Unit List'!AN1516), IF(ISBLANK('Unit List'!P1516), IF(ISBLANK('Unit List'!P1516), IF(ISBLANK('Unit List'!AN1516), IF(ISBLANK('Unit List'!P1516), IF(ISBLANK('Unit List'!P1516), IF(ISBLANK('Unit List'!AN1516), IF(ISBLANK('Unit List'!P1516), IF(ISBLANK('Unit List'!P1516),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 IF('Unit List'!P1516='Unit List'!$O$5, 'Unit List'!$AN$5, IF('Unit List'!P1516='Unit List'!$O$4, 'Unit List'!$AN$4, IF('Unit List'!P1516='Unit List'!$O$7, 'Unit List'!P1516 * 'Unit List'!$AN$7, 'Unit List'!P1516)))), IF('Unit List'!P1516='Unit List'!$O$5, 'Unit List'!$AN$5, IF('Unit List'!P1516='Unit List'!$O$4, 'Unit List'!$AN$4, IF('Unit List'!P1516='Unit List'!$O$7, 'Unit List'!P1516 * 'Unit List'!$AN$7, 'Unit List'!P1516)))), IF('Unit List'!AN1516='Unit List'!$O$5, 'Unit List'!$AN$5, IF('Unit List'!AN1516='Unit List'!$O$4, 'Unit List'!$AN$4, IF('Unit List'!AN1516='Unit List'!$O$7, 'Unit List'!AN1516 * 'Unit List'!$AN$7, 'Unit List'!AN1516)))),",",)</f>
        <v>3,</v>
      </c>
      <c r="I1610" t="str">
        <f>CONCATENATE(IF(ISBLANK('Unit List'!AO1516), IF(ISBLANK('Unit List'!Q1516), IF(ISBLANK('Unit List'!Q1516), IF(ISBLANK('Unit List'!AO1516), IF(ISBLANK('Unit List'!Q1516), IF(ISBLANK('Unit List'!Q1516), IF(ISBLANK('Unit List'!AO1516), IF(ISBLANK('Unit List'!Q1516), IF(ISBLANK('Unit List'!Q1516),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 IF('Unit List'!Q1516='Unit List'!$O$5, 'Unit List'!$AO$5, IF('Unit List'!Q1516='Unit List'!$O$4, 'Unit List'!$AO$4, IF('Unit List'!Q1516='Unit List'!$O$7, 'Unit List'!Q1516 * 'Unit List'!$AO$7, 'Unit List'!Q1516)))), IF('Unit List'!Q1516='Unit List'!$O$5, 'Unit List'!$AO$5, IF('Unit List'!Q1516='Unit List'!$O$4, 'Unit List'!$AO$4, IF('Unit List'!Q1516='Unit List'!$O$7, 'Unit List'!Q1516 * 'Unit List'!$AO$7, 'Unit List'!Q1516)))), IF('Unit List'!AO1516='Unit List'!$O$5, 'Unit List'!$AO$5, IF('Unit List'!AO1516='Unit List'!$O$4, 'Unit List'!$AO$4, IF('Unit List'!AO1516='Unit List'!$O$7, 'Unit List'!AO1516 * 'Unit List'!$AO$7, 'Unit List'!AO1516)))),",",)</f>
        <v>,</v>
      </c>
      <c r="J1610" t="str">
        <f>CONCATENATE("'",IF(ISBLANK('Unit List'!AP1516), IF(ISBLANK('Unit List'!R1516), IF(ISBLANK('Unit List'!R1516), IF(ISBLANK('Unit List'!AP1516), IF(ISBLANK('Unit List'!R1516), IF(ISBLANK('Unit List'!R1516), IF(ISBLANK('Unit List'!AP1516), IF(ISBLANK('Unit List'!R1516), IF(ISBLANK('Unit List'!R1516),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 IF('Unit List'!R1516='Unit List'!$O$5, 'Unit List'!$AP$5, IF('Unit List'!R1516='Unit List'!$O$4, 'Unit List'!$AP$4, 'Unit List'!R1516))), IF('Unit List'!R1516='Unit List'!$O$5, 'Unit List'!$AP$5, IF('Unit List'!R1516='Unit List'!$O$4, 'Unit List'!$AP$4, 'Unit List'!R1516))), IF('Unit List'!AP1516='Unit List'!$O$5, 'Unit List'!$AP$5, IF('Unit List'!AP1516='Unit List'!$O$4, 'Unit List'!$AP$4, 'Unit List'!AP1516))),"'",)</f>
        <v>''</v>
      </c>
      <c r="K1610" t="s">
        <v>2312</v>
      </c>
    </row>
    <row r="1611" spans="1:11" x14ac:dyDescent="0.25">
      <c r="A1611" t="s">
        <v>2311</v>
      </c>
      <c r="B1611" t="str">
        <f>CONCATENATE("'_",'Unit List'!B1517,"',",)</f>
        <v>'_EASTEU',</v>
      </c>
      <c r="C1611" t="str">
        <f>"'',"</f>
        <v>'',</v>
      </c>
      <c r="D1611" t="str">
        <f>CONCATENATE("'",'Unit List'!D1517,"',",)</f>
        <v>'SWORDSMAN',</v>
      </c>
      <c r="E1611" t="str">
        <f>CONCATENATE("'",'Unit List'!E1517,"',",)</f>
        <v>'SWORDSMAN',</v>
      </c>
      <c r="F1611" t="str">
        <f>CONCATENATE("'_",'Unit List'!F1517,"',",)</f>
        <v>'_V2',</v>
      </c>
      <c r="G1611" t="str">
        <f>CONCATENATE("'",'Unit List'!G1517,"',",)</f>
        <v>'ScythiaWarrior2',</v>
      </c>
      <c r="H1611" t="str">
        <f>CONCATENATE(IF(ISBLANK('Unit List'!AN1517), IF(ISBLANK('Unit List'!P1517), IF(ISBLANK('Unit List'!P1517), IF(ISBLANK('Unit List'!AN1517), IF(ISBLANK('Unit List'!P1517), IF(ISBLANK('Unit List'!P1517), IF(ISBLANK('Unit List'!AN1517), IF(ISBLANK('Unit List'!P1517), IF(ISBLANK('Unit List'!P1517),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 IF('Unit List'!P1517='Unit List'!$O$5, 'Unit List'!$AN$5, IF('Unit List'!P1517='Unit List'!$O$4, 'Unit List'!$AN$4, IF('Unit List'!P1517='Unit List'!$O$7, 'Unit List'!P1517 * 'Unit List'!$AN$7, 'Unit List'!P1517)))), IF('Unit List'!P1517='Unit List'!$O$5, 'Unit List'!$AN$5, IF('Unit List'!P1517='Unit List'!$O$4, 'Unit List'!$AN$4, IF('Unit List'!P1517='Unit List'!$O$7, 'Unit List'!P1517 * 'Unit List'!$AN$7, 'Unit List'!P1517)))), IF('Unit List'!AN1517='Unit List'!$O$5, 'Unit List'!$AN$5, IF('Unit List'!AN1517='Unit List'!$O$4, 'Unit List'!$AN$4, IF('Unit List'!AN1517='Unit List'!$O$7, 'Unit List'!AN1517 * 'Unit List'!$AN$7, 'Unit List'!AN1517)))),",",)</f>
        <v>3,</v>
      </c>
      <c r="I1611" t="str">
        <f>CONCATENATE(IF(ISBLANK('Unit List'!AO1517), IF(ISBLANK('Unit List'!Q1517), IF(ISBLANK('Unit List'!Q1517), IF(ISBLANK('Unit List'!AO1517), IF(ISBLANK('Unit List'!Q1517), IF(ISBLANK('Unit List'!Q1517), IF(ISBLANK('Unit List'!AO1517), IF(ISBLANK('Unit List'!Q1517), IF(ISBLANK('Unit List'!Q1517),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 IF('Unit List'!Q1517='Unit List'!$O$5, 'Unit List'!$AO$5, IF('Unit List'!Q1517='Unit List'!$O$4, 'Unit List'!$AO$4, IF('Unit List'!Q1517='Unit List'!$O$7, 'Unit List'!Q1517 * 'Unit List'!$AO$7, 'Unit List'!Q1517)))), IF('Unit List'!Q1517='Unit List'!$O$5, 'Unit List'!$AO$5, IF('Unit List'!Q1517='Unit List'!$O$4, 'Unit List'!$AO$4, IF('Unit List'!Q1517='Unit List'!$O$7, 'Unit List'!Q1517 * 'Unit List'!$AO$7, 'Unit List'!Q1517)))), IF('Unit List'!AO1517='Unit List'!$O$5, 'Unit List'!$AO$5, IF('Unit List'!AO1517='Unit List'!$O$4, 'Unit List'!$AO$4, IF('Unit List'!AO1517='Unit List'!$O$7, 'Unit List'!AO1517 * 'Unit List'!$AO$7, 'Unit List'!AO1517)))),",",)</f>
        <v>,</v>
      </c>
      <c r="J1611" t="str">
        <f>CONCATENATE("'",IF(ISBLANK('Unit List'!AP1517), IF(ISBLANK('Unit List'!R1517), IF(ISBLANK('Unit List'!R1517), IF(ISBLANK('Unit List'!AP1517), IF(ISBLANK('Unit List'!R1517), IF(ISBLANK('Unit List'!R1517), IF(ISBLANK('Unit List'!AP1517), IF(ISBLANK('Unit List'!R1517), IF(ISBLANK('Unit List'!R1517),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 IF('Unit List'!R1517='Unit List'!$O$5, 'Unit List'!$AP$5, IF('Unit List'!R1517='Unit List'!$O$4, 'Unit List'!$AP$4, 'Unit List'!R1517))), IF('Unit List'!R1517='Unit List'!$O$5, 'Unit List'!$AP$5, IF('Unit List'!R1517='Unit List'!$O$4, 'Unit List'!$AP$4, 'Unit List'!R1517))), IF('Unit List'!AP1517='Unit List'!$O$5, 'Unit List'!$AP$5, IF('Unit List'!AP1517='Unit List'!$O$4, 'Unit List'!$AP$4, 'Unit List'!AP1517))),"'",)</f>
        <v>''</v>
      </c>
      <c r="K1611" t="s">
        <v>2312</v>
      </c>
    </row>
    <row r="1612" spans="1:11" x14ac:dyDescent="0.25">
      <c r="A1612" t="s">
        <v>2311</v>
      </c>
      <c r="B1612" t="str">
        <f>CONCATENATE("'_",'Unit List'!B1518,"',",)</f>
        <v>'_POLAND',</v>
      </c>
      <c r="C1612" t="str">
        <f>"'',"</f>
        <v>'',</v>
      </c>
      <c r="D1612" t="str">
        <f>CONCATENATE("'",'Unit List'!D1518,"',",)</f>
        <v>'SWORDSMAN',</v>
      </c>
      <c r="E1612" t="str">
        <f>CONCATENATE("'",'Unit List'!E1518,"',",)</f>
        <v>'SWORDSMAN',</v>
      </c>
      <c r="F1612" t="str">
        <f>"'',"</f>
        <v>'',</v>
      </c>
      <c r="G1612" t="str">
        <f>CONCATENATE("'",'Unit List'!G1518,"',",)</f>
        <v>'civ5_russm1',</v>
      </c>
      <c r="H1612" t="str">
        <f>CONCATENATE(IF(ISBLANK('Unit List'!AN1518), IF(ISBLANK('Unit List'!P1518), IF(ISBLANK('Unit List'!P1518),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List'!P1518='Unit List'!$O$5, 'Unit List'!$AN$5, IF('Unit List'!P1518='Unit List'!$O$4, 'Unit List'!$AN$4, IF('Unit List'!P1518='Unit List'!$O$7, 'Unit List'!P1518 * 'Unit List'!$AN$7, 'Unit List'!P1518)))), IF('Unit List'!P1518='Unit List'!$O$5, 'Unit List'!$AN$5, IF('Unit List'!P1518='Unit List'!$O$4, 'Unit List'!$AN$4, IF('Unit List'!P1518='Unit List'!$O$7, 'Unit List'!P1518 * 'Unit List'!$AN$7, 'Unit List'!P1518)))), IF('Unit List'!AN1518='Unit List'!$O$5, 'Unit List'!$AN$5, IF('Unit List'!AN1518='Unit List'!$O$4, 'Unit List'!$AN$4, IF('Unit List'!AN1518='Unit List'!$O$7, 'Unit List'!AN1518 * 'Unit List'!$AN$7, 'Unit List'!AN1518)))),",",)</f>
        <v>,</v>
      </c>
      <c r="I1612" t="str">
        <f>CONCATENATE(IF(ISBLANK('Unit List'!AO1518), IF(ISBLANK('Unit List'!Q1518), IF(ISBLANK('Unit List'!Q1518),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List'!Q1518='Unit List'!$O$5, 'Unit List'!$AO$5, IF('Unit List'!Q1518='Unit List'!$O$4, 'Unit List'!$AO$4, IF('Unit List'!Q1518='Unit List'!$O$7, 'Unit List'!Q1518 * 'Unit List'!$AO$7, 'Unit List'!Q1518)))), IF('Unit List'!Q1518='Unit List'!$O$5, 'Unit List'!$AO$5, IF('Unit List'!Q1518='Unit List'!$O$4, 'Unit List'!$AO$4, IF('Unit List'!Q1518='Unit List'!$O$7, 'Unit List'!Q1518 * 'Unit List'!$AO$7, 'Unit List'!Q1518)))), IF('Unit List'!AO1518='Unit List'!$O$5, 'Unit List'!$AO$5, IF('Unit List'!AO1518='Unit List'!$O$4, 'Unit List'!$AO$4, IF('Unit List'!AO1518='Unit List'!$O$7, 'Unit List'!AO1518 * 'Unit List'!$AO$7, 'Unit List'!AO1518)))),",",)</f>
        <v>,</v>
      </c>
      <c r="J1612" t="str">
        <f>CONCATENATE("'",IF(ISBLANK('Unit List'!AP1518), IF(ISBLANK('Unit List'!R1518), IF(ISBLANK('Unit List'!R1518),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List'!R1518='Unit List'!$O$5, 'Unit List'!$AP$5, IF('Unit List'!R1518='Unit List'!$O$4, 'Unit List'!$AP$4, 'Unit List'!R1518))), IF('Unit List'!R1518='Unit List'!$O$5, 'Unit List'!$AP$5, IF('Unit List'!R1518='Unit List'!$O$4, 'Unit List'!$AP$4, 'Unit List'!R1518))), IF('Unit List'!AP1518='Unit List'!$O$5, 'Unit List'!$AP$5, IF('Unit List'!AP1518='Unit List'!$O$4, 'Unit List'!$AP$4, 'Unit List'!AP1518))),"'",)</f>
        <v>''</v>
      </c>
      <c r="K1612" t="s">
        <v>2312</v>
      </c>
    </row>
    <row r="1613" spans="1:11" x14ac:dyDescent="0.25">
      <c r="A1613" t="s">
        <v>2311</v>
      </c>
      <c r="B1613" t="str">
        <f>CONCATENATE("'_",'Unit List'!B1519,"',",)</f>
        <v>'_RUSSIA',</v>
      </c>
      <c r="C1613" t="str">
        <f>"'',"</f>
        <v>'',</v>
      </c>
      <c r="D1613" t="str">
        <f>CONCATENATE("'",'Unit List'!D1519,"',",)</f>
        <v>'SWORDSMAN',</v>
      </c>
      <c r="E1613" t="str">
        <f>CONCATENATE("'",'Unit List'!E1519,"',",)</f>
        <v>'SWORDSMAN',</v>
      </c>
      <c r="F1613" t="str">
        <f>"'',"</f>
        <v>'',</v>
      </c>
      <c r="G1613" t="str">
        <f>CONCATENATE("'",'Unit List'!G1519,"',",)</f>
        <v>'Swordsman_Russia',</v>
      </c>
      <c r="H1613" t="str">
        <f>CONCATENATE(IF(ISBLANK('Unit List'!AN1519), IF(ISBLANK('Unit List'!P1519), IF(ISBLANK('Unit List'!P1519),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List'!P1519='Unit List'!$O$5, 'Unit List'!$AN$5, IF('Unit List'!P1519='Unit List'!$O$4, 'Unit List'!$AN$4, IF('Unit List'!P1519='Unit List'!$O$7, 'Unit List'!P1519 * 'Unit List'!$AN$7, 'Unit List'!P1519)))), IF('Unit List'!P1519='Unit List'!$O$5, 'Unit List'!$AN$5, IF('Unit List'!P1519='Unit List'!$O$4, 'Unit List'!$AN$4, IF('Unit List'!P1519='Unit List'!$O$7, 'Unit List'!P1519 * 'Unit List'!$AN$7, 'Unit List'!P1519)))), IF('Unit List'!AN1519='Unit List'!$O$5, 'Unit List'!$AN$5, IF('Unit List'!AN1519='Unit List'!$O$4, 'Unit List'!$AN$4, IF('Unit List'!AN1519='Unit List'!$O$7, 'Unit List'!AN1519 * 'Unit List'!$AN$7, 'Unit List'!AN1519)))),",",)</f>
        <v>2,</v>
      </c>
      <c r="I1613" t="str">
        <f>CONCATENATE(IF(ISBLANK('Unit List'!AO1519), IF(ISBLANK('Unit List'!Q1519), IF(ISBLANK('Unit List'!Q1519),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List'!Q1519='Unit List'!$O$5, 'Unit List'!$AO$5, IF('Unit List'!Q1519='Unit List'!$O$4, 'Unit List'!$AO$4, IF('Unit List'!Q1519='Unit List'!$O$7, 'Unit List'!Q1519 * 'Unit List'!$AO$7, 'Unit List'!Q1519)))), IF('Unit List'!Q1519='Unit List'!$O$5, 'Unit List'!$AO$5, IF('Unit List'!Q1519='Unit List'!$O$4, 'Unit List'!$AO$4, IF('Unit List'!Q1519='Unit List'!$O$7, 'Unit List'!Q1519 * 'Unit List'!$AO$7, 'Unit List'!Q1519)))), IF('Unit List'!AO1519='Unit List'!$O$5, 'Unit List'!$AO$5, IF('Unit List'!AO1519='Unit List'!$O$4, 'Unit List'!$AO$4, IF('Unit List'!AO1519='Unit List'!$O$7, 'Unit List'!AO1519 * 'Unit List'!$AO$7, 'Unit List'!AO1519)))),",",)</f>
        <v>,</v>
      </c>
      <c r="J1613" t="str">
        <f>CONCATENATE("'",IF(ISBLANK('Unit List'!AP1519), IF(ISBLANK('Unit List'!R1519), IF(ISBLANK('Unit List'!R1519),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List'!R1519='Unit List'!$O$5, 'Unit List'!$AP$5, IF('Unit List'!R1519='Unit List'!$O$4, 'Unit List'!$AP$4, 'Unit List'!R1519))), IF('Unit List'!R1519='Unit List'!$O$5, 'Unit List'!$AP$5, IF('Unit List'!R1519='Unit List'!$O$4, 'Unit List'!$AP$4, 'Unit List'!R1519))), IF('Unit List'!AP1519='Unit List'!$O$5, 'Unit List'!$AP$5, IF('Unit List'!AP1519='Unit List'!$O$4, 'Unit List'!$AP$4, 'Unit List'!AP1519))),"'",)</f>
        <v>''</v>
      </c>
      <c r="K1613" t="s">
        <v>2312</v>
      </c>
    </row>
    <row r="1614" spans="1:11" x14ac:dyDescent="0.25">
      <c r="A1614" t="s">
        <v>2311</v>
      </c>
      <c r="B1614" t="str">
        <f>CONCATENATE("'_",'Unit List'!B1520,"',",)</f>
        <v>'_RUSSIA',</v>
      </c>
      <c r="C1614" t="str">
        <f>"'',"</f>
        <v>'',</v>
      </c>
      <c r="D1614" t="str">
        <f>CONCATENATE("'",'Unit List'!D1520,"',",)</f>
        <v>'SWORDSMAN',</v>
      </c>
      <c r="E1614" t="str">
        <f>CONCATENATE("'",'Unit List'!E1520,"',",)</f>
        <v>'SWORDSMAN',</v>
      </c>
      <c r="F1614" t="str">
        <f>CONCATENATE("'_",'Unit List'!F1520,"',",)</f>
        <v>'_V2',</v>
      </c>
      <c r="G1614" t="str">
        <f>CONCATENATE("'",'Unit List'!G1520,"',",)</f>
        <v>'Swordsman_Russia_v2',</v>
      </c>
      <c r="H1614" t="str">
        <f>CONCATENATE(IF(ISBLANK('Unit List'!AN1520), IF(ISBLANK('Unit List'!P1520), IF(ISBLANK('Unit List'!P1520),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List'!P1520='Unit List'!$O$5, 'Unit List'!$AN$5, IF('Unit List'!P1520='Unit List'!$O$4, 'Unit List'!$AN$4, IF('Unit List'!P1520='Unit List'!$O$7, 'Unit List'!P1520 * 'Unit List'!$AN$7, 'Unit List'!P1520)))), IF('Unit List'!P1520='Unit List'!$O$5, 'Unit List'!$AN$5, IF('Unit List'!P1520='Unit List'!$O$4, 'Unit List'!$AN$4, IF('Unit List'!P1520='Unit List'!$O$7, 'Unit List'!P1520 * 'Unit List'!$AN$7, 'Unit List'!P1520)))), IF('Unit List'!AN1520='Unit List'!$O$5, 'Unit List'!$AN$5, IF('Unit List'!AN1520='Unit List'!$O$4, 'Unit List'!$AN$4, IF('Unit List'!AN1520='Unit List'!$O$7, 'Unit List'!AN1520 * 'Unit List'!$AN$7, 'Unit List'!AN1520)))),",",)</f>
        <v>2,</v>
      </c>
      <c r="I1614" t="str">
        <f>CONCATENATE(IF(ISBLANK('Unit List'!AO1520), IF(ISBLANK('Unit List'!Q1520), IF(ISBLANK('Unit List'!Q1520),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List'!Q1520='Unit List'!$O$5, 'Unit List'!$AO$5, IF('Unit List'!Q1520='Unit List'!$O$4, 'Unit List'!$AO$4, IF('Unit List'!Q1520='Unit List'!$O$7, 'Unit List'!Q1520 * 'Unit List'!$AO$7, 'Unit List'!Q1520)))), IF('Unit List'!Q1520='Unit List'!$O$5, 'Unit List'!$AO$5, IF('Unit List'!Q1520='Unit List'!$O$4, 'Unit List'!$AO$4, IF('Unit List'!Q1520='Unit List'!$O$7, 'Unit List'!Q1520 * 'Unit List'!$AO$7, 'Unit List'!Q1520)))), IF('Unit List'!AO1520='Unit List'!$O$5, 'Unit List'!$AO$5, IF('Unit List'!AO1520='Unit List'!$O$4, 'Unit List'!$AO$4, IF('Unit List'!AO1520='Unit List'!$O$7, 'Unit List'!AO1520 * 'Unit List'!$AO$7, 'Unit List'!AO1520)))),",",)</f>
        <v>,</v>
      </c>
      <c r="J1614" t="str">
        <f>CONCATENATE("'",IF(ISBLANK('Unit List'!AP1520), IF(ISBLANK('Unit List'!R1520), IF(ISBLANK('Unit List'!R1520),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List'!R1520='Unit List'!$O$5, 'Unit List'!$AP$5, IF('Unit List'!R1520='Unit List'!$O$4, 'Unit List'!$AP$4, 'Unit List'!R1520))), IF('Unit List'!R1520='Unit List'!$O$5, 'Unit List'!$AP$5, IF('Unit List'!R1520='Unit List'!$O$4, 'Unit List'!$AP$4, 'Unit List'!R1520))), IF('Unit List'!AP1520='Unit List'!$O$5, 'Unit List'!$AP$5, IF('Unit List'!AP1520='Unit List'!$O$4, 'Unit List'!$AP$4, 'Unit List'!AP1520))),"'",)</f>
        <v>''</v>
      </c>
      <c r="K1614" t="s">
        <v>2312</v>
      </c>
    </row>
    <row r="1615" spans="1:11" x14ac:dyDescent="0.25">
      <c r="A1615" t="s">
        <v>2311</v>
      </c>
      <c r="B1615" t="str">
        <f>CONCATENATE("'_",'Unit List'!B1521,"',",)</f>
        <v>'_RUSSIA',</v>
      </c>
      <c r="C1615" t="str">
        <f>"'',"</f>
        <v>'',</v>
      </c>
      <c r="D1615" t="str">
        <f>CONCATENATE("'",'Unit List'!D1521,"',",)</f>
        <v>'SWORDSMAN',</v>
      </c>
      <c r="E1615" t="str">
        <f>CONCATENATE("'",'Unit List'!E1521,"',",)</f>
        <v>'SWORDSMAN',</v>
      </c>
      <c r="F1615" t="str">
        <f>CONCATENATE("'_",'Unit List'!F1521,"',",)</f>
        <v>'_V3',</v>
      </c>
      <c r="G1615" t="str">
        <f>CONCATENATE("'",'Unit List'!G1521,"',",)</f>
        <v>'Swordsman_Russia_v3',</v>
      </c>
      <c r="H1615" t="str">
        <f>CONCATENATE(IF(ISBLANK('Unit List'!AN1521), IF(ISBLANK('Unit List'!P1521), IF(ISBLANK('Unit List'!P1521),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List'!P1521='Unit List'!$O$5, 'Unit List'!$AN$5, IF('Unit List'!P1521='Unit List'!$O$4, 'Unit List'!$AN$4, IF('Unit List'!P1521='Unit List'!$O$7, 'Unit List'!P1521 * 'Unit List'!$AN$7, 'Unit List'!P1521)))), IF('Unit List'!P1521='Unit List'!$O$5, 'Unit List'!$AN$5, IF('Unit List'!P1521='Unit List'!$O$4, 'Unit List'!$AN$4, IF('Unit List'!P1521='Unit List'!$O$7, 'Unit List'!P1521 * 'Unit List'!$AN$7, 'Unit List'!P1521)))), IF('Unit List'!AN1521='Unit List'!$O$5, 'Unit List'!$AN$5, IF('Unit List'!AN1521='Unit List'!$O$4, 'Unit List'!$AN$4, IF('Unit List'!AN1521='Unit List'!$O$7, 'Unit List'!AN1521 * 'Unit List'!$AN$7, 'Unit List'!AN1521)))),",",)</f>
        <v>2,</v>
      </c>
      <c r="I1615" t="str">
        <f>CONCATENATE(IF(ISBLANK('Unit List'!AO1521), IF(ISBLANK('Unit List'!Q1521), IF(ISBLANK('Unit List'!Q1521),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List'!Q1521='Unit List'!$O$5, 'Unit List'!$AO$5, IF('Unit List'!Q1521='Unit List'!$O$4, 'Unit List'!$AO$4, IF('Unit List'!Q1521='Unit List'!$O$7, 'Unit List'!Q1521 * 'Unit List'!$AO$7, 'Unit List'!Q1521)))), IF('Unit List'!Q1521='Unit List'!$O$5, 'Unit List'!$AO$5, IF('Unit List'!Q1521='Unit List'!$O$4, 'Unit List'!$AO$4, IF('Unit List'!Q1521='Unit List'!$O$7, 'Unit List'!Q1521 * 'Unit List'!$AO$7, 'Unit List'!Q1521)))), IF('Unit List'!AO1521='Unit List'!$O$5, 'Unit List'!$AO$5, IF('Unit List'!AO1521='Unit List'!$O$4, 'Unit List'!$AO$4, IF('Unit List'!AO1521='Unit List'!$O$7, 'Unit List'!AO1521 * 'Unit List'!$AO$7, 'Unit List'!AO1521)))),",",)</f>
        <v>,</v>
      </c>
      <c r="J1615" t="str">
        <f>CONCATENATE("'",IF(ISBLANK('Unit List'!AP1521), IF(ISBLANK('Unit List'!R1521), IF(ISBLANK('Unit List'!R1521),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List'!R1521='Unit List'!$O$5, 'Unit List'!$AP$5, IF('Unit List'!R1521='Unit List'!$O$4, 'Unit List'!$AP$4, 'Unit List'!R1521))), IF('Unit List'!R1521='Unit List'!$O$5, 'Unit List'!$AP$5, IF('Unit List'!R1521='Unit List'!$O$4, 'Unit List'!$AP$4, 'Unit List'!R1521))), IF('Unit List'!AP1521='Unit List'!$O$5, 'Unit List'!$AP$5, IF('Unit List'!AP1521='Unit List'!$O$4, 'Unit List'!$AP$4, 'Unit List'!AP1521))),"'",)</f>
        <v>''</v>
      </c>
      <c r="K1615" t="s">
        <v>2312</v>
      </c>
    </row>
    <row r="1616" spans="1:11" x14ac:dyDescent="0.25">
      <c r="A1616" t="s">
        <v>2311</v>
      </c>
      <c r="B1616" t="str">
        <f>CONCATENATE("'_",'Unit List'!B1522,"',",)</f>
        <v>'_RUSSIA',</v>
      </c>
      <c r="C1616" t="str">
        <f>"'',"</f>
        <v>'',</v>
      </c>
      <c r="D1616" t="str">
        <f>CONCATENATE("'",'Unit List'!D1522,"',",)</f>
        <v>'SWORDSMAN',</v>
      </c>
      <c r="E1616" t="str">
        <f>CONCATENATE("'",'Unit List'!E1522,"',",)</f>
        <v>'SWORDSMAN',</v>
      </c>
      <c r="F1616" t="str">
        <f>"'',"</f>
        <v>'',</v>
      </c>
      <c r="G1616" t="str">
        <f>CONCATENATE("'",'Unit List'!G1522,"',",)</f>
        <v>'Swordsman_Russia',</v>
      </c>
      <c r="H1616" t="str">
        <f>CONCATENATE(IF(ISBLANK('Unit List'!AN1522), IF(ISBLANK('Unit List'!P1522), IF(ISBLANK('Unit List'!P1522),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List'!P1522='Unit List'!$O$5, 'Unit List'!$AN$5, IF('Unit List'!P1522='Unit List'!$O$4, 'Unit List'!$AN$4, IF('Unit List'!P1522='Unit List'!$O$7, 'Unit List'!P1522 * 'Unit List'!$AN$7, 'Unit List'!P1522)))), IF('Unit List'!P1522='Unit List'!$O$5, 'Unit List'!$AN$5, IF('Unit List'!P1522='Unit List'!$O$4, 'Unit List'!$AN$4, IF('Unit List'!P1522='Unit List'!$O$7, 'Unit List'!P1522 * 'Unit List'!$AN$7, 'Unit List'!P1522)))), IF('Unit List'!AN1522='Unit List'!$O$5, 'Unit List'!$AN$5, IF('Unit List'!AN1522='Unit List'!$O$4, 'Unit List'!$AN$4, IF('Unit List'!AN1522='Unit List'!$O$7, 'Unit List'!AN1522 * 'Unit List'!$AN$7, 'Unit List'!AN1522)))),",",)</f>
        <v>2,</v>
      </c>
      <c r="I1616" t="str">
        <f>CONCATENATE(IF(ISBLANK('Unit List'!AO1522), IF(ISBLANK('Unit List'!Q1522), IF(ISBLANK('Unit List'!Q1522),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List'!Q1522='Unit List'!$O$5, 'Unit List'!$AO$5, IF('Unit List'!Q1522='Unit List'!$O$4, 'Unit List'!$AO$4, IF('Unit List'!Q1522='Unit List'!$O$7, 'Unit List'!Q1522 * 'Unit List'!$AO$7, 'Unit List'!Q1522)))), IF('Unit List'!Q1522='Unit List'!$O$5, 'Unit List'!$AO$5, IF('Unit List'!Q1522='Unit List'!$O$4, 'Unit List'!$AO$4, IF('Unit List'!Q1522='Unit List'!$O$7, 'Unit List'!Q1522 * 'Unit List'!$AO$7, 'Unit List'!Q1522)))), IF('Unit List'!AO1522='Unit List'!$O$5, 'Unit List'!$AO$5, IF('Unit List'!AO1522='Unit List'!$O$4, 'Unit List'!$AO$4, IF('Unit List'!AO1522='Unit List'!$O$7, 'Unit List'!AO1522 * 'Unit List'!$AO$7, 'Unit List'!AO1522)))),",",)</f>
        <v>,</v>
      </c>
      <c r="J1616" t="str">
        <f>CONCATENATE("'",IF(ISBLANK('Unit List'!AP1522), IF(ISBLANK('Unit List'!R1522), IF(ISBLANK('Unit List'!R1522),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List'!R1522='Unit List'!$O$5, 'Unit List'!$AP$5, IF('Unit List'!R1522='Unit List'!$O$4, 'Unit List'!$AP$4, 'Unit List'!R1522))), IF('Unit List'!R1522='Unit List'!$O$5, 'Unit List'!$AP$5, IF('Unit List'!R1522='Unit List'!$O$4, 'Unit List'!$AP$4, 'Unit List'!R1522))), IF('Unit List'!AP1522='Unit List'!$O$5, 'Unit List'!$AP$5, IF('Unit List'!AP1522='Unit List'!$O$4, 'Unit List'!$AP$4, 'Unit List'!AP1522))),"'",)</f>
        <v>''</v>
      </c>
      <c r="K1616" t="s">
        <v>2312</v>
      </c>
    </row>
    <row r="1617" spans="1:11" x14ac:dyDescent="0.25">
      <c r="A1617" t="s">
        <v>2311</v>
      </c>
      <c r="B1617" t="str">
        <f>CONCATENATE("'_",'Unit List'!B1523,"',",)</f>
        <v>'_RUSSIA',</v>
      </c>
      <c r="C1617" t="str">
        <f>"'',"</f>
        <v>'',</v>
      </c>
      <c r="D1617" t="str">
        <f>CONCATENATE("'",'Unit List'!D1523,"',",)</f>
        <v>'SWORDSMAN',</v>
      </c>
      <c r="E1617" t="str">
        <f>CONCATENATE("'",'Unit List'!E1523,"',",)</f>
        <v>'SWORDSMAN',</v>
      </c>
      <c r="F1617" t="str">
        <f>CONCATENATE("'_",'Unit List'!F1523,"',",)</f>
        <v>'_V2',</v>
      </c>
      <c r="G1617" t="str">
        <f>CONCATENATE("'",'Unit List'!G1523,"',",)</f>
        <v>'Swordsman_Russia_v2',</v>
      </c>
      <c r="H1617" t="str">
        <f>CONCATENATE(IF(ISBLANK('Unit List'!AN1523), IF(ISBLANK('Unit List'!P1523), IF(ISBLANK('Unit List'!P1523),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List'!P1523='Unit List'!$O$5, 'Unit List'!$AN$5, IF('Unit List'!P1523='Unit List'!$O$4, 'Unit List'!$AN$4, IF('Unit List'!P1523='Unit List'!$O$7, 'Unit List'!P1523 * 'Unit List'!$AN$7, 'Unit List'!P1523)))), IF('Unit List'!P1523='Unit List'!$O$5, 'Unit List'!$AN$5, IF('Unit List'!P1523='Unit List'!$O$4, 'Unit List'!$AN$4, IF('Unit List'!P1523='Unit List'!$O$7, 'Unit List'!P1523 * 'Unit List'!$AN$7, 'Unit List'!P1523)))), IF('Unit List'!AN1523='Unit List'!$O$5, 'Unit List'!$AN$5, IF('Unit List'!AN1523='Unit List'!$O$4, 'Unit List'!$AN$4, IF('Unit List'!AN1523='Unit List'!$O$7, 'Unit List'!AN1523 * 'Unit List'!$AN$7, 'Unit List'!AN1523)))),",",)</f>
        <v>2,</v>
      </c>
      <c r="I1617" t="str">
        <f>CONCATENATE(IF(ISBLANK('Unit List'!AO1523), IF(ISBLANK('Unit List'!Q1523), IF(ISBLANK('Unit List'!Q1523),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List'!Q1523='Unit List'!$O$5, 'Unit List'!$AO$5, IF('Unit List'!Q1523='Unit List'!$O$4, 'Unit List'!$AO$4, IF('Unit List'!Q1523='Unit List'!$O$7, 'Unit List'!Q1523 * 'Unit List'!$AO$7, 'Unit List'!Q1523)))), IF('Unit List'!Q1523='Unit List'!$O$5, 'Unit List'!$AO$5, IF('Unit List'!Q1523='Unit List'!$O$4, 'Unit List'!$AO$4, IF('Unit List'!Q1523='Unit List'!$O$7, 'Unit List'!Q1523 * 'Unit List'!$AO$7, 'Unit List'!Q1523)))), IF('Unit List'!AO1523='Unit List'!$O$5, 'Unit List'!$AO$5, IF('Unit List'!AO1523='Unit List'!$O$4, 'Unit List'!$AO$4, IF('Unit List'!AO1523='Unit List'!$O$7, 'Unit List'!AO1523 * 'Unit List'!$AO$7, 'Unit List'!AO1523)))),",",)</f>
        <v>,</v>
      </c>
      <c r="J1617" t="str">
        <f>CONCATENATE("'",IF(ISBLANK('Unit List'!AP1523), IF(ISBLANK('Unit List'!R1523), IF(ISBLANK('Unit List'!R1523),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List'!R1523='Unit List'!$O$5, 'Unit List'!$AP$5, IF('Unit List'!R1523='Unit List'!$O$4, 'Unit List'!$AP$4, 'Unit List'!R1523))), IF('Unit List'!R1523='Unit List'!$O$5, 'Unit List'!$AP$5, IF('Unit List'!R1523='Unit List'!$O$4, 'Unit List'!$AP$4, 'Unit List'!R1523))), IF('Unit List'!AP1523='Unit List'!$O$5, 'Unit List'!$AP$5, IF('Unit List'!AP1523='Unit List'!$O$4, 'Unit List'!$AP$4, 'Unit List'!AP1523))),"'",)</f>
        <v>''</v>
      </c>
      <c r="K1617" t="s">
        <v>2312</v>
      </c>
    </row>
    <row r="1618" spans="1:11" x14ac:dyDescent="0.25">
      <c r="A1618" t="s">
        <v>2311</v>
      </c>
      <c r="B1618" t="str">
        <f>CONCATENATE("'_",'Unit List'!B1524,"',",)</f>
        <v>'_RUSSIA',</v>
      </c>
      <c r="C1618" t="str">
        <f>"'',"</f>
        <v>'',</v>
      </c>
      <c r="D1618" t="str">
        <f>CONCATENATE("'",'Unit List'!D1524,"',",)</f>
        <v>'SWORDSMAN',</v>
      </c>
      <c r="E1618" t="str">
        <f>CONCATENATE("'",'Unit List'!E1524,"',",)</f>
        <v>'SWORDSMAN',</v>
      </c>
      <c r="F1618" t="str">
        <f>CONCATENATE("'_",'Unit List'!F1524,"',",)</f>
        <v>'_V3',</v>
      </c>
      <c r="G1618" t="str">
        <f>CONCATENATE("'",'Unit List'!G1524,"',",)</f>
        <v>'Swordsman_Russia_v3',</v>
      </c>
      <c r="H1618" t="str">
        <f>CONCATENATE(IF(ISBLANK('Unit List'!AN1524), IF(ISBLANK('Unit List'!P1524), IF(ISBLANK('Unit List'!P1524), IF(ISBLANK('Unit List'!AN1512), IF(ISBLANK('Unit List'!P1512), IF(ISBLANK('Unit List'!P1512), IF(ISBLANK('Unit List'!AN1512), IF(ISBLANK('Unit List'!P1512), IF(ISBLANK('Unit List'!P1512),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List'!P1512='Unit List'!$O$5, 'Unit List'!$AN$5, IF('Unit List'!P1512='Unit List'!$O$4, 'Unit List'!$AN$4, IF('Unit List'!P1512='Unit List'!$O$7, 'Unit List'!P1512 * 'Unit List'!$AN$7, 'Unit List'!P1512)))), IF('Unit List'!P1512='Unit List'!$O$5, 'Unit List'!$AN$5, IF('Unit List'!P1512='Unit List'!$O$4, 'Unit List'!$AN$4, IF('Unit List'!P1512='Unit List'!$O$7, 'Unit List'!P1512 * 'Unit List'!$AN$7, 'Unit List'!P1512)))), IF('Unit List'!AN1512='Unit List'!$O$5, 'Unit List'!$AN$5, IF('Unit List'!AN1512='Unit List'!$O$4, 'Unit List'!$AN$4, IF('Unit List'!AN1512='Unit List'!$O$7, 'Unit List'!AN1512 * 'Unit List'!$AN$7, 'Unit List'!AN1512)))), IF('Unit List'!P1524='Unit List'!$O$5, 'Unit List'!$AN$5, IF('Unit List'!P1524='Unit List'!$O$4, 'Unit List'!$AN$4, IF('Unit List'!P1524='Unit List'!$O$7, 'Unit List'!P1524 * 'Unit List'!$AN$7, 'Unit List'!P1524)))), IF('Unit List'!P1524='Unit List'!$O$5, 'Unit List'!$AN$5, IF('Unit List'!P1524='Unit List'!$O$4, 'Unit List'!$AN$4, IF('Unit List'!P1524='Unit List'!$O$7, 'Unit List'!P1524 * 'Unit List'!$AN$7, 'Unit List'!P1524)))), IF('Unit List'!AN1524='Unit List'!$O$5, 'Unit List'!$AN$5, IF('Unit List'!AN1524='Unit List'!$O$4, 'Unit List'!$AN$4, IF('Unit List'!AN1524='Unit List'!$O$7, 'Unit List'!AN1524 * 'Unit List'!$AN$7, 'Unit List'!AN1524)))),",",)</f>
        <v>2,</v>
      </c>
      <c r="I1618" t="str">
        <f>CONCATENATE(IF(ISBLANK('Unit List'!AO1524), IF(ISBLANK('Unit List'!Q1524), IF(ISBLANK('Unit List'!Q1524), IF(ISBLANK('Unit List'!AO1512), IF(ISBLANK('Unit List'!Q1512), IF(ISBLANK('Unit List'!Q1512), IF(ISBLANK('Unit List'!AO1512), IF(ISBLANK('Unit List'!Q1512), IF(ISBLANK('Unit List'!Q1512),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List'!Q1512='Unit List'!$O$5, 'Unit List'!$AO$5, IF('Unit List'!Q1512='Unit List'!$O$4, 'Unit List'!$AO$4, IF('Unit List'!Q1512='Unit List'!$O$7, 'Unit List'!Q1512 * 'Unit List'!$AO$7, 'Unit List'!Q1512)))), IF('Unit List'!Q1512='Unit List'!$O$5, 'Unit List'!$AO$5, IF('Unit List'!Q1512='Unit List'!$O$4, 'Unit List'!$AO$4, IF('Unit List'!Q1512='Unit List'!$O$7, 'Unit List'!Q1512 * 'Unit List'!$AO$7, 'Unit List'!Q1512)))), IF('Unit List'!AO1512='Unit List'!$O$5, 'Unit List'!$AO$5, IF('Unit List'!AO1512='Unit List'!$O$4, 'Unit List'!$AO$4, IF('Unit List'!AO1512='Unit List'!$O$7, 'Unit List'!AO1512 * 'Unit List'!$AO$7, 'Unit List'!AO1512)))), IF('Unit List'!Q1524='Unit List'!$O$5, 'Unit List'!$AO$5, IF('Unit List'!Q1524='Unit List'!$O$4, 'Unit List'!$AO$4, IF('Unit List'!Q1524='Unit List'!$O$7, 'Unit List'!Q1524 * 'Unit List'!$AO$7, 'Unit List'!Q1524)))), IF('Unit List'!Q1524='Unit List'!$O$5, 'Unit List'!$AO$5, IF('Unit List'!Q1524='Unit List'!$O$4, 'Unit List'!$AO$4, IF('Unit List'!Q1524='Unit List'!$O$7, 'Unit List'!Q1524 * 'Unit List'!$AO$7, 'Unit List'!Q1524)))), IF('Unit List'!AO1524='Unit List'!$O$5, 'Unit List'!$AO$5, IF('Unit List'!AO1524='Unit List'!$O$4, 'Unit List'!$AO$4, IF('Unit List'!AO1524='Unit List'!$O$7, 'Unit List'!AO1524 * 'Unit List'!$AO$7, 'Unit List'!AO1524)))),",",)</f>
        <v>,</v>
      </c>
      <c r="J1618" t="str">
        <f>CONCATENATE("'",IF(ISBLANK('Unit List'!AP1524), IF(ISBLANK('Unit List'!R1524), IF(ISBLANK('Unit List'!R1524), IF(ISBLANK('Unit List'!AP1512), IF(ISBLANK('Unit List'!R1512), IF(ISBLANK('Unit List'!R1512), IF(ISBLANK('Unit List'!AP1512), IF(ISBLANK('Unit List'!R1512), IF(ISBLANK('Unit List'!R1512),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List'!R1512='Unit List'!$O$5, 'Unit List'!$AP$5, IF('Unit List'!R1512='Unit List'!$O$4, 'Unit List'!$AP$4, 'Unit List'!R1512))), IF('Unit List'!R1512='Unit List'!$O$5, 'Unit List'!$AP$5, IF('Unit List'!R1512='Unit List'!$O$4, 'Unit List'!$AP$4, 'Unit List'!R1512))), IF('Unit List'!AP1512='Unit List'!$O$5, 'Unit List'!$AP$5, IF('Unit List'!AP1512='Unit List'!$O$4, 'Unit List'!$AP$4, 'Unit List'!AP1512))), IF('Unit List'!R1524='Unit List'!$O$5, 'Unit List'!$AP$5, IF('Unit List'!R1524='Unit List'!$O$4, 'Unit List'!$AP$4, 'Unit List'!R1524))), IF('Unit List'!R1524='Unit List'!$O$5, 'Unit List'!$AP$5, IF('Unit List'!R1524='Unit List'!$O$4, 'Unit List'!$AP$4, 'Unit List'!R1524))), IF('Unit List'!AP1524='Unit List'!$O$5, 'Unit List'!$AP$5, IF('Unit List'!AP1524='Unit List'!$O$4, 'Unit List'!$AP$4, 'Unit List'!AP1524))),"'",)</f>
        <v>''</v>
      </c>
      <c r="K1618" t="s">
        <v>2312</v>
      </c>
    </row>
    <row r="1619" spans="1:11" x14ac:dyDescent="0.25">
      <c r="A1619" t="s">
        <v>2311</v>
      </c>
      <c r="B1619" t="str">
        <f>CONCATENATE("'_",'Unit List'!B1525,"',",)</f>
        <v>'_AMERICA',</v>
      </c>
      <c r="C1619" t="str">
        <f>"'',"</f>
        <v>'',</v>
      </c>
      <c r="D1619" t="str">
        <f>CONCATENATE("'",'Unit List'!D1525,"',",)</f>
        <v>'SWORDSMAN',</v>
      </c>
      <c r="E1619" t="str">
        <f>CONCATENATE("'",'Unit List'!E1525,"',",)</f>
        <v>'SWORDSMAN',</v>
      </c>
      <c r="F1619" t="str">
        <f>"'',"</f>
        <v>'',</v>
      </c>
      <c r="G1619" t="str">
        <f>CONCATENATE("'",'Unit List'!G1525,"',",)</f>
        <v>'Swordsman_American',</v>
      </c>
      <c r="H1619" t="str">
        <f>CONCATENATE(IF(ISBLANK('Unit List'!AN1525), IF(ISBLANK('Unit List'!P1525), IF(ISBLANK('Unit List'!P1525), IF(ISBLANK('Unit List'!AN1525), IF(ISBLANK('Unit List'!P1525), IF(ISBLANK('Unit List'!P1525), IF(ISBLANK('Unit List'!AN1525), IF(ISBLANK('Unit List'!P1525), IF(ISBLANK('Unit List'!P1525),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 IF('Unit List'!P1525='Unit List'!$O$5, 'Unit List'!$AN$5, IF('Unit List'!P1525='Unit List'!$O$4, 'Unit List'!$AN$4, IF('Unit List'!P1525='Unit List'!$O$7, 'Unit List'!P1525 * 'Unit List'!$AN$7, 'Unit List'!P1525)))), IF('Unit List'!P1525='Unit List'!$O$5, 'Unit List'!$AN$5, IF('Unit List'!P1525='Unit List'!$O$4, 'Unit List'!$AN$4, IF('Unit List'!P1525='Unit List'!$O$7, 'Unit List'!P1525 * 'Unit List'!$AN$7, 'Unit List'!P1525)))), IF('Unit List'!AN1525='Unit List'!$O$5, 'Unit List'!$AN$5, IF('Unit List'!AN1525='Unit List'!$O$4, 'Unit List'!$AN$4, IF('Unit List'!AN1525='Unit List'!$O$7, 'Unit List'!AN1525 * 'Unit List'!$AN$7, 'Unit List'!AN1525)))),",",)</f>
        <v>,</v>
      </c>
      <c r="I1619" t="str">
        <f>CONCATENATE(IF(ISBLANK('Unit List'!AO1525), IF(ISBLANK('Unit List'!Q1525), IF(ISBLANK('Unit List'!Q1525), IF(ISBLANK('Unit List'!AO1525), IF(ISBLANK('Unit List'!Q1525), IF(ISBLANK('Unit List'!Q1525), IF(ISBLANK('Unit List'!AO1525), IF(ISBLANK('Unit List'!Q1525), IF(ISBLANK('Unit List'!Q1525),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 IF('Unit List'!Q1525='Unit List'!$O$5, 'Unit List'!$AO$5, IF('Unit List'!Q1525='Unit List'!$O$4, 'Unit List'!$AO$4, IF('Unit List'!Q1525='Unit List'!$O$7, 'Unit List'!Q1525 * 'Unit List'!$AO$7, 'Unit List'!Q1525)))), IF('Unit List'!Q1525='Unit List'!$O$5, 'Unit List'!$AO$5, IF('Unit List'!Q1525='Unit List'!$O$4, 'Unit List'!$AO$4, IF('Unit List'!Q1525='Unit List'!$O$7, 'Unit List'!Q1525 * 'Unit List'!$AO$7, 'Unit List'!Q1525)))), IF('Unit List'!AO1525='Unit List'!$O$5, 'Unit List'!$AO$5, IF('Unit List'!AO1525='Unit List'!$O$4, 'Unit List'!$AO$4, IF('Unit List'!AO1525='Unit List'!$O$7, 'Unit List'!AO1525 * 'Unit List'!$AO$7, 'Unit List'!AO1525)))),",",)</f>
        <v>,</v>
      </c>
      <c r="J1619" t="str">
        <f>CONCATENATE("'",IF(ISBLANK('Unit List'!AP1525), IF(ISBLANK('Unit List'!R1525), IF(ISBLANK('Unit List'!R1525), IF(ISBLANK('Unit List'!AP1525), IF(ISBLANK('Unit List'!R1525), IF(ISBLANK('Unit List'!R1525), IF(ISBLANK('Unit List'!AP1525), IF(ISBLANK('Unit List'!R1525), IF(ISBLANK('Unit List'!R1525),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 IF('Unit List'!R1525='Unit List'!$O$5, 'Unit List'!$AP$5, IF('Unit List'!R1525='Unit List'!$O$4, 'Unit List'!$AP$4, 'Unit List'!R1525))), IF('Unit List'!R1525='Unit List'!$O$5, 'Unit List'!$AP$5, IF('Unit List'!R1525='Unit List'!$O$4, 'Unit List'!$AP$4, 'Unit List'!R1525))), IF('Unit List'!AP1525='Unit List'!$O$5, 'Unit List'!$AP$5, IF('Unit List'!AP1525='Unit List'!$O$4, 'Unit List'!$AP$4, 'Unit List'!AP1525))),"'",)</f>
        <v>''</v>
      </c>
      <c r="K1619" t="s">
        <v>2312</v>
      </c>
    </row>
    <row r="1620" spans="1:11" x14ac:dyDescent="0.25">
      <c r="A1620" t="s">
        <v>2311</v>
      </c>
      <c r="B1620" t="str">
        <f>CONCATENATE("'_",'Unit List'!B1526,"',",)</f>
        <v>'_ENGLAND',</v>
      </c>
      <c r="C1620" t="str">
        <f>"'',"</f>
        <v>'',</v>
      </c>
      <c r="D1620" t="str">
        <f>CONCATENATE("'",'Unit List'!D1526,"',",)</f>
        <v>'SWORDSMAN',</v>
      </c>
      <c r="E1620" t="str">
        <f>CONCATENATE("'",'Unit List'!E1526,"',",)</f>
        <v>'SWORDSMAN',</v>
      </c>
      <c r="F1620" t="str">
        <f>"'',"</f>
        <v>'',</v>
      </c>
      <c r="G1620" t="str">
        <f>CONCATENATE("'",'Unit List'!G1526,"',",)</f>
        <v>'Swordsman_England',</v>
      </c>
      <c r="H1620" t="str">
        <f>CONCATENATE(IF(ISBLANK('Unit List'!AN1526), IF(ISBLANK('Unit List'!P1526), IF(ISBLANK('Unit List'!P1526), IF(ISBLANK('Unit List'!AN1526), IF(ISBLANK('Unit List'!P1526), IF(ISBLANK('Unit List'!P1526), IF(ISBLANK('Unit List'!AN1526), IF(ISBLANK('Unit List'!P1526), IF(ISBLANK('Unit List'!P1526),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 IF('Unit List'!P1526='Unit List'!$O$5, 'Unit List'!$AN$5, IF('Unit List'!P1526='Unit List'!$O$4, 'Unit List'!$AN$4, IF('Unit List'!P1526='Unit List'!$O$7, 'Unit List'!P1526 * 'Unit List'!$AN$7, 'Unit List'!P1526)))), IF('Unit List'!P1526='Unit List'!$O$5, 'Unit List'!$AN$5, IF('Unit List'!P1526='Unit List'!$O$4, 'Unit List'!$AN$4, IF('Unit List'!P1526='Unit List'!$O$7, 'Unit List'!P1526 * 'Unit List'!$AN$7, 'Unit List'!P1526)))), IF('Unit List'!AN1526='Unit List'!$O$5, 'Unit List'!$AN$5, IF('Unit List'!AN1526='Unit List'!$O$4, 'Unit List'!$AN$4, IF('Unit List'!AN1526='Unit List'!$O$7, 'Unit List'!AN1526 * 'Unit List'!$AN$7, 'Unit List'!AN1526)))),",",)</f>
        <v>,</v>
      </c>
      <c r="I1620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 IF('Unit List'!Q1526='Unit List'!$O$5, 'Unit List'!$AO$5, IF('Unit List'!Q1526='Unit List'!$O$4, 'Unit List'!$AO$4, IF('Unit List'!Q1526='Unit List'!$O$7, 'Unit List'!Q1526 * 'Unit List'!$AO$7, 'Unit List'!Q1526)))), IF('Unit List'!Q1526='Unit List'!$O$5, 'Unit List'!$AO$5, IF('Unit List'!Q1526='Unit List'!$O$4, 'Unit List'!$AO$4, IF('Unit List'!Q1526='Unit List'!$O$7, 'Unit List'!Q1526 * 'Unit List'!$AO$7, 'Unit List'!Q1526)))), IF('Unit List'!AO1526='Unit List'!$O$5, 'Unit List'!$AO$5, IF('Unit List'!AO1526='Unit List'!$O$4, 'Unit List'!$AO$4, IF('Unit List'!AO1526='Unit List'!$O$7, 'Unit List'!AO1526 * 'Unit List'!$AO$7, 'Unit List'!AO1526)))),",",)</f>
        <v>,</v>
      </c>
      <c r="J1620" t="str">
        <f>CONCATENATE("'",IF(ISBLANK('Unit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 IF('Unit List'!R1526='Unit List'!$O$5, 'Unit List'!$AP$5, IF('Unit List'!R1526='Unit List'!$O$4, 'Unit List'!$AP$4, 'Unit List'!R1526))), IF('Unit List'!R1526='Unit List'!$O$5, 'Unit List'!$AP$5, IF('Unit List'!R1526='Unit List'!$O$4, 'Unit List'!$AP$4, 'Unit List'!R1526))), IF('Unit List'!AP1526='Unit List'!$O$5, 'Unit List'!$AP$5, IF('Unit List'!AP1526='Unit List'!$O$4, 'Unit List'!$AP$4, 'Unit List'!AP1526))),"'",)</f>
        <v>''</v>
      </c>
      <c r="K1620" t="s">
        <v>2312</v>
      </c>
    </row>
    <row r="1621" spans="1:11" x14ac:dyDescent="0.25">
      <c r="A1621" t="s">
        <v>2311</v>
      </c>
      <c r="B1621" t="str">
        <f>CONCATENATE("'_",'Unit List'!B1527,"',",)</f>
        <v>'_FRANCE',</v>
      </c>
      <c r="C1621" t="str">
        <f>"'',"</f>
        <v>'',</v>
      </c>
      <c r="D1621" t="str">
        <f>CONCATENATE("'",'Unit List'!D1527,"',",)</f>
        <v>'SWORDSMAN',</v>
      </c>
      <c r="E1621" t="str">
        <f>CONCATENATE("'",'Unit List'!E1527,"',",)</f>
        <v>'SWORDSMAN',</v>
      </c>
      <c r="F1621" t="str">
        <f>"'',"</f>
        <v>'',</v>
      </c>
      <c r="G1621" t="str">
        <f>CONCATENATE("'",'Unit List'!G1527,"',",)</f>
        <v>'Swordsman_France',</v>
      </c>
      <c r="H1621" t="str">
        <f>CONCATENATE(IF(ISBLANK('Unit List'!AN1527), IF(ISBLANK('Unit List'!P1527), IF(ISBLANK('Unit List'!P1527), IF(ISBLANK('Unit List'!AN1527), IF(ISBLANK('Unit List'!P1527), IF(ISBLANK('Unit List'!P1527), IF(ISBLANK('Unit List'!AN1527), IF(ISBLANK('Unit List'!P1527), IF(ISBLANK('Unit List'!P1527),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 IF('Unit List'!P1527='Unit List'!$O$5, 'Unit List'!$AN$5, IF('Unit List'!P1527='Unit List'!$O$4, 'Unit List'!$AN$4, IF('Unit List'!P1527='Unit List'!$O$7, 'Unit List'!P1527 * 'Unit List'!$AN$7, 'Unit List'!P1527)))), IF('Unit List'!P1527='Unit List'!$O$5, 'Unit List'!$AN$5, IF('Unit List'!P1527='Unit List'!$O$4, 'Unit List'!$AN$4, IF('Unit List'!P1527='Unit List'!$O$7, 'Unit List'!P1527 * 'Unit List'!$AN$7, 'Unit List'!P1527)))), IF('Unit List'!AN1527='Unit List'!$O$5, 'Unit List'!$AN$5, IF('Unit List'!AN1527='Unit List'!$O$4, 'Unit List'!$AN$4, IF('Unit List'!AN1527='Unit List'!$O$7, 'Unit List'!AN1527 * 'Unit List'!$AN$7, 'Unit List'!AN1527)))),",",)</f>
        <v>,</v>
      </c>
      <c r="I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 IF('Unit List'!Q1527='Unit List'!$O$5, 'Unit List'!$AO$5, IF('Unit List'!Q1527='Unit List'!$O$4, 'Unit List'!$AO$4, IF('Unit List'!Q1527='Unit List'!$O$7, 'Unit List'!Q1527 * 'Unit List'!$AO$7, 'Unit List'!Q1527)))), IF('Unit List'!Q1527='Unit List'!$O$5, 'Unit List'!$AO$5, IF('Unit List'!Q1527='Unit List'!$O$4, 'Unit List'!$AO$4, IF('Unit List'!Q1527='Unit List'!$O$7, 'Unit List'!Q1527 * 'Unit List'!$AO$7, 'Unit List'!Q1527)))), IF('Unit List'!AO1527='Unit List'!$O$5, 'Unit List'!$AO$5, IF('Unit List'!AO1527='Unit List'!$O$4, 'Unit List'!$AO$4, IF('Unit List'!AO1527='Unit List'!$O$7, 'Unit List'!AO1527 * 'Unit List'!$AO$7, 'Unit List'!AO1527)))),",",)</f>
        <v>,</v>
      </c>
      <c r="J1621" t="str">
        <f>CONCATENATE("'",IF(ISBLANK('Unit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 IF('Unit List'!R1527='Unit List'!$O$5, 'Unit List'!$AP$5, IF('Unit List'!R1527='Unit List'!$O$4, 'Unit List'!$AP$4, 'Unit List'!R1527))), IF('Unit List'!R1527='Unit List'!$O$5, 'Unit List'!$AP$5, IF('Unit List'!R1527='Unit List'!$O$4, 'Unit List'!$AP$4, 'Unit List'!R1527))), IF('Unit List'!AP1527='Unit List'!$O$5, 'Unit List'!$AP$5, IF('Unit List'!AP1527='Unit List'!$O$4, 'Unit List'!$AP$4, 'Unit List'!AP1527))),"'",)</f>
        <v>''</v>
      </c>
      <c r="K1621" t="s">
        <v>2312</v>
      </c>
    </row>
    <row r="1622" spans="1:11" x14ac:dyDescent="0.25">
      <c r="A1622" t="s">
        <v>2311</v>
      </c>
      <c r="B1622" t="str">
        <f>CONCATENATE("'_",'Unit List'!B1528,"',",)</f>
        <v>'_GERMANY',</v>
      </c>
      <c r="C1622" t="str">
        <f>"'',"</f>
        <v>'',</v>
      </c>
      <c r="D1622" t="str">
        <f>CONCATENATE("'",'Unit List'!D1528,"',",)</f>
        <v>'SWORDSMAN',</v>
      </c>
      <c r="E1622" t="str">
        <f>CONCATENATE("'",'Unit List'!E1528,"',",)</f>
        <v>'SWORDSMAN',</v>
      </c>
      <c r="F1622" t="str">
        <f>"'',"</f>
        <v>'',</v>
      </c>
      <c r="G1622" t="str">
        <f>CONCATENATE("'",'Unit List'!G1528,"',",)</f>
        <v>'Swordsman_German',</v>
      </c>
      <c r="H1622" t="str">
        <f>CONCATENATE(IF(ISBLANK('Unit List'!AN1528), IF(ISBLANK('Unit List'!P1528), IF(ISBLANK('Unit List'!P1528), IF(ISBLANK('Unit List'!AN1528), IF(ISBLANK('Unit List'!P1528), IF(ISBLANK('Unit List'!P1528), IF(ISBLANK('Unit List'!AN1528), IF(ISBLANK('Unit List'!P1528), IF(ISBLANK('Unit List'!P1528),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 IF('Unit List'!P1528='Unit List'!$O$5, 'Unit List'!$AN$5, IF('Unit List'!P1528='Unit List'!$O$4, 'Unit List'!$AN$4, IF('Unit List'!P1528='Unit List'!$O$7, 'Unit List'!P1528 * 'Unit List'!$AN$7, 'Unit List'!P1528)))), IF('Unit List'!P1528='Unit List'!$O$5, 'Unit List'!$AN$5, IF('Unit List'!P1528='Unit List'!$O$4, 'Unit List'!$AN$4, IF('Unit List'!P1528='Unit List'!$O$7, 'Unit List'!P1528 * 'Unit List'!$AN$7, 'Unit List'!P1528)))), IF('Unit List'!AN1528='Unit List'!$O$5, 'Unit List'!$AN$5, IF('Unit List'!AN1528='Unit List'!$O$4, 'Unit List'!$AN$4, IF('Unit List'!AN1528='Unit List'!$O$7, 'Unit List'!AN1528 * 'Unit List'!$AN$7, 'Unit List'!AN1528)))),",",)</f>
        <v>,</v>
      </c>
      <c r="I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 IF('Unit List'!Q1528='Unit List'!$O$5, 'Unit List'!$AO$5, IF('Unit List'!Q1528='Unit List'!$O$4, 'Unit List'!$AO$4, IF('Unit List'!Q1528='Unit List'!$O$7, 'Unit List'!Q1528 * 'Unit List'!$AO$7, 'Unit List'!Q1528)))), IF('Unit List'!Q1528='Unit List'!$O$5, 'Unit List'!$AO$5, IF('Unit List'!Q1528='Unit List'!$O$4, 'Unit List'!$AO$4, IF('Unit List'!Q1528='Unit List'!$O$7, 'Unit List'!Q1528 * 'Unit List'!$AO$7, 'Unit List'!Q1528)))), IF('Unit List'!AO1528='Unit List'!$O$5, 'Unit List'!$AO$5, IF('Unit List'!AO1528='Unit List'!$O$4, 'Unit List'!$AO$4, IF('Unit List'!AO1528='Unit List'!$O$7, 'Unit List'!AO1528 * 'Unit List'!$AO$7, 'Unit List'!AO1528)))),",",)</f>
        <v>,</v>
      </c>
      <c r="J1622" t="str">
        <f>CONCATENATE("'",IF(ISBLANK('Unit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 IF('Unit List'!R1528='Unit List'!$O$5, 'Unit List'!$AP$5, IF('Unit List'!R1528='Unit List'!$O$4, 'Unit List'!$AP$4, 'Unit List'!R1528))), IF('Unit List'!R1528='Unit List'!$O$5, 'Unit List'!$AP$5, IF('Unit List'!R1528='Unit List'!$O$4, 'Unit List'!$AP$4, 'Unit List'!R1528))), IF('Unit List'!AP1528='Unit List'!$O$5, 'Unit List'!$AP$5, IF('Unit List'!AP1528='Unit List'!$O$4, 'Unit List'!$AP$4, 'Unit List'!AP1528))),"'",)</f>
        <v>''</v>
      </c>
      <c r="K1622" t="s">
        <v>2312</v>
      </c>
    </row>
    <row r="1623" spans="1:11" x14ac:dyDescent="0.25">
      <c r="A1623" t="s">
        <v>2311</v>
      </c>
      <c r="B1623" t="str">
        <f>CONCATENATE("'_",'Unit List'!B1529,"',",)</f>
        <v>'_MED',</v>
      </c>
      <c r="C1623" t="str">
        <f>"'',"</f>
        <v>'',</v>
      </c>
      <c r="D1623" t="str">
        <f>CONCATENATE("'",'Unit List'!D1529,"',",)</f>
        <v>'SWORDSMAN',</v>
      </c>
      <c r="E1623" t="str">
        <f>CONCATENATE("'",'Unit List'!E1529,"',",)</f>
        <v>'SWORDSMAN',</v>
      </c>
      <c r="F1623" t="str">
        <f>"'',"</f>
        <v>'',</v>
      </c>
      <c r="G1623" t="str">
        <f>CONCATENATE("'",'Unit List'!G1529,"',",)</f>
        <v>'SpanishSwordsman',</v>
      </c>
      <c r="H1623" t="str">
        <f>CONCATENATE(IF(ISBLANK('Unit List'!AN1529), IF(ISBLANK('Unit List'!P1529), IF(ISBLANK('Unit List'!P1529),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List'!AN1529)))),",",)</f>
        <v>,</v>
      </c>
      <c r="I1623" t="str">
        <f>CONCATENATE(IF(ISBLANK('Unit List'!AO1529), IF(ISBLANK('Unit List'!Q1529), IF(ISBLANK('Unit List'!Q1529),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List'!AO1529)))),",",)</f>
        <v>,</v>
      </c>
      <c r="J1623" t="str">
        <f>CONCATENATE("'",IF(ISBLANK('Unit List'!AP1529), IF(ISBLANK('Unit List'!R1529), IF(ISBLANK('Unit List'!R1529),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List'!AP1529))),"'",)</f>
        <v>''</v>
      </c>
      <c r="K1623" t="s">
        <v>2312</v>
      </c>
    </row>
    <row r="1624" spans="1:11" x14ac:dyDescent="0.25">
      <c r="A1624" t="s">
        <v>2311</v>
      </c>
      <c r="B1624" t="str">
        <f>CONCATENATE("'_",'Unit List'!B1530,"',",)</f>
        <v>'_GREECE',</v>
      </c>
      <c r="C1624" t="str">
        <f>"'',"</f>
        <v>'',</v>
      </c>
      <c r="D1624" t="str">
        <f>CONCATENATE("'",'Unit List'!D1530,"',",)</f>
        <v>'SWORDSMAN',</v>
      </c>
      <c r="E1624" t="str">
        <f>CONCATENATE("'",'Unit List'!E1530,"',",)</f>
        <v>'SWORDSMAN',</v>
      </c>
      <c r="F1624" t="str">
        <f>"'',"</f>
        <v>'',</v>
      </c>
      <c r="G1624" t="str">
        <f>CONCATENATE("'",'Unit List'!G1530,"',",)</f>
        <v>'civ5_gresm1',</v>
      </c>
      <c r="H1624" t="str">
        <f>CONCATENATE(IF(ISBLANK('Unit List'!AN1530), IF(ISBLANK('Unit List'!P1530), IF(ISBLANK('Unit List'!P1530),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List'!P1530='Unit List'!$O$5, 'Unit List'!$AN$5, IF('Unit List'!P1530='Unit List'!$O$4, 'Unit List'!$AN$4, IF('Unit List'!P1530='Unit List'!$O$7, 'Unit List'!P1530 * 'Unit List'!$AN$7, 'Unit List'!P1530)))), IF('Unit List'!P1530='Unit List'!$O$5, 'Unit List'!$AN$5, IF('Unit List'!P1530='Unit List'!$O$4, 'Unit List'!$AN$4, IF('Unit List'!P1530='Unit List'!$O$7, 'Unit List'!P1530 * 'Unit List'!$AN$7, 'Unit List'!P1530)))), IF('Unit List'!AN1530='Unit List'!$O$5, 'Unit List'!$AN$5, IF('Unit List'!AN1530='Unit List'!$O$4, 'Unit List'!$AN$4, IF('Unit List'!AN1530='Unit List'!$O$7, 'Unit List'!AN1530 * 'Unit List'!$AN$7, 'Unit List'!AN1530)))),",",)</f>
        <v>,</v>
      </c>
      <c r="I1624" t="str">
        <f>CONCATENATE(IF(ISBLANK('Unit List'!AO1530), IF(ISBLANK('Unit List'!Q1530), IF(ISBLANK('Unit List'!Q1530),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List'!Q1530='Unit List'!$O$5, 'Unit List'!$AO$5, IF('Unit List'!Q1530='Unit List'!$O$4, 'Unit List'!$AO$4, IF('Unit List'!Q1530='Unit List'!$O$7, 'Unit List'!Q1530 * 'Unit List'!$AO$7, 'Unit List'!Q1530)))), IF('Unit List'!Q1530='Unit List'!$O$5, 'Unit List'!$AO$5, IF('Unit List'!Q1530='Unit List'!$O$4, 'Unit List'!$AO$4, IF('Unit List'!Q1530='Unit List'!$O$7, 'Unit List'!Q1530 * 'Unit List'!$AO$7, 'Unit List'!Q1530)))), IF('Unit List'!AO1530='Unit List'!$O$5, 'Unit List'!$AO$5, IF('Unit List'!AO1530='Unit List'!$O$4, 'Unit List'!$AO$4, IF('Unit List'!AO1530='Unit List'!$O$7, 'Unit List'!AO1530 * 'Unit List'!$AO$7, 'Unit List'!AO1530)))),",",)</f>
        <v>,</v>
      </c>
      <c r="J1624" t="str">
        <f>CONCATENATE("'",IF(ISBLANK('Unit List'!AP1530), IF(ISBLANK('Unit List'!R1530), IF(ISBLANK('Unit List'!R1530),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List'!R1530='Unit List'!$O$5, 'Unit List'!$AP$5, IF('Unit List'!R1530='Unit List'!$O$4, 'Unit List'!$AP$4, 'Unit List'!R1530))), IF('Unit List'!R1530='Unit List'!$O$5, 'Unit List'!$AP$5, IF('Unit List'!R1530='Unit List'!$O$4, 'Unit List'!$AP$4, 'Unit List'!R1530))), IF('Unit List'!AP1530='Unit List'!$O$5, 'Unit List'!$AP$5, IF('Unit List'!AP1530='Unit List'!$O$4, 'Unit List'!$AP$4, 'Unit List'!AP1530))),"'",)</f>
        <v>''</v>
      </c>
      <c r="K1624" t="s">
        <v>2312</v>
      </c>
    </row>
    <row r="1625" spans="1:11" x14ac:dyDescent="0.25">
      <c r="A1625" t="s">
        <v>2311</v>
      </c>
      <c r="B1625" t="str">
        <f>CONCATENATE("'_",'Unit List'!B1531,"',",)</f>
        <v>'_ROME',</v>
      </c>
      <c r="C1625" t="str">
        <f>"'',"</f>
        <v>'',</v>
      </c>
      <c r="D1625" t="str">
        <f>CONCATENATE("'",'Unit List'!D1531,"',",)</f>
        <v>'SWORDSMAN',</v>
      </c>
      <c r="E1625" t="str">
        <f>CONCATENATE("'",'Unit List'!E1531,"',",)</f>
        <v>'SWORDSMAN',</v>
      </c>
      <c r="F1625" t="str">
        <f>"'',"</f>
        <v>'',</v>
      </c>
      <c r="G1625" t="str">
        <f>CONCATENATE("'",'Unit List'!G1531,"',",)</f>
        <v>'U_Roman_Legion',</v>
      </c>
      <c r="H1625" t="str">
        <f>CONCATENATE(IF(ISBLANK('Unit List'!AN1531), IF(ISBLANK('Unit List'!P1531), IF(ISBLANK('Unit List'!P1531),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List'!P1531='Unit List'!$O$5, 'Unit List'!$AN$5, IF('Unit List'!P1531='Unit List'!$O$4, 'Unit List'!$AN$4, IF('Unit List'!P1531='Unit List'!$O$7, 'Unit List'!P1531 * 'Unit List'!$AN$7, 'Unit List'!P1531)))), IF('Unit List'!P1531='Unit List'!$O$5, 'Unit List'!$AN$5, IF('Unit List'!P1531='Unit List'!$O$4, 'Unit List'!$AN$4, IF('Unit List'!P1531='Unit List'!$O$7, 'Unit List'!P1531 * 'Unit List'!$AN$7, 'Unit List'!P1531)))), IF('Unit List'!AN1531='Unit List'!$O$5, 'Unit List'!$AN$5, IF('Unit List'!AN1531='Unit List'!$O$4, 'Unit List'!$AN$4, IF('Unit List'!AN1531='Unit List'!$O$7, 'Unit List'!AN1531 * 'Unit List'!$AN$7, 'Unit List'!AN1531)))),",",)</f>
        <v>,</v>
      </c>
      <c r="I1625" t="str">
        <f>CONCATENATE(IF(ISBLANK('Unit List'!AO1531), IF(ISBLANK('Unit List'!Q1531), IF(ISBLANK('Unit List'!Q1531),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List'!Q1531='Unit List'!$O$5, 'Unit List'!$AO$5, IF('Unit List'!Q1531='Unit List'!$O$4, 'Unit List'!$AO$4, IF('Unit List'!Q1531='Unit List'!$O$7, 'Unit List'!Q1531 * 'Unit List'!$AO$7, 'Unit List'!Q1531)))), IF('Unit List'!Q1531='Unit List'!$O$5, 'Unit List'!$AO$5, IF('Unit List'!Q1531='Unit List'!$O$4, 'Unit List'!$AO$4, IF('Unit List'!Q1531='Unit List'!$O$7, 'Unit List'!Q1531 * 'Unit List'!$AO$7, 'Unit List'!Q1531)))), IF('Unit List'!AO1531='Unit List'!$O$5, 'Unit List'!$AO$5, IF('Unit List'!AO1531='Unit List'!$O$4, 'Unit List'!$AO$4, IF('Unit List'!AO1531='Unit List'!$O$7, 'Unit List'!AO1531 * 'Unit List'!$AO$7, 'Unit List'!AO1531)))),",",)</f>
        <v>,</v>
      </c>
      <c r="J1625" t="str">
        <f>CONCATENATE("'",IF(ISBLANK('Unit List'!AP1531), IF(ISBLANK('Unit List'!R1531), IF(ISBLANK('Unit List'!R1531),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List'!R1531='Unit List'!$O$5, 'Unit List'!$AP$5, IF('Unit List'!R1531='Unit List'!$O$4, 'Unit List'!$AP$4, 'Unit List'!R1531))), IF('Unit List'!R1531='Unit List'!$O$5, 'Unit List'!$AP$5, IF('Unit List'!R1531='Unit List'!$O$4, 'Unit List'!$AP$4, 'Unit List'!R1531))), IF('Unit List'!AP1531='Unit List'!$O$5, 'Unit List'!$AP$5, IF('Unit List'!AP1531='Unit List'!$O$4, 'Unit List'!$AP$4, 'Unit List'!AP1531))),"'",)</f>
        <v>''</v>
      </c>
      <c r="K1625" t="s">
        <v>2312</v>
      </c>
    </row>
    <row r="1626" spans="1:11" x14ac:dyDescent="0.25">
      <c r="A1626" t="s">
        <v>2311</v>
      </c>
      <c r="B1626" t="str">
        <f>CONCATENATE("'_",'Unit List'!B1532,"',",)</f>
        <v>'_SPAIN',</v>
      </c>
      <c r="C1626" t="str">
        <f>"'',"</f>
        <v>'',</v>
      </c>
      <c r="D1626" t="str">
        <f>CONCATENATE("'",'Unit List'!D1532,"',",)</f>
        <v>'SWORDSMAN',</v>
      </c>
      <c r="E1626" t="str">
        <f>CONCATENATE("'",'Unit List'!E1532,"',",)</f>
        <v>'SWORDSMAN',</v>
      </c>
      <c r="F1626" t="str">
        <f>"'',"</f>
        <v>'',</v>
      </c>
      <c r="G1626" t="str">
        <f>CONCATENATE("'",'Unit List'!G1532,"',",)</f>
        <v>'Swordsman_Spain',</v>
      </c>
      <c r="H1626" t="str">
        <f>CONCATENATE(IF(ISBLANK('Unit List'!AN1532), IF(ISBLANK('Unit List'!P1532), IF(ISBLANK('Unit List'!P1532),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List'!P1532='Unit List'!$O$5, 'Unit List'!$AN$5, IF('Unit List'!P1532='Unit List'!$O$4, 'Unit List'!$AN$4, IF('Unit List'!P1532='Unit List'!$O$7, 'Unit List'!P1532 * 'Unit List'!$AN$7, 'Unit List'!P1532)))), IF('Unit List'!P1532='Unit List'!$O$5, 'Unit List'!$AN$5, IF('Unit List'!P1532='Unit List'!$O$4, 'Unit List'!$AN$4, IF('Unit List'!P1532='Unit List'!$O$7, 'Unit List'!P1532 * 'Unit List'!$AN$7, 'Unit List'!P1532)))), IF('Unit List'!AN1532='Unit List'!$O$5, 'Unit List'!$AN$5, IF('Unit List'!AN1532='Unit List'!$O$4, 'Unit List'!$AN$4, IF('Unit List'!AN1532='Unit List'!$O$7, 'Unit List'!AN1532 * 'Unit List'!$AN$7, 'Unit List'!AN1532)))),",",)</f>
        <v>3,</v>
      </c>
      <c r="I1626" t="str">
        <f>CONCATENATE(IF(ISBLANK('Unit List'!AO1532), IF(ISBLANK('Unit List'!Q1532), IF(ISBLANK('Unit List'!Q1532),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List'!Q1532='Unit List'!$O$5, 'Unit List'!$AO$5, IF('Unit List'!Q1532='Unit List'!$O$4, 'Unit List'!$AO$4, IF('Unit List'!Q1532='Unit List'!$O$7, 'Unit List'!Q1532 * 'Unit List'!$AO$7, 'Unit List'!Q1532)))), IF('Unit List'!Q1532='Unit List'!$O$5, 'Unit List'!$AO$5, IF('Unit List'!Q1532='Unit List'!$O$4, 'Unit List'!$AO$4, IF('Unit List'!Q1532='Unit List'!$O$7, 'Unit List'!Q1532 * 'Unit List'!$AO$7, 'Unit List'!Q1532)))), IF('Unit List'!AO1532='Unit List'!$O$5, 'Unit List'!$AO$5, IF('Unit List'!AO1532='Unit List'!$O$4, 'Unit List'!$AO$4, IF('Unit List'!AO1532='Unit List'!$O$7, 'Unit List'!AO1532 * 'Unit List'!$AO$7, 'Unit List'!AO1532)))),",",)</f>
        <v>,</v>
      </c>
      <c r="J1626" t="str">
        <f>CONCATENATE("'",IF(ISBLANK('Unit List'!AP1532), IF(ISBLANK('Unit List'!R1532), IF(ISBLANK('Unit List'!R1532),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List'!R1532='Unit List'!$O$5, 'Unit List'!$AP$5, IF('Unit List'!R1532='Unit List'!$O$4, 'Unit List'!$AP$4, 'Unit List'!R1532))), IF('Unit List'!R1532='Unit List'!$O$5, 'Unit List'!$AP$5, IF('Unit List'!R1532='Unit List'!$O$4, 'Unit List'!$AP$4, 'Unit List'!R1532))), IF('Unit List'!AP1532='Unit List'!$O$5, 'Unit List'!$AP$5, IF('Unit List'!AP1532='Unit List'!$O$4, 'Unit List'!$AP$4, 'Unit List'!AP1532))),"'",)</f>
        <v>''</v>
      </c>
      <c r="K1626" t="s">
        <v>2312</v>
      </c>
    </row>
    <row r="1627" spans="1:11" x14ac:dyDescent="0.25">
      <c r="A1627" t="s">
        <v>2311</v>
      </c>
      <c r="B1627" t="str">
        <f>CONCATENATE("'_",'Unit List'!B1533,"',",)</f>
        <v>'_SPAIN',</v>
      </c>
      <c r="C1627" t="str">
        <f>"'',"</f>
        <v>'',</v>
      </c>
      <c r="D1627" t="str">
        <f>CONCATENATE("'",'Unit List'!D1533,"',",)</f>
        <v>'SWORDSMAN',</v>
      </c>
      <c r="E1627" t="str">
        <f>CONCATENATE("'",'Unit List'!E1533,"',",)</f>
        <v>'SWORDSMAN',</v>
      </c>
      <c r="F1627" t="str">
        <f>CONCATENATE("'_",'Unit List'!F1533,"',",)</f>
        <v>'_V2',</v>
      </c>
      <c r="G1627" t="str">
        <f>CONCATENATE("'",'Unit List'!G1533,"',",)</f>
        <v>'Longswordsman_Spain',</v>
      </c>
      <c r="H1627" t="str">
        <f>CONCATENATE(IF(ISBLANK('Unit List'!AN1533), IF(ISBLANK('Unit List'!P1533), IF(ISBLANK('Unit List'!P1533),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List'!P1533='Unit List'!$O$5, 'Unit List'!$AN$5, IF('Unit List'!P1533='Unit List'!$O$4, 'Unit List'!$AN$4, IF('Unit List'!P1533='Unit List'!$O$7, 'Unit List'!P1533 * 'Unit List'!$AN$7, 'Unit List'!P1533)))), IF('Unit List'!P1533='Unit List'!$O$5, 'Unit List'!$AN$5, IF('Unit List'!P1533='Unit List'!$O$4, 'Unit List'!$AN$4, IF('Unit List'!P1533='Unit List'!$O$7, 'Unit List'!P1533 * 'Unit List'!$AN$7, 'Unit List'!P1533)))), IF('Unit List'!AN1533='Unit List'!$O$5, 'Unit List'!$AN$5, IF('Unit List'!AN1533='Unit List'!$O$4, 'Unit List'!$AN$4, IF('Unit List'!AN1533='Unit List'!$O$7, 'Unit List'!AN1533 * 'Unit List'!$AN$7, 'Unit List'!AN1533)))),",",)</f>
        <v>3,</v>
      </c>
      <c r="I1627" t="str">
        <f>CONCATENATE(IF(ISBLANK('Unit List'!AO1533), IF(ISBLANK('Unit List'!Q1533), IF(ISBLANK('Unit List'!Q1533),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List'!Q1533='Unit List'!$O$5, 'Unit List'!$AO$5, IF('Unit List'!Q1533='Unit List'!$O$4, 'Unit List'!$AO$4, IF('Unit List'!Q1533='Unit List'!$O$7, 'Unit List'!Q1533 * 'Unit List'!$AO$7, 'Unit List'!Q1533)))), IF('Unit List'!Q1533='Unit List'!$O$5, 'Unit List'!$AO$5, IF('Unit List'!Q1533='Unit List'!$O$4, 'Unit List'!$AO$4, IF('Unit List'!Q1533='Unit List'!$O$7, 'Unit List'!Q1533 * 'Unit List'!$AO$7, 'Unit List'!Q1533)))), IF('Unit List'!AO1533='Unit List'!$O$5, 'Unit List'!$AO$5, IF('Unit List'!AO1533='Unit List'!$O$4, 'Unit List'!$AO$4, IF('Unit List'!AO1533='Unit List'!$O$7, 'Unit List'!AO1533 * 'Unit List'!$AO$7, 'Unit List'!AO1533)))),",",)</f>
        <v>,</v>
      </c>
      <c r="J1627" t="str">
        <f>CONCATENATE("'",IF(ISBLANK('Unit List'!AP1533), IF(ISBLANK('Unit List'!R1533), IF(ISBLANK('Unit List'!R1533),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List'!R1533='Unit List'!$O$5, 'Unit List'!$AP$5, IF('Unit List'!R1533='Unit List'!$O$4, 'Unit List'!$AP$4, 'Unit List'!R1533))), IF('Unit List'!R1533='Unit List'!$O$5, 'Unit List'!$AP$5, IF('Unit List'!R1533='Unit List'!$O$4, 'Unit List'!$AP$4, 'Unit List'!R1533))), IF('Unit List'!AP1533='Unit List'!$O$5, 'Unit List'!$AP$5, IF('Unit List'!AP1533='Unit List'!$O$4, 'Unit List'!$AP$4, 'Unit List'!AP1533))),"'",)</f>
        <v>''</v>
      </c>
      <c r="K1627" t="s">
        <v>2312</v>
      </c>
    </row>
    <row r="1628" spans="1:11" x14ac:dyDescent="0.25">
      <c r="A1628" t="s">
        <v>2311</v>
      </c>
      <c r="B1628" t="str">
        <f>CONCATENATE("'_",'Unit List'!B1534,"',",)</f>
        <v>'_SPAIN',</v>
      </c>
      <c r="C1628" t="str">
        <f>"'',"</f>
        <v>'',</v>
      </c>
      <c r="D1628" t="str">
        <f>CONCATENATE("'",'Unit List'!D1534,"',",)</f>
        <v>'SWORDSMAN',</v>
      </c>
      <c r="E1628" t="str">
        <f>CONCATENATE("'",'Unit List'!E1534,"',",)</f>
        <v>'SWORDSMAN',</v>
      </c>
      <c r="F1628" t="str">
        <f>"'',"</f>
        <v>'',</v>
      </c>
      <c r="G1628" t="str">
        <f>CONCATENATE("'",'Unit List'!G1534,"',",)</f>
        <v>'Swordsman_Spain',</v>
      </c>
      <c r="H1628" t="str">
        <f>CONCATENATE(IF(ISBLANK('Unit List'!AN1534), IF(ISBLANK('Unit List'!P1534), IF(ISBLANK('Unit List'!P1534),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List'!P1534='Unit List'!$O$5, 'Unit List'!$AN$5, IF('Unit List'!P1534='Unit List'!$O$4, 'Unit List'!$AN$4, IF('Unit List'!P1534='Unit List'!$O$7, 'Unit List'!P1534 * 'Unit List'!$AN$7, 'Unit List'!P1534)))), IF('Unit List'!P1534='Unit List'!$O$5, 'Unit List'!$AN$5, IF('Unit List'!P1534='Unit List'!$O$4, 'Unit List'!$AN$4, IF('Unit List'!P1534='Unit List'!$O$7, 'Unit List'!P1534 * 'Unit List'!$AN$7, 'Unit List'!P1534)))), IF('Unit List'!AN1534='Unit List'!$O$5, 'Unit List'!$AN$5, IF('Unit List'!AN1534='Unit List'!$O$4, 'Unit List'!$AN$4, IF('Unit List'!AN1534='Unit List'!$O$7, 'Unit List'!AN1534 * 'Unit List'!$AN$7, 'Unit List'!AN1534)))),",",)</f>
        <v>3,</v>
      </c>
      <c r="I1628" t="str">
        <f>CONCATENATE(IF(ISBLANK('Unit List'!AO1534), IF(ISBLANK('Unit List'!Q1534), IF(ISBLANK('Unit List'!Q1534),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List'!Q1534='Unit List'!$O$5, 'Unit List'!$AO$5, IF('Unit List'!Q1534='Unit List'!$O$4, 'Unit List'!$AO$4, IF('Unit List'!Q1534='Unit List'!$O$7, 'Unit List'!Q1534 * 'Unit List'!$AO$7, 'Unit List'!Q1534)))), IF('Unit List'!Q1534='Unit List'!$O$5, 'Unit List'!$AO$5, IF('Unit List'!Q1534='Unit List'!$O$4, 'Unit List'!$AO$4, IF('Unit List'!Q1534='Unit List'!$O$7, 'Unit List'!Q1534 * 'Unit List'!$AO$7, 'Unit List'!Q1534)))), IF('Unit List'!AO1534='Unit List'!$O$5, 'Unit List'!$AO$5, IF('Unit List'!AO1534='Unit List'!$O$4, 'Unit List'!$AO$4, IF('Unit List'!AO1534='Unit List'!$O$7, 'Unit List'!AO1534 * 'Unit List'!$AO$7, 'Unit List'!AO1534)))),",",)</f>
        <v>,</v>
      </c>
      <c r="J1628" t="str">
        <f>CONCATENATE("'",IF(ISBLANK('Unit List'!AP1534), IF(ISBLANK('Unit List'!R1534), IF(ISBLANK('Unit List'!R1534),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List'!R1534='Unit List'!$O$5, 'Unit List'!$AP$5, IF('Unit List'!R1534='Unit List'!$O$4, 'Unit List'!$AP$4, 'Unit List'!R1534))), IF('Unit List'!R1534='Unit List'!$O$5, 'Unit List'!$AP$5, IF('Unit List'!R1534='Unit List'!$O$4, 'Unit List'!$AP$4, 'Unit List'!R1534))), IF('Unit List'!AP1534='Unit List'!$O$5, 'Unit List'!$AP$5, IF('Unit List'!AP1534='Unit List'!$O$4, 'Unit List'!$AP$4, 'Unit List'!AP1534))),"'",)</f>
        <v>''</v>
      </c>
      <c r="K1628" t="s">
        <v>2312</v>
      </c>
    </row>
    <row r="1629" spans="1:11" x14ac:dyDescent="0.25">
      <c r="A1629" t="s">
        <v>2311</v>
      </c>
      <c r="B1629" t="str">
        <f>CONCATENATE("'_",'Unit List'!B1535,"',",)</f>
        <v>'_SPAIN',</v>
      </c>
      <c r="C1629" t="str">
        <f>"'',"</f>
        <v>'',</v>
      </c>
      <c r="D1629" t="str">
        <f>CONCATENATE("'",'Unit List'!D1535,"',",)</f>
        <v>'SWORDSMAN',</v>
      </c>
      <c r="E1629" t="str">
        <f>CONCATENATE("'",'Unit List'!E1535,"',",)</f>
        <v>'SWORDSMAN',</v>
      </c>
      <c r="F1629" t="str">
        <f>CONCATENATE("'_",'Unit List'!F1535,"',",)</f>
        <v>'_V2',</v>
      </c>
      <c r="G1629" t="str">
        <f>CONCATENATE("'",'Unit List'!G1535,"',",)</f>
        <v>'Longswordsman_Spain',</v>
      </c>
      <c r="H1629" t="str">
        <f>CONCATENATE(IF(ISBLANK('Unit List'!AN1535), IF(ISBLANK('Unit List'!P1535), IF(ISBLANK('Unit List'!P1535), IF(ISBLANK('Unit List'!AN1529), IF(ISBLANK('Unit List'!P1529), IF(ISBLANK('Unit List'!P1529), IF(ISBLANK('Unit List'!AN1529), IF(ISBLANK('Unit List'!P1529), IF(ISBLANK('Unit List'!P1529),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List'!P1529='Unit List'!$O$5, 'Unit List'!$AN$5, IF('Unit List'!P1529='Unit List'!$O$4, 'Unit List'!$AN$4, IF('Unit List'!P1529='Unit List'!$O$7, 'Unit List'!P1529 * 'Unit List'!$AN$7, 'Unit List'!P1529)))), IF('Unit List'!P1529='Unit List'!$O$5, 'Unit List'!$AN$5, IF('Unit List'!P1529='Unit List'!$O$4, 'Unit List'!$AN$4, IF('Unit List'!P1529='Unit List'!$O$7, 'Unit List'!P1529 * 'Unit List'!$AN$7, 'Unit List'!P1529)))), IF('Unit List'!AN1529='Unit List'!$O$5, 'Unit List'!$AN$5, IF('Unit List'!AN1529='Unit List'!$O$4, 'Unit List'!$AN$4, IF('Unit List'!AN1529='Unit List'!$O$7, 'Unit List'!AN1529 * 'Unit List'!$AN$7, 'Unit List'!AN1529)))), IF('Unit List'!P1535='Unit List'!$O$5, 'Unit List'!$AN$5, IF('Unit List'!P1535='Unit List'!$O$4, 'Unit List'!$AN$4, IF('Unit List'!P1535='Unit List'!$O$7, 'Unit List'!P1535 * 'Unit List'!$AN$7, 'Unit List'!P1535)))), IF('Unit List'!P1535='Unit List'!$O$5, 'Unit List'!$AN$5, IF('Unit List'!P1535='Unit List'!$O$4, 'Unit List'!$AN$4, IF('Unit List'!P1535='Unit List'!$O$7, 'Unit List'!P1535 * 'Unit List'!$AN$7, 'Unit List'!P1535)))), IF('Unit List'!AN1535='Unit List'!$O$5, 'Unit List'!$AN$5, IF('Unit List'!AN1535='Unit List'!$O$4, 'Unit List'!$AN$4, IF('Unit List'!AN1535='Unit List'!$O$7, 'Unit List'!AN1535 * 'Unit List'!$AN$7, 'Unit List'!AN1535)))),",",)</f>
        <v>3,</v>
      </c>
      <c r="I1629" t="str">
        <f>CONCATENATE(IF(ISBLANK('Unit List'!AO1535), IF(ISBLANK('Unit List'!Q1535), IF(ISBLANK('Unit List'!Q1535), IF(ISBLANK('Unit List'!AO1529), IF(ISBLANK('Unit List'!Q1529), IF(ISBLANK('Unit List'!Q1529), IF(ISBLANK('Unit List'!AO1529), IF(ISBLANK('Unit List'!Q1529), IF(ISBLANK('Unit List'!Q1529),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List'!Q1529='Unit List'!$O$5, 'Unit List'!$AO$5, IF('Unit List'!Q1529='Unit List'!$O$4, 'Unit List'!$AO$4, IF('Unit List'!Q1529='Unit List'!$O$7, 'Unit List'!Q1529 * 'Unit List'!$AO$7, 'Unit List'!Q1529)))), IF('Unit List'!Q1529='Unit List'!$O$5, 'Unit List'!$AO$5, IF('Unit List'!Q1529='Unit List'!$O$4, 'Unit List'!$AO$4, IF('Unit List'!Q1529='Unit List'!$O$7, 'Unit List'!Q1529 * 'Unit List'!$AO$7, 'Unit List'!Q1529)))), IF('Unit List'!AO1529='Unit List'!$O$5, 'Unit List'!$AO$5, IF('Unit List'!AO1529='Unit List'!$O$4, 'Unit List'!$AO$4, IF('Unit List'!AO1529='Unit List'!$O$7, 'Unit List'!AO1529 * 'Unit List'!$AO$7, 'Unit List'!AO1529)))), IF('Unit List'!Q1535='Unit List'!$O$5, 'Unit List'!$AO$5, IF('Unit List'!Q1535='Unit List'!$O$4, 'Unit List'!$AO$4, IF('Unit List'!Q1535='Unit List'!$O$7, 'Unit List'!Q1535 * 'Unit List'!$AO$7, 'Unit List'!Q1535)))), IF('Unit List'!Q1535='Unit List'!$O$5, 'Unit List'!$AO$5, IF('Unit List'!Q1535='Unit List'!$O$4, 'Unit List'!$AO$4, IF('Unit List'!Q1535='Unit List'!$O$7, 'Unit List'!Q1535 * 'Unit List'!$AO$7, 'Unit List'!Q1535)))), IF('Unit List'!AO1535='Unit List'!$O$5, 'Unit List'!$AO$5, IF('Unit List'!AO1535='Unit List'!$O$4, 'Unit List'!$AO$4, IF('Unit List'!AO1535='Unit List'!$O$7, 'Unit List'!AO1535 * 'Unit List'!$AO$7, 'Unit List'!AO1535)))),",",)</f>
        <v>,</v>
      </c>
      <c r="J1629" t="str">
        <f>CONCATENATE("'",IF(ISBLANK('Unit List'!AP1535), IF(ISBLANK('Unit List'!R1535), IF(ISBLANK('Unit List'!R1535), IF(ISBLANK('Unit List'!AP1529), IF(ISBLANK('Unit List'!R1529), IF(ISBLANK('Unit List'!R1529), IF(ISBLANK('Unit List'!AP1529), IF(ISBLANK('Unit List'!R1529), IF(ISBLANK('Unit List'!R1529),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List'!R1529='Unit List'!$O$5, 'Unit List'!$AP$5, IF('Unit List'!R1529='Unit List'!$O$4, 'Unit List'!$AP$4, 'Unit List'!R1529))), IF('Unit List'!R1529='Unit List'!$O$5, 'Unit List'!$AP$5, IF('Unit List'!R1529='Unit List'!$O$4, 'Unit List'!$AP$4, 'Unit List'!R1529))), IF('Unit List'!AP1529='Unit List'!$O$5, 'Unit List'!$AP$5, IF('Unit List'!AP1529='Unit List'!$O$4, 'Unit List'!$AP$4, 'Unit List'!AP1529))), IF('Unit List'!R1535='Unit List'!$O$5, 'Unit List'!$AP$5, IF('Unit List'!R1535='Unit List'!$O$4, 'Unit List'!$AP$4, 'Unit List'!R1535))), IF('Unit List'!R1535='Unit List'!$O$5, 'Unit List'!$AP$5, IF('Unit List'!R1535='Unit List'!$O$4, 'Unit List'!$AP$4, 'Unit List'!R1535))), IF('Unit List'!AP1535='Unit List'!$O$5, 'Unit List'!$AP$5, IF('Unit List'!AP1535='Unit List'!$O$4, 'Unit List'!$AP$4, 'Unit List'!AP1535))),"'",)</f>
        <v>''</v>
      </c>
      <c r="K1629" t="s">
        <v>2312</v>
      </c>
    </row>
    <row r="1630" spans="1:11" x14ac:dyDescent="0.25">
      <c r="A1630" t="s">
        <v>2311</v>
      </c>
      <c r="B1630" t="str">
        <f>CONCATENATE("'_",'Unit List'!B1536,"',",)</f>
        <v>'_MIDEAST',</v>
      </c>
      <c r="C1630" t="str">
        <f>"'',"</f>
        <v>'',</v>
      </c>
      <c r="D1630" t="str">
        <f>CONCATENATE("'",'Unit List'!D1536,"',",)</f>
        <v>'SWORDSMAN',</v>
      </c>
      <c r="E1630" t="str">
        <f>CONCATENATE("'",'Unit List'!E1536,"',",)</f>
        <v>'SWORDSMAN',</v>
      </c>
      <c r="F1630" t="str">
        <f>"'',"</f>
        <v>'',</v>
      </c>
      <c r="G1630" t="str">
        <f>CONCATENATE("'",'Unit List'!G1536,"',",)</f>
        <v>'civ5_arasm1',</v>
      </c>
      <c r="H1630" t="str">
        <f>CONCATENATE(IF(ISBLANK('Unit List'!AN1536), IF(ISBLANK('Unit List'!P1536), IF(ISBLANK('Unit List'!P1536),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List'!AN1536)))),",",)</f>
        <v>,</v>
      </c>
      <c r="I1630" t="str">
        <f>CONCATENATE(IF(ISBLANK('Unit List'!AO1536), IF(ISBLANK('Unit List'!Q1536), IF(ISBLANK('Unit List'!Q1536),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List'!AO1536)))),",",)</f>
        <v>,</v>
      </c>
      <c r="J1630" t="str">
        <f>CONCATENATE("'",IF(ISBLANK('Unit List'!AP1536), IF(ISBLANK('Unit List'!R1536), IF(ISBLANK('Unit List'!R1536),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List'!AP1536))),"'",)</f>
        <v>''</v>
      </c>
      <c r="K1630" t="s">
        <v>2312</v>
      </c>
    </row>
    <row r="1631" spans="1:11" x14ac:dyDescent="0.25">
      <c r="A1631" t="s">
        <v>2311</v>
      </c>
      <c r="B1631" t="str">
        <f>CONCATENATE("'_",'Unit List'!B1537,"',",)</f>
        <v>'_ARABIA',</v>
      </c>
      <c r="C1631" t="str">
        <f>"'',"</f>
        <v>'',</v>
      </c>
      <c r="D1631" t="str">
        <f>CONCATENATE("'",'Unit List'!D1537,"',",)</f>
        <v>'SWORDSMAN',</v>
      </c>
      <c r="E1631" t="str">
        <f>CONCATENATE("'",'Unit List'!E1537,"',",)</f>
        <v>'SWORDSMAN',</v>
      </c>
      <c r="F1631" t="str">
        <f>"'',"</f>
        <v>'',</v>
      </c>
      <c r="G1631" t="str">
        <f>CONCATENATE("'",'Unit List'!G1537,"',",)</f>
        <v>'Swordsman_Arabia',</v>
      </c>
      <c r="H1631" t="str">
        <f>CONCATENATE(IF(ISBLANK('Unit List'!AN1537), IF(ISBLANK('Unit List'!P1537), IF(ISBLANK('Unit List'!P1537),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List'!P1537='Unit List'!$O$5, 'Unit List'!$AN$5, IF('Unit List'!P1537='Unit List'!$O$4, 'Unit List'!$AN$4, IF('Unit List'!P1537='Unit List'!$O$7, 'Unit List'!P1537 * 'Unit List'!$AN$7, 'Unit List'!P1537)))), IF('Unit List'!P1537='Unit List'!$O$5, 'Unit List'!$AN$5, IF('Unit List'!P1537='Unit List'!$O$4, 'Unit List'!$AN$4, IF('Unit List'!P1537='Unit List'!$O$7, 'Unit List'!P1537 * 'Unit List'!$AN$7, 'Unit List'!P1537)))), IF('Unit List'!AN1537='Unit List'!$O$5, 'Unit List'!$AN$5, IF('Unit List'!AN1537='Unit List'!$O$4, 'Unit List'!$AN$4, IF('Unit List'!AN1537='Unit List'!$O$7, 'Unit List'!AN1537 * 'Unit List'!$AN$7, 'Unit List'!AN1537)))),",",)</f>
        <v>2,</v>
      </c>
      <c r="I1631" t="str">
        <f>CONCATENATE(IF(ISBLANK('Unit List'!AO1537), IF(ISBLANK('Unit List'!Q1537), IF(ISBLANK('Unit List'!Q1537),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List'!Q1537='Unit List'!$O$5, 'Unit List'!$AO$5, IF('Unit List'!Q1537='Unit List'!$O$4, 'Unit List'!$AO$4, IF('Unit List'!Q1537='Unit List'!$O$7, 'Unit List'!Q1537 * 'Unit List'!$AO$7, 'Unit List'!Q1537)))), IF('Unit List'!Q1537='Unit List'!$O$5, 'Unit List'!$AO$5, IF('Unit List'!Q1537='Unit List'!$O$4, 'Unit List'!$AO$4, IF('Unit List'!Q1537='Unit List'!$O$7, 'Unit List'!Q1537 * 'Unit List'!$AO$7, 'Unit List'!Q1537)))), IF('Unit List'!AO1537='Unit List'!$O$5, 'Unit List'!$AO$5, IF('Unit List'!AO1537='Unit List'!$O$4, 'Unit List'!$AO$4, IF('Unit List'!AO1537='Unit List'!$O$7, 'Unit List'!AO1537 * 'Unit List'!$AO$7, 'Unit List'!AO1537)))),",",)</f>
        <v>,</v>
      </c>
      <c r="J1631" t="str">
        <f>CONCATENATE("'",IF(ISBLANK('Unit List'!AP1537), IF(ISBLANK('Unit List'!R1537), IF(ISBLANK('Unit List'!R1537),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List'!R1537='Unit List'!$O$5, 'Unit List'!$AP$5, IF('Unit List'!R1537='Unit List'!$O$4, 'Unit List'!$AP$4, 'Unit List'!R1537))), IF('Unit List'!R1537='Unit List'!$O$5, 'Unit List'!$AP$5, IF('Unit List'!R1537='Unit List'!$O$4, 'Unit List'!$AP$4, 'Unit List'!R1537))), IF('Unit List'!AP1537='Unit List'!$O$5, 'Unit List'!$AP$5, IF('Unit List'!AP1537='Unit List'!$O$4, 'Unit List'!$AP$4, 'Unit List'!AP1537))),"'",)</f>
        <v>''</v>
      </c>
      <c r="K1631" t="s">
        <v>2312</v>
      </c>
    </row>
    <row r="1632" spans="1:11" x14ac:dyDescent="0.25">
      <c r="A1632" t="s">
        <v>2311</v>
      </c>
      <c r="B1632" t="str">
        <f>CONCATENATE("'_",'Unit List'!B1538,"',",)</f>
        <v>'_ARABIA',</v>
      </c>
      <c r="C1632" t="str">
        <f>"'',"</f>
        <v>'',</v>
      </c>
      <c r="D1632" t="str">
        <f>CONCATENATE("'",'Unit List'!D1538,"',",)</f>
        <v>'SWORDSMAN',</v>
      </c>
      <c r="E1632" t="str">
        <f>CONCATENATE("'",'Unit List'!E1538,"',",)</f>
        <v>'SWORDSMAN',</v>
      </c>
      <c r="F1632" t="str">
        <f>CONCATENATE("'_",'Unit List'!F1538,"',",)</f>
        <v>'_V2',</v>
      </c>
      <c r="G1632" t="str">
        <f>CONCATENATE("'",'Unit List'!G1538,"',",)</f>
        <v>'Swordsman_Arabia_v2',</v>
      </c>
      <c r="H1632" t="str">
        <f>CONCATENATE(IF(ISBLANK('Unit List'!AN1538), IF(ISBLANK('Unit List'!P1538), IF(ISBLANK('Unit List'!P1538),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List'!P1538='Unit List'!$O$5, 'Unit List'!$AN$5, IF('Unit List'!P1538='Unit List'!$O$4, 'Unit List'!$AN$4, IF('Unit List'!P1538='Unit List'!$O$7, 'Unit List'!P1538 * 'Unit List'!$AN$7, 'Unit List'!P1538)))), IF('Unit List'!P1538='Unit List'!$O$5, 'Unit List'!$AN$5, IF('Unit List'!P1538='Unit List'!$O$4, 'Unit List'!$AN$4, IF('Unit List'!P1538='Unit List'!$O$7, 'Unit List'!P1538 * 'Unit List'!$AN$7, 'Unit List'!P1538)))), IF('Unit List'!AN1538='Unit List'!$O$5, 'Unit List'!$AN$5, IF('Unit List'!AN1538='Unit List'!$O$4, 'Unit List'!$AN$4, IF('Unit List'!AN1538='Unit List'!$O$7, 'Unit List'!AN1538 * 'Unit List'!$AN$7, 'Unit List'!AN1538)))),",",)</f>
        <v>2,</v>
      </c>
      <c r="I1632" t="str">
        <f>CONCATENATE(IF(ISBLANK('Unit List'!AO1538), IF(ISBLANK('Unit List'!Q1538), IF(ISBLANK('Unit List'!Q1538),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List'!Q1538='Unit List'!$O$5, 'Unit List'!$AO$5, IF('Unit List'!Q1538='Unit List'!$O$4, 'Unit List'!$AO$4, IF('Unit List'!Q1538='Unit List'!$O$7, 'Unit List'!Q1538 * 'Unit List'!$AO$7, 'Unit List'!Q1538)))), IF('Unit List'!Q1538='Unit List'!$O$5, 'Unit List'!$AO$5, IF('Unit List'!Q1538='Unit List'!$O$4, 'Unit List'!$AO$4, IF('Unit List'!Q1538='Unit List'!$O$7, 'Unit List'!Q1538 * 'Unit List'!$AO$7, 'Unit List'!Q1538)))), IF('Unit List'!AO1538='Unit List'!$O$5, 'Unit List'!$AO$5, IF('Unit List'!AO1538='Unit List'!$O$4, 'Unit List'!$AO$4, IF('Unit List'!AO1538='Unit List'!$O$7, 'Unit List'!AO1538 * 'Unit List'!$AO$7, 'Unit List'!AO1538)))),",",)</f>
        <v>,</v>
      </c>
      <c r="J1632" t="str">
        <f>CONCATENATE("'",IF(ISBLANK('Unit List'!AP1538), IF(ISBLANK('Unit List'!R1538), IF(ISBLANK('Unit List'!R1538),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List'!R1538='Unit List'!$O$5, 'Unit List'!$AP$5, IF('Unit List'!R1538='Unit List'!$O$4, 'Unit List'!$AP$4, 'Unit List'!R1538))), IF('Unit List'!R1538='Unit List'!$O$5, 'Unit List'!$AP$5, IF('Unit List'!R1538='Unit List'!$O$4, 'Unit List'!$AP$4, 'Unit List'!R1538))), IF('Unit List'!AP1538='Unit List'!$O$5, 'Unit List'!$AP$5, IF('Unit List'!AP1538='Unit List'!$O$4, 'Unit List'!$AP$4, 'Unit List'!AP1538))),"'",)</f>
        <v>''</v>
      </c>
      <c r="K1632" t="s">
        <v>2312</v>
      </c>
    </row>
    <row r="1633" spans="1:11" x14ac:dyDescent="0.25">
      <c r="A1633" t="s">
        <v>2311</v>
      </c>
      <c r="B1633" t="str">
        <f>CONCATENATE("'_",'Unit List'!B1539,"',",)</f>
        <v>'_ARABIA',</v>
      </c>
      <c r="C1633" t="str">
        <f>"'',"</f>
        <v>'',</v>
      </c>
      <c r="D1633" t="str">
        <f>CONCATENATE("'",'Unit List'!D1539,"',",)</f>
        <v>'SWORDSMAN',</v>
      </c>
      <c r="E1633" t="str">
        <f>CONCATENATE("'",'Unit List'!E1539,"',",)</f>
        <v>'SWORDSMAN',</v>
      </c>
      <c r="F1633" t="str">
        <f>CONCATENATE("'_",'Unit List'!F1539,"',",)</f>
        <v>'_V3',</v>
      </c>
      <c r="G1633" t="str">
        <f>CONCATENATE("'",'Unit List'!G1539,"',",)</f>
        <v>'Swordsman_Arabia_v3',</v>
      </c>
      <c r="H1633" t="str">
        <f>CONCATENATE(IF(ISBLANK('Unit List'!AN1539), IF(ISBLANK('Unit List'!P1539), IF(ISBLANK('Unit List'!P1539),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List'!P1539='Unit List'!$O$5, 'Unit List'!$AN$5, IF('Unit List'!P1539='Unit List'!$O$4, 'Unit List'!$AN$4, IF('Unit List'!P1539='Unit List'!$O$7, 'Unit List'!P1539 * 'Unit List'!$AN$7, 'Unit List'!P1539)))), IF('Unit List'!P1539='Unit List'!$O$5, 'Unit List'!$AN$5, IF('Unit List'!P1539='Unit List'!$O$4, 'Unit List'!$AN$4, IF('Unit List'!P1539='Unit List'!$O$7, 'Unit List'!P1539 * 'Unit List'!$AN$7, 'Unit List'!P1539)))), IF('Unit List'!AN1539='Unit List'!$O$5, 'Unit List'!$AN$5, IF('Unit List'!AN1539='Unit List'!$O$4, 'Unit List'!$AN$4, IF('Unit List'!AN1539='Unit List'!$O$7, 'Unit List'!AN1539 * 'Unit List'!$AN$7, 'Unit List'!AN1539)))),",",)</f>
        <v>2,</v>
      </c>
      <c r="I1633" t="str">
        <f>CONCATENATE(IF(ISBLANK('Unit List'!AO1539), IF(ISBLANK('Unit List'!Q1539), IF(ISBLANK('Unit List'!Q1539),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List'!Q1539='Unit List'!$O$5, 'Unit List'!$AO$5, IF('Unit List'!Q1539='Unit List'!$O$4, 'Unit List'!$AO$4, IF('Unit List'!Q1539='Unit List'!$O$7, 'Unit List'!Q1539 * 'Unit List'!$AO$7, 'Unit List'!Q1539)))), IF('Unit List'!Q1539='Unit List'!$O$5, 'Unit List'!$AO$5, IF('Unit List'!Q1539='Unit List'!$O$4, 'Unit List'!$AO$4, IF('Unit List'!Q1539='Unit List'!$O$7, 'Unit List'!Q1539 * 'Unit List'!$AO$7, 'Unit List'!Q1539)))), IF('Unit List'!AO1539='Unit List'!$O$5, 'Unit List'!$AO$5, IF('Unit List'!AO1539='Unit List'!$O$4, 'Unit List'!$AO$4, IF('Unit List'!AO1539='Unit List'!$O$7, 'Unit List'!AO1539 * 'Unit List'!$AO$7, 'Unit List'!AO1539)))),",",)</f>
        <v>,</v>
      </c>
      <c r="J1633" t="str">
        <f>CONCATENATE("'",IF(ISBLANK('Unit List'!AP1539), IF(ISBLANK('Unit List'!R1539), IF(ISBLANK('Unit List'!R1539),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List'!R1539='Unit List'!$O$5, 'Unit List'!$AP$5, IF('Unit List'!R1539='Unit List'!$O$4, 'Unit List'!$AP$4, 'Unit List'!R1539))), IF('Unit List'!R1539='Unit List'!$O$5, 'Unit List'!$AP$5, IF('Unit List'!R1539='Unit List'!$O$4, 'Unit List'!$AP$4, 'Unit List'!R1539))), IF('Unit List'!AP1539='Unit List'!$O$5, 'Unit List'!$AP$5, IF('Unit List'!AP1539='Unit List'!$O$4, 'Unit List'!$AP$4, 'Unit List'!AP1539))),"'",)</f>
        <v>''</v>
      </c>
      <c r="K1633" t="s">
        <v>2312</v>
      </c>
    </row>
    <row r="1634" spans="1:11" x14ac:dyDescent="0.25">
      <c r="A1634" t="s">
        <v>2311</v>
      </c>
      <c r="B1634" t="str">
        <f>CONCATENATE("'_",'Unit List'!B1540,"',",)</f>
        <v>'_ARABIA',</v>
      </c>
      <c r="C1634" t="str">
        <f>"'',"</f>
        <v>'',</v>
      </c>
      <c r="D1634" t="str">
        <f>CONCATENATE("'",'Unit List'!D1540,"',",)</f>
        <v>'SWORDSMAN',</v>
      </c>
      <c r="E1634" t="str">
        <f>CONCATENATE("'",'Unit List'!E1540,"',",)</f>
        <v>'SWORDSMAN',</v>
      </c>
      <c r="F1634" t="str">
        <f>"'',"</f>
        <v>'',</v>
      </c>
      <c r="G1634" t="str">
        <f>CONCATENATE("'",'Unit List'!G1540,"',",)</f>
        <v>'Swordsman_Arabia',</v>
      </c>
      <c r="H1634" t="str">
        <f>CONCATENATE(IF(ISBLANK('Unit List'!AN1540), IF(ISBLANK('Unit List'!P1540), IF(ISBLANK('Unit List'!P1540),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List'!P1540='Unit List'!$O$5, 'Unit List'!$AN$5, IF('Unit List'!P1540='Unit List'!$O$4, 'Unit List'!$AN$4, IF('Unit List'!P1540='Unit List'!$O$7, 'Unit List'!P1540 * 'Unit List'!$AN$7, 'Unit List'!P1540)))), IF('Unit List'!P1540='Unit List'!$O$5, 'Unit List'!$AN$5, IF('Unit List'!P1540='Unit List'!$O$4, 'Unit List'!$AN$4, IF('Unit List'!P1540='Unit List'!$O$7, 'Unit List'!P1540 * 'Unit List'!$AN$7, 'Unit List'!P1540)))), IF('Unit List'!AN1540='Unit List'!$O$5, 'Unit List'!$AN$5, IF('Unit List'!AN1540='Unit List'!$O$4, 'Unit List'!$AN$4, IF('Unit List'!AN1540='Unit List'!$O$7, 'Unit List'!AN1540 * 'Unit List'!$AN$7, 'Unit List'!AN1540)))),",",)</f>
        <v>2,</v>
      </c>
      <c r="I1634" t="str">
        <f>CONCATENATE(IF(ISBLANK('Unit List'!AO1540), IF(ISBLANK('Unit List'!Q1540), IF(ISBLANK('Unit List'!Q1540),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List'!Q1540='Unit List'!$O$5, 'Unit List'!$AO$5, IF('Unit List'!Q1540='Unit List'!$O$4, 'Unit List'!$AO$4, IF('Unit List'!Q1540='Unit List'!$O$7, 'Unit List'!Q1540 * 'Unit List'!$AO$7, 'Unit List'!Q1540)))), IF('Unit List'!Q1540='Unit List'!$O$5, 'Unit List'!$AO$5, IF('Unit List'!Q1540='Unit List'!$O$4, 'Unit List'!$AO$4, IF('Unit List'!Q1540='Unit List'!$O$7, 'Unit List'!Q1540 * 'Unit List'!$AO$7, 'Unit List'!Q1540)))), IF('Unit List'!AO1540='Unit List'!$O$5, 'Unit List'!$AO$5, IF('Unit List'!AO1540='Unit List'!$O$4, 'Unit List'!$AO$4, IF('Unit List'!AO1540='Unit List'!$O$7, 'Unit List'!AO1540 * 'Unit List'!$AO$7, 'Unit List'!AO1540)))),",",)</f>
        <v>,</v>
      </c>
      <c r="J1634" t="str">
        <f>CONCATENATE("'",IF(ISBLANK('Unit List'!AP1540), IF(ISBLANK('Unit List'!R1540), IF(ISBLANK('Unit List'!R1540),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List'!R1540='Unit List'!$O$5, 'Unit List'!$AP$5, IF('Unit List'!R1540='Unit List'!$O$4, 'Unit List'!$AP$4, 'Unit List'!R1540))), IF('Unit List'!R1540='Unit List'!$O$5, 'Unit List'!$AP$5, IF('Unit List'!R1540='Unit List'!$O$4, 'Unit List'!$AP$4, 'Unit List'!R1540))), IF('Unit List'!AP1540='Unit List'!$O$5, 'Unit List'!$AP$5, IF('Unit List'!AP1540='Unit List'!$O$4, 'Unit List'!$AP$4, 'Unit List'!AP1540))),"'",)</f>
        <v>''</v>
      </c>
      <c r="K1634" t="s">
        <v>2312</v>
      </c>
    </row>
    <row r="1635" spans="1:11" x14ac:dyDescent="0.25">
      <c r="A1635" t="s">
        <v>2311</v>
      </c>
      <c r="B1635" t="str">
        <f>CONCATENATE("'_",'Unit List'!B1541,"',",)</f>
        <v>'_ARABIA',</v>
      </c>
      <c r="C1635" t="str">
        <f>"'',"</f>
        <v>'',</v>
      </c>
      <c r="D1635" t="str">
        <f>CONCATENATE("'",'Unit List'!D1541,"',",)</f>
        <v>'SWORDSMAN',</v>
      </c>
      <c r="E1635" t="str">
        <f>CONCATENATE("'",'Unit List'!E1541,"',",)</f>
        <v>'SWORDSMAN',</v>
      </c>
      <c r="F1635" t="str">
        <f>CONCATENATE("'_",'Unit List'!F1541,"',",)</f>
        <v>'_V2',</v>
      </c>
      <c r="G1635" t="str">
        <f>CONCATENATE("'",'Unit List'!G1541,"',",)</f>
        <v>'Swordsman_Arabia_v2',</v>
      </c>
      <c r="H1635" t="str">
        <f>CONCATENATE(IF(ISBLANK('Unit List'!AN1541), IF(ISBLANK('Unit List'!P1541), IF(ISBLANK('Unit List'!P1541),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List'!P1541='Unit List'!$O$5, 'Unit List'!$AN$5, IF('Unit List'!P1541='Unit List'!$O$4, 'Unit List'!$AN$4, IF('Unit List'!P1541='Unit List'!$O$7, 'Unit List'!P1541 * 'Unit List'!$AN$7, 'Unit List'!P1541)))), IF('Unit List'!P1541='Unit List'!$O$5, 'Unit List'!$AN$5, IF('Unit List'!P1541='Unit List'!$O$4, 'Unit List'!$AN$4, IF('Unit List'!P1541='Unit List'!$O$7, 'Unit List'!P1541 * 'Unit List'!$AN$7, 'Unit List'!P1541)))), IF('Unit List'!AN1541='Unit List'!$O$5, 'Unit List'!$AN$5, IF('Unit List'!AN1541='Unit List'!$O$4, 'Unit List'!$AN$4, IF('Unit List'!AN1541='Unit List'!$O$7, 'Unit List'!AN1541 * 'Unit List'!$AN$7, 'Unit List'!AN1541)))),",",)</f>
        <v>2,</v>
      </c>
      <c r="I1635" t="str">
        <f>CONCATENATE(IF(ISBLANK('Unit List'!AO1541), IF(ISBLANK('Unit List'!Q1541), IF(ISBLANK('Unit List'!Q1541),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List'!Q1541='Unit List'!$O$5, 'Unit List'!$AO$5, IF('Unit List'!Q1541='Unit List'!$O$4, 'Unit List'!$AO$4, IF('Unit List'!Q1541='Unit List'!$O$7, 'Unit List'!Q1541 * 'Unit List'!$AO$7, 'Unit List'!Q1541)))), IF('Unit List'!Q1541='Unit List'!$O$5, 'Unit List'!$AO$5, IF('Unit List'!Q1541='Unit List'!$O$4, 'Unit List'!$AO$4, IF('Unit List'!Q1541='Unit List'!$O$7, 'Unit List'!Q1541 * 'Unit List'!$AO$7, 'Unit List'!Q1541)))), IF('Unit List'!AO1541='Unit List'!$O$5, 'Unit List'!$AO$5, IF('Unit List'!AO1541='Unit List'!$O$4, 'Unit List'!$AO$4, IF('Unit List'!AO1541='Unit List'!$O$7, 'Unit List'!AO1541 * 'Unit List'!$AO$7, 'Unit List'!AO1541)))),",",)</f>
        <v>,</v>
      </c>
      <c r="J1635" t="str">
        <f>CONCATENATE("'",IF(ISBLANK('Unit List'!AP1541), IF(ISBLANK('Unit List'!R1541), IF(ISBLANK('Unit List'!R1541),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List'!R1541='Unit List'!$O$5, 'Unit List'!$AP$5, IF('Unit List'!R1541='Unit List'!$O$4, 'Unit List'!$AP$4, 'Unit List'!R1541))), IF('Unit List'!R1541='Unit List'!$O$5, 'Unit List'!$AP$5, IF('Unit List'!R1541='Unit List'!$O$4, 'Unit List'!$AP$4, 'Unit List'!R1541))), IF('Unit List'!AP1541='Unit List'!$O$5, 'Unit List'!$AP$5, IF('Unit List'!AP1541='Unit List'!$O$4, 'Unit List'!$AP$4, 'Unit List'!AP1541))),"'",)</f>
        <v>''</v>
      </c>
      <c r="K1635" t="s">
        <v>2312</v>
      </c>
    </row>
    <row r="1636" spans="1:11" x14ac:dyDescent="0.25">
      <c r="A1636" t="s">
        <v>2311</v>
      </c>
      <c r="B1636" t="str">
        <f>CONCATENATE("'_",'Unit List'!B1542,"',",)</f>
        <v>'_ARABIA',</v>
      </c>
      <c r="C1636" t="str">
        <f>"'',"</f>
        <v>'',</v>
      </c>
      <c r="D1636" t="str">
        <f>CONCATENATE("'",'Unit List'!D1542,"',",)</f>
        <v>'SWORDSMAN',</v>
      </c>
      <c r="E1636" t="str">
        <f>CONCATENATE("'",'Unit List'!E1542,"',",)</f>
        <v>'SWORDSMAN',</v>
      </c>
      <c r="F1636" t="str">
        <f>CONCATENATE("'_",'Unit List'!F1542,"',",)</f>
        <v>'_V3',</v>
      </c>
      <c r="G1636" t="str">
        <f>CONCATENATE("'",'Unit List'!G1542,"',",)</f>
        <v>'Swordsman_Arabia_v3',</v>
      </c>
      <c r="H1636" t="str">
        <f>CONCATENATE(IF(ISBLANK('Unit List'!AN1542), IF(ISBLANK('Unit List'!P1542), IF(ISBLANK('Unit List'!P1542),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List'!P1542='Unit List'!$O$5, 'Unit List'!$AN$5, IF('Unit List'!P1542='Unit List'!$O$4, 'Unit List'!$AN$4, IF('Unit List'!P1542='Unit List'!$O$7, 'Unit List'!P1542 * 'Unit List'!$AN$7, 'Unit List'!P1542)))), IF('Unit List'!P1542='Unit List'!$O$5, 'Unit List'!$AN$5, IF('Unit List'!P1542='Unit List'!$O$4, 'Unit List'!$AN$4, IF('Unit List'!P1542='Unit List'!$O$7, 'Unit List'!P1542 * 'Unit List'!$AN$7, 'Unit List'!P1542)))), IF('Unit List'!AN1542='Unit List'!$O$5, 'Unit List'!$AN$5, IF('Unit List'!AN1542='Unit List'!$O$4, 'Unit List'!$AN$4, IF('Unit List'!AN1542='Unit List'!$O$7, 'Unit List'!AN1542 * 'Unit List'!$AN$7, 'Unit List'!AN1542)))),",",)</f>
        <v>2,</v>
      </c>
      <c r="I1636" t="str">
        <f>CONCATENATE(IF(ISBLANK('Unit List'!AO1542), IF(ISBLANK('Unit List'!Q1542), IF(ISBLANK('Unit List'!Q1542),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List'!Q1542='Unit List'!$O$5, 'Unit List'!$AO$5, IF('Unit List'!Q1542='Unit List'!$O$4, 'Unit List'!$AO$4, IF('Unit List'!Q1542='Unit List'!$O$7, 'Unit List'!Q1542 * 'Unit List'!$AO$7, 'Unit List'!Q1542)))), IF('Unit List'!Q1542='Unit List'!$O$5, 'Unit List'!$AO$5, IF('Unit List'!Q1542='Unit List'!$O$4, 'Unit List'!$AO$4, IF('Unit List'!Q1542='Unit List'!$O$7, 'Unit List'!Q1542 * 'Unit List'!$AO$7, 'Unit List'!Q1542)))), IF('Unit List'!AO1542='Unit List'!$O$5, 'Unit List'!$AO$5, IF('Unit List'!AO1542='Unit List'!$O$4, 'Unit List'!$AO$4, IF('Unit List'!AO1542='Unit List'!$O$7, 'Unit List'!AO1542 * 'Unit List'!$AO$7, 'Unit List'!AO1542)))),",",)</f>
        <v>,</v>
      </c>
      <c r="J1636" t="str">
        <f>CONCATENATE("'",IF(ISBLANK('Unit List'!AP1542), IF(ISBLANK('Unit List'!R1542), IF(ISBLANK('Unit List'!R1542),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List'!R1542='Unit List'!$O$5, 'Unit List'!$AP$5, IF('Unit List'!R1542='Unit List'!$O$4, 'Unit List'!$AP$4, 'Unit List'!R1542))), IF('Unit List'!R1542='Unit List'!$O$5, 'Unit List'!$AP$5, IF('Unit List'!R1542='Unit List'!$O$4, 'Unit List'!$AP$4, 'Unit List'!R1542))), IF('Unit List'!AP1542='Unit List'!$O$5, 'Unit List'!$AP$5, IF('Unit List'!AP1542='Unit List'!$O$4, 'Unit List'!$AP$4, 'Unit List'!AP1542))),"'",)</f>
        <v>''</v>
      </c>
      <c r="K1636" t="s">
        <v>2312</v>
      </c>
    </row>
    <row r="1637" spans="1:11" x14ac:dyDescent="0.25">
      <c r="A1637" t="s">
        <v>2311</v>
      </c>
      <c r="B1637" t="str">
        <f>CONCATENATE("'_",'Unit List'!B1543,"',",)</f>
        <v>'_BABYLON',</v>
      </c>
      <c r="C1637" t="str">
        <f>"'',"</f>
        <v>'',</v>
      </c>
      <c r="D1637" t="str">
        <f>CONCATENATE("'",'Unit List'!D1543,"',",)</f>
        <v>'SWORDSMAN',</v>
      </c>
      <c r="E1637" t="str">
        <f>CONCATENATE("'",'Unit List'!E1543,"',",)</f>
        <v>'SWORDSMAN',</v>
      </c>
      <c r="F1637" t="str">
        <f>"'',"</f>
        <v>'',</v>
      </c>
      <c r="G1637" t="str">
        <f>CONCATENATE("'",'Unit List'!G1543,"',",)</f>
        <v>'Swordsman_Babylon',</v>
      </c>
      <c r="H1637" t="str">
        <f>CONCATENATE(IF(ISBLANK('Unit List'!AN1543), IF(ISBLANK('Unit List'!P1543), IF(ISBLANK('Unit List'!P1543),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List'!P1543='Unit List'!$O$5, 'Unit List'!$AN$5, IF('Unit List'!P1543='Unit List'!$O$4, 'Unit List'!$AN$4, IF('Unit List'!P1543='Unit List'!$O$7, 'Unit List'!P1543 * 'Unit List'!$AN$7, 'Unit List'!P1543)))), IF('Unit List'!P1543='Unit List'!$O$5, 'Unit List'!$AN$5, IF('Unit List'!P1543='Unit List'!$O$4, 'Unit List'!$AN$4, IF('Unit List'!P1543='Unit List'!$O$7, 'Unit List'!P1543 * 'Unit List'!$AN$7, 'Unit List'!P1543)))), IF('Unit List'!AN1543='Unit List'!$O$5, 'Unit List'!$AN$5, IF('Unit List'!AN1543='Unit List'!$O$4, 'Unit List'!$AN$4, IF('Unit List'!AN1543='Unit List'!$O$7, 'Unit List'!AN1543 * 'Unit List'!$AN$7, 'Unit List'!AN1543)))),",",)</f>
        <v>2,</v>
      </c>
      <c r="I1637" t="str">
        <f>CONCATENATE(IF(ISBLANK('Unit List'!AO1543), IF(ISBLANK('Unit List'!Q1543), IF(ISBLANK('Unit List'!Q1543),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List'!Q1543='Unit List'!$O$5, 'Unit List'!$AO$5, IF('Unit List'!Q1543='Unit List'!$O$4, 'Unit List'!$AO$4, IF('Unit List'!Q1543='Unit List'!$O$7, 'Unit List'!Q1543 * 'Unit List'!$AO$7, 'Unit List'!Q1543)))), IF('Unit List'!Q1543='Unit List'!$O$5, 'Unit List'!$AO$5, IF('Unit List'!Q1543='Unit List'!$O$4, 'Unit List'!$AO$4, IF('Unit List'!Q1543='Unit List'!$O$7, 'Unit List'!Q1543 * 'Unit List'!$AO$7, 'Unit List'!Q1543)))), IF('Unit List'!AO1543='Unit List'!$O$5, 'Unit List'!$AO$5, IF('Unit List'!AO1543='Unit List'!$O$4, 'Unit List'!$AO$4, IF('Unit List'!AO1543='Unit List'!$O$7, 'Unit List'!AO1543 * 'Unit List'!$AO$7, 'Unit List'!AO1543)))),",",)</f>
        <v>,</v>
      </c>
      <c r="J1637" t="str">
        <f>CONCATENATE("'",IF(ISBLANK('Unit List'!AP1543), IF(ISBLANK('Unit List'!R1543), IF(ISBLANK('Unit List'!R1543),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List'!R1543='Unit List'!$O$5, 'Unit List'!$AP$5, IF('Unit List'!R1543='Unit List'!$O$4, 'Unit List'!$AP$4, 'Unit List'!R1543))), IF('Unit List'!R1543='Unit List'!$O$5, 'Unit List'!$AP$5, IF('Unit List'!R1543='Unit List'!$O$4, 'Unit List'!$AP$4, 'Unit List'!R1543))), IF('Unit List'!AP1543='Unit List'!$O$5, 'Unit List'!$AP$5, IF('Unit List'!AP1543='Unit List'!$O$4, 'Unit List'!$AP$4, 'Unit List'!AP1543))),"'",)</f>
        <v>''</v>
      </c>
      <c r="K1637" t="s">
        <v>2312</v>
      </c>
    </row>
    <row r="1638" spans="1:11" x14ac:dyDescent="0.25">
      <c r="A1638" t="s">
        <v>2311</v>
      </c>
      <c r="B1638" t="str">
        <f>CONCATENATE("'_",'Unit List'!B1544,"',",)</f>
        <v>'_BABYLON',</v>
      </c>
      <c r="C1638" t="str">
        <f>"'',"</f>
        <v>'',</v>
      </c>
      <c r="D1638" t="str">
        <f>CONCATENATE("'",'Unit List'!D1544,"',",)</f>
        <v>'SWORDSMAN',</v>
      </c>
      <c r="E1638" t="str">
        <f>CONCATENATE("'",'Unit List'!E1544,"',",)</f>
        <v>'SWORDSMAN',</v>
      </c>
      <c r="F1638" t="str">
        <f>CONCATENATE("'_",'Unit List'!F1544,"',",)</f>
        <v>'_V2',</v>
      </c>
      <c r="G1638" t="str">
        <f>CONCATENATE("'",'Unit List'!G1544,"',",)</f>
        <v>'Swordsman_Babylon_v2',</v>
      </c>
      <c r="H1638" t="str">
        <f>CONCATENATE(IF(ISBLANK('Unit List'!AN1544), IF(ISBLANK('Unit List'!P1544), IF(ISBLANK('Unit List'!P1544),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List'!P1544='Unit List'!$O$5, 'Unit List'!$AN$5, IF('Unit List'!P1544='Unit List'!$O$4, 'Unit List'!$AN$4, IF('Unit List'!P1544='Unit List'!$O$7, 'Unit List'!P1544 * 'Unit List'!$AN$7, 'Unit List'!P1544)))), IF('Unit List'!P1544='Unit List'!$O$5, 'Unit List'!$AN$5, IF('Unit List'!P1544='Unit List'!$O$4, 'Unit List'!$AN$4, IF('Unit List'!P1544='Unit List'!$O$7, 'Unit List'!P1544 * 'Unit List'!$AN$7, 'Unit List'!P1544)))), IF('Unit List'!AN1544='Unit List'!$O$5, 'Unit List'!$AN$5, IF('Unit List'!AN1544='Unit List'!$O$4, 'Unit List'!$AN$4, IF('Unit List'!AN1544='Unit List'!$O$7, 'Unit List'!AN1544 * 'Unit List'!$AN$7, 'Unit List'!AN1544)))),",",)</f>
        <v>2,</v>
      </c>
      <c r="I1638" t="str">
        <f>CONCATENATE(IF(ISBLANK('Unit List'!AO1544), IF(ISBLANK('Unit List'!Q1544), IF(ISBLANK('Unit List'!Q1544),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List'!Q1544='Unit List'!$O$5, 'Unit List'!$AO$5, IF('Unit List'!Q1544='Unit List'!$O$4, 'Unit List'!$AO$4, IF('Unit List'!Q1544='Unit List'!$O$7, 'Unit List'!Q1544 * 'Unit List'!$AO$7, 'Unit List'!Q1544)))), IF('Unit List'!Q1544='Unit List'!$O$5, 'Unit List'!$AO$5, IF('Unit List'!Q1544='Unit List'!$O$4, 'Unit List'!$AO$4, IF('Unit List'!Q1544='Unit List'!$O$7, 'Unit List'!Q1544 * 'Unit List'!$AO$7, 'Unit List'!Q1544)))), IF('Unit List'!AO1544='Unit List'!$O$5, 'Unit List'!$AO$5, IF('Unit List'!AO1544='Unit List'!$O$4, 'Unit List'!$AO$4, IF('Unit List'!AO1544='Unit List'!$O$7, 'Unit List'!AO1544 * 'Unit List'!$AO$7, 'Unit List'!AO1544)))),",",)</f>
        <v>,</v>
      </c>
      <c r="J1638" t="str">
        <f>CONCATENATE("'",IF(ISBLANK('Unit List'!AP1544), IF(ISBLANK('Unit List'!R1544), IF(ISBLANK('Unit List'!R1544),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List'!R1544='Unit List'!$O$5, 'Unit List'!$AP$5, IF('Unit List'!R1544='Unit List'!$O$4, 'Unit List'!$AP$4, 'Unit List'!R1544))), IF('Unit List'!R1544='Unit List'!$O$5, 'Unit List'!$AP$5, IF('Unit List'!R1544='Unit List'!$O$4, 'Unit List'!$AP$4, 'Unit List'!R1544))), IF('Unit List'!AP1544='Unit List'!$O$5, 'Unit List'!$AP$5, IF('Unit List'!AP1544='Unit List'!$O$4, 'Unit List'!$AP$4, 'Unit List'!AP1544))),"'",)</f>
        <v>''</v>
      </c>
      <c r="K1638" t="s">
        <v>2312</v>
      </c>
    </row>
    <row r="1639" spans="1:11" x14ac:dyDescent="0.25">
      <c r="A1639" t="s">
        <v>2311</v>
      </c>
      <c r="B1639" t="str">
        <f>CONCATENATE("'_",'Unit List'!B1545,"',",)</f>
        <v>'_BABYLON',</v>
      </c>
      <c r="C1639" t="str">
        <f>"'',"</f>
        <v>'',</v>
      </c>
      <c r="D1639" t="str">
        <f>CONCATENATE("'",'Unit List'!D1545,"',",)</f>
        <v>'SWORDSMAN',</v>
      </c>
      <c r="E1639" t="str">
        <f>CONCATENATE("'",'Unit List'!E1545,"',",)</f>
        <v>'SWORDSMAN',</v>
      </c>
      <c r="F1639" t="str">
        <f>CONCATENATE("'_",'Unit List'!F1545,"',",)</f>
        <v>'_V3',</v>
      </c>
      <c r="G1639" t="str">
        <f>CONCATENATE("'",'Unit List'!G1545,"',",)</f>
        <v>'Swordsman_Babylon_v3',</v>
      </c>
      <c r="H1639" t="str">
        <f>CONCATENATE(IF(ISBLANK('Unit List'!AN1545), IF(ISBLANK('Unit List'!P1545), IF(ISBLANK('Unit List'!P1545),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List'!P1545='Unit List'!$O$5, 'Unit List'!$AN$5, IF('Unit List'!P1545='Unit List'!$O$4, 'Unit List'!$AN$4, IF('Unit List'!P1545='Unit List'!$O$7, 'Unit List'!P1545 * 'Unit List'!$AN$7, 'Unit List'!P1545)))), IF('Unit List'!P1545='Unit List'!$O$5, 'Unit List'!$AN$5, IF('Unit List'!P1545='Unit List'!$O$4, 'Unit List'!$AN$4, IF('Unit List'!P1545='Unit List'!$O$7, 'Unit List'!P1545 * 'Unit List'!$AN$7, 'Unit List'!P1545)))), IF('Unit List'!AN1545='Unit List'!$O$5, 'Unit List'!$AN$5, IF('Unit List'!AN1545='Unit List'!$O$4, 'Unit List'!$AN$4, IF('Unit List'!AN1545='Unit List'!$O$7, 'Unit List'!AN1545 * 'Unit List'!$AN$7, 'Unit List'!AN1545)))),",",)</f>
        <v>2,</v>
      </c>
      <c r="I1639" t="str">
        <f>CONCATENATE(IF(ISBLANK('Unit List'!AO1545), IF(ISBLANK('Unit List'!Q1545), IF(ISBLANK('Unit List'!Q1545),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List'!Q1545='Unit List'!$O$5, 'Unit List'!$AO$5, IF('Unit List'!Q1545='Unit List'!$O$4, 'Unit List'!$AO$4, IF('Unit List'!Q1545='Unit List'!$O$7, 'Unit List'!Q1545 * 'Unit List'!$AO$7, 'Unit List'!Q1545)))), IF('Unit List'!Q1545='Unit List'!$O$5, 'Unit List'!$AO$5, IF('Unit List'!Q1545='Unit List'!$O$4, 'Unit List'!$AO$4, IF('Unit List'!Q1545='Unit List'!$O$7, 'Unit List'!Q1545 * 'Unit List'!$AO$7, 'Unit List'!Q1545)))), IF('Unit List'!AO1545='Unit List'!$O$5, 'Unit List'!$AO$5, IF('Unit List'!AO1545='Unit List'!$O$4, 'Unit List'!$AO$4, IF('Unit List'!AO1545='Unit List'!$O$7, 'Unit List'!AO1545 * 'Unit List'!$AO$7, 'Unit List'!AO1545)))),",",)</f>
        <v>,</v>
      </c>
      <c r="J1639" t="str">
        <f>CONCATENATE("'",IF(ISBLANK('Unit List'!AP1545), IF(ISBLANK('Unit List'!R1545), IF(ISBLANK('Unit List'!R1545),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List'!R1545='Unit List'!$O$5, 'Unit List'!$AP$5, IF('Unit List'!R1545='Unit List'!$O$4, 'Unit List'!$AP$4, 'Unit List'!R1545))), IF('Unit List'!R1545='Unit List'!$O$5, 'Unit List'!$AP$5, IF('Unit List'!R1545='Unit List'!$O$4, 'Unit List'!$AP$4, 'Unit List'!R1545))), IF('Unit List'!AP1545='Unit List'!$O$5, 'Unit List'!$AP$5, IF('Unit List'!AP1545='Unit List'!$O$4, 'Unit List'!$AP$4, 'Unit List'!AP1545))),"'",)</f>
        <v>''</v>
      </c>
      <c r="K1639" t="s">
        <v>2312</v>
      </c>
    </row>
    <row r="1640" spans="1:11" x14ac:dyDescent="0.25">
      <c r="A1640" t="s">
        <v>2311</v>
      </c>
      <c r="B1640" t="str">
        <f>CONCATENATE("'_",'Unit List'!B1546,"',",)</f>
        <v>'_BABYLON',</v>
      </c>
      <c r="C1640" t="str">
        <f>"'',"</f>
        <v>'',</v>
      </c>
      <c r="D1640" t="str">
        <f>CONCATENATE("'",'Unit List'!D1546,"',",)</f>
        <v>'SWORDSMAN',</v>
      </c>
      <c r="E1640" t="str">
        <f>CONCATENATE("'",'Unit List'!E1546,"',",)</f>
        <v>'SWORDSMAN',</v>
      </c>
      <c r="F1640" t="str">
        <f>"'',"</f>
        <v>'',</v>
      </c>
      <c r="G1640" t="str">
        <f>CONCATENATE("'",'Unit List'!G1546,"',",)</f>
        <v>'Swordsman_Babylon',</v>
      </c>
      <c r="H1640" t="str">
        <f>CONCATENATE(IF(ISBLANK('Unit List'!AN1546), IF(ISBLANK('Unit List'!P1546), IF(ISBLANK('Unit List'!P1546),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List'!P1546='Unit List'!$O$5, 'Unit List'!$AN$5, IF('Unit List'!P1546='Unit List'!$O$4, 'Unit List'!$AN$4, IF('Unit List'!P1546='Unit List'!$O$7, 'Unit List'!P1546 * 'Unit List'!$AN$7, 'Unit List'!P1546)))), IF('Unit List'!P1546='Unit List'!$O$5, 'Unit List'!$AN$5, IF('Unit List'!P1546='Unit List'!$O$4, 'Unit List'!$AN$4, IF('Unit List'!P1546='Unit List'!$O$7, 'Unit List'!P1546 * 'Unit List'!$AN$7, 'Unit List'!P1546)))), IF('Unit List'!AN1546='Unit List'!$O$5, 'Unit List'!$AN$5, IF('Unit List'!AN1546='Unit List'!$O$4, 'Unit List'!$AN$4, IF('Unit List'!AN1546='Unit List'!$O$7, 'Unit List'!AN1546 * 'Unit List'!$AN$7, 'Unit List'!AN1546)))),",",)</f>
        <v>2,</v>
      </c>
      <c r="I1640" t="str">
        <f>CONCATENATE(IF(ISBLANK('Unit List'!AO1546), IF(ISBLANK('Unit List'!Q1546), IF(ISBLANK('Unit List'!Q1546),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List'!Q1546='Unit List'!$O$5, 'Unit List'!$AO$5, IF('Unit List'!Q1546='Unit List'!$O$4, 'Unit List'!$AO$4, IF('Unit List'!Q1546='Unit List'!$O$7, 'Unit List'!Q1546 * 'Unit List'!$AO$7, 'Unit List'!Q1546)))), IF('Unit List'!Q1546='Unit List'!$O$5, 'Unit List'!$AO$5, IF('Unit List'!Q1546='Unit List'!$O$4, 'Unit List'!$AO$4, IF('Unit List'!Q1546='Unit List'!$O$7, 'Unit List'!Q1546 * 'Unit List'!$AO$7, 'Unit List'!Q1546)))), IF('Unit List'!AO1546='Unit List'!$O$5, 'Unit List'!$AO$5, IF('Unit List'!AO1546='Unit List'!$O$4, 'Unit List'!$AO$4, IF('Unit List'!AO1546='Unit List'!$O$7, 'Unit List'!AO1546 * 'Unit List'!$AO$7, 'Unit List'!AO1546)))),",",)</f>
        <v>,</v>
      </c>
      <c r="J1640" t="str">
        <f>CONCATENATE("'",IF(ISBLANK('Unit List'!AP1546), IF(ISBLANK('Unit List'!R1546), IF(ISBLANK('Unit List'!R1546),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List'!R1546='Unit List'!$O$5, 'Unit List'!$AP$5, IF('Unit List'!R1546='Unit List'!$O$4, 'Unit List'!$AP$4, 'Unit List'!R1546))), IF('Unit List'!R1546='Unit List'!$O$5, 'Unit List'!$AP$5, IF('Unit List'!R1546='Unit List'!$O$4, 'Unit List'!$AP$4, 'Unit List'!R1546))), IF('Unit List'!AP1546='Unit List'!$O$5, 'Unit List'!$AP$5, IF('Unit List'!AP1546='Unit List'!$O$4, 'Unit List'!$AP$4, 'Unit List'!AP1546))),"'",)</f>
        <v>''</v>
      </c>
      <c r="K1640" t="s">
        <v>2312</v>
      </c>
    </row>
    <row r="1641" spans="1:11" x14ac:dyDescent="0.25">
      <c r="A1641" t="s">
        <v>2311</v>
      </c>
      <c r="B1641" t="str">
        <f>CONCATENATE("'_",'Unit List'!B1547,"',",)</f>
        <v>'_BABYLON',</v>
      </c>
      <c r="C1641" t="str">
        <f>"'',"</f>
        <v>'',</v>
      </c>
      <c r="D1641" t="str">
        <f>CONCATENATE("'",'Unit List'!D1547,"',",)</f>
        <v>'SWORDSMAN',</v>
      </c>
      <c r="E1641" t="str">
        <f>CONCATENATE("'",'Unit List'!E1547,"',",)</f>
        <v>'SWORDSMAN',</v>
      </c>
      <c r="F1641" t="str">
        <f>CONCATENATE("'_",'Unit List'!F1547,"',",)</f>
        <v>'_V2',</v>
      </c>
      <c r="G1641" t="str">
        <f>CONCATENATE("'",'Unit List'!G1547,"',",)</f>
        <v>'Swordsman_Babylon_v2',</v>
      </c>
      <c r="H1641" t="str">
        <f>CONCATENATE(IF(ISBLANK('Unit List'!AN1547), IF(ISBLANK('Unit List'!P1547), IF(ISBLANK('Unit List'!P1547),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List'!P1547='Unit List'!$O$5, 'Unit List'!$AN$5, IF('Unit List'!P1547='Unit List'!$O$4, 'Unit List'!$AN$4, IF('Unit List'!P1547='Unit List'!$O$7, 'Unit List'!P1547 * 'Unit List'!$AN$7, 'Unit List'!P1547)))), IF('Unit List'!P1547='Unit List'!$O$5, 'Unit List'!$AN$5, IF('Unit List'!P1547='Unit List'!$O$4, 'Unit List'!$AN$4, IF('Unit List'!P1547='Unit List'!$O$7, 'Unit List'!P1547 * 'Unit List'!$AN$7, 'Unit List'!P1547)))), IF('Unit List'!AN1547='Unit List'!$O$5, 'Unit List'!$AN$5, IF('Unit List'!AN1547='Unit List'!$O$4, 'Unit List'!$AN$4, IF('Unit List'!AN1547='Unit List'!$O$7, 'Unit List'!AN1547 * 'Unit List'!$AN$7, 'Unit List'!AN1547)))),",",)</f>
        <v>2,</v>
      </c>
      <c r="I1641" t="str">
        <f>CONCATENATE(IF(ISBLANK('Unit List'!AO1547), IF(ISBLANK('Unit List'!Q1547), IF(ISBLANK('Unit List'!Q1547),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List'!Q1547='Unit List'!$O$5, 'Unit List'!$AO$5, IF('Unit List'!Q1547='Unit List'!$O$4, 'Unit List'!$AO$4, IF('Unit List'!Q1547='Unit List'!$O$7, 'Unit List'!Q1547 * 'Unit List'!$AO$7, 'Unit List'!Q1547)))), IF('Unit List'!Q1547='Unit List'!$O$5, 'Unit List'!$AO$5, IF('Unit List'!Q1547='Unit List'!$O$4, 'Unit List'!$AO$4, IF('Unit List'!Q1547='Unit List'!$O$7, 'Unit List'!Q1547 * 'Unit List'!$AO$7, 'Unit List'!Q1547)))), IF('Unit List'!AO1547='Unit List'!$O$5, 'Unit List'!$AO$5, IF('Unit List'!AO1547='Unit List'!$O$4, 'Unit List'!$AO$4, IF('Unit List'!AO1547='Unit List'!$O$7, 'Unit List'!AO1547 * 'Unit List'!$AO$7, 'Unit List'!AO1547)))),",",)</f>
        <v>,</v>
      </c>
      <c r="J1641" t="str">
        <f>CONCATENATE("'",IF(ISBLANK('Unit List'!AP1547), IF(ISBLANK('Unit List'!R1547), IF(ISBLANK('Unit List'!R1547),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List'!R1547='Unit List'!$O$5, 'Unit List'!$AP$5, IF('Unit List'!R1547='Unit List'!$O$4, 'Unit List'!$AP$4, 'Unit List'!R1547))), IF('Unit List'!R1547='Unit List'!$O$5, 'Unit List'!$AP$5, IF('Unit List'!R1547='Unit List'!$O$4, 'Unit List'!$AP$4, 'Unit List'!R1547))), IF('Unit List'!AP1547='Unit List'!$O$5, 'Unit List'!$AP$5, IF('Unit List'!AP1547='Unit List'!$O$4, 'Unit List'!$AP$4, 'Unit List'!AP1547))),"'",)</f>
        <v>''</v>
      </c>
      <c r="K1641" t="s">
        <v>2312</v>
      </c>
    </row>
    <row r="1642" spans="1:11" x14ac:dyDescent="0.25">
      <c r="A1642" t="s">
        <v>2311</v>
      </c>
      <c r="B1642" t="str">
        <f>CONCATENATE("'_",'Unit List'!B1548,"',",)</f>
        <v>'_BABYLON',</v>
      </c>
      <c r="C1642" t="str">
        <f>"'',"</f>
        <v>'',</v>
      </c>
      <c r="D1642" t="str">
        <f>CONCATENATE("'",'Unit List'!D1548,"',",)</f>
        <v>'SWORDSMAN',</v>
      </c>
      <c r="E1642" t="str">
        <f>CONCATENATE("'",'Unit List'!E1548,"',",)</f>
        <v>'SWORDSMAN',</v>
      </c>
      <c r="F1642" t="str">
        <f>CONCATENATE("'_",'Unit List'!F1548,"',",)</f>
        <v>'_V3',</v>
      </c>
      <c r="G1642" t="str">
        <f>CONCATENATE("'",'Unit List'!G1548,"',",)</f>
        <v>'Swordsman_Babylon_v3',</v>
      </c>
      <c r="H1642" t="str">
        <f>CONCATENATE(IF(ISBLANK('Unit List'!AN1548), IF(ISBLANK('Unit List'!P1548), IF(ISBLANK('Unit List'!P1548),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List'!P1548='Unit List'!$O$5, 'Unit List'!$AN$5, IF('Unit List'!P1548='Unit List'!$O$4, 'Unit List'!$AN$4, IF('Unit List'!P1548='Unit List'!$O$7, 'Unit List'!P1548 * 'Unit List'!$AN$7, 'Unit List'!P1548)))), IF('Unit List'!P1548='Unit List'!$O$5, 'Unit List'!$AN$5, IF('Unit List'!P1548='Unit List'!$O$4, 'Unit List'!$AN$4, IF('Unit List'!P1548='Unit List'!$O$7, 'Unit List'!P1548 * 'Unit List'!$AN$7, 'Unit List'!P1548)))), IF('Unit List'!AN1548='Unit List'!$O$5, 'Unit List'!$AN$5, IF('Unit List'!AN1548='Unit List'!$O$4, 'Unit List'!$AN$4, IF('Unit List'!AN1548='Unit List'!$O$7, 'Unit List'!AN1548 * 'Unit List'!$AN$7, 'Unit List'!AN1548)))),",",)</f>
        <v>2,</v>
      </c>
      <c r="I1642" t="str">
        <f>CONCATENATE(IF(ISBLANK('Unit List'!AO1548), IF(ISBLANK('Unit List'!Q1548), IF(ISBLANK('Unit List'!Q1548),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List'!Q1548='Unit List'!$O$5, 'Unit List'!$AO$5, IF('Unit List'!Q1548='Unit List'!$O$4, 'Unit List'!$AO$4, IF('Unit List'!Q1548='Unit List'!$O$7, 'Unit List'!Q1548 * 'Unit List'!$AO$7, 'Unit List'!Q1548)))), IF('Unit List'!Q1548='Unit List'!$O$5, 'Unit List'!$AO$5, IF('Unit List'!Q1548='Unit List'!$O$4, 'Unit List'!$AO$4, IF('Unit List'!Q1548='Unit List'!$O$7, 'Unit List'!Q1548 * 'Unit List'!$AO$7, 'Unit List'!Q1548)))), IF('Unit List'!AO1548='Unit List'!$O$5, 'Unit List'!$AO$5, IF('Unit List'!AO1548='Unit List'!$O$4, 'Unit List'!$AO$4, IF('Unit List'!AO1548='Unit List'!$O$7, 'Unit List'!AO1548 * 'Unit List'!$AO$7, 'Unit List'!AO1548)))),",",)</f>
        <v>,</v>
      </c>
      <c r="J1642" t="str">
        <f>CONCATENATE("'",IF(ISBLANK('Unit List'!AP1548), IF(ISBLANK('Unit List'!R1548), IF(ISBLANK('Unit List'!R1548),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List'!R1548='Unit List'!$O$5, 'Unit List'!$AP$5, IF('Unit List'!R1548='Unit List'!$O$4, 'Unit List'!$AP$4, 'Unit List'!R1548))), IF('Unit List'!R1548='Unit List'!$O$5, 'Unit List'!$AP$5, IF('Unit List'!R1548='Unit List'!$O$4, 'Unit List'!$AP$4, 'Unit List'!R1548))), IF('Unit List'!AP1548='Unit List'!$O$5, 'Unit List'!$AP$5, IF('Unit List'!AP1548='Unit List'!$O$4, 'Unit List'!$AP$4, 'Unit List'!AP1548))),"'",)</f>
        <v>''</v>
      </c>
      <c r="K1642" t="s">
        <v>2312</v>
      </c>
    </row>
    <row r="1643" spans="1:11" x14ac:dyDescent="0.25">
      <c r="A1643" t="s">
        <v>2311</v>
      </c>
      <c r="B1643" t="str">
        <f>CONCATENATE("'_",'Unit List'!B1549,"',",)</f>
        <v>'_EGYPT',</v>
      </c>
      <c r="C1643" t="str">
        <f>"'',"</f>
        <v>'',</v>
      </c>
      <c r="D1643" t="str">
        <f>CONCATENATE("'",'Unit List'!D1549,"',",)</f>
        <v>'SWORDSMAN',</v>
      </c>
      <c r="E1643" t="str">
        <f>CONCATENATE("'",'Unit List'!E1549,"',",)</f>
        <v>'SWORDSMAN',</v>
      </c>
      <c r="F1643" t="str">
        <f>"'',"</f>
        <v>'',</v>
      </c>
      <c r="G1643" t="str">
        <f>CONCATENATE("'",'Unit List'!G1549,"',",)</f>
        <v>'civ5_egysm1',</v>
      </c>
      <c r="H1643" t="str">
        <f>CONCATENATE(IF(ISBLANK('Unit List'!AN1549), IF(ISBLANK('Unit List'!P1549), IF(ISBLANK('Unit List'!P1549),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List'!P1549='Unit List'!$O$5, 'Unit List'!$AN$5, IF('Unit List'!P1549='Unit List'!$O$4, 'Unit List'!$AN$4, IF('Unit List'!P1549='Unit List'!$O$7, 'Unit List'!P1549 * 'Unit List'!$AN$7, 'Unit List'!P1549)))), IF('Unit List'!P1549='Unit List'!$O$5, 'Unit List'!$AN$5, IF('Unit List'!P1549='Unit List'!$O$4, 'Unit List'!$AN$4, IF('Unit List'!P1549='Unit List'!$O$7, 'Unit List'!P1549 * 'Unit List'!$AN$7, 'Unit List'!P1549)))), IF('Unit List'!AN1549='Unit List'!$O$5, 'Unit List'!$AN$5, IF('Unit List'!AN1549='Unit List'!$O$4, 'Unit List'!$AN$4, IF('Unit List'!AN1549='Unit List'!$O$7, 'Unit List'!AN1549 * 'Unit List'!$AN$7, 'Unit List'!AN1549)))),",",)</f>
        <v>,</v>
      </c>
      <c r="I1643" t="str">
        <f>CONCATENATE(IF(ISBLANK('Unit List'!AO1549), IF(ISBLANK('Unit List'!Q1549), IF(ISBLANK('Unit List'!Q1549),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List'!Q1549='Unit List'!$O$5, 'Unit List'!$AO$5, IF('Unit List'!Q1549='Unit List'!$O$4, 'Unit List'!$AO$4, IF('Unit List'!Q1549='Unit List'!$O$7, 'Unit List'!Q1549 * 'Unit List'!$AO$7, 'Unit List'!Q1549)))), IF('Unit List'!Q1549='Unit List'!$O$5, 'Unit List'!$AO$5, IF('Unit List'!Q1549='Unit List'!$O$4, 'Unit List'!$AO$4, IF('Unit List'!Q1549='Unit List'!$O$7, 'Unit List'!Q1549 * 'Unit List'!$AO$7, 'Unit List'!Q1549)))), IF('Unit List'!AO1549='Unit List'!$O$5, 'Unit List'!$AO$5, IF('Unit List'!AO1549='Unit List'!$O$4, 'Unit List'!$AO$4, IF('Unit List'!AO1549='Unit List'!$O$7, 'Unit List'!AO1549 * 'Unit List'!$AO$7, 'Unit List'!AO1549)))),",",)</f>
        <v>,</v>
      </c>
      <c r="J1643" t="str">
        <f>CONCATENATE("'",IF(ISBLANK('Unit List'!AP1549), IF(ISBLANK('Unit List'!R1549), IF(ISBLANK('Unit List'!R1549),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List'!R1549='Unit List'!$O$5, 'Unit List'!$AP$5, IF('Unit List'!R1549='Unit List'!$O$4, 'Unit List'!$AP$4, 'Unit List'!R1549))), IF('Unit List'!R1549='Unit List'!$O$5, 'Unit List'!$AP$5, IF('Unit List'!R1549='Unit List'!$O$4, 'Unit List'!$AP$4, 'Unit List'!R1549))), IF('Unit List'!AP1549='Unit List'!$O$5, 'Unit List'!$AP$5, IF('Unit List'!AP1549='Unit List'!$O$4, 'Unit List'!$AP$4, 'Unit List'!AP1549))),"'",)</f>
        <v>''</v>
      </c>
      <c r="K1643" t="s">
        <v>2312</v>
      </c>
    </row>
    <row r="1644" spans="1:11" x14ac:dyDescent="0.25">
      <c r="A1644" t="s">
        <v>2311</v>
      </c>
      <c r="B1644" t="str">
        <f>CONCATENATE("'_",'Unit List'!B1550,"',",)</f>
        <v>'_JERUSALEM',</v>
      </c>
      <c r="C1644" t="str">
        <f>"'',"</f>
        <v>'',</v>
      </c>
      <c r="D1644" t="str">
        <f>CONCATENATE("'",'Unit List'!D1550,"',",)</f>
        <v>'SWORDSMAN',</v>
      </c>
      <c r="E1644" t="str">
        <f>CONCATENATE("'",'Unit List'!E1550,"',",)</f>
        <v>'SWORDSMAN',</v>
      </c>
      <c r="F1644" t="str">
        <f>"'',"</f>
        <v>'',</v>
      </c>
      <c r="G1644" t="str">
        <f>CONCATENATE("'",'Unit List'!G1550,"',",)</f>
        <v>'HebrewSwordsman',</v>
      </c>
      <c r="H1644" t="str">
        <f>CONCATENATE(IF(ISBLANK('Unit List'!AN1550), IF(ISBLANK('Unit List'!P1550), IF(ISBLANK('Unit List'!P1550), IF(ISBLANK('Unit List'!AN1550), IF(ISBLANK('Unit List'!P1550), IF(ISBLANK('Unit List'!P1550), IF(ISBLANK('Unit List'!AN1550), IF(ISBLANK('Unit List'!P1550), IF(ISBLANK('Unit List'!P1550),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 IF('Unit List'!P1550='Unit List'!$O$5, 'Unit List'!$AN$5, IF('Unit List'!P1550='Unit List'!$O$4, 'Unit List'!$AN$4, IF('Unit List'!P1550='Unit List'!$O$7, 'Unit List'!P1550 * 'Unit List'!$AN$7, 'Unit List'!P1550)))), IF('Unit List'!P1550='Unit List'!$O$5, 'Unit List'!$AN$5, IF('Unit List'!P1550='Unit List'!$O$4, 'Unit List'!$AN$4, IF('Unit List'!P1550='Unit List'!$O$7, 'Unit List'!P1550 * 'Unit List'!$AN$7, 'Unit List'!P1550)))), IF('Unit List'!AN1550='Unit List'!$O$5, 'Unit List'!$AN$5, IF('Unit List'!AN1550='Unit List'!$O$4, 'Unit List'!$AN$4, IF('Unit List'!AN1550='Unit List'!$O$7, 'Unit List'!AN1550 * 'Unit List'!$AN$7, 'Unit List'!AN1550)))),",",)</f>
        <v>,</v>
      </c>
      <c r="I1644" t="str">
        <f>CONCATENATE(IF(ISBLANK('Unit List'!AO1550), IF(ISBLANK('Unit List'!Q1550), IF(ISBLANK('Unit List'!Q1550), IF(ISBLANK('Unit List'!AO1550), IF(ISBLANK('Unit List'!Q1550), IF(ISBLANK('Unit List'!Q1550), IF(ISBLANK('Unit List'!AO1550), IF(ISBLANK('Unit List'!Q1550), IF(ISBLANK('Unit List'!Q1550),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 IF('Unit List'!Q1550='Unit List'!$O$5, 'Unit List'!$AO$5, IF('Unit List'!Q1550='Unit List'!$O$4, 'Unit List'!$AO$4, IF('Unit List'!Q1550='Unit List'!$O$7, 'Unit List'!Q1550 * 'Unit List'!$AO$7, 'Unit List'!Q1550)))), IF('Unit List'!Q1550='Unit List'!$O$5, 'Unit List'!$AO$5, IF('Unit List'!Q1550='Unit List'!$O$4, 'Unit List'!$AO$4, IF('Unit List'!Q1550='Unit List'!$O$7, 'Unit List'!Q1550 * 'Unit List'!$AO$7, 'Unit List'!Q1550)))), IF('Unit List'!AO1550='Unit List'!$O$5, 'Unit List'!$AO$5, IF('Unit List'!AO1550='Unit List'!$O$4, 'Unit List'!$AO$4, IF('Unit List'!AO1550='Unit List'!$O$7, 'Unit List'!AO1550 * 'Unit List'!$AO$7, 'Unit List'!AO1550)))),",",)</f>
        <v>,</v>
      </c>
      <c r="J1644" t="str">
        <f>CONCATENATE("'",IF(ISBLANK('Unit List'!AP1550), IF(ISBLANK('Unit List'!R1550), IF(ISBLANK('Unit List'!R1550), IF(ISBLANK('Unit List'!AP1550), IF(ISBLANK('Unit List'!R1550), IF(ISBLANK('Unit List'!R1550), IF(ISBLANK('Unit List'!AP1550), IF(ISBLANK('Unit List'!R1550), IF(ISBLANK('Unit List'!R1550),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 IF('Unit List'!R1550='Unit List'!$O$5, 'Unit List'!$AP$5, IF('Unit List'!R1550='Unit List'!$O$4, 'Unit List'!$AP$4, 'Unit List'!R1550))), IF('Unit List'!R1550='Unit List'!$O$5, 'Unit List'!$AP$5, IF('Unit List'!R1550='Unit List'!$O$4, 'Unit List'!$AP$4, 'Unit List'!R1550))), IF('Unit List'!AP1550='Unit List'!$O$5, 'Unit List'!$AP$5, IF('Unit List'!AP1550='Unit List'!$O$4, 'Unit List'!$AP$4, 'Unit List'!AP1550))),"'",)</f>
        <v>''</v>
      </c>
      <c r="K1644" t="s">
        <v>2312</v>
      </c>
    </row>
    <row r="1645" spans="1:11" x14ac:dyDescent="0.25">
      <c r="A1645" t="s">
        <v>2311</v>
      </c>
      <c r="B1645" t="str">
        <f>CONCATENATE("'_",'Unit List'!B1551,"',",)</f>
        <v>'_PERSIA',</v>
      </c>
      <c r="C1645" t="str">
        <f>"'',"</f>
        <v>'',</v>
      </c>
      <c r="D1645" t="str">
        <f>CONCATENATE("'",'Unit List'!D1551,"',",)</f>
        <v>'SWORDSMAN',</v>
      </c>
      <c r="E1645" t="str">
        <f>CONCATENATE("'",'Unit List'!E1551,"',",)</f>
        <v>'SWORDSMAN',</v>
      </c>
      <c r="F1645" t="str">
        <f>"'',"</f>
        <v>'',</v>
      </c>
      <c r="G1645" t="str">
        <f>CONCATENATE("'",'Unit List'!G1551,"',",)</f>
        <v>'Swordsman_Persia',</v>
      </c>
      <c r="H1645" t="str">
        <f>CONCATENATE(IF(ISBLANK('Unit List'!AN1551), IF(ISBLANK('Unit List'!P1551), IF(ISBLANK('Unit List'!P1551), IF(ISBLANK('Unit List'!AN1536), IF(ISBLANK('Unit List'!P1536), IF(ISBLANK('Unit List'!P1536), IF(ISBLANK('Unit List'!AN1536), IF(ISBLANK('Unit List'!P1536), IF(ISBLANK('Unit List'!P1536),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List'!P1536='Unit List'!$O$5, 'Unit List'!$AN$5, IF('Unit List'!P1536='Unit List'!$O$4, 'Unit List'!$AN$4, IF('Unit List'!P1536='Unit List'!$O$7, 'Unit List'!P1536 * 'Unit List'!$AN$7, 'Unit List'!P1536)))), IF('Unit List'!P1536='Unit List'!$O$5, 'Unit List'!$AN$5, IF('Unit List'!P1536='Unit List'!$O$4, 'Unit List'!$AN$4, IF('Unit List'!P1536='Unit List'!$O$7, 'Unit List'!P1536 * 'Unit List'!$AN$7, 'Unit List'!P1536)))), IF('Unit List'!AN1536='Unit List'!$O$5, 'Unit List'!$AN$5, IF('Unit List'!AN1536='Unit List'!$O$4, 'Unit List'!$AN$4, IF('Unit List'!AN1536='Unit List'!$O$7, 'Unit List'!AN1536 * 'Unit List'!$AN$7, 'Unit List'!AN1536)))), IF('Unit List'!P1551='Unit List'!$O$5, 'Unit List'!$AN$5, IF('Unit List'!P1551='Unit List'!$O$4, 'Unit List'!$AN$4, IF('Unit List'!P1551='Unit List'!$O$7, 'Unit List'!P1551 * 'Unit List'!$AN$7, 'Unit List'!P1551)))), IF('Unit List'!P1551='Unit List'!$O$5, 'Unit List'!$AN$5, IF('Unit List'!P1551='Unit List'!$O$4, 'Unit List'!$AN$4, IF('Unit List'!P1551='Unit List'!$O$7, 'Unit List'!P1551 * 'Unit List'!$AN$7, 'Unit List'!P1551)))), IF('Unit List'!AN1551='Unit List'!$O$5, 'Unit List'!$AN$5, IF('Unit List'!AN1551='Unit List'!$O$4, 'Unit List'!$AN$4, IF('Unit List'!AN1551='Unit List'!$O$7, 'Unit List'!AN1551 * 'Unit List'!$AN$7, 'Unit List'!AN1551)))),",",)</f>
        <v>,</v>
      </c>
      <c r="I1645" t="str">
        <f>CONCATENATE(IF(ISBLANK('Unit List'!AO1551), IF(ISBLANK('Unit List'!Q1551), IF(ISBLANK('Unit List'!Q1551), IF(ISBLANK('Unit List'!AO1536), IF(ISBLANK('Unit List'!Q1536), IF(ISBLANK('Unit List'!Q1536), IF(ISBLANK('Unit List'!AO1536), IF(ISBLANK('Unit List'!Q1536), IF(ISBLANK('Unit List'!Q1536),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List'!Q1536='Unit List'!$O$5, 'Unit List'!$AO$5, IF('Unit List'!Q1536='Unit List'!$O$4, 'Unit List'!$AO$4, IF('Unit List'!Q1536='Unit List'!$O$7, 'Unit List'!Q1536 * 'Unit List'!$AO$7, 'Unit List'!Q1536)))), IF('Unit List'!Q1536='Unit List'!$O$5, 'Unit List'!$AO$5, IF('Unit List'!Q1536='Unit List'!$O$4, 'Unit List'!$AO$4, IF('Unit List'!Q1536='Unit List'!$O$7, 'Unit List'!Q1536 * 'Unit List'!$AO$7, 'Unit List'!Q1536)))), IF('Unit List'!AO1536='Unit List'!$O$5, 'Unit List'!$AO$5, IF('Unit List'!AO1536='Unit List'!$O$4, 'Unit List'!$AO$4, IF('Unit List'!AO1536='Unit List'!$O$7, 'Unit List'!AO1536 * 'Unit List'!$AO$7, 'Unit List'!AO1536)))), IF('Unit List'!Q1551='Unit List'!$O$5, 'Unit List'!$AO$5, IF('Unit List'!Q1551='Unit List'!$O$4, 'Unit List'!$AO$4, IF('Unit List'!Q1551='Unit List'!$O$7, 'Unit List'!Q1551 * 'Unit List'!$AO$7, 'Unit List'!Q1551)))), IF('Unit List'!Q1551='Unit List'!$O$5, 'Unit List'!$AO$5, IF('Unit List'!Q1551='Unit List'!$O$4, 'Unit List'!$AO$4, IF('Unit List'!Q1551='Unit List'!$O$7, 'Unit List'!Q1551 * 'Unit List'!$AO$7, 'Unit List'!Q1551)))), IF('Unit List'!AO1551='Unit List'!$O$5, 'Unit List'!$AO$5, IF('Unit List'!AO1551='Unit List'!$O$4, 'Unit List'!$AO$4, IF('Unit List'!AO1551='Unit List'!$O$7, 'Unit List'!AO1551 * 'Unit List'!$AO$7, 'Unit List'!AO1551)))),",",)</f>
        <v>,</v>
      </c>
      <c r="J1645" t="str">
        <f>CONCATENATE("'",IF(ISBLANK('Unit List'!AP1551), IF(ISBLANK('Unit List'!R1551), IF(ISBLANK('Unit List'!R1551), IF(ISBLANK('Unit List'!AP1536), IF(ISBLANK('Unit List'!R1536), IF(ISBLANK('Unit List'!R1536), IF(ISBLANK('Unit List'!AP1536), IF(ISBLANK('Unit List'!R1536), IF(ISBLANK('Unit List'!R1536),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List'!R1536='Unit List'!$O$5, 'Unit List'!$AP$5, IF('Unit List'!R1536='Unit List'!$O$4, 'Unit List'!$AP$4, 'Unit List'!R1536))), IF('Unit List'!R1536='Unit List'!$O$5, 'Unit List'!$AP$5, IF('Unit List'!R1536='Unit List'!$O$4, 'Unit List'!$AP$4, 'Unit List'!R1536))), IF('Unit List'!AP1536='Unit List'!$O$5, 'Unit List'!$AP$5, IF('Unit List'!AP1536='Unit List'!$O$4, 'Unit List'!$AP$4, 'Unit List'!AP1536))), IF('Unit List'!R1551='Unit List'!$O$5, 'Unit List'!$AP$5, IF('Unit List'!R1551='Unit List'!$O$4, 'Unit List'!$AP$4, 'Unit List'!R1551))), IF('Unit List'!R1551='Unit List'!$O$5, 'Unit List'!$AP$5, IF('Unit List'!R1551='Unit List'!$O$4, 'Unit List'!$AP$4, 'Unit List'!R1551))), IF('Unit List'!AP1551='Unit List'!$O$5, 'Unit List'!$AP$5, IF('Unit List'!AP1551='Unit List'!$O$4, 'Unit List'!$AP$4, 'Unit List'!AP1551))),"'",)</f>
        <v>''</v>
      </c>
      <c r="K1645" t="s">
        <v>2312</v>
      </c>
    </row>
    <row r="1646" spans="1:11" x14ac:dyDescent="0.25">
      <c r="A1646" t="s">
        <v>2311</v>
      </c>
      <c r="B1646" t="str">
        <f>CONCATENATE("'_",'Unit List'!B1552,"',",)</f>
        <v>'_NORTHAF',</v>
      </c>
      <c r="C1646" t="str">
        <f>"'',"</f>
        <v>'',</v>
      </c>
      <c r="D1646" t="str">
        <f>CONCATENATE("'",'Unit List'!D1552,"',",)</f>
        <v>'SWORDSMAN',</v>
      </c>
      <c r="E1646" t="str">
        <f>CONCATENATE("'",'Unit List'!E1552,"',",)</f>
        <v>'SWORDSMAN',</v>
      </c>
      <c r="F1646" t="str">
        <f>"'',"</f>
        <v>'',</v>
      </c>
      <c r="G1646" t="str">
        <f>CONCATENATE("'",'Unit List'!G1552,"',",)</f>
        <v>'AfricaMerc',</v>
      </c>
      <c r="H1646" t="str">
        <f>CONCATENATE(IF(ISBLANK('Unit List'!AN1552), IF(ISBLANK('Unit List'!P1552), IF(ISBLANK('Unit List'!P1552), IF(ISBLANK('Unit List'!AN1552), IF(ISBLANK('Unit List'!P1552), IF(ISBLANK('Unit List'!P1552), IF(ISBLANK('Unit List'!AN1552), IF(ISBLANK('Unit List'!P1552), IF(ISBLANK('Unit List'!P1552),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 IF('Unit List'!P1552='Unit List'!$O$5, 'Unit List'!$AN$5, IF('Unit List'!P1552='Unit List'!$O$4, 'Unit List'!$AN$4, IF('Unit List'!P1552='Unit List'!$O$7, 'Unit List'!P1552 * 'Unit List'!$AN$7, 'Unit List'!P1552)))), IF('Unit List'!P1552='Unit List'!$O$5, 'Unit List'!$AN$5, IF('Unit List'!P1552='Unit List'!$O$4, 'Unit List'!$AN$4, IF('Unit List'!P1552='Unit List'!$O$7, 'Unit List'!P1552 * 'Unit List'!$AN$7, 'Unit List'!P1552)))), IF('Unit List'!AN1552='Unit List'!$O$5, 'Unit List'!$AN$5, IF('Unit List'!AN1552='Unit List'!$O$4, 'Unit List'!$AN$4, IF('Unit List'!AN1552='Unit List'!$O$7, 'Unit List'!AN1552 * 'Unit List'!$AN$7, 'Unit List'!AN1552)))),",",)</f>
        <v>2,</v>
      </c>
      <c r="I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 IF('Unit List'!Q1552='Unit List'!$O$5, 'Unit List'!$AO$5, IF('Unit List'!Q1552='Unit List'!$O$4, 'Unit List'!$AO$4, IF('Unit List'!Q1552='Unit List'!$O$7, 'Unit List'!Q1552 * 'Unit List'!$AO$7, 'Unit List'!Q1552)))), IF('Unit List'!Q1552='Unit List'!$O$5, 'Unit List'!$AO$5, IF('Unit List'!Q1552='Unit List'!$O$4, 'Unit List'!$AO$4, IF('Unit List'!Q1552='Unit List'!$O$7, 'Unit List'!Q1552 * 'Unit List'!$AO$7, 'Unit List'!Q1552)))), IF('Unit List'!AO1552='Unit List'!$O$5, 'Unit List'!$AO$5, IF('Unit List'!AO1552='Unit List'!$O$4, 'Unit List'!$AO$4, IF('Unit List'!AO1552='Unit List'!$O$7, 'Unit List'!AO1552 * 'Unit List'!$AO$7, 'Unit List'!AO1552)))),",",)</f>
        <v>0.15,</v>
      </c>
      <c r="J1646" t="str">
        <f>CONCATENATE("'",IF(ISBLANK('Unit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 IF('Unit List'!R1552='Unit List'!$O$5, 'Unit List'!$AP$5, IF('Unit List'!R1552='Unit List'!$O$4, 'Unit List'!$AP$4, 'Unit List'!R1552))), IF('Unit List'!R1552='Unit List'!$O$5, 'Unit List'!$AP$5, IF('Unit List'!R1552='Unit List'!$O$4, 'Unit List'!$AP$4, 'Unit List'!R1552))), IF('Unit List'!AP1552='Unit List'!$O$5, 'Unit List'!$AP$5, IF('Unit List'!AP1552='Unit List'!$O$4, 'Unit List'!$AP$4, 'Unit List'!AP1552))),"'",)</f>
        <v>''</v>
      </c>
      <c r="K1646" t="s">
        <v>2312</v>
      </c>
    </row>
    <row r="1647" spans="1:11" x14ac:dyDescent="0.25">
      <c r="A1647" t="s">
        <v>2311</v>
      </c>
      <c r="B1647" t="str">
        <f>CONCATENATE("'_",'Unit List'!B1553,"',",)</f>
        <v>'_NORTHAF',</v>
      </c>
      <c r="C1647" t="str">
        <f>"'',"</f>
        <v>'',</v>
      </c>
      <c r="D1647" t="str">
        <f>CONCATENATE("'",'Unit List'!D1553,"',",)</f>
        <v>'SWORDSMAN',</v>
      </c>
      <c r="E1647" t="str">
        <f>CONCATENATE("'",'Unit List'!E1553,"',",)</f>
        <v>'SWORDSMAN',</v>
      </c>
      <c r="F1647" t="str">
        <f>CONCATENATE("'_",'Unit List'!F1553,"',",)</f>
        <v>'_V2',</v>
      </c>
      <c r="G1647" t="str">
        <f>CONCATENATE("'",'Unit List'!G1553,"',",)</f>
        <v>'HannibalMerc',</v>
      </c>
      <c r="H1647" t="str">
        <f>CONCATENATE(IF(ISBLANK('Unit List'!AN1553), IF(ISBLANK('Unit List'!P1553), IF(ISBLANK('Unit List'!P1553), IF(ISBLANK('Unit List'!AN1553), IF(ISBLANK('Unit List'!P1553), IF(ISBLANK('Unit List'!P1553), IF(ISBLANK('Unit List'!AN1553), IF(ISBLANK('Unit List'!P1553), IF(ISBLANK('Unit List'!P1553),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 IF('Unit List'!P1553='Unit List'!$O$5, 'Unit List'!$AN$5, IF('Unit List'!P1553='Unit List'!$O$4, 'Unit List'!$AN$4, IF('Unit List'!P1553='Unit List'!$O$7, 'Unit List'!P1553 * 'Unit List'!$AN$7, 'Unit List'!P1553)))), IF('Unit List'!P1553='Unit List'!$O$5, 'Unit List'!$AN$5, IF('Unit List'!P1553='Unit List'!$O$4, 'Unit List'!$AN$4, IF('Unit List'!P1553='Unit List'!$O$7, 'Unit List'!P1553 * 'Unit List'!$AN$7, 'Unit List'!P1553)))), IF('Unit List'!AN1553='Unit List'!$O$5, 'Unit List'!$AN$5, IF('Unit List'!AN1553='Unit List'!$O$4, 'Unit List'!$AN$4, IF('Unit List'!AN1553='Unit List'!$O$7, 'Unit List'!AN1553 * 'Unit List'!$AN$7, 'Unit List'!AN1553)))),",",)</f>
        <v>1,</v>
      </c>
      <c r="I1647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 IF('Unit List'!Q1553='Unit List'!$O$5, 'Unit List'!$AO$5, IF('Unit List'!Q1553='Unit List'!$O$4, 'Unit List'!$AO$4, IF('Unit List'!Q1553='Unit List'!$O$7, 'Unit List'!Q1553 * 'Unit List'!$AO$7, 'Unit List'!Q1553)))), IF('Unit List'!Q1553='Unit List'!$O$5, 'Unit List'!$AO$5, IF('Unit List'!Q1553='Unit List'!$O$4, 'Unit List'!$AO$4, IF('Unit List'!Q1553='Unit List'!$O$7, 'Unit List'!Q1553 * 'Unit List'!$AO$7, 'Unit List'!Q1553)))), IF('Unit List'!AO1553='Unit List'!$O$5, 'Unit List'!$AO$5, IF('Unit List'!AO1553='Unit List'!$O$4, 'Unit List'!$AO$4, IF('Unit List'!AO1553='Unit List'!$O$7, 'Unit List'!AO1553 * 'Unit List'!$AO$7, 'Unit List'!AO1553)))),",",)</f>
        <v>0.15,</v>
      </c>
      <c r="J1647" t="str">
        <f>CONCATENATE("'",IF(ISBLANK('Unit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 IF('Unit List'!R1553='Unit List'!$O$5, 'Unit List'!$AP$5, IF('Unit List'!R1553='Unit List'!$O$4, 'Unit List'!$AP$4, 'Unit List'!R1553))), IF('Unit List'!R1553='Unit List'!$O$5, 'Unit List'!$AP$5, IF('Unit List'!R1553='Unit List'!$O$4, 'Unit List'!$AP$4, 'Unit List'!R1553))), IF('Unit List'!AP1553='Unit List'!$O$5, 'Unit List'!$AP$5, IF('Unit List'!AP1553='Unit List'!$O$4, 'Unit List'!$AP$4, 'Unit List'!AP1553))),"'",)</f>
        <v>''</v>
      </c>
      <c r="K1647" t="s">
        <v>2312</v>
      </c>
    </row>
    <row r="1648" spans="1:11" x14ac:dyDescent="0.25">
      <c r="A1648" t="s">
        <v>2311</v>
      </c>
      <c r="B1648" t="str">
        <f>CONCATENATE("'_",'Unit List'!B1554,"',",)</f>
        <v>'_NORTHAF',</v>
      </c>
      <c r="C1648" t="str">
        <f>"'',"</f>
        <v>'',</v>
      </c>
      <c r="D1648" t="str">
        <f>CONCATENATE("'",'Unit List'!D1554,"',",)</f>
        <v>'SWORDSMAN',</v>
      </c>
      <c r="E1648" t="str">
        <f>CONCATENATE("'",'Unit List'!E1554,"',",)</f>
        <v>'SWORDSMAN',</v>
      </c>
      <c r="F1648" t="str">
        <f>CONCATENATE("'_",'Unit List'!F1554,"',",)</f>
        <v>'_V3',</v>
      </c>
      <c r="G1648" t="str">
        <f>CONCATENATE("'",'Unit List'!G1554,"',",)</f>
        <v>'LibyanMerc',</v>
      </c>
      <c r="H1648" t="str">
        <f>CONCATENATE(IF(ISBLANK('Unit List'!AN1554), IF(ISBLANK('Unit List'!P1554), IF(ISBLANK('Unit List'!P1554), IF(ISBLANK('Unit List'!AN1554), IF(ISBLANK('Unit List'!P1554), IF(ISBLANK('Unit List'!P1554), IF(ISBLANK('Unit List'!AN1554), IF(ISBLANK('Unit List'!P1554), IF(ISBLANK('Unit List'!P1554),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 IF('Unit List'!P1554='Unit List'!$O$5, 'Unit List'!$AN$5, IF('Unit List'!P1554='Unit List'!$O$4, 'Unit List'!$AN$4, IF('Unit List'!P1554='Unit List'!$O$7, 'Unit List'!P1554 * 'Unit List'!$AN$7, 'Unit List'!P1554)))), IF('Unit List'!P1554='Unit List'!$O$5, 'Unit List'!$AN$5, IF('Unit List'!P1554='Unit List'!$O$4, 'Unit List'!$AN$4, IF('Unit List'!P1554='Unit List'!$O$7, 'Unit List'!P1554 * 'Unit List'!$AN$7, 'Unit List'!P1554)))), IF('Unit List'!AN1554='Unit List'!$O$5, 'Unit List'!$AN$5, IF('Unit List'!AN1554='Unit List'!$O$4, 'Unit List'!$AN$4, IF('Unit List'!AN1554='Unit List'!$O$7, 'Unit List'!AN1554 * 'Unit List'!$AN$7, 'Unit List'!AN1554)))),",",)</f>
        <v>3,</v>
      </c>
      <c r="I1648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 IF('Unit List'!Q1554='Unit List'!$O$5, 'Unit List'!$AO$5, IF('Unit List'!Q1554='Unit List'!$O$4, 'Unit List'!$AO$4, IF('Unit List'!Q1554='Unit List'!$O$7, 'Unit List'!Q1554 * 'Unit List'!$AO$7, 'Unit List'!Q1554)))), IF('Unit List'!Q1554='Unit List'!$O$5, 'Unit List'!$AO$5, IF('Unit List'!Q1554='Unit List'!$O$4, 'Unit List'!$AO$4, IF('Unit List'!Q1554='Unit List'!$O$7, 'Unit List'!Q1554 * 'Unit List'!$AO$7, 'Unit List'!Q1554)))), IF('Unit List'!AO1554='Unit List'!$O$5, 'Unit List'!$AO$5, IF('Unit List'!AO1554='Unit List'!$O$4, 'Unit List'!$AO$4, IF('Unit List'!AO1554='Unit List'!$O$7, 'Unit List'!AO1554 * 'Unit List'!$AO$7, 'Unit List'!AO1554)))),",",)</f>
        <v>0.15,</v>
      </c>
      <c r="J1648" t="str">
        <f>CONCATENATE("'",IF(ISBLANK('Unit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 IF('Unit List'!R1554='Unit List'!$O$5, 'Unit List'!$AP$5, IF('Unit List'!R1554='Unit List'!$O$4, 'Unit List'!$AP$4, 'Unit List'!R1554))), IF('Unit List'!R1554='Unit List'!$O$5, 'Unit List'!$AP$5, IF('Unit List'!R1554='Unit List'!$O$4, 'Unit List'!$AP$4, 'Unit List'!R1554))), IF('Unit List'!AP1554='Unit List'!$O$5, 'Unit List'!$AP$5, IF('Unit List'!AP1554='Unit List'!$O$4, 'Unit List'!$AP$4, 'Unit List'!AP1554))),"'",)</f>
        <v>''</v>
      </c>
      <c r="K1648" t="s">
        <v>2312</v>
      </c>
    </row>
    <row r="1649" spans="1:11" x14ac:dyDescent="0.25">
      <c r="A1649" t="s">
        <v>2311</v>
      </c>
      <c r="B1649" t="str">
        <f>CONCATENATE("'_",'Unit List'!B1555,"',",)</f>
        <v>'_NORTHAF',</v>
      </c>
      <c r="C1649" t="str">
        <f>"'',"</f>
        <v>'',</v>
      </c>
      <c r="D1649" t="str">
        <f>CONCATENATE("'",'Unit List'!D1555,"',",)</f>
        <v>'SWORDSMAN',</v>
      </c>
      <c r="E1649" t="str">
        <f>CONCATENATE("'",'Unit List'!E1555,"',",)</f>
        <v>'SWORDSMAN',</v>
      </c>
      <c r="F1649" t="str">
        <f>"'',"</f>
        <v>'',</v>
      </c>
      <c r="G1649" t="str">
        <f>CONCATENATE("'",'Unit List'!G1555,"',",)</f>
        <v>'AfricaMerc',</v>
      </c>
      <c r="H1649" t="str">
        <f>CONCATENATE(IF(ISBLANK('Unit List'!AN1555), IF(ISBLANK('Unit List'!P1555), IF(ISBLANK('Unit List'!P1555), IF(ISBLANK('Unit List'!AN1555), IF(ISBLANK('Unit List'!P1555), IF(ISBLANK('Unit List'!P1555), IF(ISBLANK('Unit List'!AN1555), IF(ISBLANK('Unit List'!P1555), IF(ISBLANK('Unit List'!P1555),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 IF('Unit List'!P1555='Unit List'!$O$5, 'Unit List'!$AN$5, IF('Unit List'!P1555='Unit List'!$O$4, 'Unit List'!$AN$4, IF('Unit List'!P1555='Unit List'!$O$7, 'Unit List'!P1555 * 'Unit List'!$AN$7, 'Unit List'!P1555)))), IF('Unit List'!P1555='Unit List'!$O$5, 'Unit List'!$AN$5, IF('Unit List'!P1555='Unit List'!$O$4, 'Unit List'!$AN$4, IF('Unit List'!P1555='Unit List'!$O$7, 'Unit List'!P1555 * 'Unit List'!$AN$7, 'Unit List'!P1555)))), IF('Unit List'!AN1555='Unit List'!$O$5, 'Unit List'!$AN$5, IF('Unit List'!AN1555='Unit List'!$O$4, 'Unit List'!$AN$4, IF('Unit List'!AN1555='Unit List'!$O$7, 'Unit List'!AN1555 * 'Unit List'!$AN$7, 'Unit List'!AN1555)))),",",)</f>
        <v>2,</v>
      </c>
      <c r="I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 IF('Unit List'!Q1555='Unit List'!$O$5, 'Unit List'!$AO$5, IF('Unit List'!Q1555='Unit List'!$O$4, 'Unit List'!$AO$4, IF('Unit List'!Q1555='Unit List'!$O$7, 'Unit List'!Q1555 * 'Unit List'!$AO$7, 'Unit List'!Q1555)))), IF('Unit List'!Q1555='Unit List'!$O$5, 'Unit List'!$AO$5, IF('Unit List'!Q1555='Unit List'!$O$4, 'Unit List'!$AO$4, IF('Unit List'!Q1555='Unit List'!$O$7, 'Unit List'!Q1555 * 'Unit List'!$AO$7, 'Unit List'!Q1555)))), IF('Unit List'!AO1555='Unit List'!$O$5, 'Unit List'!$AO$5, IF('Unit List'!AO1555='Unit List'!$O$4, 'Unit List'!$AO$4, IF('Unit List'!AO1555='Unit List'!$O$7, 'Unit List'!AO1555 * 'Unit List'!$AO$7, 'Unit List'!AO1555)))),",",)</f>
        <v>0.15,</v>
      </c>
      <c r="J1649" t="str">
        <f>CONCATENATE("'",IF(ISBLANK('Unit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 IF('Unit List'!R1555='Unit List'!$O$5, 'Unit List'!$AP$5, IF('Unit List'!R1555='Unit List'!$O$4, 'Unit List'!$AP$4, 'Unit List'!R1555))), IF('Unit List'!R1555='Unit List'!$O$5, 'Unit List'!$AP$5, IF('Unit List'!R1555='Unit List'!$O$4, 'Unit List'!$AP$4, 'Unit List'!R1555))), IF('Unit List'!AP1555='Unit List'!$O$5, 'Unit List'!$AP$5, IF('Unit List'!AP1555='Unit List'!$O$4, 'Unit List'!$AP$4, 'Unit List'!AP1555))),"'",)</f>
        <v>''</v>
      </c>
      <c r="K1649" t="s">
        <v>2312</v>
      </c>
    </row>
    <row r="1650" spans="1:11" x14ac:dyDescent="0.25">
      <c r="A1650" t="s">
        <v>2311</v>
      </c>
      <c r="B1650" t="str">
        <f>CONCATENATE("'_",'Unit List'!B1556,"',",)</f>
        <v>'_NORTHAF',</v>
      </c>
      <c r="C1650" t="str">
        <f>"'',"</f>
        <v>'',</v>
      </c>
      <c r="D1650" t="str">
        <f>CONCATENATE("'",'Unit List'!D1556,"',",)</f>
        <v>'SWORDSMAN',</v>
      </c>
      <c r="E1650" t="str">
        <f>CONCATENATE("'",'Unit List'!E1556,"',",)</f>
        <v>'SWORDSMAN',</v>
      </c>
      <c r="F1650" t="str">
        <f>CONCATENATE("'_",'Unit List'!F1556,"',",)</f>
        <v>'_V2',</v>
      </c>
      <c r="G1650" t="str">
        <f>CONCATENATE("'",'Unit List'!G1556,"',",)</f>
        <v>'HannibalMerc',</v>
      </c>
      <c r="H1650" t="str">
        <f>CONCATENATE(IF(ISBLANK('Unit List'!AN1556), IF(ISBLANK('Unit List'!P1556), IF(ISBLANK('Unit List'!P1556), IF(ISBLANK('Unit List'!AN1556), IF(ISBLANK('Unit List'!P1556), IF(ISBLANK('Unit List'!P1556), IF(ISBLANK('Unit List'!AN1556), IF(ISBLANK('Unit List'!P1556), IF(ISBLANK('Unit List'!P1556),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 IF('Unit List'!P1556='Unit List'!$O$5, 'Unit List'!$AN$5, IF('Unit List'!P1556='Unit List'!$O$4, 'Unit List'!$AN$4, IF('Unit List'!P1556='Unit List'!$O$7, 'Unit List'!P1556 * 'Unit List'!$AN$7, 'Unit List'!P1556)))), IF('Unit List'!P1556='Unit List'!$O$5, 'Unit List'!$AN$5, IF('Unit List'!P1556='Unit List'!$O$4, 'Unit List'!$AN$4, IF('Unit List'!P1556='Unit List'!$O$7, 'Unit List'!P1556 * 'Unit List'!$AN$7, 'Unit List'!P1556)))), IF('Unit List'!AN1556='Unit List'!$O$5, 'Unit List'!$AN$5, IF('Unit List'!AN1556='Unit List'!$O$4, 'Unit List'!$AN$4, IF('Unit List'!AN1556='Unit List'!$O$7, 'Unit List'!AN1556 * 'Unit List'!$AN$7, 'Unit List'!AN1556)))),",",)</f>
        <v>2,</v>
      </c>
      <c r="I1650" t="str">
        <f>CONCATENATE(IF(ISBLANK('Unit List'!AO1556), IF(ISBLANK('Unit List'!Q1556), IF(ISBLANK('Unit List'!Q1556), IF(ISBLANK('Unit List'!AO1556), IF(ISBLANK('Unit List'!Q1556), IF(ISBLANK('Unit List'!Q1556), IF(ISBLANK('Unit List'!AO1556), IF(ISBLANK('Unit List'!Q1556), IF(ISBLANK('Unit List'!Q1556),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 IF('Unit List'!Q1556='Unit List'!$O$5, 'Unit List'!$AO$5, IF('Unit List'!Q1556='Unit List'!$O$4, 'Unit List'!$AO$4, IF('Unit List'!Q1556='Unit List'!$O$7, 'Unit List'!Q1556 * 'Unit List'!$AO$7, 'Unit List'!Q1556)))), IF('Unit List'!Q1556='Unit List'!$O$5, 'Unit List'!$AO$5, IF('Unit List'!Q1556='Unit List'!$O$4, 'Unit List'!$AO$4, IF('Unit List'!Q1556='Unit List'!$O$7, 'Unit List'!Q1556 * 'Unit List'!$AO$7, 'Unit List'!Q1556)))), IF('Unit List'!AO1556='Unit List'!$O$5, 'Unit List'!$AO$5, IF('Unit List'!AO1556='Unit List'!$O$4, 'Unit List'!$AO$4, IF('Unit List'!AO1556='Unit List'!$O$7, 'Unit List'!AO1556 * 'Unit List'!$AO$7, 'Unit List'!AO1556)))),",",)</f>
        <v>0.15,</v>
      </c>
      <c r="J1650" t="str">
        <f>CONCATENATE("'",IF(ISBLANK('Unit List'!AP1556), IF(ISBLANK('Unit List'!R1556), IF(ISBLANK('Unit List'!R1556), IF(ISBLANK('Unit List'!AP1556), IF(ISBLANK('Unit List'!R1556), IF(ISBLANK('Unit List'!R1556), IF(ISBLANK('Unit List'!AP1556), IF(ISBLANK('Unit List'!R1556), IF(ISBLANK('Unit List'!R1556),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 IF('Unit List'!R1556='Unit List'!$O$5, 'Unit List'!$AP$5, IF('Unit List'!R1556='Unit List'!$O$4, 'Unit List'!$AP$4, 'Unit List'!R1556))), IF('Unit List'!R1556='Unit List'!$O$5, 'Unit List'!$AP$5, IF('Unit List'!R1556='Unit List'!$O$4, 'Unit List'!$AP$4, 'Unit List'!R1556))), IF('Unit List'!AP1556='Unit List'!$O$5, 'Unit List'!$AP$5, IF('Unit List'!AP1556='Unit List'!$O$4, 'Unit List'!$AP$4, 'Unit List'!AP1556))),"'",)</f>
        <v>''</v>
      </c>
      <c r="K1650" t="s">
        <v>2312</v>
      </c>
    </row>
    <row r="1651" spans="1:11" x14ac:dyDescent="0.25">
      <c r="A1651" t="s">
        <v>2311</v>
      </c>
      <c r="B1651" t="str">
        <f>CONCATENATE("'_",'Unit List'!B1557,"',",)</f>
        <v>'_NORTHAF',</v>
      </c>
      <c r="C1651" t="str">
        <f>"'',"</f>
        <v>'',</v>
      </c>
      <c r="D1651" t="str">
        <f>CONCATENATE("'",'Unit List'!D1557,"',",)</f>
        <v>'SWORDSMAN',</v>
      </c>
      <c r="E1651" t="str">
        <f>CONCATENATE("'",'Unit List'!E1557,"',",)</f>
        <v>'SWORDSMAN',</v>
      </c>
      <c r="F1651" t="str">
        <f>CONCATENATE("'_",'Unit List'!F1557,"',",)</f>
        <v>'_V3',</v>
      </c>
      <c r="G1651" t="str">
        <f>CONCATENATE("'",'Unit List'!G1557,"',",)</f>
        <v>'LibyanMerc',</v>
      </c>
      <c r="H1651" t="str">
        <f>CONCATENATE(IF(ISBLANK('Unit List'!AN1557), IF(ISBLANK('Unit List'!P1557), IF(ISBLANK('Unit List'!P1557), IF(ISBLANK('Unit List'!AN1557), IF(ISBLANK('Unit List'!P1557), IF(ISBLANK('Unit List'!P1557), IF(ISBLANK('Unit List'!AN1557), IF(ISBLANK('Unit List'!P1557), IF(ISBLANK('Unit List'!P1557),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 IF('Unit List'!P1557='Unit List'!$O$5, 'Unit List'!$AN$5, IF('Unit List'!P1557='Unit List'!$O$4, 'Unit List'!$AN$4, IF('Unit List'!P1557='Unit List'!$O$7, 'Unit List'!P1557 * 'Unit List'!$AN$7, 'Unit List'!P1557)))), IF('Unit List'!P1557='Unit List'!$O$5, 'Unit List'!$AN$5, IF('Unit List'!P1557='Unit List'!$O$4, 'Unit List'!$AN$4, IF('Unit List'!P1557='Unit List'!$O$7, 'Unit List'!P1557 * 'Unit List'!$AN$7, 'Unit List'!P1557)))), IF('Unit List'!AN1557='Unit List'!$O$5, 'Unit List'!$AN$5, IF('Unit List'!AN1557='Unit List'!$O$4, 'Unit List'!$AN$4, IF('Unit List'!AN1557='Unit List'!$O$7, 'Unit List'!AN1557 * 'Unit List'!$AN$7, 'Unit List'!AN1557)))),",",)</f>
        <v>2,</v>
      </c>
      <c r="I1651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 IF('Unit List'!Q1557='Unit List'!$O$5, 'Unit List'!$AO$5, IF('Unit List'!Q1557='Unit List'!$O$4, 'Unit List'!$AO$4, IF('Unit List'!Q1557='Unit List'!$O$7, 'Unit List'!Q1557 * 'Unit List'!$AO$7, 'Unit List'!Q1557)))), IF('Unit List'!Q1557='Unit List'!$O$5, 'Unit List'!$AO$5, IF('Unit List'!Q1557='Unit List'!$O$4, 'Unit List'!$AO$4, IF('Unit List'!Q1557='Unit List'!$O$7, 'Unit List'!Q1557 * 'Unit List'!$AO$7, 'Unit List'!Q1557)))), IF('Unit List'!AO1557='Unit List'!$O$5, 'Unit List'!$AO$5, IF('Unit List'!AO1557='Unit List'!$O$4, 'Unit List'!$AO$4, IF('Unit List'!AO1557='Unit List'!$O$7, 'Unit List'!AO1557 * 'Unit List'!$AO$7, 'Unit List'!AO1557)))),",",)</f>
        <v>0.15,</v>
      </c>
      <c r="J1651" t="str">
        <f>CONCATENATE("'",IF(ISBLANK('Unit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 IF('Unit List'!R1557='Unit List'!$O$5, 'Unit List'!$AP$5, IF('Unit List'!R1557='Unit List'!$O$4, 'Unit List'!$AP$4, 'Unit List'!R1557))), IF('Unit List'!R1557='Unit List'!$O$5, 'Unit List'!$AP$5, IF('Unit List'!R1557='Unit List'!$O$4, 'Unit List'!$AP$4, 'Unit List'!R1557))), IF('Unit List'!AP1557='Unit List'!$O$5, 'Unit List'!$AP$5, IF('Unit List'!AP1557='Unit List'!$O$4, 'Unit List'!$AP$4, 'Unit List'!AP1557))),"'",)</f>
        <v>''</v>
      </c>
      <c r="K1651" t="s">
        <v>2312</v>
      </c>
    </row>
    <row r="1652" spans="1:11" x14ac:dyDescent="0.25">
      <c r="A1652" t="s">
        <v>2311</v>
      </c>
      <c r="B1652" t="str">
        <f>CONCATENATE("'_",'Unit List'!B1558,"',",)</f>
        <v>'_NORTHEU',</v>
      </c>
      <c r="C1652" t="str">
        <f>"'',"</f>
        <v>'',</v>
      </c>
      <c r="D1652" t="str">
        <f>CONCATENATE("'",'Unit List'!D1558,"',",)</f>
        <v>'SWORDSMAN',</v>
      </c>
      <c r="E1652" t="str">
        <f>CONCATENATE("'",'Unit List'!E1558,"',",)</f>
        <v>'SWORDSMAN',</v>
      </c>
      <c r="F1652" t="str">
        <f>"'',"</f>
        <v>'',</v>
      </c>
      <c r="G1652" t="str">
        <f>CONCATENATE("'",'Unit List'!G1558,"',",)</f>
        <v>'Swordsman_Viking',</v>
      </c>
      <c r="H1652" t="str">
        <f>CONCATENATE(IF(ISBLANK('Unit List'!AN1558), IF(ISBLANK('Unit List'!P1558), IF(ISBLANK('Unit List'!P1558), IF(ISBLANK('Unit List'!AN1558), IF(ISBLANK('Unit List'!P1558), IF(ISBLANK('Unit List'!P1558), IF(ISBLANK('Unit List'!AN1558), IF(ISBLANK('Unit List'!P1558), IF(ISBLANK('Unit List'!P1558),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 IF('Unit List'!P1558='Unit List'!$O$5, 'Unit List'!$AN$5, IF('Unit List'!P1558='Unit List'!$O$4, 'Unit List'!$AN$4, IF('Unit List'!P1558='Unit List'!$O$7, 'Unit List'!P1558 * 'Unit List'!$AN$7, 'Unit List'!P1558)))), IF('Unit List'!P1558='Unit List'!$O$5, 'Unit List'!$AN$5, IF('Unit List'!P1558='Unit List'!$O$4, 'Unit List'!$AN$4, IF('Unit List'!P1558='Unit List'!$O$7, 'Unit List'!P1558 * 'Unit List'!$AN$7, 'Unit List'!P1558)))), IF('Unit List'!AN1558='Unit List'!$O$5, 'Unit List'!$AN$5, IF('Unit List'!AN1558='Unit List'!$O$4, 'Unit List'!$AN$4, IF('Unit List'!AN1558='Unit List'!$O$7, 'Unit List'!AN1558 * 'Unit List'!$AN$7, 'Unit List'!AN1558)))),",",)</f>
        <v>,</v>
      </c>
      <c r="I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 IF('Unit List'!Q1558='Unit List'!$O$5, 'Unit List'!$AO$5, IF('Unit List'!Q1558='Unit List'!$O$4, 'Unit List'!$AO$4, IF('Unit List'!Q1558='Unit List'!$O$7, 'Unit List'!Q1558 * 'Unit List'!$AO$7, 'Unit List'!Q1558)))), IF('Unit List'!Q1558='Unit List'!$O$5, 'Unit List'!$AO$5, IF('Unit List'!Q1558='Unit List'!$O$4, 'Unit List'!$AO$4, IF('Unit List'!Q1558='Unit List'!$O$7, 'Unit List'!Q1558 * 'Unit List'!$AO$7, 'Unit List'!Q1558)))), IF('Unit List'!AO1558='Unit List'!$O$5, 'Unit List'!$AO$5, IF('Unit List'!AO1558='Unit List'!$O$4, 'Unit List'!$AO$4, IF('Unit List'!AO1558='Unit List'!$O$7, 'Unit List'!AO1558 * 'Unit List'!$AO$7, 'Unit List'!AO1558)))),",",)</f>
        <v>,</v>
      </c>
      <c r="J1652" t="str">
        <f>CONCATENATE("'",IF(ISBLANK('Unit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 IF('Unit List'!R1558='Unit List'!$O$5, 'Unit List'!$AP$5, IF('Unit List'!R1558='Unit List'!$O$4, 'Unit List'!$AP$4, 'Unit List'!R1558))), IF('Unit List'!R1558='Unit List'!$O$5, 'Unit List'!$AP$5, IF('Unit List'!R1558='Unit List'!$O$4, 'Unit List'!$AP$4, 'Unit List'!R1558))), IF('Unit List'!AP1558='Unit List'!$O$5, 'Unit List'!$AP$5, IF('Unit List'!AP1558='Unit List'!$O$4, 'Unit List'!$AP$4, 'Unit List'!AP1558))),"'",)</f>
        <v>''</v>
      </c>
      <c r="K1652" t="s">
        <v>2312</v>
      </c>
    </row>
    <row r="1653" spans="1:11" x14ac:dyDescent="0.25">
      <c r="A1653" t="s">
        <v>2311</v>
      </c>
      <c r="B1653" t="str">
        <f>CONCATENATE("'_",'Unit List'!B1559,"',",)</f>
        <v>'_OCEAN',</v>
      </c>
      <c r="C1653" t="str">
        <f>"'',"</f>
        <v>'',</v>
      </c>
      <c r="D1653" t="str">
        <f>CONCATENATE("'",'Unit List'!D1559,"',",)</f>
        <v>'SWORDSMAN',</v>
      </c>
      <c r="E1653" t="str">
        <f>CONCATENATE("'",'Unit List'!E1559,"',",)</f>
        <v>'SWORDSMAN',</v>
      </c>
      <c r="F1653" t="str">
        <f>"'',"</f>
        <v>'',</v>
      </c>
      <c r="G1653" t="str">
        <f>CONCATENATE("'",'Unit List'!G1559,"',",)</f>
        <v>'hawaii_ikaika',</v>
      </c>
      <c r="H1653" t="str">
        <f>CONCATENATE(IF(ISBLANK('Unit List'!AN1559), IF(ISBLANK('Unit List'!P1559), IF(ISBLANK('Unit List'!P1559), IF(ISBLANK('Unit List'!AN1559), IF(ISBLANK('Unit List'!P1559), IF(ISBLANK('Unit List'!P1559), IF(ISBLANK('Unit List'!AN1559), IF(ISBLANK('Unit List'!P1559), IF(ISBLANK('Unit List'!P1559),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List'!AN1559)))),",",)</f>
        <v>,</v>
      </c>
      <c r="I1653" t="str">
        <f>CONCATENATE(IF(ISBLANK('Unit List'!AO1559), IF(ISBLANK('Unit List'!Q1559), IF(ISBLANK('Unit List'!Q1559), IF(ISBLANK('Unit List'!AO1559), IF(ISBLANK('Unit List'!Q1559), IF(ISBLANK('Unit List'!Q1559), IF(ISBLANK('Unit List'!AO1559), IF(ISBLANK('Unit List'!Q1559), IF(ISBLANK('Unit List'!Q1559),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List'!AO1559)))),",",)</f>
        <v>,</v>
      </c>
      <c r="J1653" t="str">
        <f>CONCATENATE("'",IF(ISBLANK('Unit List'!AP1559), IF(ISBLANK('Unit List'!R1559), IF(ISBLANK('Unit List'!R1559), IF(ISBLANK('Unit List'!AP1559), IF(ISBLANK('Unit List'!R1559), IF(ISBLANK('Unit List'!R1559), IF(ISBLANK('Unit List'!AP1559), IF(ISBLANK('Unit List'!R1559), IF(ISBLANK('Unit List'!R1559),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List'!AP1559))),"'",)</f>
        <v>''</v>
      </c>
      <c r="K1653" t="s">
        <v>2312</v>
      </c>
    </row>
    <row r="1654" spans="1:11" x14ac:dyDescent="0.25">
      <c r="A1654" t="s">
        <v>2311</v>
      </c>
      <c r="B1654" t="str">
        <f>CONCATENATE("'_",'Unit List'!B1560,"',",)</f>
        <v>'_POLYNESIA',</v>
      </c>
      <c r="C1654" t="str">
        <f>"'',"</f>
        <v>'',</v>
      </c>
      <c r="D1654" t="str">
        <f>CONCATENATE("'",'Unit List'!D1560,"',",)</f>
        <v>'SWORDSMAN',</v>
      </c>
      <c r="E1654" t="str">
        <f>CONCATENATE("'",'Unit List'!E1560,"',",)</f>
        <v>'SWORDSMAN',</v>
      </c>
      <c r="F1654" t="str">
        <f>"'',"</f>
        <v>'',</v>
      </c>
      <c r="G1654" t="str">
        <f>CONCATENATE("'",'Unit List'!G1560,"',",)</f>
        <v>'PolynesianFootman',</v>
      </c>
      <c r="H1654" t="str">
        <f>CONCATENATE(IF(ISBLANK('Unit List'!AN1560), IF(ISBLANK('Unit List'!P1560), IF(ISBLANK('Unit List'!P1560), IF(ISBLANK('Unit List'!AN1559), IF(ISBLANK('Unit List'!P1559), IF(ISBLANK('Unit List'!P1559), IF(ISBLANK('Unit List'!AN1559), IF(ISBLANK('Unit List'!P1559), IF(ISBLANK('Unit List'!P1559),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List'!P1559='Unit List'!$O$5, 'Unit List'!$AN$5, IF('Unit List'!P1559='Unit List'!$O$4, 'Unit List'!$AN$4, IF('Unit List'!P1559='Unit List'!$O$7, 'Unit List'!P1559 * 'Unit List'!$AN$7, 'Unit List'!P1559)))), IF('Unit List'!P1559='Unit List'!$O$5, 'Unit List'!$AN$5, IF('Unit List'!P1559='Unit List'!$O$4, 'Unit List'!$AN$4, IF('Unit List'!P1559='Unit List'!$O$7, 'Unit List'!P1559 * 'Unit List'!$AN$7, 'Unit List'!P1559)))), IF('Unit List'!AN1559='Unit List'!$O$5, 'Unit List'!$AN$5, IF('Unit List'!AN1559='Unit List'!$O$4, 'Unit List'!$AN$4, IF('Unit List'!AN1559='Unit List'!$O$7, 'Unit List'!AN1559 * 'Unit List'!$AN$7, 'Unit List'!AN1559)))), IF('Unit List'!P1560='Unit List'!$O$5, 'Unit List'!$AN$5, IF('Unit List'!P1560='Unit List'!$O$4, 'Unit List'!$AN$4, IF('Unit List'!P1560='Unit List'!$O$7, 'Unit List'!P1560 * 'Unit List'!$AN$7, 'Unit List'!P1560)))), IF('Unit List'!P1560='Unit List'!$O$5, 'Unit List'!$AN$5, IF('Unit List'!P1560='Unit List'!$O$4, 'Unit List'!$AN$4, IF('Unit List'!P1560='Unit List'!$O$7, 'Unit List'!P1560 * 'Unit List'!$AN$7, 'Unit List'!P1560)))), IF('Unit List'!AN1560='Unit List'!$O$5, 'Unit List'!$AN$5, IF('Unit List'!AN1560='Unit List'!$O$4, 'Unit List'!$AN$4, IF('Unit List'!AN1560='Unit List'!$O$7, 'Unit List'!AN1560 * 'Unit List'!$AN$7, 'Unit List'!AN1560)))),",",)</f>
        <v>,</v>
      </c>
      <c r="I1654" t="str">
        <f>CONCATENATE(IF(ISBLANK('Unit List'!AO1560), IF(ISBLANK('Unit List'!Q1560), IF(ISBLANK('Unit List'!Q1560), IF(ISBLANK('Unit List'!AO1559), IF(ISBLANK('Unit List'!Q1559), IF(ISBLANK('Unit List'!Q1559), IF(ISBLANK('Unit List'!AO1559), IF(ISBLANK('Unit List'!Q1559), IF(ISBLANK('Unit List'!Q1559),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List'!Q1559='Unit List'!$O$5, 'Unit List'!$AO$5, IF('Unit List'!Q1559='Unit List'!$O$4, 'Unit List'!$AO$4, IF('Unit List'!Q1559='Unit List'!$O$7, 'Unit List'!Q1559 * 'Unit List'!$AO$7, 'Unit List'!Q1559)))), IF('Unit List'!Q1559='Unit List'!$O$5, 'Unit List'!$AO$5, IF('Unit List'!Q1559='Unit List'!$O$4, 'Unit List'!$AO$4, IF('Unit List'!Q1559='Unit List'!$O$7, 'Unit List'!Q1559 * 'Unit List'!$AO$7, 'Unit List'!Q1559)))), IF('Unit List'!AO1559='Unit List'!$O$5, 'Unit List'!$AO$5, IF('Unit List'!AO1559='Unit List'!$O$4, 'Unit List'!$AO$4, IF('Unit List'!AO1559='Unit List'!$O$7, 'Unit List'!AO1559 * 'Unit List'!$AO$7, 'Unit List'!AO1559)))), IF('Unit List'!Q1560='Unit List'!$O$5, 'Unit List'!$AO$5, IF('Unit List'!Q1560='Unit List'!$O$4, 'Unit List'!$AO$4, IF('Unit List'!Q1560='Unit List'!$O$7, 'Unit List'!Q1560 * 'Unit List'!$AO$7, 'Unit List'!Q1560)))), IF('Unit List'!Q1560='Unit List'!$O$5, 'Unit List'!$AO$5, IF('Unit List'!Q1560='Unit List'!$O$4, 'Unit List'!$AO$4, IF('Unit List'!Q1560='Unit List'!$O$7, 'Unit List'!Q1560 * 'Unit List'!$AO$7, 'Unit List'!Q1560)))), IF('Unit List'!AO1560='Unit List'!$O$5, 'Unit List'!$AO$5, IF('Unit List'!AO1560='Unit List'!$O$4, 'Unit List'!$AO$4, IF('Unit List'!AO1560='Unit List'!$O$7, 'Unit List'!AO1560 * 'Unit List'!$AO$7, 'Unit List'!AO1560)))),",",)</f>
        <v>,</v>
      </c>
      <c r="J1654" t="str">
        <f>CONCATENATE("'",IF(ISBLANK('Unit List'!AP1560), IF(ISBLANK('Unit List'!R1560), IF(ISBLANK('Unit List'!R1560), IF(ISBLANK('Unit List'!AP1559), IF(ISBLANK('Unit List'!R1559), IF(ISBLANK('Unit List'!R1559), IF(ISBLANK('Unit List'!AP1559), IF(ISBLANK('Unit List'!R1559), IF(ISBLANK('Unit List'!R1559),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List'!R1559='Unit List'!$O$5, 'Unit List'!$AP$5, IF('Unit List'!R1559='Unit List'!$O$4, 'Unit List'!$AP$4, 'Unit List'!R1559))), IF('Unit List'!R1559='Unit List'!$O$5, 'Unit List'!$AP$5, IF('Unit List'!R1559='Unit List'!$O$4, 'Unit List'!$AP$4, 'Unit List'!R1559))), IF('Unit List'!AP1559='Unit List'!$O$5, 'Unit List'!$AP$5, IF('Unit List'!AP1559='Unit List'!$O$4, 'Unit List'!$AP$4, 'Unit List'!AP1559))), IF('Unit List'!R1560='Unit List'!$O$5, 'Unit List'!$AP$5, IF('Unit List'!R1560='Unit List'!$O$4, 'Unit List'!$AP$4, 'Unit List'!R1560))), IF('Unit List'!R1560='Unit List'!$O$5, 'Unit List'!$AP$5, IF('Unit List'!R1560='Unit List'!$O$4, 'Unit List'!$AP$4, 'Unit List'!R1560))), IF('Unit List'!AP1560='Unit List'!$O$5, 'Unit List'!$AP$5, IF('Unit List'!AP1560='Unit List'!$O$4, 'Unit List'!$AP$4, 'Unit List'!AP1560))),"'",)</f>
        <v>''</v>
      </c>
      <c r="K1654" t="s">
        <v>2312</v>
      </c>
    </row>
    <row r="1655" spans="1:11" x14ac:dyDescent="0.25">
      <c r="A1655" t="s">
        <v>2311</v>
      </c>
      <c r="B1655" t="str">
        <f>CONCATENATE("'_",'Unit List'!B1561,"',",)</f>
        <v>'_SEASIA',</v>
      </c>
      <c r="C1655" t="str">
        <f>CONCATENATE("'_",'Unit List'!C1561,"',",)</f>
        <v>'_ASIA',</v>
      </c>
      <c r="D1655" t="str">
        <f>CONCATENATE("'",'Unit List'!D1561,"',",)</f>
        <v>'SWORDSMAN',</v>
      </c>
      <c r="E1655" t="str">
        <f>CONCATENATE("'",'Unit List'!E1561,"',",)</f>
        <v>'SWORDSMAN',</v>
      </c>
      <c r="F1655" t="str">
        <f>"'',"</f>
        <v>'',</v>
      </c>
      <c r="G1655" t="str">
        <f>CONCATENATE("'",'Unit List'!G1494,"',",)</f>
        <v>'chinese swordsman2',</v>
      </c>
      <c r="H1655" t="str">
        <f>CONCATENATE(IF(ISBLANK('Unit List'!AN1561), IF(ISBLANK('Unit List'!P1561), IF(ISBLANK('Unit List'!P1561), IF(ISBLANK('Unit List'!AN1494), IF(ISBLANK('Unit List'!P1494), IF(ISBLANK('Unit List'!P1494), IF(ISBLANK('Unit List'!AN1494), IF(ISBLANK('Unit List'!P1494), IF(ISBLANK('Unit List'!P1494),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List'!P1494='Unit List'!$O$5, 'Unit List'!$AN$5, IF('Unit List'!P1494='Unit List'!$O$4, 'Unit List'!$AN$4, IF('Unit List'!P1494='Unit List'!$O$7, 'Unit List'!P1494 * 'Unit List'!$AN$7, 'Unit List'!P1494)))), IF('Unit List'!P1494='Unit List'!$O$5, 'Unit List'!$AN$5, IF('Unit List'!P1494='Unit List'!$O$4, 'Unit List'!$AN$4, IF('Unit List'!P1494='Unit List'!$O$7, 'Unit List'!P1494 * 'Unit List'!$AN$7, 'Unit List'!P1494)))), IF('Unit List'!AN1494='Unit List'!$O$5, 'Unit List'!$AN$5, IF('Unit List'!AN1494='Unit List'!$O$4, 'Unit List'!$AN$4, IF('Unit List'!AN1494='Unit List'!$O$7, 'Unit List'!AN1494 * 'Unit List'!$AN$7, 'Unit List'!AN1494)))), IF('Unit List'!P1561='Unit List'!$O$5, 'Unit List'!$AN$5, IF('Unit List'!P1561='Unit List'!$O$4, 'Unit List'!$AN$4, IF('Unit List'!P1561='Unit List'!$O$7, 'Unit List'!P1561 * 'Unit List'!$AN$7, 'Unit List'!P1561)))), IF('Unit List'!P1561='Unit List'!$O$5, 'Unit List'!$AN$5, IF('Unit List'!P1561='Unit List'!$O$4, 'Unit List'!$AN$4, IF('Unit List'!P1561='Unit List'!$O$7, 'Unit List'!P1561 * 'Unit List'!$AN$7, 'Unit List'!P1561)))), IF('Unit List'!AN1561='Unit List'!$O$5, 'Unit List'!$AN$5, IF('Unit List'!AN1561='Unit List'!$O$4, 'Unit List'!$AN$4, IF('Unit List'!AN1561='Unit List'!$O$7, 'Unit List'!AN1561 * 'Unit List'!$AN$7, 'Unit List'!AN1561)))),",",)</f>
        <v>,</v>
      </c>
      <c r="I1655" t="str">
        <f>CONCATENATE(IF(ISBLANK('Unit List'!AO1561), IF(ISBLANK('Unit List'!Q1561), IF(ISBLANK('Unit List'!Q1561), IF(ISBLANK('Unit List'!AO1494), IF(ISBLANK('Unit List'!Q1494), IF(ISBLANK('Unit List'!Q1494), IF(ISBLANK('Unit List'!AO1494), IF(ISBLANK('Unit List'!Q1494), IF(ISBLANK('Unit List'!Q1494),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List'!Q1494='Unit List'!$O$5, 'Unit List'!$AO$5, IF('Unit List'!Q1494='Unit List'!$O$4, 'Unit List'!$AO$4, IF('Unit List'!Q1494='Unit List'!$O$7, 'Unit List'!Q1494 * 'Unit List'!$AO$7, 'Unit List'!Q1494)))), IF('Unit List'!Q1494='Unit List'!$O$5, 'Unit List'!$AO$5, IF('Unit List'!Q1494='Unit List'!$O$4, 'Unit List'!$AO$4, IF('Unit List'!Q1494='Unit List'!$O$7, 'Unit List'!Q1494 * 'Unit List'!$AO$7, 'Unit List'!Q1494)))), IF('Unit List'!AO1494='Unit List'!$O$5, 'Unit List'!$AO$5, IF('Unit List'!AO1494='Unit List'!$O$4, 'Unit List'!$AO$4, IF('Unit List'!AO1494='Unit List'!$O$7, 'Unit List'!AO1494 * 'Unit List'!$AO$7, 'Unit List'!AO1494)))), IF('Unit List'!Q1561='Unit List'!$O$5, 'Unit List'!$AO$5, IF('Unit List'!Q1561='Unit List'!$O$4, 'Unit List'!$AO$4, IF('Unit List'!Q1561='Unit List'!$O$7, 'Unit List'!Q1561 * 'Unit List'!$AO$7, 'Unit List'!Q1561)))), IF('Unit List'!Q1561='Unit List'!$O$5, 'Unit List'!$AO$5, IF('Unit List'!Q1561='Unit List'!$O$4, 'Unit List'!$AO$4, IF('Unit List'!Q1561='Unit List'!$O$7, 'Unit List'!Q1561 * 'Unit List'!$AO$7, 'Unit List'!Q1561)))), IF('Unit List'!AO1561='Unit List'!$O$5, 'Unit List'!$AO$5, IF('Unit List'!AO1561='Unit List'!$O$4, 'Unit List'!$AO$4, IF('Unit List'!AO1561='Unit List'!$O$7, 'Unit List'!AO1561 * 'Unit List'!$AO$7, 'Unit List'!AO1561)))),",",)</f>
        <v>,</v>
      </c>
      <c r="J1655" t="str">
        <f>CONCATENATE("'",IF(ISBLANK('Unit List'!AP1561), IF(ISBLANK('Unit List'!R1561), IF(ISBLANK('Unit List'!R1561), IF(ISBLANK('Unit List'!AP1494), IF(ISBLANK('Unit List'!R1494), IF(ISBLANK('Unit List'!R1494), IF(ISBLANK('Unit List'!AP1494), IF(ISBLANK('Unit List'!R1494), IF(ISBLANK('Unit List'!R1494),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List'!R1494='Unit List'!$O$5, 'Unit List'!$AP$5, IF('Unit List'!R1494='Unit List'!$O$4, 'Unit List'!$AP$4, 'Unit List'!R1494))), IF('Unit List'!R1494='Unit List'!$O$5, 'Unit List'!$AP$5, IF('Unit List'!R1494='Unit List'!$O$4, 'Unit List'!$AP$4, 'Unit List'!R1494))), IF('Unit List'!AP1494='Unit List'!$O$5, 'Unit List'!$AP$5, IF('Unit List'!AP1494='Unit List'!$O$4, 'Unit List'!$AP$4, 'Unit List'!AP1494))), IF('Unit List'!R1561='Unit List'!$O$5, 'Unit List'!$AP$5, IF('Unit List'!R1561='Unit List'!$O$4, 'Unit List'!$AP$4, 'Unit List'!R1561))), IF('Unit List'!R1561='Unit List'!$O$5, 'Unit List'!$AP$5, IF('Unit List'!R1561='Unit List'!$O$4, 'Unit List'!$AP$4, 'Unit List'!R1561))), IF('Unit List'!AP1561='Unit List'!$O$5, 'Unit List'!$AP$5, IF('Unit List'!AP1561='Unit List'!$O$4, 'Unit List'!$AP$4, 'Unit List'!AP1561))),"'",)</f>
        <v>''</v>
      </c>
      <c r="K1655" t="s">
        <v>2312</v>
      </c>
    </row>
    <row r="1656" spans="1:11" x14ac:dyDescent="0.25">
      <c r="A1656" t="s">
        <v>2311</v>
      </c>
      <c r="B1656" t="str">
        <f>CONCATENATE("'_",'Unit List'!B1562,"',",)</f>
        <v>'_SOUTHAM',</v>
      </c>
      <c r="C1656" t="str">
        <f>"'',"</f>
        <v>'',</v>
      </c>
      <c r="D1656" t="str">
        <f>CONCATENATE("'",'Unit List'!D1562,"',",)</f>
        <v>'SWORDSMAN',</v>
      </c>
      <c r="E1656" t="str">
        <f>CONCATENATE("'",'Unit List'!E1562,"',",)</f>
        <v>'SWORDSMAN',</v>
      </c>
      <c r="F1656" t="str">
        <f>"'',"</f>
        <v>'',</v>
      </c>
      <c r="G1656" t="str">
        <f>CONCATENATE("'",'Unit List'!G1562,"',",)</f>
        <v>'Swordsman_Maya',</v>
      </c>
      <c r="H1656" t="str">
        <f>CONCATENATE(IF(ISBLANK('Unit List'!AN1562), IF(ISBLANK('Unit List'!P1562), IF(ISBLANK('Unit List'!P1562),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List'!AN1562)))),",",)</f>
        <v>,</v>
      </c>
      <c r="I1656" t="str">
        <f>CONCATENATE(IF(ISBLANK('Unit List'!AO1562), IF(ISBLANK('Unit List'!Q1562), IF(ISBLANK('Unit List'!Q1562),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List'!AO1562)))),",",)</f>
        <v>,</v>
      </c>
      <c r="J1656" t="str">
        <f>CONCATENATE("'",IF(ISBLANK('Unit List'!AP1562), IF(ISBLANK('Unit List'!R1562), IF(ISBLANK('Unit List'!R1562),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List'!AP1562))),"'",)</f>
        <v>''</v>
      </c>
      <c r="K1656" t="s">
        <v>2312</v>
      </c>
    </row>
    <row r="1657" spans="1:11" x14ac:dyDescent="0.25">
      <c r="A1657" t="s">
        <v>2311</v>
      </c>
      <c r="B1657" t="str">
        <f>CONCATENATE("'_",'Unit List'!B1563,"',",)</f>
        <v>'_AZTEC',</v>
      </c>
      <c r="C1657" t="str">
        <f>"'',"</f>
        <v>'',</v>
      </c>
      <c r="D1657" t="str">
        <f>CONCATENATE("'",'Unit List'!D1563,"',",)</f>
        <v>'SWORDSMAN',</v>
      </c>
      <c r="E1657" t="str">
        <f>CONCATENATE("'",'Unit List'!E1563,"',",)</f>
        <v>'SWORDSMAN',</v>
      </c>
      <c r="F1657" t="str">
        <f>"'',"</f>
        <v>'',</v>
      </c>
      <c r="G1657" t="str">
        <f>CONCATENATE("'",'Unit List'!G1563,"',",)</f>
        <v>'Swordsman_Aztec',</v>
      </c>
      <c r="H1657" t="str">
        <f>CONCATENATE(IF(ISBLANK('Unit List'!AN1563), IF(ISBLANK('Unit List'!P1563), IF(ISBLANK('Unit List'!P1563),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List'!P1563='Unit List'!$O$5, 'Unit List'!$AN$5, IF('Unit List'!P1563='Unit List'!$O$4, 'Unit List'!$AN$4, IF('Unit List'!P1563='Unit List'!$O$7, 'Unit List'!P1563 * 'Unit List'!$AN$7, 'Unit List'!P1563)))), IF('Unit List'!P1563='Unit List'!$O$5, 'Unit List'!$AN$5, IF('Unit List'!P1563='Unit List'!$O$4, 'Unit List'!$AN$4, IF('Unit List'!P1563='Unit List'!$O$7, 'Unit List'!P1563 * 'Unit List'!$AN$7, 'Unit List'!P1563)))), IF('Unit List'!AN1563='Unit List'!$O$5, 'Unit List'!$AN$5, IF('Unit List'!AN1563='Unit List'!$O$4, 'Unit List'!$AN$4, IF('Unit List'!AN1563='Unit List'!$O$7, 'Unit List'!AN1563 * 'Unit List'!$AN$7, 'Unit List'!AN1563)))),",",)</f>
        <v>,</v>
      </c>
      <c r="I1657" t="str">
        <f>CONCATENATE(IF(ISBLANK('Unit List'!AO1563), IF(ISBLANK('Unit List'!Q1563), IF(ISBLANK('Unit List'!Q1563),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List'!Q1563='Unit List'!$O$5, 'Unit List'!$AO$5, IF('Unit List'!Q1563='Unit List'!$O$4, 'Unit List'!$AO$4, IF('Unit List'!Q1563='Unit List'!$O$7, 'Unit List'!Q1563 * 'Unit List'!$AO$7, 'Unit List'!Q1563)))), IF('Unit List'!Q1563='Unit List'!$O$5, 'Unit List'!$AO$5, IF('Unit List'!Q1563='Unit List'!$O$4, 'Unit List'!$AO$4, IF('Unit List'!Q1563='Unit List'!$O$7, 'Unit List'!Q1563 * 'Unit List'!$AO$7, 'Unit List'!Q1563)))), IF('Unit List'!AO1563='Unit List'!$O$5, 'Unit List'!$AO$5, IF('Unit List'!AO1563='Unit List'!$O$4, 'Unit List'!$AO$4, IF('Unit List'!AO1563='Unit List'!$O$7, 'Unit List'!AO1563 * 'Unit List'!$AO$7, 'Unit List'!AO1563)))),",",)</f>
        <v>,</v>
      </c>
      <c r="J1657" t="str">
        <f>CONCATENATE("'",IF(ISBLANK('Unit List'!AP1563), IF(ISBLANK('Unit List'!R1563), IF(ISBLANK('Unit List'!R1563),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List'!R1563='Unit List'!$O$5, 'Unit List'!$AP$5, IF('Unit List'!R1563='Unit List'!$O$4, 'Unit List'!$AP$4, 'Unit List'!R1563))), IF('Unit List'!R1563='Unit List'!$O$5, 'Unit List'!$AP$5, IF('Unit List'!R1563='Unit List'!$O$4, 'Unit List'!$AP$4, 'Unit List'!R1563))), IF('Unit List'!AP1563='Unit List'!$O$5, 'Unit List'!$AP$5, IF('Unit List'!AP1563='Unit List'!$O$4, 'Unit List'!$AP$4, 'Unit List'!AP1563))),"'",)</f>
        <v>''</v>
      </c>
      <c r="K1657" t="s">
        <v>2312</v>
      </c>
    </row>
    <row r="1658" spans="1:11" x14ac:dyDescent="0.25">
      <c r="A1658" t="s">
        <v>2311</v>
      </c>
      <c r="B1658" t="str">
        <f>CONCATENATE("'_",'Unit List'!B1564,"',",)</f>
        <v>'_INCA',</v>
      </c>
      <c r="C1658" t="str">
        <f>"'',"</f>
        <v>'',</v>
      </c>
      <c r="D1658" t="str">
        <f>CONCATENATE("'",'Unit List'!D1564,"',",)</f>
        <v>'SWORDSMAN',</v>
      </c>
      <c r="E1658" t="str">
        <f>CONCATENATE("'",'Unit List'!E1564,"',",)</f>
        <v>'SWORDSMAN',</v>
      </c>
      <c r="F1658" t="str">
        <f>"'',"</f>
        <v>'',</v>
      </c>
      <c r="G1658" t="str">
        <f>CONCATENATE("'",'Unit List'!G1564,"',",)</f>
        <v>'Swordsman_Inca',</v>
      </c>
      <c r="H1658" t="str">
        <f>CONCATENATE(IF(ISBLANK('Unit List'!AN1564), IF(ISBLANK('Unit List'!P1564), IF(ISBLANK('Unit List'!P1564),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List'!P1564='Unit List'!$O$5, 'Unit List'!$AN$5, IF('Unit List'!P1564='Unit List'!$O$4, 'Unit List'!$AN$4, IF('Unit List'!P1564='Unit List'!$O$7, 'Unit List'!P1564 * 'Unit List'!$AN$7, 'Unit List'!P1564)))), IF('Unit List'!P1564='Unit List'!$O$5, 'Unit List'!$AN$5, IF('Unit List'!P1564='Unit List'!$O$4, 'Unit List'!$AN$4, IF('Unit List'!P1564='Unit List'!$O$7, 'Unit List'!P1564 * 'Unit List'!$AN$7, 'Unit List'!P1564)))), IF('Unit List'!AN1564='Unit List'!$O$5, 'Unit List'!$AN$5, IF('Unit List'!AN1564='Unit List'!$O$4, 'Unit List'!$AN$4, IF('Unit List'!AN1564='Unit List'!$O$7, 'Unit List'!AN1564 * 'Unit List'!$AN$7, 'Unit List'!AN1564)))),",",)</f>
        <v>,</v>
      </c>
      <c r="I1658" t="str">
        <f>CONCATENATE(IF(ISBLANK('Unit List'!AO1564), IF(ISBLANK('Unit List'!Q1564), IF(ISBLANK('Unit List'!Q1564),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List'!Q1564='Unit List'!$O$5, 'Unit List'!$AO$5, IF('Unit List'!Q1564='Unit List'!$O$4, 'Unit List'!$AO$4, IF('Unit List'!Q1564='Unit List'!$O$7, 'Unit List'!Q1564 * 'Unit List'!$AO$7, 'Unit List'!Q1564)))), IF('Unit List'!Q1564='Unit List'!$O$5, 'Unit List'!$AO$5, IF('Unit List'!Q1564='Unit List'!$O$4, 'Unit List'!$AO$4, IF('Unit List'!Q1564='Unit List'!$O$7, 'Unit List'!Q1564 * 'Unit List'!$AO$7, 'Unit List'!Q1564)))), IF('Unit List'!AO1564='Unit List'!$O$5, 'Unit List'!$AO$5, IF('Unit List'!AO1564='Unit List'!$O$4, 'Unit List'!$AO$4, IF('Unit List'!AO1564='Unit List'!$O$7, 'Unit List'!AO1564 * 'Unit List'!$AO$7, 'Unit List'!AO1564)))),",",)</f>
        <v>,</v>
      </c>
      <c r="J1658" t="str">
        <f>CONCATENATE("'",IF(ISBLANK('Unit List'!AP1564), IF(ISBLANK('Unit List'!R1564), IF(ISBLANK('Unit List'!R1564),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List'!R1564='Unit List'!$O$5, 'Unit List'!$AP$5, IF('Unit List'!R1564='Unit List'!$O$4, 'Unit List'!$AP$4, 'Unit List'!R1564))), IF('Unit List'!R1564='Unit List'!$O$5, 'Unit List'!$AP$5, IF('Unit List'!R1564='Unit List'!$O$4, 'Unit List'!$AP$4, 'Unit List'!R1564))), IF('Unit List'!AP1564='Unit List'!$O$5, 'Unit List'!$AP$5, IF('Unit List'!AP1564='Unit List'!$O$4, 'Unit List'!$AP$4, 'Unit List'!AP1564))),"'",)</f>
        <v>''</v>
      </c>
      <c r="K1658" t="s">
        <v>2312</v>
      </c>
    </row>
    <row r="1659" spans="1:11" x14ac:dyDescent="0.25">
      <c r="A1659" t="s">
        <v>2311</v>
      </c>
      <c r="B1659" t="str">
        <f>CONCATENATE("'_",'Unit List'!B1565,"',",)</f>
        <v>'_MAYA',</v>
      </c>
      <c r="C1659" t="str">
        <f>CONCATENATE("'_",'Unit List'!C1565,"',",)</f>
        <v>'_SOUTHAM',</v>
      </c>
      <c r="D1659" t="str">
        <f>CONCATENATE("'",'Unit List'!D1565,"',",)</f>
        <v>'SWORDSMAN',</v>
      </c>
      <c r="E1659" t="str">
        <f>CONCATENATE("'",'Unit List'!E1565,"',",)</f>
        <v>'SWORDSMAN',</v>
      </c>
      <c r="F1659" t="str">
        <f>"'',"</f>
        <v>'',</v>
      </c>
      <c r="G1659" t="str">
        <f>CONCATENATE("'",'Unit List'!G1562,"',",)</f>
        <v>'Swordsman_Maya',</v>
      </c>
      <c r="H1659" t="str">
        <f>CONCATENATE(IF(ISBLANK('Unit List'!AN1565), IF(ISBLANK('Unit List'!P1565), IF(ISBLANK('Unit List'!P1565), IF(ISBLANK('Unit List'!AN1562), IF(ISBLANK('Unit List'!P1562), IF(ISBLANK('Unit List'!P1562), IF(ISBLANK('Unit List'!AN1562), IF(ISBLANK('Unit List'!P1562), IF(ISBLANK('Unit List'!P1562),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List'!P1562='Unit List'!$O$5, 'Unit List'!$AN$5, IF('Unit List'!P1562='Unit List'!$O$4, 'Unit List'!$AN$4, IF('Unit List'!P1562='Unit List'!$O$7, 'Unit List'!P1562 * 'Unit List'!$AN$7, 'Unit List'!P1562)))), IF('Unit List'!P1562='Unit List'!$O$5, 'Unit List'!$AN$5, IF('Unit List'!P1562='Unit List'!$O$4, 'Unit List'!$AN$4, IF('Unit List'!P1562='Unit List'!$O$7, 'Unit List'!P1562 * 'Unit List'!$AN$7, 'Unit List'!P1562)))), IF('Unit List'!AN1562='Unit List'!$O$5, 'Unit List'!$AN$5, IF('Unit List'!AN1562='Unit List'!$O$4, 'Unit List'!$AN$4, IF('Unit List'!AN1562='Unit List'!$O$7, 'Unit List'!AN1562 * 'Unit List'!$AN$7, 'Unit List'!AN1562)))), IF('Unit List'!P1565='Unit List'!$O$5, 'Unit List'!$AN$5, IF('Unit List'!P1565='Unit List'!$O$4, 'Unit List'!$AN$4, IF('Unit List'!P1565='Unit List'!$O$7, 'Unit List'!P1565 * 'Unit List'!$AN$7, 'Unit List'!P1565)))), IF('Unit List'!P1565='Unit List'!$O$5, 'Unit List'!$AN$5, IF('Unit List'!P1565='Unit List'!$O$4, 'Unit List'!$AN$4, IF('Unit List'!P1565='Unit List'!$O$7, 'Unit List'!P1565 * 'Unit List'!$AN$7, 'Unit List'!P1565)))), IF('Unit List'!AN1565='Unit List'!$O$5, 'Unit List'!$AN$5, IF('Unit List'!AN1565='Unit List'!$O$4, 'Unit List'!$AN$4, IF('Unit List'!AN1565='Unit List'!$O$7, 'Unit List'!AN1565 * 'Unit List'!$AN$7, 'Unit List'!AN1565)))),",",)</f>
        <v>,</v>
      </c>
      <c r="I1659" t="str">
        <f>CONCATENATE(IF(ISBLANK('Unit List'!AO1565), IF(ISBLANK('Unit List'!Q1565), IF(ISBLANK('Unit List'!Q1565), IF(ISBLANK('Unit List'!AO1562), IF(ISBLANK('Unit List'!Q1562), IF(ISBLANK('Unit List'!Q1562), IF(ISBLANK('Unit List'!AO1562), IF(ISBLANK('Unit List'!Q1562), IF(ISBLANK('Unit List'!Q1562),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List'!Q1562='Unit List'!$O$5, 'Unit List'!$AO$5, IF('Unit List'!Q1562='Unit List'!$O$4, 'Unit List'!$AO$4, IF('Unit List'!Q1562='Unit List'!$O$7, 'Unit List'!Q1562 * 'Unit List'!$AO$7, 'Unit List'!Q1562)))), IF('Unit List'!Q1562='Unit List'!$O$5, 'Unit List'!$AO$5, IF('Unit List'!Q1562='Unit List'!$O$4, 'Unit List'!$AO$4, IF('Unit List'!Q1562='Unit List'!$O$7, 'Unit List'!Q1562 * 'Unit List'!$AO$7, 'Unit List'!Q1562)))), IF('Unit List'!AO1562='Unit List'!$O$5, 'Unit List'!$AO$5, IF('Unit List'!AO1562='Unit List'!$O$4, 'Unit List'!$AO$4, IF('Unit List'!AO1562='Unit List'!$O$7, 'Unit List'!AO1562 * 'Unit List'!$AO$7, 'Unit List'!AO1562)))), IF('Unit List'!Q1565='Unit List'!$O$5, 'Unit List'!$AO$5, IF('Unit List'!Q1565='Unit List'!$O$4, 'Unit List'!$AO$4, IF('Unit List'!Q1565='Unit List'!$O$7, 'Unit List'!Q1565 * 'Unit List'!$AO$7, 'Unit List'!Q1565)))), IF('Unit List'!Q1565='Unit List'!$O$5, 'Unit List'!$AO$5, IF('Unit List'!Q1565='Unit List'!$O$4, 'Unit List'!$AO$4, IF('Unit List'!Q1565='Unit List'!$O$7, 'Unit List'!Q1565 * 'Unit List'!$AO$7, 'Unit List'!Q1565)))), IF('Unit List'!AO1565='Unit List'!$O$5, 'Unit List'!$AO$5, IF('Unit List'!AO1565='Unit List'!$O$4, 'Unit List'!$AO$4, IF('Unit List'!AO1565='Unit List'!$O$7, 'Unit List'!AO1565 * 'Unit List'!$AO$7, 'Unit List'!AO1565)))),",",)</f>
        <v>,</v>
      </c>
      <c r="J1659" t="str">
        <f>CONCATENATE("'",IF(ISBLANK('Unit List'!AP1565), IF(ISBLANK('Unit List'!R1565), IF(ISBLANK('Unit List'!R1565), IF(ISBLANK('Unit List'!AP1562), IF(ISBLANK('Unit List'!R1562), IF(ISBLANK('Unit List'!R1562), IF(ISBLANK('Unit List'!AP1562), IF(ISBLANK('Unit List'!R1562), IF(ISBLANK('Unit List'!R1562),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List'!R1562='Unit List'!$O$5, 'Unit List'!$AP$5, IF('Unit List'!R1562='Unit List'!$O$4, 'Unit List'!$AP$4, 'Unit List'!R1562))), IF('Unit List'!R1562='Unit List'!$O$5, 'Unit List'!$AP$5, IF('Unit List'!R1562='Unit List'!$O$4, 'Unit List'!$AP$4, 'Unit List'!R1562))), IF('Unit List'!AP1562='Unit List'!$O$5, 'Unit List'!$AP$5, IF('Unit List'!AP1562='Unit List'!$O$4, 'Unit List'!$AP$4, 'Unit List'!AP1562))), IF('Unit List'!R1565='Unit List'!$O$5, 'Unit List'!$AP$5, IF('Unit List'!R1565='Unit List'!$O$4, 'Unit List'!$AP$4, 'Unit List'!R1565))), IF('Unit List'!R1565='Unit List'!$O$5, 'Unit List'!$AP$5, IF('Unit List'!R1565='Unit List'!$O$4, 'Unit List'!$AP$4, 'Unit List'!R1565))), IF('Unit List'!AP1565='Unit List'!$O$5, 'Unit List'!$AP$5, IF('Unit List'!AP1565='Unit List'!$O$4, 'Unit List'!$AP$4, 'Unit List'!AP1565))),"'",)</f>
        <v>''</v>
      </c>
      <c r="K1659" t="s">
        <v>2312</v>
      </c>
    </row>
    <row r="1660" spans="1:11" x14ac:dyDescent="0.25">
      <c r="A1660" t="s">
        <v>2311</v>
      </c>
      <c r="B1660" t="str">
        <f>CONCATENATE("'_",'Unit List'!B1566,"',",)</f>
        <v>'_SOUTHAS',</v>
      </c>
      <c r="C1660" t="str">
        <f>"'',"</f>
        <v>'',</v>
      </c>
      <c r="D1660" t="str">
        <f>CONCATENATE("'",'Unit List'!D1566,"',",)</f>
        <v>'SWORDSMAN',</v>
      </c>
      <c r="E1660" t="str">
        <f>CONCATENATE("'",'Unit List'!E1566,"',",)</f>
        <v>'SWORDSMAN',</v>
      </c>
      <c r="F1660" t="str">
        <f>"'',"</f>
        <v>'',</v>
      </c>
      <c r="G1660" t="str">
        <f>CONCATENATE("'",'Unit List'!G1566,"',",)</f>
        <v>'india swordsman1',</v>
      </c>
      <c r="H1660" t="str">
        <f>CONCATENATE(IF(ISBLANK('Unit List'!AN1566), IF(ISBLANK('Unit List'!P1566), IF(ISBLANK('Unit List'!P1566),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List'!AN1566)))),",",)</f>
        <v>2,</v>
      </c>
      <c r="I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List'!AO1566)))),",",)</f>
        <v>,</v>
      </c>
      <c r="J1660" t="str">
        <f>CONCATENATE("'",IF(ISBLANK('Unit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List'!AP1566))),"'",)</f>
        <v>''</v>
      </c>
      <c r="K1660" t="s">
        <v>2312</v>
      </c>
    </row>
    <row r="1661" spans="1:11" x14ac:dyDescent="0.25">
      <c r="A1661" t="s">
        <v>2311</v>
      </c>
      <c r="B1661" t="str">
        <f>CONCATENATE("'_",'Unit List'!B1567,"',",)</f>
        <v>'_SOUTHAS',</v>
      </c>
      <c r="C1661" t="str">
        <f>"'',"</f>
        <v>'',</v>
      </c>
      <c r="D1661" t="str">
        <f>CONCATENATE("'",'Unit List'!D1567,"',",)</f>
        <v>'SWORDSMAN',</v>
      </c>
      <c r="E1661" t="str">
        <f>CONCATENATE("'",'Unit List'!E1567,"',",)</f>
        <v>'SWORDSMAN',</v>
      </c>
      <c r="F1661" t="str">
        <f>CONCATENATE("'_",'Unit List'!F1567,"',",)</f>
        <v>'_V2',</v>
      </c>
      <c r="G1661" t="str">
        <f>CONCATENATE("'",'Unit List'!G1567,"',",)</f>
        <v>'india swordsman2',</v>
      </c>
      <c r="H1661" t="str">
        <f>CONCATENATE(IF(ISBLANK('Unit List'!AN1567), IF(ISBLANK('Unit List'!P1567), IF(ISBLANK('Unit List'!P1567), IF(ISBLANK('Unit List'!AN1567), IF(ISBLANK('Unit List'!P1567), IF(ISBLANK('Unit List'!P1567), IF(ISBLANK('Unit List'!AN1567), IF(ISBLANK('Unit List'!P1567), IF(ISBLANK('Unit List'!P1567),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 IF('Unit List'!P1567='Unit List'!$O$5, 'Unit List'!$AN$5, IF('Unit List'!P1567='Unit List'!$O$4, 'Unit List'!$AN$4, IF('Unit List'!P1567='Unit List'!$O$7, 'Unit List'!P1567 * 'Unit List'!$AN$7, 'Unit List'!P1567)))), IF('Unit List'!P1567='Unit List'!$O$5, 'Unit List'!$AN$5, IF('Unit List'!P1567='Unit List'!$O$4, 'Unit List'!$AN$4, IF('Unit List'!P1567='Unit List'!$O$7, 'Unit List'!P1567 * 'Unit List'!$AN$7, 'Unit List'!P1567)))), IF('Unit List'!AN1567='Unit List'!$O$5, 'Unit List'!$AN$5, IF('Unit List'!AN1567='Unit List'!$O$4, 'Unit List'!$AN$4, IF('Unit List'!AN1567='Unit List'!$O$7, 'Unit List'!AN1567 * 'Unit List'!$AN$7, 'Unit List'!AN1567)))),",",)</f>
        <v>2,</v>
      </c>
      <c r="I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 IF('Unit List'!Q1567='Unit List'!$O$5, 'Unit List'!$AO$5, IF('Unit List'!Q1567='Unit List'!$O$4, 'Unit List'!$AO$4, IF('Unit List'!Q1567='Unit List'!$O$7, 'Unit List'!Q1567 * 'Unit List'!$AO$7, 'Unit List'!Q1567)))), IF('Unit List'!Q1567='Unit List'!$O$5, 'Unit List'!$AO$5, IF('Unit List'!Q1567='Unit List'!$O$4, 'Unit List'!$AO$4, IF('Unit List'!Q1567='Unit List'!$O$7, 'Unit List'!Q1567 * 'Unit List'!$AO$7, 'Unit List'!Q1567)))), IF('Unit List'!AO1567='Unit List'!$O$5, 'Unit List'!$AO$5, IF('Unit List'!AO1567='Unit List'!$O$4, 'Unit List'!$AO$4, IF('Unit List'!AO1567='Unit List'!$O$7, 'Unit List'!AO1567 * 'Unit List'!$AO$7, 'Unit List'!AO1567)))),",",)</f>
        <v>,</v>
      </c>
      <c r="J1661" t="str">
        <f>CONCATENATE("'",IF(ISBLANK('Unit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 IF('Unit List'!R1567='Unit List'!$O$5, 'Unit List'!$AP$5, IF('Unit List'!R1567='Unit List'!$O$4, 'Unit List'!$AP$4, 'Unit List'!R1567))), IF('Unit List'!R1567='Unit List'!$O$5, 'Unit List'!$AP$5, IF('Unit List'!R1567='Unit List'!$O$4, 'Unit List'!$AP$4, 'Unit List'!R1567))), IF('Unit List'!AP1567='Unit List'!$O$5, 'Unit List'!$AP$5, IF('Unit List'!AP1567='Unit List'!$O$4, 'Unit List'!$AP$4, 'Unit List'!AP1567))),"'",)</f>
        <v>''</v>
      </c>
      <c r="K1661" t="s">
        <v>2312</v>
      </c>
    </row>
    <row r="1662" spans="1:11" x14ac:dyDescent="0.25">
      <c r="A1662" t="s">
        <v>2311</v>
      </c>
      <c r="B1662" t="str">
        <f>CONCATENATE("'_",'Unit List'!B1568,"',",)</f>
        <v>'_SOUTHAS',</v>
      </c>
      <c r="C1662" t="str">
        <f>"'',"</f>
        <v>'',</v>
      </c>
      <c r="D1662" t="str">
        <f>CONCATENATE("'",'Unit List'!D1568,"',",)</f>
        <v>'SWORDSMAN',</v>
      </c>
      <c r="E1662" t="str">
        <f>CONCATENATE("'",'Unit List'!E1568,"',",)</f>
        <v>'SWORDSMAN',</v>
      </c>
      <c r="F1662" t="str">
        <f>CONCATENATE("'_",'Unit List'!F1568,"',",)</f>
        <v>'_V3',</v>
      </c>
      <c r="G1662" t="str">
        <f>CONCATENATE("'",'Unit List'!G1568,"',",)</f>
        <v>'india swordsman3',</v>
      </c>
      <c r="H1662" t="str">
        <f>CONCATENATE(IF(ISBLANK('Unit List'!AN1568), IF(ISBLANK('Unit List'!P1568), IF(ISBLANK('Unit List'!P1568), IF(ISBLANK('Unit List'!AN1568), IF(ISBLANK('Unit List'!P1568), IF(ISBLANK('Unit List'!P1568), IF(ISBLANK('Unit List'!AN1568), IF(ISBLANK('Unit List'!P1568), IF(ISBLANK('Unit List'!P1568),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 IF('Unit List'!P1568='Unit List'!$O$5, 'Unit List'!$AN$5, IF('Unit List'!P1568='Unit List'!$O$4, 'Unit List'!$AN$4, IF('Unit List'!P1568='Unit List'!$O$7, 'Unit List'!P1568 * 'Unit List'!$AN$7, 'Unit List'!P1568)))), IF('Unit List'!P1568='Unit List'!$O$5, 'Unit List'!$AN$5, IF('Unit List'!P1568='Unit List'!$O$4, 'Unit List'!$AN$4, IF('Unit List'!P1568='Unit List'!$O$7, 'Unit List'!P1568 * 'Unit List'!$AN$7, 'Unit List'!P1568)))), IF('Unit List'!AN1568='Unit List'!$O$5, 'Unit List'!$AN$5, IF('Unit List'!AN1568='Unit List'!$O$4, 'Unit List'!$AN$4, IF('Unit List'!AN1568='Unit List'!$O$7, 'Unit List'!AN1568 * 'Unit List'!$AN$7, 'Unit List'!AN1568)))),",",)</f>
        <v>2,</v>
      </c>
      <c r="I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 IF('Unit List'!Q1568='Unit List'!$O$5, 'Unit List'!$AO$5, IF('Unit List'!Q1568='Unit List'!$O$4, 'Unit List'!$AO$4, IF('Unit List'!Q1568='Unit List'!$O$7, 'Unit List'!Q1568 * 'Unit List'!$AO$7, 'Unit List'!Q1568)))), IF('Unit List'!Q1568='Unit List'!$O$5, 'Unit List'!$AO$5, IF('Unit List'!Q1568='Unit List'!$O$4, 'Unit List'!$AO$4, IF('Unit List'!Q1568='Unit List'!$O$7, 'Unit List'!Q1568 * 'Unit List'!$AO$7, 'Unit List'!Q1568)))), IF('Unit List'!AO1568='Unit List'!$O$5, 'Unit List'!$AO$5, IF('Unit List'!AO1568='Unit List'!$O$4, 'Unit List'!$AO$4, IF('Unit List'!AO1568='Unit List'!$O$7, 'Unit List'!AO1568 * 'Unit List'!$AO$7, 'Unit List'!AO1568)))),",",)</f>
        <v>,</v>
      </c>
      <c r="J1662" t="str">
        <f>CONCATENATE("'",IF(ISBLANK('Unit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 IF('Unit List'!R1568='Unit List'!$O$5, 'Unit List'!$AP$5, IF('Unit List'!R1568='Unit List'!$O$4, 'Unit List'!$AP$4, 'Unit List'!R1568))), IF('Unit List'!R1568='Unit List'!$O$5, 'Unit List'!$AP$5, IF('Unit List'!R1568='Unit List'!$O$4, 'Unit List'!$AP$4, 'Unit List'!R1568))), IF('Unit List'!AP1568='Unit List'!$O$5, 'Unit List'!$AP$5, IF('Unit List'!AP1568='Unit List'!$O$4, 'Unit List'!$AP$4, 'Unit List'!AP1568))),"'",)</f>
        <v>''</v>
      </c>
      <c r="K1662" t="s">
        <v>2312</v>
      </c>
    </row>
    <row r="1663" spans="1:11" x14ac:dyDescent="0.25">
      <c r="A1663" t="s">
        <v>2311</v>
      </c>
      <c r="B1663" t="str">
        <f>CONCATENATE("'_",'Unit List'!B1569,"',",)</f>
        <v>'_SOUTHAS',</v>
      </c>
      <c r="C1663" t="str">
        <f>"'',"</f>
        <v>'',</v>
      </c>
      <c r="D1663" t="str">
        <f>CONCATENATE("'",'Unit List'!D1569,"',",)</f>
        <v>'SWORDSMAN',</v>
      </c>
      <c r="E1663" t="str">
        <f>CONCATENATE("'",'Unit List'!E1569,"',",)</f>
        <v>'SWORDSMAN',</v>
      </c>
      <c r="F1663" t="str">
        <f>CONCATENATE("'_",'Unit List'!F1569,"',",)</f>
        <v>'_V4',</v>
      </c>
      <c r="G1663" t="str">
        <f>CONCATENATE("'",'Unit List'!G1569,"',",)</f>
        <v>'india swordsman4',</v>
      </c>
      <c r="H1663" t="str">
        <f>CONCATENATE(IF(ISBLANK('Unit List'!AN1569), IF(ISBLANK('Unit List'!P1569), IF(ISBLANK('Unit List'!P1569), IF(ISBLANK('Unit List'!AN1569), IF(ISBLANK('Unit List'!P1569), IF(ISBLANK('Unit List'!P1569), IF(ISBLANK('Unit List'!AN1569), IF(ISBLANK('Unit List'!P1569), IF(ISBLANK('Unit List'!P1569),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 IF('Unit List'!P1569='Unit List'!$O$5, 'Unit List'!$AN$5, IF('Unit List'!P1569='Unit List'!$O$4, 'Unit List'!$AN$4, IF('Unit List'!P1569='Unit List'!$O$7, 'Unit List'!P1569 * 'Unit List'!$AN$7, 'Unit List'!P1569)))), IF('Unit List'!P1569='Unit List'!$O$5, 'Unit List'!$AN$5, IF('Unit List'!P1569='Unit List'!$O$4, 'Unit List'!$AN$4, IF('Unit List'!P1569='Unit List'!$O$7, 'Unit List'!P1569 * 'Unit List'!$AN$7, 'Unit List'!P1569)))), IF('Unit List'!AN1569='Unit List'!$O$5, 'Unit List'!$AN$5, IF('Unit List'!AN1569='Unit List'!$O$4, 'Unit List'!$AN$4, IF('Unit List'!AN1569='Unit List'!$O$7, 'Unit List'!AN1569 * 'Unit List'!$AN$7, 'Unit List'!AN1569)))),",",)</f>
        <v>2,</v>
      </c>
      <c r="I1663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 IF('Unit List'!Q1569='Unit List'!$O$5, 'Unit List'!$AO$5, IF('Unit List'!Q1569='Unit List'!$O$4, 'Unit List'!$AO$4, IF('Unit List'!Q1569='Unit List'!$O$7, 'Unit List'!Q1569 * 'Unit List'!$AO$7, 'Unit List'!Q1569)))), IF('Unit List'!Q1569='Unit List'!$O$5, 'Unit List'!$AO$5, IF('Unit List'!Q1569='Unit List'!$O$4, 'Unit List'!$AO$4, IF('Unit List'!Q1569='Unit List'!$O$7, 'Unit List'!Q1569 * 'Unit List'!$AO$7, 'Unit List'!Q1569)))), IF('Unit List'!AO1569='Unit List'!$O$5, 'Unit List'!$AO$5, IF('Unit List'!AO1569='Unit List'!$O$4, 'Unit List'!$AO$4, IF('Unit List'!AO1569='Unit List'!$O$7, 'Unit List'!AO1569 * 'Unit List'!$AO$7, 'Unit List'!AO1569)))),",",)</f>
        <v>,</v>
      </c>
      <c r="J1663" t="str">
        <f>CONCATENATE("'",IF(ISBLANK('Unit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 IF('Unit List'!R1569='Unit List'!$O$5, 'Unit List'!$AP$5, IF('Unit List'!R1569='Unit List'!$O$4, 'Unit List'!$AP$4, 'Unit List'!R1569))), IF('Unit List'!R1569='Unit List'!$O$5, 'Unit List'!$AP$5, IF('Unit List'!R1569='Unit List'!$O$4, 'Unit List'!$AP$4, 'Unit List'!R1569))), IF('Unit List'!AP1569='Unit List'!$O$5, 'Unit List'!$AP$5, IF('Unit List'!AP1569='Unit List'!$O$4, 'Unit List'!$AP$4, 'Unit List'!AP1569))),"'",)</f>
        <v>''</v>
      </c>
      <c r="K1663" t="s">
        <v>2312</v>
      </c>
    </row>
    <row r="1664" spans="1:11" x14ac:dyDescent="0.25">
      <c r="A1664" t="s">
        <v>2311</v>
      </c>
      <c r="B1664" t="str">
        <f>CONCATENATE("'_",'Unit List'!B1570,"',",)</f>
        <v>'_SOUTHAS',</v>
      </c>
      <c r="C1664" t="str">
        <f>"'',"</f>
        <v>'',</v>
      </c>
      <c r="D1664" t="str">
        <f>CONCATENATE("'",'Unit List'!D1570,"',",)</f>
        <v>'SWORDSMAN',</v>
      </c>
      <c r="E1664" t="str">
        <f>CONCATENATE("'",'Unit List'!E1570,"',",)</f>
        <v>'SWORDSMAN',</v>
      </c>
      <c r="F1664" t="str">
        <f>CONCATENATE("'_",'Unit List'!F1570,"',",)</f>
        <v>'_V5',</v>
      </c>
      <c r="G1664" t="str">
        <f>CONCATENATE("'",'Unit List'!G1570,"',",)</f>
        <v>'india swordsman5',</v>
      </c>
      <c r="H1664" t="str">
        <f>CONCATENATE(IF(ISBLANK('Unit List'!AN1570), IF(ISBLANK('Unit List'!P1570), IF(ISBLANK('Unit List'!P1570), IF(ISBLANK('Unit List'!AN1570), IF(ISBLANK('Unit List'!P1570), IF(ISBLANK('Unit List'!P1570), IF(ISBLANK('Unit List'!AN1570), IF(ISBLANK('Unit List'!P1570), IF(ISBLANK('Unit List'!P1570),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 IF('Unit List'!P1570='Unit List'!$O$5, 'Unit List'!$AN$5, IF('Unit List'!P1570='Unit List'!$O$4, 'Unit List'!$AN$4, IF('Unit List'!P1570='Unit List'!$O$7, 'Unit List'!P1570 * 'Unit List'!$AN$7, 'Unit List'!P1570)))), IF('Unit List'!P1570='Unit List'!$O$5, 'Unit List'!$AN$5, IF('Unit List'!P1570='Unit List'!$O$4, 'Unit List'!$AN$4, IF('Unit List'!P1570='Unit List'!$O$7, 'Unit List'!P1570 * 'Unit List'!$AN$7, 'Unit List'!P1570)))), IF('Unit List'!AN1570='Unit List'!$O$5, 'Unit List'!$AN$5, IF('Unit List'!AN1570='Unit List'!$O$4, 'Unit List'!$AN$4, IF('Unit List'!AN1570='Unit List'!$O$7, 'Unit List'!AN1570 * 'Unit List'!$AN$7, 'Unit List'!AN1570)))),",",)</f>
        <v>2,</v>
      </c>
      <c r="I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 IF('Unit List'!Q1570='Unit List'!$O$5, 'Unit List'!$AO$5, IF('Unit List'!Q1570='Unit List'!$O$4, 'Unit List'!$AO$4, IF('Unit List'!Q1570='Unit List'!$O$7, 'Unit List'!Q1570 * 'Unit List'!$AO$7, 'Unit List'!Q1570)))), IF('Unit List'!Q1570='Unit List'!$O$5, 'Unit List'!$AO$5, IF('Unit List'!Q1570='Unit List'!$O$4, 'Unit List'!$AO$4, IF('Unit List'!Q1570='Unit List'!$O$7, 'Unit List'!Q1570 * 'Unit List'!$AO$7, 'Unit List'!Q1570)))), IF('Unit List'!AO1570='Unit List'!$O$5, 'Unit List'!$AO$5, IF('Unit List'!AO1570='Unit List'!$O$4, 'Unit List'!$AO$4, IF('Unit List'!AO1570='Unit List'!$O$7, 'Unit List'!AO1570 * 'Unit List'!$AO$7, 'Unit List'!AO1570)))),",",)</f>
        <v>,</v>
      </c>
      <c r="J1664" t="str">
        <f>CONCATENATE("'",IF(ISBLANK('Unit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 IF('Unit List'!R1570='Unit List'!$O$5, 'Unit List'!$AP$5, IF('Unit List'!R1570='Unit List'!$O$4, 'Unit List'!$AP$4, 'Unit List'!R1570))), IF('Unit List'!R1570='Unit List'!$O$5, 'Unit List'!$AP$5, IF('Unit List'!R1570='Unit List'!$O$4, 'Unit List'!$AP$4, 'Unit List'!R1570))), IF('Unit List'!AP1570='Unit List'!$O$5, 'Unit List'!$AP$5, IF('Unit List'!AP1570='Unit List'!$O$4, 'Unit List'!$AP$4, 'Unit List'!AP1570))),"'",)</f>
        <v>''</v>
      </c>
      <c r="K1664" t="s">
        <v>2312</v>
      </c>
    </row>
    <row r="1665" spans="1:11" x14ac:dyDescent="0.25">
      <c r="A1665" t="s">
        <v>2311</v>
      </c>
      <c r="B1665" t="str">
        <f>CONCATENATE("'_",'Unit List'!B1571,"',",)</f>
        <v>'_SOUTHAS',</v>
      </c>
      <c r="C1665" t="str">
        <f>"'',"</f>
        <v>'',</v>
      </c>
      <c r="D1665" t="str">
        <f>CONCATENATE("'",'Unit List'!D1571,"',",)</f>
        <v>'SWORDSMAN',</v>
      </c>
      <c r="E1665" t="str">
        <f>CONCATENATE("'",'Unit List'!E1571,"',",)</f>
        <v>'SWORDSMAN',</v>
      </c>
      <c r="F1665" t="str">
        <f>CONCATENATE("'_",'Unit List'!F1571,"',",)</f>
        <v>'_V6',</v>
      </c>
      <c r="G1665" t="str">
        <f>CONCATENATE("'",'Unit List'!G1571,"',",)</f>
        <v>'india swordsman6',</v>
      </c>
      <c r="H1665" t="str">
        <f>CONCATENATE(IF(ISBLANK('Unit List'!AN1571), IF(ISBLANK('Unit List'!P1571), IF(ISBLANK('Unit List'!P1571), IF(ISBLANK('Unit List'!AN1571), IF(ISBLANK('Unit List'!P1571), IF(ISBLANK('Unit List'!P1571), IF(ISBLANK('Unit List'!AN1571), IF(ISBLANK('Unit List'!P1571), IF(ISBLANK('Unit List'!P1571),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 IF('Unit List'!P1571='Unit List'!$O$5, 'Unit List'!$AN$5, IF('Unit List'!P1571='Unit List'!$O$4, 'Unit List'!$AN$4, IF('Unit List'!P1571='Unit List'!$O$7, 'Unit List'!P1571 * 'Unit List'!$AN$7, 'Unit List'!P1571)))), IF('Unit List'!P1571='Unit List'!$O$5, 'Unit List'!$AN$5, IF('Unit List'!P1571='Unit List'!$O$4, 'Unit List'!$AN$4, IF('Unit List'!P1571='Unit List'!$O$7, 'Unit List'!P1571 * 'Unit List'!$AN$7, 'Unit List'!P1571)))), IF('Unit List'!AN1571='Unit List'!$O$5, 'Unit List'!$AN$5, IF('Unit List'!AN1571='Unit List'!$O$4, 'Unit List'!$AN$4, IF('Unit List'!AN1571='Unit List'!$O$7, 'Unit List'!AN1571 * 'Unit List'!$AN$7, 'Unit List'!AN1571)))),",",)</f>
        <v>2,</v>
      </c>
      <c r="I1665" t="str">
        <f>CONCATENATE(IF(ISBLANK('Unit List'!AO1571), IF(ISBLANK('Unit List'!Q1571), IF(ISBLANK('Unit List'!Q1571), IF(ISBLANK('Unit List'!AO1571), IF(ISBLANK('Unit List'!Q1571), IF(ISBLANK('Unit List'!Q1571), IF(ISBLANK('Unit List'!AO1571), IF(ISBLANK('Unit List'!Q1571), IF(ISBLANK('Unit List'!Q1571),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 IF('Unit List'!Q1571='Unit List'!$O$5, 'Unit List'!$AO$5, IF('Unit List'!Q1571='Unit List'!$O$4, 'Unit List'!$AO$4, IF('Unit List'!Q1571='Unit List'!$O$7, 'Unit List'!Q1571 * 'Unit List'!$AO$7, 'Unit List'!Q1571)))), IF('Unit List'!Q1571='Unit List'!$O$5, 'Unit List'!$AO$5, IF('Unit List'!Q1571='Unit List'!$O$4, 'Unit List'!$AO$4, IF('Unit List'!Q1571='Unit List'!$O$7, 'Unit List'!Q1571 * 'Unit List'!$AO$7, 'Unit List'!Q1571)))), IF('Unit List'!AO1571='Unit List'!$O$5, 'Unit List'!$AO$5, IF('Unit List'!AO1571='Unit List'!$O$4, 'Unit List'!$AO$4, IF('Unit List'!AO1571='Unit List'!$O$7, 'Unit List'!AO1571 * 'Unit List'!$AO$7, 'Unit List'!AO1571)))),",",)</f>
        <v>,</v>
      </c>
      <c r="J1665" t="str">
        <f>CONCATENATE("'",IF(ISBLANK('Unit List'!AP1571), IF(ISBLANK('Unit List'!R1571), IF(ISBLANK('Unit List'!R1571), IF(ISBLANK('Unit List'!AP1571), IF(ISBLANK('Unit List'!R1571), IF(ISBLANK('Unit List'!R1571), IF(ISBLANK('Unit List'!AP1571), IF(ISBLANK('Unit List'!R1571), IF(ISBLANK('Unit List'!R1571),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 IF('Unit List'!R1571='Unit List'!$O$5, 'Unit List'!$AP$5, IF('Unit List'!R1571='Unit List'!$O$4, 'Unit List'!$AP$4, 'Unit List'!R1571))), IF('Unit List'!R1571='Unit List'!$O$5, 'Unit List'!$AP$5, IF('Unit List'!R1571='Unit List'!$O$4, 'Unit List'!$AP$4, 'Unit List'!R1571))), IF('Unit List'!AP1571='Unit List'!$O$5, 'Unit List'!$AP$5, IF('Unit List'!AP1571='Unit List'!$O$4, 'Unit List'!$AP$4, 'Unit List'!AP1571))),"'",)</f>
        <v>''</v>
      </c>
      <c r="K1665" t="s">
        <v>2312</v>
      </c>
    </row>
    <row r="1666" spans="1:11" x14ac:dyDescent="0.25">
      <c r="A1666" t="s">
        <v>2311</v>
      </c>
      <c r="B1666" t="str">
        <f>CONCATENATE("'_",'Unit List'!B1572,"',",)</f>
        <v>'_INDIA',</v>
      </c>
      <c r="C1666" t="str">
        <f>"'',"</f>
        <v>'',</v>
      </c>
      <c r="D1666" t="str">
        <f>CONCATENATE("'",'Unit List'!D1572,"',",)</f>
        <v>'SWORDSMAN',</v>
      </c>
      <c r="E1666" t="str">
        <f>CONCATENATE("'",'Unit List'!E1572,"',",)</f>
        <v>'SWORDSMAN',</v>
      </c>
      <c r="F1666" t="str">
        <f>"'',"</f>
        <v>'',</v>
      </c>
      <c r="G1666" t="str">
        <f>CONCATENATE("'",'Unit List'!G1572,"',",)</f>
        <v>'Swordsman_India',</v>
      </c>
      <c r="H1666" t="str">
        <f>CONCATENATE(IF(ISBLANK('Unit List'!AN1572), IF(ISBLANK('Unit List'!P1572), IF(ISBLANK('Unit List'!P1572),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List'!P1572='Unit List'!$O$5, 'Unit List'!$AN$5, IF('Unit List'!P1572='Unit List'!$O$4, 'Unit List'!$AN$4, IF('Unit List'!P1572='Unit List'!$O$7, 'Unit List'!P1572 * 'Unit List'!$AN$7, 'Unit List'!P1572)))), IF('Unit List'!P1572='Unit List'!$O$5, 'Unit List'!$AN$5, IF('Unit List'!P1572='Unit List'!$O$4, 'Unit List'!$AN$4, IF('Unit List'!P1572='Unit List'!$O$7, 'Unit List'!P1572 * 'Unit List'!$AN$7, 'Unit List'!P1572)))), IF('Unit List'!AN1572='Unit List'!$O$5, 'Unit List'!$AN$5, IF('Unit List'!AN1572='Unit List'!$O$4, 'Unit List'!$AN$4, IF('Unit List'!AN1572='Unit List'!$O$7, 'Unit List'!AN1572 * 'Unit List'!$AN$7, 'Unit List'!AN1572)))),",",)</f>
        <v>2,</v>
      </c>
      <c r="I1666" t="str">
        <f>CONCATENATE(IF(ISBLANK('Unit List'!AO1572), IF(ISBLANK('Unit List'!Q1572), IF(ISBLANK('Unit List'!Q1572),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List'!Q1572='Unit List'!$O$5, 'Unit List'!$AO$5, IF('Unit List'!Q1572='Unit List'!$O$4, 'Unit List'!$AO$4, IF('Unit List'!Q1572='Unit List'!$O$7, 'Unit List'!Q1572 * 'Unit List'!$AO$7, 'Unit List'!Q1572)))), IF('Unit List'!Q1572='Unit List'!$O$5, 'Unit List'!$AO$5, IF('Unit List'!Q1572='Unit List'!$O$4, 'Unit List'!$AO$4, IF('Unit List'!Q1572='Unit List'!$O$7, 'Unit List'!Q1572 * 'Unit List'!$AO$7, 'Unit List'!Q1572)))), IF('Unit List'!AO1572='Unit List'!$O$5, 'Unit List'!$AO$5, IF('Unit List'!AO1572='Unit List'!$O$4, 'Unit List'!$AO$4, IF('Unit List'!AO1572='Unit List'!$O$7, 'Unit List'!AO1572 * 'Unit List'!$AO$7, 'Unit List'!AO1572)))),",",)</f>
        <v>,</v>
      </c>
      <c r="J1666" t="str">
        <f>CONCATENATE("'",IF(ISBLANK('Unit List'!AP1572), IF(ISBLANK('Unit List'!R1572), IF(ISBLANK('Unit List'!R1572),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List'!R1572='Unit List'!$O$5, 'Unit List'!$AP$5, IF('Unit List'!R1572='Unit List'!$O$4, 'Unit List'!$AP$4, 'Unit List'!R1572))), IF('Unit List'!R1572='Unit List'!$O$5, 'Unit List'!$AP$5, IF('Unit List'!R1572='Unit List'!$O$4, 'Unit List'!$AP$4, 'Unit List'!R1572))), IF('Unit List'!AP1572='Unit List'!$O$5, 'Unit List'!$AP$5, IF('Unit List'!AP1572='Unit List'!$O$4, 'Unit List'!$AP$4, 'Unit List'!AP1572))),"'",)</f>
        <v>''</v>
      </c>
      <c r="K1666" t="s">
        <v>2312</v>
      </c>
    </row>
    <row r="1667" spans="1:11" x14ac:dyDescent="0.25">
      <c r="A1667" t="s">
        <v>2311</v>
      </c>
      <c r="B1667" t="str">
        <f>CONCATENATE("'_",'Unit List'!B1573,"',",)</f>
        <v>'_INDIA',</v>
      </c>
      <c r="C1667" t="str">
        <f>"'',"</f>
        <v>'',</v>
      </c>
      <c r="D1667" t="str">
        <f>CONCATENATE("'",'Unit List'!D1573,"',",)</f>
        <v>'SWORDSMAN',</v>
      </c>
      <c r="E1667" t="str">
        <f>CONCATENATE("'",'Unit List'!E1573,"',",)</f>
        <v>'SWORDSMAN',</v>
      </c>
      <c r="F1667" t="str">
        <f>CONCATENATE("'_",'Unit List'!F1573,"',",)</f>
        <v>'_V2',</v>
      </c>
      <c r="G1667" t="str">
        <f>CONCATENATE("'",'Unit List'!G1573,"',",)</f>
        <v>'Swordsman_India_v2',</v>
      </c>
      <c r="H1667" t="str">
        <f>CONCATENATE(IF(ISBLANK('Unit List'!AN1573), IF(ISBLANK('Unit List'!P1573), IF(ISBLANK('Unit List'!P1573),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List'!P1573='Unit List'!$O$5, 'Unit List'!$AN$5, IF('Unit List'!P1573='Unit List'!$O$4, 'Unit List'!$AN$4, IF('Unit List'!P1573='Unit List'!$O$7, 'Unit List'!P1573 * 'Unit List'!$AN$7, 'Unit List'!P1573)))), IF('Unit List'!P1573='Unit List'!$O$5, 'Unit List'!$AN$5, IF('Unit List'!P1573='Unit List'!$O$4, 'Unit List'!$AN$4, IF('Unit List'!P1573='Unit List'!$O$7, 'Unit List'!P1573 * 'Unit List'!$AN$7, 'Unit List'!P1573)))), IF('Unit List'!AN1573='Unit List'!$O$5, 'Unit List'!$AN$5, IF('Unit List'!AN1573='Unit List'!$O$4, 'Unit List'!$AN$4, IF('Unit List'!AN1573='Unit List'!$O$7, 'Unit List'!AN1573 * 'Unit List'!$AN$7, 'Unit List'!AN1573)))),",",)</f>
        <v>2,</v>
      </c>
      <c r="I1667" t="str">
        <f>CONCATENATE(IF(ISBLANK('Unit List'!AO1573), IF(ISBLANK('Unit List'!Q1573), IF(ISBLANK('Unit List'!Q1573),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List'!Q1573='Unit List'!$O$5, 'Unit List'!$AO$5, IF('Unit List'!Q1573='Unit List'!$O$4, 'Unit List'!$AO$4, IF('Unit List'!Q1573='Unit List'!$O$7, 'Unit List'!Q1573 * 'Unit List'!$AO$7, 'Unit List'!Q1573)))), IF('Unit List'!Q1573='Unit List'!$O$5, 'Unit List'!$AO$5, IF('Unit List'!Q1573='Unit List'!$O$4, 'Unit List'!$AO$4, IF('Unit List'!Q1573='Unit List'!$O$7, 'Unit List'!Q1573 * 'Unit List'!$AO$7, 'Unit List'!Q1573)))), IF('Unit List'!AO1573='Unit List'!$O$5, 'Unit List'!$AO$5, IF('Unit List'!AO1573='Unit List'!$O$4, 'Unit List'!$AO$4, IF('Unit List'!AO1573='Unit List'!$O$7, 'Unit List'!AO1573 * 'Unit List'!$AO$7, 'Unit List'!AO1573)))),",",)</f>
        <v>,</v>
      </c>
      <c r="J1667" t="str">
        <f>CONCATENATE("'",IF(ISBLANK('Unit List'!AP1573), IF(ISBLANK('Unit List'!R1573), IF(ISBLANK('Unit List'!R1573),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List'!R1573='Unit List'!$O$5, 'Unit List'!$AP$5, IF('Unit List'!R1573='Unit List'!$O$4, 'Unit List'!$AP$4, 'Unit List'!R1573))), IF('Unit List'!R1573='Unit List'!$O$5, 'Unit List'!$AP$5, IF('Unit List'!R1573='Unit List'!$O$4, 'Unit List'!$AP$4, 'Unit List'!R1573))), IF('Unit List'!AP1573='Unit List'!$O$5, 'Unit List'!$AP$5, IF('Unit List'!AP1573='Unit List'!$O$4, 'Unit List'!$AP$4, 'Unit List'!AP1573))),"'",)</f>
        <v>''</v>
      </c>
      <c r="K1667" t="s">
        <v>2312</v>
      </c>
    </row>
    <row r="1668" spans="1:11" x14ac:dyDescent="0.25">
      <c r="A1668" t="s">
        <v>2311</v>
      </c>
      <c r="B1668" t="str">
        <f>CONCATENATE("'_",'Unit List'!B1574,"',",)</f>
        <v>'_INDIA',</v>
      </c>
      <c r="C1668" t="str">
        <f>"'',"</f>
        <v>'',</v>
      </c>
      <c r="D1668" t="str">
        <f>CONCATENATE("'",'Unit List'!D1574,"',",)</f>
        <v>'SWORDSMAN',</v>
      </c>
      <c r="E1668" t="str">
        <f>CONCATENATE("'",'Unit List'!E1574,"',",)</f>
        <v>'SWORDSMAN',</v>
      </c>
      <c r="F1668" t="str">
        <f>"'',"</f>
        <v>'',</v>
      </c>
      <c r="G1668" t="str">
        <f>CONCATENATE("'",'Unit List'!G1574,"',",)</f>
        <v>'Swordsman_India',</v>
      </c>
      <c r="H1668" t="str">
        <f>CONCATENATE(IF(ISBLANK('Unit List'!AN1574), IF(ISBLANK('Unit List'!P1574), IF(ISBLANK('Unit List'!P1574),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List'!P1574='Unit List'!$O$5, 'Unit List'!$AN$5, IF('Unit List'!P1574='Unit List'!$O$4, 'Unit List'!$AN$4, IF('Unit List'!P1574='Unit List'!$O$7, 'Unit List'!P1574 * 'Unit List'!$AN$7, 'Unit List'!P1574)))), IF('Unit List'!P1574='Unit List'!$O$5, 'Unit List'!$AN$5, IF('Unit List'!P1574='Unit List'!$O$4, 'Unit List'!$AN$4, IF('Unit List'!P1574='Unit List'!$O$7, 'Unit List'!P1574 * 'Unit List'!$AN$7, 'Unit List'!P1574)))), IF('Unit List'!AN1574='Unit List'!$O$5, 'Unit List'!$AN$5, IF('Unit List'!AN1574='Unit List'!$O$4, 'Unit List'!$AN$4, IF('Unit List'!AN1574='Unit List'!$O$7, 'Unit List'!AN1574 * 'Unit List'!$AN$7, 'Unit List'!AN1574)))),",",)</f>
        <v>2,</v>
      </c>
      <c r="I1668" t="str">
        <f>CONCATENATE(IF(ISBLANK('Unit List'!AO1574), IF(ISBLANK('Unit List'!Q1574), IF(ISBLANK('Unit List'!Q1574),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List'!Q1574='Unit List'!$O$5, 'Unit List'!$AO$5, IF('Unit List'!Q1574='Unit List'!$O$4, 'Unit List'!$AO$4, IF('Unit List'!Q1574='Unit List'!$O$7, 'Unit List'!Q1574 * 'Unit List'!$AO$7, 'Unit List'!Q1574)))), IF('Unit List'!Q1574='Unit List'!$O$5, 'Unit List'!$AO$5, IF('Unit List'!Q1574='Unit List'!$O$4, 'Unit List'!$AO$4, IF('Unit List'!Q1574='Unit List'!$O$7, 'Unit List'!Q1574 * 'Unit List'!$AO$7, 'Unit List'!Q1574)))), IF('Unit List'!AO1574='Unit List'!$O$5, 'Unit List'!$AO$5, IF('Unit List'!AO1574='Unit List'!$O$4, 'Unit List'!$AO$4, IF('Unit List'!AO1574='Unit List'!$O$7, 'Unit List'!AO1574 * 'Unit List'!$AO$7, 'Unit List'!AO1574)))),",",)</f>
        <v>,</v>
      </c>
      <c r="J1668" t="str">
        <f>CONCATENATE("'",IF(ISBLANK('Unit List'!AP1574), IF(ISBLANK('Unit List'!R1574), IF(ISBLANK('Unit List'!R1574),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List'!R1574='Unit List'!$O$5, 'Unit List'!$AP$5, IF('Unit List'!R1574='Unit List'!$O$4, 'Unit List'!$AP$4, 'Unit List'!R1574))), IF('Unit List'!R1574='Unit List'!$O$5, 'Unit List'!$AP$5, IF('Unit List'!R1574='Unit List'!$O$4, 'Unit List'!$AP$4, 'Unit List'!R1574))), IF('Unit List'!AP1574='Unit List'!$O$5, 'Unit List'!$AP$5, IF('Unit List'!AP1574='Unit List'!$O$4, 'Unit List'!$AP$4, 'Unit List'!AP1574))),"'",)</f>
        <v>''</v>
      </c>
      <c r="K1668" t="s">
        <v>2312</v>
      </c>
    </row>
    <row r="1669" spans="1:11" x14ac:dyDescent="0.25">
      <c r="A1669" t="s">
        <v>2311</v>
      </c>
      <c r="B1669" t="str">
        <f>CONCATENATE("'_",'Unit List'!B1575,"',",)</f>
        <v>'_INDIA',</v>
      </c>
      <c r="C1669" t="str">
        <f>"'',"</f>
        <v>'',</v>
      </c>
      <c r="D1669" t="str">
        <f>CONCATENATE("'",'Unit List'!D1575,"',",)</f>
        <v>'SWORDSMAN',</v>
      </c>
      <c r="E1669" t="str">
        <f>CONCATENATE("'",'Unit List'!E1575,"',",)</f>
        <v>'SWORDSMAN',</v>
      </c>
      <c r="F1669" t="str">
        <f>CONCATENATE("'_",'Unit List'!F1575,"',",)</f>
        <v>'_V2',</v>
      </c>
      <c r="G1669" t="str">
        <f>CONCATENATE("'",'Unit List'!G1575,"',",)</f>
        <v>'Swordsman_India_v2',</v>
      </c>
      <c r="H1669" t="str">
        <f>CONCATENATE(IF(ISBLANK('Unit List'!AN1575), IF(ISBLANK('Unit List'!P1575), IF(ISBLANK('Unit List'!P1575),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List'!P1575='Unit List'!$O$5, 'Unit List'!$AN$5, IF('Unit List'!P1575='Unit List'!$O$4, 'Unit List'!$AN$4, IF('Unit List'!P1575='Unit List'!$O$7, 'Unit List'!P1575 * 'Unit List'!$AN$7, 'Unit List'!P1575)))), IF('Unit List'!P1575='Unit List'!$O$5, 'Unit List'!$AN$5, IF('Unit List'!P1575='Unit List'!$O$4, 'Unit List'!$AN$4, IF('Unit List'!P1575='Unit List'!$O$7, 'Unit List'!P1575 * 'Unit List'!$AN$7, 'Unit List'!P1575)))), IF('Unit List'!AN1575='Unit List'!$O$5, 'Unit List'!$AN$5, IF('Unit List'!AN1575='Unit List'!$O$4, 'Unit List'!$AN$4, IF('Unit List'!AN1575='Unit List'!$O$7, 'Unit List'!AN1575 * 'Unit List'!$AN$7, 'Unit List'!AN1575)))),",",)</f>
        <v>2,</v>
      </c>
      <c r="I1669" t="str">
        <f>CONCATENATE(IF(ISBLANK('Unit List'!AO1575), IF(ISBLANK('Unit List'!Q1575), IF(ISBLANK('Unit List'!Q1575),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List'!Q1575='Unit List'!$O$5, 'Unit List'!$AO$5, IF('Unit List'!Q1575='Unit List'!$O$4, 'Unit List'!$AO$4, IF('Unit List'!Q1575='Unit List'!$O$7, 'Unit List'!Q1575 * 'Unit List'!$AO$7, 'Unit List'!Q1575)))), IF('Unit List'!Q1575='Unit List'!$O$5, 'Unit List'!$AO$5, IF('Unit List'!Q1575='Unit List'!$O$4, 'Unit List'!$AO$4, IF('Unit List'!Q1575='Unit List'!$O$7, 'Unit List'!Q1575 * 'Unit List'!$AO$7, 'Unit List'!Q1575)))), IF('Unit List'!AO1575='Unit List'!$O$5, 'Unit List'!$AO$5, IF('Unit List'!AO1575='Unit List'!$O$4, 'Unit List'!$AO$4, IF('Unit List'!AO1575='Unit List'!$O$7, 'Unit List'!AO1575 * 'Unit List'!$AO$7, 'Unit List'!AO1575)))),",",)</f>
        <v>,</v>
      </c>
      <c r="J1669" t="str">
        <f>CONCATENATE("'",IF(ISBLANK('Unit List'!AP1575), IF(ISBLANK('Unit List'!R1575), IF(ISBLANK('Unit List'!R1575),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List'!R1575='Unit List'!$O$5, 'Unit List'!$AP$5, IF('Unit List'!R1575='Unit List'!$O$4, 'Unit List'!$AP$4, 'Unit List'!R1575))), IF('Unit List'!R1575='Unit List'!$O$5, 'Unit List'!$AP$5, IF('Unit List'!R1575='Unit List'!$O$4, 'Unit List'!$AP$4, 'Unit List'!R1575))), IF('Unit List'!AP1575='Unit List'!$O$5, 'Unit List'!$AP$5, IF('Unit List'!AP1575='Unit List'!$O$4, 'Unit List'!$AP$4, 'Unit List'!AP1575))),"'",)</f>
        <v>''</v>
      </c>
      <c r="K1669" t="s">
        <v>2312</v>
      </c>
    </row>
    <row r="1670" spans="1:11" x14ac:dyDescent="0.25">
      <c r="A1670" t="s">
        <v>2311</v>
      </c>
      <c r="B1670" t="str">
        <f>CONCATENATE("'_",'Unit List'!B1576,"',",)</f>
        <v>'_INDIA',</v>
      </c>
      <c r="C1670" t="str">
        <f>"'',"</f>
        <v>'',</v>
      </c>
      <c r="D1670" t="str">
        <f>CONCATENATE("'",'Unit List'!D1576,"',",)</f>
        <v>'SWORDSMAN',</v>
      </c>
      <c r="E1670" t="str">
        <f>CONCATENATE("'",'Unit List'!E1576,"',",)</f>
        <v>'SWORDSMAN',</v>
      </c>
      <c r="F1670" t="str">
        <f>"'',"</f>
        <v>'',</v>
      </c>
      <c r="G1670" t="str">
        <f>CONCATENATE("'",'Unit List'!G1576,"',",)</f>
        <v>'Swordsman_India',</v>
      </c>
      <c r="H1670" t="str">
        <f>CONCATENATE(IF(ISBLANK('Unit List'!AN1576), IF(ISBLANK('Unit List'!P1576), IF(ISBLANK('Unit List'!P1576),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List'!P1576='Unit List'!$O$5, 'Unit List'!$AN$5, IF('Unit List'!P1576='Unit List'!$O$4, 'Unit List'!$AN$4, IF('Unit List'!P1576='Unit List'!$O$7, 'Unit List'!P1576 * 'Unit List'!$AN$7, 'Unit List'!P1576)))), IF('Unit List'!P1576='Unit List'!$O$5, 'Unit List'!$AN$5, IF('Unit List'!P1576='Unit List'!$O$4, 'Unit List'!$AN$4, IF('Unit List'!P1576='Unit List'!$O$7, 'Unit List'!P1576 * 'Unit List'!$AN$7, 'Unit List'!P1576)))), IF('Unit List'!AN1576='Unit List'!$O$5, 'Unit List'!$AN$5, IF('Unit List'!AN1576='Unit List'!$O$4, 'Unit List'!$AN$4, IF('Unit List'!AN1576='Unit List'!$O$7, 'Unit List'!AN1576 * 'Unit List'!$AN$7, 'Unit List'!AN1576)))),",",)</f>
        <v>2,</v>
      </c>
      <c r="I1670" t="str">
        <f>CONCATENATE(IF(ISBLANK('Unit List'!AO1576), IF(ISBLANK('Unit List'!Q1576), IF(ISBLANK('Unit List'!Q1576),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List'!Q1576='Unit List'!$O$5, 'Unit List'!$AO$5, IF('Unit List'!Q1576='Unit List'!$O$4, 'Unit List'!$AO$4, IF('Unit List'!Q1576='Unit List'!$O$7, 'Unit List'!Q1576 * 'Unit List'!$AO$7, 'Unit List'!Q1576)))), IF('Unit List'!Q1576='Unit List'!$O$5, 'Unit List'!$AO$5, IF('Unit List'!Q1576='Unit List'!$O$4, 'Unit List'!$AO$4, IF('Unit List'!Q1576='Unit List'!$O$7, 'Unit List'!Q1576 * 'Unit List'!$AO$7, 'Unit List'!Q1576)))), IF('Unit List'!AO1576='Unit List'!$O$5, 'Unit List'!$AO$5, IF('Unit List'!AO1576='Unit List'!$O$4, 'Unit List'!$AO$4, IF('Unit List'!AO1576='Unit List'!$O$7, 'Unit List'!AO1576 * 'Unit List'!$AO$7, 'Unit List'!AO1576)))),",",)</f>
        <v>,</v>
      </c>
      <c r="J1670" t="str">
        <f>CONCATENATE("'",IF(ISBLANK('Unit List'!AP1576), IF(ISBLANK('Unit List'!R1576), IF(ISBLANK('Unit List'!R1576),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List'!R1576='Unit List'!$O$5, 'Unit List'!$AP$5, IF('Unit List'!R1576='Unit List'!$O$4, 'Unit List'!$AP$4, 'Unit List'!R1576))), IF('Unit List'!R1576='Unit List'!$O$5, 'Unit List'!$AP$5, IF('Unit List'!R1576='Unit List'!$O$4, 'Unit List'!$AP$4, 'Unit List'!R1576))), IF('Unit List'!AP1576='Unit List'!$O$5, 'Unit List'!$AP$5, IF('Unit List'!AP1576='Unit List'!$O$4, 'Unit List'!$AP$4, 'Unit List'!AP1576))),"'",)</f>
        <v>''</v>
      </c>
      <c r="K1670" t="s">
        <v>2312</v>
      </c>
    </row>
    <row r="1671" spans="1:11" x14ac:dyDescent="0.25">
      <c r="A1671" t="s">
        <v>2311</v>
      </c>
      <c r="B1671" t="str">
        <f>CONCATENATE("'_",'Unit List'!B1577,"',",)</f>
        <v>'_INDIA',</v>
      </c>
      <c r="C1671" t="str">
        <f>"'',"</f>
        <v>'',</v>
      </c>
      <c r="D1671" t="str">
        <f>CONCATENATE("'",'Unit List'!D1577,"',",)</f>
        <v>'SWORDSMAN',</v>
      </c>
      <c r="E1671" t="str">
        <f>CONCATENATE("'",'Unit List'!E1577,"',",)</f>
        <v>'SWORDSMAN',</v>
      </c>
      <c r="F1671" t="str">
        <f>CONCATENATE("'_",'Unit List'!F1577,"',",)</f>
        <v>'_V2',</v>
      </c>
      <c r="G1671" t="str">
        <f>CONCATENATE("'",'Unit List'!G1577,"',",)</f>
        <v>'Swordsman_India_v2',</v>
      </c>
      <c r="H1671" t="str">
        <f>CONCATENATE(IF(ISBLANK('Unit List'!AN1577), IF(ISBLANK('Unit List'!P1577), IF(ISBLANK('Unit List'!P1577), IF(ISBLANK('Unit List'!AN1566), IF(ISBLANK('Unit List'!P1566), IF(ISBLANK('Unit List'!P1566), IF(ISBLANK('Unit List'!AN1566), IF(ISBLANK('Unit List'!P1566), IF(ISBLANK('Unit List'!P1566), IF(ISBLANK('Unit List'!AN1485), IF(ISBLANK('Unit List'!P1485), IF(ISBLANK('Unit List'!P1485), "1", IF('Unit List'!P1485='Unit List'!$O$5, 'Unit List'!$AN$5, IF('Unit List'!P1485='Unit List'!$O$4, 'Unit List'!$AN$4, IF('Unit List'!P1485='Unit List'!$O$7, 'Unit List'!P1485 * 'Unit List'!$AN$7, 'Unit List'!P1485)))), IF('Unit List'!P1485='Unit List'!$O$5, 'Unit List'!$AN$5, IF('Unit List'!P1485='Unit List'!$O$4, 'Unit List'!$AN$4, IF('Unit List'!P1485='Unit List'!$O$7, 'Unit List'!P1485 * 'Unit List'!$AN$7, 'Unit List'!P1485)))), IF('Unit List'!AN1485='Unit List'!$O$5, 'Unit List'!$AN$5, IF('Unit List'!AN1485='Unit List'!$O$4, 'Unit List'!$AN$4, IF('Unit List'!AN1485='Unit List'!$O$7, 'Unit List'!AN1485 * 'Unit List'!$AN$7, 'Unit List'!AN1485)))),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List'!P1566='Unit List'!$O$5, 'Unit List'!$AN$5, IF('Unit List'!P1566='Unit List'!$O$4, 'Unit List'!$AN$4, IF('Unit List'!P1566='Unit List'!$O$7, 'Unit List'!P1566 * 'Unit List'!$AN$7, 'Unit List'!P1566)))), IF('Unit List'!P1566='Unit List'!$O$5, 'Unit List'!$AN$5, IF('Unit List'!P1566='Unit List'!$O$4, 'Unit List'!$AN$4, IF('Unit List'!P1566='Unit List'!$O$7, 'Unit List'!P1566 * 'Unit List'!$AN$7, 'Unit List'!P1566)))), IF('Unit List'!AN1566='Unit List'!$O$5, 'Unit List'!$AN$5, IF('Unit List'!AN1566='Unit List'!$O$4, 'Unit List'!$AN$4, IF('Unit List'!AN1566='Unit List'!$O$7, 'Unit List'!AN1566 * 'Unit List'!$AN$7, 'Unit List'!AN1566)))), IF('Unit List'!P1577='Unit List'!$O$5, 'Unit List'!$AN$5, IF('Unit List'!P1577='Unit List'!$O$4, 'Unit List'!$AN$4, IF('Unit List'!P1577='Unit List'!$O$7, 'Unit List'!P1577 * 'Unit List'!$AN$7, 'Unit List'!P1577)))), IF('Unit List'!P1577='Unit List'!$O$5, 'Unit List'!$AN$5, IF('Unit List'!P1577='Unit List'!$O$4, 'Unit List'!$AN$4, IF('Unit List'!P1577='Unit List'!$O$7, 'Unit List'!P1577 * 'Unit List'!$AN$7, 'Unit List'!P1577)))), IF('Unit List'!AN1577='Unit List'!$O$5, 'Unit List'!$AN$5, IF('Unit List'!AN1577='Unit List'!$O$4, 'Unit List'!$AN$4, IF('Unit List'!AN1577='Unit List'!$O$7, 'Unit List'!AN1577 * 'Unit List'!$AN$7, 'Unit List'!AN1577)))),",",)</f>
        <v>2,</v>
      </c>
      <c r="I1671" t="str">
        <f>CONCATENATE(IF(ISBLANK('Unit List'!AO1577), IF(ISBLANK('Unit List'!Q1577), IF(ISBLANK('Unit List'!Q1577), IF(ISBLANK('Unit List'!AO1566), IF(ISBLANK('Unit List'!Q1566), IF(ISBLANK('Unit List'!Q1566), IF(ISBLANK('Unit List'!AO1566), IF(ISBLANK('Unit List'!Q1566), IF(ISBLANK('Unit List'!Q1566), IF(ISBLANK('Unit List'!AO1485), IF(ISBLANK('Unit List'!Q1485), IF(ISBLANK('Unit List'!Q1485), 'Unit List'!$AO$4, IF('Unit List'!Q1485='Unit List'!$O$5, 'Unit List'!$AO$5, IF('Unit List'!Q1485='Unit List'!$O$4, 'Unit List'!$AO$4, IF('Unit List'!Q1485='Unit List'!$O$7, 'Unit List'!Q1485 * 'Unit List'!$AO$7, 'Unit List'!Q1485)))), IF('Unit List'!Q1485='Unit List'!$O$5, 'Unit List'!$AO$5, IF('Unit List'!Q1485='Unit List'!$O$4, 'Unit List'!$AO$4, IF('Unit List'!Q1485='Unit List'!$O$7, 'Unit List'!Q1485 * 'Unit List'!$AO$7, 'Unit List'!Q1485)))), IF('Unit List'!AO1485='Unit List'!$O$5, 'Unit List'!$AO$5, IF('Unit List'!AO1485='Unit List'!$O$4, 'Unit List'!$AO$4, IF('Unit List'!AO1485='Unit List'!$O$7, 'Unit List'!AO1485 * 'Unit List'!$AO$7, 'Unit List'!AO1485)))),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List'!Q1566='Unit List'!$O$5, 'Unit List'!$AO$5, IF('Unit List'!Q1566='Unit List'!$O$4, 'Unit List'!$AO$4, IF('Unit List'!Q1566='Unit List'!$O$7, 'Unit List'!Q1566 * 'Unit List'!$AO$7, 'Unit List'!Q1566)))), IF('Unit List'!Q1566='Unit List'!$O$5, 'Unit List'!$AO$5, IF('Unit List'!Q1566='Unit List'!$O$4, 'Unit List'!$AO$4, IF('Unit List'!Q1566='Unit List'!$O$7, 'Unit List'!Q1566 * 'Unit List'!$AO$7, 'Unit List'!Q1566)))), IF('Unit List'!AO1566='Unit List'!$O$5, 'Unit List'!$AO$5, IF('Unit List'!AO1566='Unit List'!$O$4, 'Unit List'!$AO$4, IF('Unit List'!AO1566='Unit List'!$O$7, 'Unit List'!AO1566 * 'Unit List'!$AO$7, 'Unit List'!AO1566)))), IF('Unit List'!Q1577='Unit List'!$O$5, 'Unit List'!$AO$5, IF('Unit List'!Q1577='Unit List'!$O$4, 'Unit List'!$AO$4, IF('Unit List'!Q1577='Unit List'!$O$7, 'Unit List'!Q1577 * 'Unit List'!$AO$7, 'Unit List'!Q1577)))), IF('Unit List'!Q1577='Unit List'!$O$5, 'Unit List'!$AO$5, IF('Unit List'!Q1577='Unit List'!$O$4, 'Unit List'!$AO$4, IF('Unit List'!Q1577='Unit List'!$O$7, 'Unit List'!Q1577 * 'Unit List'!$AO$7, 'Unit List'!Q1577)))), IF('Unit List'!AO1577='Unit List'!$O$5, 'Unit List'!$AO$5, IF('Unit List'!AO1577='Unit List'!$O$4, 'Unit List'!$AO$4, IF('Unit List'!AO1577='Unit List'!$O$7, 'Unit List'!AO1577 * 'Unit List'!$AO$7, 'Unit List'!AO1577)))),",",)</f>
        <v>,</v>
      </c>
      <c r="J1671" t="str">
        <f>CONCATENATE("'",IF(ISBLANK('Unit List'!AP1577), IF(ISBLANK('Unit List'!R1577), IF(ISBLANK('Unit List'!R1577), IF(ISBLANK('Unit List'!AP1566), IF(ISBLANK('Unit List'!R1566), IF(ISBLANK('Unit List'!R1566), IF(ISBLANK('Unit List'!AP1566), IF(ISBLANK('Unit List'!R1566), IF(ISBLANK('Unit List'!R1566), IF(ISBLANK('Unit List'!AP1485), IF(ISBLANK('Unit List'!R1485), IF(ISBLANK('Unit List'!R1485), "", IF('Unit List'!R1485='Unit List'!$O$5, 'Unit List'!$AP$5, IF('Unit List'!R1485='Unit List'!$O$4, 'Unit List'!$AP$4, 'Unit List'!R1485))), IF('Unit List'!R1485='Unit List'!$O$5, 'Unit List'!$AP$5, IF('Unit List'!R1485='Unit List'!$O$4, 'Unit List'!$AP$4, 'Unit List'!R1485))), IF('Unit List'!AP1485='Unit List'!$O$5, 'Unit List'!$AP$5, IF('Unit List'!AP1485='Unit List'!$O$4, 'Unit List'!$AP$4, 'Unit List'!AP1485))),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List'!R1566='Unit List'!$O$5, 'Unit List'!$AP$5, IF('Unit List'!R1566='Unit List'!$O$4, 'Unit List'!$AP$4, 'Unit List'!R1566))), IF('Unit List'!R1566='Unit List'!$O$5, 'Unit List'!$AP$5, IF('Unit List'!R1566='Unit List'!$O$4, 'Unit List'!$AP$4, 'Unit List'!R1566))), IF('Unit List'!AP1566='Unit List'!$O$5, 'Unit List'!$AP$5, IF('Unit List'!AP1566='Unit List'!$O$4, 'Unit List'!$AP$4, 'Unit List'!AP1566))), IF('Unit List'!R1577='Unit List'!$O$5, 'Unit List'!$AP$5, IF('Unit List'!R1577='Unit List'!$O$4, 'Unit List'!$AP$4, 'Unit List'!R1577))), IF('Unit List'!R1577='Unit List'!$O$5, 'Unit List'!$AP$5, IF('Unit List'!R1577='Unit List'!$O$4, 'Unit List'!$AP$4, 'Unit List'!R1577))), IF('Unit List'!AP1577='Unit List'!$O$5, 'Unit List'!$AP$5, IF('Unit List'!AP1577='Unit List'!$O$4, 'Unit List'!$AP$4, 'Unit List'!AP1577))),"'",)</f>
        <v>''</v>
      </c>
      <c r="K1671" t="s">
        <v>2312</v>
      </c>
    </row>
    <row r="1672" spans="1:11" x14ac:dyDescent="0.25">
      <c r="A1672" t="s">
        <v>2311</v>
      </c>
      <c r="B1672" t="str">
        <f>"'',"</f>
        <v>'',</v>
      </c>
      <c r="C1672" t="str">
        <f>"'',"</f>
        <v>'',</v>
      </c>
      <c r="D1672" t="str">
        <f>CONCATENATE("'",'Unit List'!D1578,"',",)</f>
        <v>'TANK',</v>
      </c>
      <c r="E1672" t="str">
        <f>CONCATENATE("'",'Unit List'!E1578,"',",)</f>
        <v>'TANK',</v>
      </c>
      <c r="F1672" t="str">
        <f>"'',"</f>
        <v>'',</v>
      </c>
      <c r="G1672" t="str">
        <f>CONCATENATE("'",'Unit List'!G1578,"',",)</f>
        <v>'Tank',</v>
      </c>
      <c r="H1672" t="str">
        <f>CONCATENATE(IF(ISBLANK('Unit List'!AN1578), IF(ISBLANK('Unit List'!P1578), IF(ISBLANK('Unit List'!P1578), IF(ISBLANK('Unit List'!AN1578), IF(ISBLANK('Unit List'!P1578), IF(ISBLANK('Unit List'!P1578), IF(ISBLANK('Unit List'!AN1578), IF(ISBLANK('Unit List'!P1578), IF(ISBLANK('Unit List'!P1578),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List'!AN1578)))),",",)</f>
        <v>3,</v>
      </c>
      <c r="I1672" t="str">
        <f>CONCATENATE(IF(ISBLANK('Unit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List'!AO1578)))),",",)</f>
        <v>,</v>
      </c>
      <c r="J1672" t="str">
        <f>CONCATENATE("'",IF(ISBLANK('Unit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List'!AP1578))),"'",)</f>
        <v>'Vehicle'</v>
      </c>
      <c r="K1672" t="s">
        <v>2312</v>
      </c>
    </row>
    <row r="1673" spans="1:11" x14ac:dyDescent="0.25">
      <c r="A1673" t="s">
        <v>2311</v>
      </c>
      <c r="B1673" t="str">
        <f>CONCATENATE("'_",'Unit List'!B1579,"',",)</f>
        <v>'_AFRI',</v>
      </c>
      <c r="C1673" t="str">
        <f>CONCATENATE("'_",'Unit List'!C1579,"',",)</f>
        <v>'_MIDEAST',</v>
      </c>
      <c r="D1673" t="str">
        <f>CONCATENATE("'",'Unit List'!D1579,"',",)</f>
        <v>'TANK',</v>
      </c>
      <c r="E1673" t="str">
        <f>CONCATENATE("'",'Unit List'!E1579,"',",)</f>
        <v>'TANK',</v>
      </c>
      <c r="F1673" t="str">
        <f>"'',"</f>
        <v>'',</v>
      </c>
      <c r="G1673" t="str">
        <f>CONCATENATE("'",'Unit List'!G1596,"',",)</f>
        <v>'MediumTank_Generic',</v>
      </c>
      <c r="H1673" t="str">
        <f>CONCATENATE(IF(ISBLANK('Unit List'!AN1579), IF(ISBLANK('Unit List'!P1579), IF(ISBLANK('Unit List'!P1579),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List'!P1579='Unit List'!$O$5, 'Unit List'!$AN$5, IF('Unit List'!P1579='Unit List'!$O$4, 'Unit List'!$AN$4, IF('Unit List'!P1579='Unit List'!$O$7, 'Unit List'!P1579 * 'Unit List'!$AN$7, 'Unit List'!P1579)))), IF('Unit List'!P1579='Unit List'!$O$5, 'Unit List'!$AN$5, IF('Unit List'!P1579='Unit List'!$O$4, 'Unit List'!$AN$4, IF('Unit List'!P1579='Unit List'!$O$7, 'Unit List'!P1579 * 'Unit List'!$AN$7, 'Unit List'!P1579)))), IF('Unit List'!AN1579='Unit List'!$O$5, 'Unit List'!$AN$5, IF('Unit List'!AN1579='Unit List'!$O$4, 'Unit List'!$AN$4, IF('Unit List'!AN1579='Unit List'!$O$7, 'Unit List'!AN1579 * 'Unit List'!$AN$7, 'Unit List'!AN1579)))),",",)</f>
        <v>3,</v>
      </c>
      <c r="I1673" t="str">
        <f>CONCATENATE(IF(ISBLANK('Unit List'!AO1579), IF(ISBLANK('Unit List'!Q1579), IF(ISBLANK('Unit List'!Q1579),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List'!Q1579='Unit List'!$O$5, 'Unit List'!$AO$5, IF('Unit List'!Q1579='Unit List'!$O$4, 'Unit List'!$AO$4, IF('Unit List'!Q1579='Unit List'!$O$7, 'Unit List'!Q1579 * 'Unit List'!$AO$7, 'Unit List'!Q1579)))), IF('Unit List'!Q1579='Unit List'!$O$5, 'Unit List'!$AO$5, IF('Unit List'!Q1579='Unit List'!$O$4, 'Unit List'!$AO$4, IF('Unit List'!Q1579='Unit List'!$O$7, 'Unit List'!Q1579 * 'Unit List'!$AO$7, 'Unit List'!Q1579)))), IF('Unit List'!AO1579='Unit List'!$O$5, 'Unit List'!$AO$5, IF('Unit List'!AO1579='Unit List'!$O$4, 'Unit List'!$AO$4, IF('Unit List'!AO1579='Unit List'!$O$7, 'Unit List'!AO1579 * 'Unit List'!$AO$7, 'Unit List'!AO1579)))),",",)</f>
        <v>,</v>
      </c>
      <c r="J1673" t="str">
        <f>CONCATENATE("'",IF(ISBLANK('Unit List'!AP1579), IF(ISBLANK('Unit List'!R1579), IF(ISBLANK('Unit List'!R1579),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List'!R1579='Unit List'!$O$5, 'Unit List'!$AP$5, IF('Unit List'!R1579='Unit List'!$O$4, 'Unit List'!$AP$4, 'Unit List'!R1579))), IF('Unit List'!R1579='Unit List'!$O$5, 'Unit List'!$AP$5, IF('Unit List'!R1579='Unit List'!$O$4, 'Unit List'!$AP$4, 'Unit List'!R1579))), IF('Unit List'!AP1579='Unit List'!$O$5, 'Unit List'!$AP$5, IF('Unit List'!AP1579='Unit List'!$O$4, 'Unit List'!$AP$4, 'Unit List'!AP1579))),"'",)</f>
        <v>'Vehicle'</v>
      </c>
      <c r="K1673" t="s">
        <v>2312</v>
      </c>
    </row>
    <row r="1674" spans="1:11" x14ac:dyDescent="0.25">
      <c r="A1674" t="s">
        <v>2311</v>
      </c>
      <c r="B1674" t="str">
        <f>CONCATENATE("'_",'Unit List'!B1580,"',",)</f>
        <v>'_AMER',</v>
      </c>
      <c r="C1674" t="str">
        <f>CONCATENATE("'_",'Unit List'!C1580,"',",)</f>
        <v>'_CANADA',</v>
      </c>
      <c r="D1674" t="str">
        <f>CONCATENATE("'",'Unit List'!D1580,"',",)</f>
        <v>'TANK',</v>
      </c>
      <c r="E1674" t="str">
        <f>CONCATENATE("'",'Unit List'!E1580,"',",)</f>
        <v>'TANK',</v>
      </c>
      <c r="F1674" t="str">
        <f>"'',"</f>
        <v>'',</v>
      </c>
      <c r="G1674" t="str">
        <f>CONCATENATE("'",'Unit List'!G1591,"',",)</f>
        <v>'Ram_MK_II',</v>
      </c>
      <c r="H1674" t="str">
        <f>CONCATENATE(IF(ISBLANK('Unit List'!AN1580), IF(ISBLANK('Unit List'!P1580), IF(ISBLANK('Unit List'!P1580), IF(ISBLANK('Unit List'!AN1591), IF(ISBLANK('Unit List'!P1591), IF(ISBLANK('Unit List'!P1591), IF(ISBLANK('Unit List'!AN1591), IF(ISBLANK('Unit List'!P1591), IF(ISBLANK('Unit List'!P1591),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List'!P1580='Unit List'!$O$5, 'Unit List'!$AN$5, IF('Unit List'!P1580='Unit List'!$O$4, 'Unit List'!$AN$4, IF('Unit List'!P1580='Unit List'!$O$7, 'Unit List'!P1580 * 'Unit List'!$AN$7, 'Unit List'!P1580)))), IF('Unit List'!P1580='Unit List'!$O$5, 'Unit List'!$AN$5, IF('Unit List'!P1580='Unit List'!$O$4, 'Unit List'!$AN$4, IF('Unit List'!P1580='Unit List'!$O$7, 'Unit List'!P1580 * 'Unit List'!$AN$7, 'Unit List'!P1580)))), IF('Unit List'!AN1580='Unit List'!$O$5, 'Unit List'!$AN$5, IF('Unit List'!AN1580='Unit List'!$O$4, 'Unit List'!$AN$4, IF('Unit List'!AN1580='Unit List'!$O$7, 'Unit List'!AN1580 * 'Unit List'!$AN$7, 'Unit List'!AN1580)))),",",)</f>
        <v>3,</v>
      </c>
      <c r="I1674" t="str">
        <f>CONCATENATE(IF(ISBLANK('Unit List'!AO1580), IF(ISBLANK('Unit List'!Q1580), IF(ISBLANK('Unit List'!Q1580), IF(ISBLANK('Unit List'!AO1591), IF(ISBLANK('Unit List'!Q1591), IF(ISBLANK('Unit List'!Q1591), IF(ISBLANK('Unit List'!AO1591), IF(ISBLANK('Unit List'!Q1591), IF(ISBLANK('Unit List'!Q1591),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List'!Q1580='Unit List'!$O$5, 'Unit List'!$AO$5, IF('Unit List'!Q1580='Unit List'!$O$4, 'Unit List'!$AO$4, IF('Unit List'!Q1580='Unit List'!$O$7, 'Unit List'!Q1580 * 'Unit List'!$AO$7, 'Unit List'!Q1580)))), IF('Unit List'!Q1580='Unit List'!$O$5, 'Unit List'!$AO$5, IF('Unit List'!Q1580='Unit List'!$O$4, 'Unit List'!$AO$4, IF('Unit List'!Q1580='Unit List'!$O$7, 'Unit List'!Q1580 * 'Unit List'!$AO$7, 'Unit List'!Q1580)))), IF('Unit List'!AO1580='Unit List'!$O$5, 'Unit List'!$AO$5, IF('Unit List'!AO1580='Unit List'!$O$4, 'Unit List'!$AO$4, IF('Unit List'!AO1580='Unit List'!$O$7, 'Unit List'!AO1580 * 'Unit List'!$AO$7, 'Unit List'!AO1580)))),",",)</f>
        <v>,</v>
      </c>
      <c r="J1674" t="str">
        <f>CONCATENATE("'",IF(ISBLANK('Unit List'!AP1580), IF(ISBLANK('Unit List'!R1580), IF(ISBLANK('Unit List'!R1580), IF(ISBLANK('Unit List'!AP1591), IF(ISBLANK('Unit List'!R1591), IF(ISBLANK('Unit List'!R1591), IF(ISBLANK('Unit List'!AP1591), IF(ISBLANK('Unit List'!R1591), IF(ISBLANK('Unit List'!R1591),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List'!R1580='Unit List'!$O$5, 'Unit List'!$AP$5, IF('Unit List'!R1580='Unit List'!$O$4, 'Unit List'!$AP$4, 'Unit List'!R1580))), IF('Unit List'!R1580='Unit List'!$O$5, 'Unit List'!$AP$5, IF('Unit List'!R1580='Unit List'!$O$4, 'Unit List'!$AP$4, 'Unit List'!R1580))), IF('Unit List'!AP1580='Unit List'!$O$5, 'Unit List'!$AP$5, IF('Unit List'!AP1580='Unit List'!$O$4, 'Unit List'!$AP$4, 'Unit List'!AP1580))),"'",)</f>
        <v>'Vehicle'</v>
      </c>
      <c r="K1674" t="s">
        <v>2312</v>
      </c>
    </row>
    <row r="1675" spans="1:11" x14ac:dyDescent="0.25">
      <c r="A1675" t="s">
        <v>2311</v>
      </c>
      <c r="B1675" t="str">
        <f>CONCATENATE("'_",'Unit List'!B1581,"',",)</f>
        <v>'_ASIA',</v>
      </c>
      <c r="C1675" t="str">
        <f>"'',"</f>
        <v>'',</v>
      </c>
      <c r="D1675" t="str">
        <f>CONCATENATE("'",'Unit List'!D1581,"',",)</f>
        <v>'TANK',</v>
      </c>
      <c r="E1675" t="str">
        <f>CONCATENATE("'",'Unit List'!E1581,"',",)</f>
        <v>'TANK',</v>
      </c>
      <c r="F1675" t="str">
        <f>"'',"</f>
        <v>'',</v>
      </c>
      <c r="G1675" t="str">
        <f>CONCATENATE("'",'Unit List'!G1581,"',",)</f>
        <v>'M4A4_Sherman_V',</v>
      </c>
      <c r="H1675" t="str">
        <f>CONCATENATE(IF(ISBLANK('Unit List'!AN1581), IF(ISBLANK('Unit List'!P1581), IF(ISBLANK('Unit List'!P1581),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List'!AN1581)))),",",)</f>
        <v>3,</v>
      </c>
      <c r="I1675" t="str">
        <f>CONCATENATE(IF(ISBLANK('Unit List'!AO1581), IF(ISBLANK('Unit List'!Q1581), IF(ISBLANK('Unit List'!Q1581),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List'!AO1581)))),",",)</f>
        <v>,</v>
      </c>
      <c r="J1675" t="str">
        <f>CONCATENATE("'",IF(ISBLANK('Unit List'!AP1581), IF(ISBLANK('Unit List'!R1581), IF(ISBLANK('Unit List'!R1581),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List'!AP1581))),"'",)</f>
        <v>'Vehicle'</v>
      </c>
      <c r="K1675" t="s">
        <v>2312</v>
      </c>
    </row>
    <row r="1676" spans="1:11" x14ac:dyDescent="0.25">
      <c r="A1676" t="s">
        <v>2311</v>
      </c>
      <c r="B1676" t="str">
        <f>CONCATENATE("'_",'Unit List'!B1582,"',",)</f>
        <v>'_CHINA',</v>
      </c>
      <c r="C1676" t="str">
        <f>CONCATENATE("'_",'Unit List'!C1582,"',",)</f>
        <v>'_ASIA',</v>
      </c>
      <c r="D1676" t="str">
        <f>CONCATENATE("'",'Unit List'!D1582,"',",)</f>
        <v>'TANK',</v>
      </c>
      <c r="E1676" t="str">
        <f>CONCATENATE("'",'Unit List'!E1582,"',",)</f>
        <v>'TANK',</v>
      </c>
      <c r="F1676" t="str">
        <f>"'',"</f>
        <v>'',</v>
      </c>
      <c r="G1676" t="str">
        <f>CONCATENATE("'",'Unit List'!G1581,"',",)</f>
        <v>'M4A4_Sherman_V',</v>
      </c>
      <c r="H1676" t="str">
        <f>CONCATENATE(IF(ISBLANK('Unit List'!AN1582), IF(ISBLANK('Unit List'!P1582), IF(ISBLANK('Unit List'!P1582),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List'!P1582='Unit List'!$O$5, 'Unit List'!$AN$5, IF('Unit List'!P1582='Unit List'!$O$4, 'Unit List'!$AN$4, IF('Unit List'!P1582='Unit List'!$O$7, 'Unit List'!P1582 * 'Unit List'!$AN$7, 'Unit List'!P1582)))), IF('Unit List'!P1582='Unit List'!$O$5, 'Unit List'!$AN$5, IF('Unit List'!P1582='Unit List'!$O$4, 'Unit List'!$AN$4, IF('Unit List'!P1582='Unit List'!$O$7, 'Unit List'!P1582 * 'Unit List'!$AN$7, 'Unit List'!P1582)))), IF('Unit List'!AN1582='Unit List'!$O$5, 'Unit List'!$AN$5, IF('Unit List'!AN1582='Unit List'!$O$4, 'Unit List'!$AN$4, IF('Unit List'!AN1582='Unit List'!$O$7, 'Unit List'!AN1582 * 'Unit List'!$AN$7, 'Unit List'!AN1582)))),",",)</f>
        <v>3,</v>
      </c>
      <c r="I1676" t="str">
        <f>CONCATENATE(IF(ISBLANK('Unit List'!AO1582), IF(ISBLANK('Unit List'!Q1582), IF(ISBLANK('Unit List'!Q1582),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List'!Q1582='Unit List'!$O$5, 'Unit List'!$AO$5, IF('Unit List'!Q1582='Unit List'!$O$4, 'Unit List'!$AO$4, IF('Unit List'!Q1582='Unit List'!$O$7, 'Unit List'!Q1582 * 'Unit List'!$AO$7, 'Unit List'!Q1582)))), IF('Unit List'!Q1582='Unit List'!$O$5, 'Unit List'!$AO$5, IF('Unit List'!Q1582='Unit List'!$O$4, 'Unit List'!$AO$4, IF('Unit List'!Q1582='Unit List'!$O$7, 'Unit List'!Q1582 * 'Unit List'!$AO$7, 'Unit List'!Q1582)))), IF('Unit List'!AO1582='Unit List'!$O$5, 'Unit List'!$AO$5, IF('Unit List'!AO1582='Unit List'!$O$4, 'Unit List'!$AO$4, IF('Unit List'!AO1582='Unit List'!$O$7, 'Unit List'!AO1582 * 'Unit List'!$AO$7, 'Unit List'!AO1582)))),",",)</f>
        <v>,</v>
      </c>
      <c r="J1676" t="str">
        <f>CONCATENATE("'",IF(ISBLANK('Unit List'!AP1582), IF(ISBLANK('Unit List'!R1582), IF(ISBLANK('Unit List'!R1582),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List'!R1582='Unit List'!$O$5, 'Unit List'!$AP$5, IF('Unit List'!R1582='Unit List'!$O$4, 'Unit List'!$AP$4, 'Unit List'!R1582))), IF('Unit List'!R1582='Unit List'!$O$5, 'Unit List'!$AP$5, IF('Unit List'!R1582='Unit List'!$O$4, 'Unit List'!$AP$4, 'Unit List'!R1582))), IF('Unit List'!AP1582='Unit List'!$O$5, 'Unit List'!$AP$5, IF('Unit List'!AP1582='Unit List'!$O$4, 'Unit List'!$AP$4, 'Unit List'!AP1582))),"'",)</f>
        <v>'Vehicle'</v>
      </c>
      <c r="K1676" t="s">
        <v>2312</v>
      </c>
    </row>
    <row r="1677" spans="1:11" x14ac:dyDescent="0.25">
      <c r="A1677" t="s">
        <v>2311</v>
      </c>
      <c r="B1677" t="str">
        <f>CONCATENATE("'_",'Unit List'!B1583,"',",)</f>
        <v>'_JAPAN',</v>
      </c>
      <c r="C1677" t="str">
        <f>"'',"</f>
        <v>'',</v>
      </c>
      <c r="D1677" t="str">
        <f>CONCATENATE("'",'Unit List'!D1583,"',",)</f>
        <v>'TANK',</v>
      </c>
      <c r="E1677" t="str">
        <f>CONCATENATE("'",'Unit List'!E1583,"',",)</f>
        <v>'TANK',</v>
      </c>
      <c r="F1677" t="str">
        <f>"'',"</f>
        <v>'',</v>
      </c>
      <c r="G1677" t="str">
        <f>CONCATENATE("'",'Unit List'!G1583,"',",)</f>
        <v>'Type97_Shinhoto_Chi-Ha',</v>
      </c>
      <c r="H1677" t="str">
        <f>CONCATENATE(IF(ISBLANK('Unit List'!AN1583), IF(ISBLANK('Unit List'!P1583), IF(ISBLANK('Unit List'!P1583), IF(ISBLANK('Unit List'!AN1581), IF(ISBLANK('Unit List'!P1581), IF(ISBLANK('Unit List'!P1581), IF(ISBLANK('Unit List'!AN1581), IF(ISBLANK('Unit List'!P1581), IF(ISBLANK('Unit List'!P1581),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List'!P1581='Unit List'!$O$5, 'Unit List'!$AN$5, IF('Unit List'!P1581='Unit List'!$O$4, 'Unit List'!$AN$4, IF('Unit List'!P1581='Unit List'!$O$7, 'Unit List'!P1581 * 'Unit List'!$AN$7, 'Unit List'!P1581)))), IF('Unit List'!P1581='Unit List'!$O$5, 'Unit List'!$AN$5, IF('Unit List'!P1581='Unit List'!$O$4, 'Unit List'!$AN$4, IF('Unit List'!P1581='Unit List'!$O$7, 'Unit List'!P1581 * 'Unit List'!$AN$7, 'Unit List'!P1581)))), IF('Unit List'!AN1581='Unit List'!$O$5, 'Unit List'!$AN$5, IF('Unit List'!AN1581='Unit List'!$O$4, 'Unit List'!$AN$4, IF('Unit List'!AN1581='Unit List'!$O$7, 'Unit List'!AN1581 * 'Unit List'!$AN$7, 'Unit List'!AN1581)))), IF('Unit List'!P1583='Unit List'!$O$5, 'Unit List'!$AN$5, IF('Unit List'!P1583='Unit List'!$O$4, 'Unit List'!$AN$4, IF('Unit List'!P1583='Unit List'!$O$7, 'Unit List'!P1583 * 'Unit List'!$AN$7, 'Unit List'!P1583)))), IF('Unit List'!P1583='Unit List'!$O$5, 'Unit List'!$AN$5, IF('Unit List'!P1583='Unit List'!$O$4, 'Unit List'!$AN$4, IF('Unit List'!P1583='Unit List'!$O$7, 'Unit List'!P1583 * 'Unit List'!$AN$7, 'Unit List'!P1583)))), IF('Unit List'!AN1583='Unit List'!$O$5, 'Unit List'!$AN$5, IF('Unit List'!AN1583='Unit List'!$O$4, 'Unit List'!$AN$4, IF('Unit List'!AN1583='Unit List'!$O$7, 'Unit List'!AN1583 * 'Unit List'!$AN$7, 'Unit List'!AN1583)))),",",)</f>
        <v>3,</v>
      </c>
      <c r="I1677" t="str">
        <f>CONCATENATE(IF(ISBLANK('Unit List'!AO1583), IF(ISBLANK('Unit List'!Q1583), IF(ISBLANK('Unit List'!Q1583), IF(ISBLANK('Unit List'!AO1581), IF(ISBLANK('Unit List'!Q1581), IF(ISBLANK('Unit List'!Q1581), IF(ISBLANK('Unit List'!AO1581), IF(ISBLANK('Unit List'!Q1581), IF(ISBLANK('Unit List'!Q1581),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List'!Q1581='Unit List'!$O$5, 'Unit List'!$AO$5, IF('Unit List'!Q1581='Unit List'!$O$4, 'Unit List'!$AO$4, IF('Unit List'!Q1581='Unit List'!$O$7, 'Unit List'!Q1581 * 'Unit List'!$AO$7, 'Unit List'!Q1581)))), IF('Unit List'!Q1581='Unit List'!$O$5, 'Unit List'!$AO$5, IF('Unit List'!Q1581='Unit List'!$O$4, 'Unit List'!$AO$4, IF('Unit List'!Q1581='Unit List'!$O$7, 'Unit List'!Q1581 * 'Unit List'!$AO$7, 'Unit List'!Q1581)))), IF('Unit List'!AO1581='Unit List'!$O$5, 'Unit List'!$AO$5, IF('Unit List'!AO1581='Unit List'!$O$4, 'Unit List'!$AO$4, IF('Unit List'!AO1581='Unit List'!$O$7, 'Unit List'!AO1581 * 'Unit List'!$AO$7, 'Unit List'!AO1581)))), IF('Unit List'!Q1583='Unit List'!$O$5, 'Unit List'!$AO$5, IF('Unit List'!Q1583='Unit List'!$O$4, 'Unit List'!$AO$4, IF('Unit List'!Q1583='Unit List'!$O$7, 'Unit List'!Q1583 * 'Unit List'!$AO$7, 'Unit List'!Q1583)))), IF('Unit List'!Q1583='Unit List'!$O$5, 'Unit List'!$AO$5, IF('Unit List'!Q1583='Unit List'!$O$4, 'Unit List'!$AO$4, IF('Unit List'!Q1583='Unit List'!$O$7, 'Unit List'!Q1583 * 'Unit List'!$AO$7, 'Unit List'!Q1583)))), IF('Unit List'!AO1583='Unit List'!$O$5, 'Unit List'!$AO$5, IF('Unit List'!AO1583='Unit List'!$O$4, 'Unit List'!$AO$4, IF('Unit List'!AO1583='Unit List'!$O$7, 'Unit List'!AO1583 * 'Unit List'!$AO$7, 'Unit List'!AO1583)))),",",)</f>
        <v>,</v>
      </c>
      <c r="J1677" t="str">
        <f>CONCATENATE("'",IF(ISBLANK('Unit List'!AP1583), IF(ISBLANK('Unit List'!R1583), IF(ISBLANK('Unit List'!R1583), IF(ISBLANK('Unit List'!AP1581), IF(ISBLANK('Unit List'!R1581), IF(ISBLANK('Unit List'!R1581), IF(ISBLANK('Unit List'!AP1581), IF(ISBLANK('Unit List'!R1581), IF(ISBLANK('Unit List'!R1581),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List'!R1581='Unit List'!$O$5, 'Unit List'!$AP$5, IF('Unit List'!R1581='Unit List'!$O$4, 'Unit List'!$AP$4, 'Unit List'!R1581))), IF('Unit List'!R1581='Unit List'!$O$5, 'Unit List'!$AP$5, IF('Unit List'!R1581='Unit List'!$O$4, 'Unit List'!$AP$4, 'Unit List'!R1581))), IF('Unit List'!AP1581='Unit List'!$O$5, 'Unit List'!$AP$5, IF('Unit List'!AP1581='Unit List'!$O$4, 'Unit List'!$AP$4, 'Unit List'!AP1581))), IF('Unit List'!R1583='Unit List'!$O$5, 'Unit List'!$AP$5, IF('Unit List'!R1583='Unit List'!$O$4, 'Unit List'!$AP$4, 'Unit List'!R1583))), IF('Unit List'!R1583='Unit List'!$O$5, 'Unit List'!$AP$5, IF('Unit List'!R1583='Unit List'!$O$4, 'Unit List'!$AP$4, 'Unit List'!R1583))), IF('Unit List'!AP1583='Unit List'!$O$5, 'Unit List'!$AP$5, IF('Unit List'!AP1583='Unit List'!$O$4, 'Unit List'!$AP$4, 'Unit List'!AP1583))),"'",)</f>
        <v>'Vehicle'</v>
      </c>
      <c r="K1677" t="s">
        <v>2312</v>
      </c>
    </row>
    <row r="1678" spans="1:11" x14ac:dyDescent="0.25">
      <c r="A1678" t="s">
        <v>2311</v>
      </c>
      <c r="B1678" t="str">
        <f>CONCATENATE("'_",'Unit List'!B1584,"',",)</f>
        <v>'_HUNS',</v>
      </c>
      <c r="C1678" t="str">
        <f>"'',"</f>
        <v>'',</v>
      </c>
      <c r="D1678" t="str">
        <f>CONCATENATE("'",'Unit List'!D1584,"',",)</f>
        <v>'TANK',</v>
      </c>
      <c r="E1678" t="str">
        <f>CONCATENATE("'",'Unit List'!E1584,"',",)</f>
        <v>'TANK',</v>
      </c>
      <c r="F1678" t="str">
        <f>"'',"</f>
        <v>'',</v>
      </c>
      <c r="G1678" t="str">
        <f>CONCATENATE("'",'Unit List'!G1584,"',",)</f>
        <v>'41M_Turan_II',</v>
      </c>
      <c r="H1678" t="str">
        <f>CONCATENATE(IF(ISBLANK('Unit List'!AN1584), IF(ISBLANK('Unit List'!P1584), IF(ISBLANK('Unit List'!P1584), IF(ISBLANK('Unit List'!AN1584), IF(ISBLANK('Unit List'!P1584), IF(ISBLANK('Unit List'!P1584), IF(ISBLANK('Unit List'!AN1584), IF(ISBLANK('Unit List'!P1584), IF(ISBLANK('Unit List'!P1584),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 IF('Unit List'!P1584='Unit List'!$O$5, 'Unit List'!$AN$5, IF('Unit List'!P1584='Unit List'!$O$4, 'Unit List'!$AN$4, IF('Unit List'!P1584='Unit List'!$O$7, 'Unit List'!P1584 * 'Unit List'!$AN$7, 'Unit List'!P1584)))), IF('Unit List'!P1584='Unit List'!$O$5, 'Unit List'!$AN$5, IF('Unit List'!P1584='Unit List'!$O$4, 'Unit List'!$AN$4, IF('Unit List'!P1584='Unit List'!$O$7, 'Unit List'!P1584 * 'Unit List'!$AN$7, 'Unit List'!P1584)))), IF('Unit List'!AN1584='Unit List'!$O$5, 'Unit List'!$AN$5, IF('Unit List'!AN1584='Unit List'!$O$4, 'Unit List'!$AN$4, IF('Unit List'!AN1584='Unit List'!$O$7, 'Unit List'!AN1584 * 'Unit List'!$AN$7, 'Unit List'!AN1584)))),",",)</f>
        <v>3,</v>
      </c>
      <c r="I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 IF('Unit List'!Q1584='Unit List'!$O$5, 'Unit List'!$AO$5, IF('Unit List'!Q1584='Unit List'!$O$4, 'Unit List'!$AO$4, IF('Unit List'!Q1584='Unit List'!$O$7, 'Unit List'!Q1584 * 'Unit List'!$AO$7, 'Unit List'!Q1584)))), IF('Unit List'!Q1584='Unit List'!$O$5, 'Unit List'!$AO$5, IF('Unit List'!Q1584='Unit List'!$O$4, 'Unit List'!$AO$4, IF('Unit List'!Q1584='Unit List'!$O$7, 'Unit List'!Q1584 * 'Unit List'!$AO$7, 'Unit List'!Q1584)))), IF('Unit List'!AO1584='Unit List'!$O$5, 'Unit List'!$AO$5, IF('Unit List'!AO1584='Unit List'!$O$4, 'Unit List'!$AO$4, IF('Unit List'!AO1584='Unit List'!$O$7, 'Unit List'!AO1584 * 'Unit List'!$AO$7, 'Unit List'!AO1584)))),",",)</f>
        <v>,</v>
      </c>
      <c r="J1678" t="str">
        <f>CONCATENATE("'",IF(ISBLANK('Unit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 IF('Unit List'!R1584='Unit List'!$O$5, 'Unit List'!$AP$5, IF('Unit List'!R1584='Unit List'!$O$4, 'Unit List'!$AP$4, 'Unit List'!R1584))), IF('Unit List'!R1584='Unit List'!$O$5, 'Unit List'!$AP$5, IF('Unit List'!R1584='Unit List'!$O$4, 'Unit List'!$AP$4, 'Unit List'!R1584))), IF('Unit List'!AP1584='Unit List'!$O$5, 'Unit List'!$AP$5, IF('Unit List'!AP1584='Unit List'!$O$4, 'Unit List'!$AP$4, 'Unit List'!AP1584))),"'",)</f>
        <v>'Vehicle'</v>
      </c>
      <c r="K1678" t="s">
        <v>2312</v>
      </c>
    </row>
    <row r="1679" spans="1:11" x14ac:dyDescent="0.25">
      <c r="A1679" t="s">
        <v>2311</v>
      </c>
      <c r="B1679" t="str">
        <f>CONCATENATE("'_",'Unit List'!B1585,"',",)</f>
        <v>'_EASTEU',</v>
      </c>
      <c r="C1679" t="str">
        <f>"'',"</f>
        <v>'',</v>
      </c>
      <c r="D1679" t="str">
        <f>CONCATENATE("'",'Unit List'!D1585,"',",)</f>
        <v>'TANK',</v>
      </c>
      <c r="E1679" t="str">
        <f>CONCATENATE("'",'Unit List'!E1585,"',",)</f>
        <v>'TANK',</v>
      </c>
      <c r="F1679" t="str">
        <f>"'',"</f>
        <v>'',</v>
      </c>
      <c r="G1679" t="str">
        <f>CONCATENATE("'",'Unit List'!G1585,"',",)</f>
        <v>'T-34-85',</v>
      </c>
      <c r="H1679" t="str">
        <f>CONCATENATE(IF(ISBLANK('Unit List'!AN1585), IF(ISBLANK('Unit List'!P1585), IF(ISBLANK('Unit List'!P1585),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List'!AN1585)))),",",)</f>
        <v>3,</v>
      </c>
      <c r="I1679" t="str">
        <f>CONCATENATE(IF(ISBLANK('Unit List'!AO1585), IF(ISBLANK('Unit List'!Q1585), IF(ISBLANK('Unit List'!Q1585),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List'!AO1585)))),",",)</f>
        <v>,</v>
      </c>
      <c r="J1679" t="str">
        <f>CONCATENATE("'",IF(ISBLANK('Unit List'!AP1585), IF(ISBLANK('Unit List'!R1585), IF(ISBLANK('Unit List'!R1585),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List'!AP1585))),"'",)</f>
        <v>'Vehicle'</v>
      </c>
      <c r="K1679" t="s">
        <v>2312</v>
      </c>
    </row>
    <row r="1680" spans="1:11" x14ac:dyDescent="0.25">
      <c r="A1680" t="s">
        <v>2311</v>
      </c>
      <c r="B1680" t="str">
        <f>CONCATENATE("'_",'Unit List'!B1586,"',",)</f>
        <v>'_POLAND',</v>
      </c>
      <c r="C1680" t="str">
        <f>"'',"</f>
        <v>'',</v>
      </c>
      <c r="D1680" t="str">
        <f>CONCATENATE("'",'Unit List'!D1586,"',",)</f>
        <v>'TANK',</v>
      </c>
      <c r="E1680" t="str">
        <f>CONCATENATE("'",'Unit List'!E1586,"',",)</f>
        <v>'TANK',</v>
      </c>
      <c r="F1680" t="str">
        <f>"'',"</f>
        <v>'',</v>
      </c>
      <c r="G1680" t="str">
        <f>CONCATENATE("'",'Unit List'!G1586,"',",)</f>
        <v>'10TP',</v>
      </c>
      <c r="H1680" t="str">
        <f>CONCATENATE(IF(ISBLANK('Unit List'!AN1586), IF(ISBLANK('Unit List'!P1586), IF(ISBLANK('Unit List'!P1586),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List'!P1586='Unit List'!$O$5, 'Unit List'!$AN$5, IF('Unit List'!P1586='Unit List'!$O$4, 'Unit List'!$AN$4, IF('Unit List'!P1586='Unit List'!$O$7, 'Unit List'!P1586 * 'Unit List'!$AN$7, 'Unit List'!P1586)))), IF('Unit List'!P1586='Unit List'!$O$5, 'Unit List'!$AN$5, IF('Unit List'!P1586='Unit List'!$O$4, 'Unit List'!$AN$4, IF('Unit List'!P1586='Unit List'!$O$7, 'Unit List'!P1586 * 'Unit List'!$AN$7, 'Unit List'!P1586)))), IF('Unit List'!AN1586='Unit List'!$O$5, 'Unit List'!$AN$5, IF('Unit List'!AN1586='Unit List'!$O$4, 'Unit List'!$AN$4, IF('Unit List'!AN1586='Unit List'!$O$7, 'Unit List'!AN1586 * 'Unit List'!$AN$7, 'Unit List'!AN1586)))),",",)</f>
        <v>3,</v>
      </c>
      <c r="I1680" t="str">
        <f>CONCATENATE(IF(ISBLANK('Unit List'!AO1586), IF(ISBLANK('Unit List'!Q1586), IF(ISBLANK('Unit List'!Q1586),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List'!Q1586='Unit List'!$O$5, 'Unit List'!$AO$5, IF('Unit List'!Q1586='Unit List'!$O$4, 'Unit List'!$AO$4, IF('Unit List'!Q1586='Unit List'!$O$7, 'Unit List'!Q1586 * 'Unit List'!$AO$7, 'Unit List'!Q1586)))), IF('Unit List'!Q1586='Unit List'!$O$5, 'Unit List'!$AO$5, IF('Unit List'!Q1586='Unit List'!$O$4, 'Unit List'!$AO$4, IF('Unit List'!Q1586='Unit List'!$O$7, 'Unit List'!Q1586 * 'Unit List'!$AO$7, 'Unit List'!Q1586)))), IF('Unit List'!AO1586='Unit List'!$O$5, 'Unit List'!$AO$5, IF('Unit List'!AO1586='Unit List'!$O$4, 'Unit List'!$AO$4, IF('Unit List'!AO1586='Unit List'!$O$7, 'Unit List'!AO1586 * 'Unit List'!$AO$7, 'Unit List'!AO1586)))),",",)</f>
        <v>,</v>
      </c>
      <c r="J1680" t="str">
        <f>CONCATENATE("'",IF(ISBLANK('Unit List'!AP1586), IF(ISBLANK('Unit List'!R1586), IF(ISBLANK('Unit List'!R1586),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List'!R1586='Unit List'!$O$5, 'Unit List'!$AP$5, IF('Unit List'!R1586='Unit List'!$O$4, 'Unit List'!$AP$4, 'Unit List'!R1586))), IF('Unit List'!R1586='Unit List'!$O$5, 'Unit List'!$AP$5, IF('Unit List'!R1586='Unit List'!$O$4, 'Unit List'!$AP$4, 'Unit List'!R1586))), IF('Unit List'!AP1586='Unit List'!$O$5, 'Unit List'!$AP$5, IF('Unit List'!AP1586='Unit List'!$O$4, 'Unit List'!$AP$4, 'Unit List'!AP1586))),"'",)</f>
        <v>'Vehicle'</v>
      </c>
      <c r="K1680" t="s">
        <v>2312</v>
      </c>
    </row>
    <row r="1681" spans="1:11" x14ac:dyDescent="0.25">
      <c r="A1681" t="s">
        <v>2311</v>
      </c>
      <c r="B1681" t="str">
        <f>CONCATENATE("'_",'Unit List'!B1587,"',",)</f>
        <v>'_RUSSIA',</v>
      </c>
      <c r="C1681" t="str">
        <f>CONCATENATE("'_",'Unit List'!C1587,"',",)</f>
        <v>'_EASTEU',</v>
      </c>
      <c r="D1681" t="str">
        <f>CONCATENATE("'",'Unit List'!D1587,"',",)</f>
        <v>'TANK',</v>
      </c>
      <c r="E1681" t="str">
        <f>CONCATENATE("'",'Unit List'!E1587,"',",)</f>
        <v>'TANK',</v>
      </c>
      <c r="F1681" t="str">
        <f>"'',"</f>
        <v>'',</v>
      </c>
      <c r="G1681" t="str">
        <f>CONCATENATE("'",'Unit List'!G1585,"',",)</f>
        <v>'T-34-85',</v>
      </c>
      <c r="H1681" t="str">
        <f>CONCATENATE(IF(ISBLANK('Unit List'!AN1587), IF(ISBLANK('Unit List'!P1587), IF(ISBLANK('Unit List'!P1587), IF(ISBLANK('Unit List'!AN1585), IF(ISBLANK('Unit List'!P1585), IF(ISBLANK('Unit List'!P1585), IF(ISBLANK('Unit List'!AN1585), IF(ISBLANK('Unit List'!P1585), IF(ISBLANK('Unit List'!P1585),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List'!P1585='Unit List'!$O$5, 'Unit List'!$AN$5, IF('Unit List'!P1585='Unit List'!$O$4, 'Unit List'!$AN$4, IF('Unit List'!P1585='Unit List'!$O$7, 'Unit List'!P1585 * 'Unit List'!$AN$7, 'Unit List'!P1585)))), IF('Unit List'!P1585='Unit List'!$O$5, 'Unit List'!$AN$5, IF('Unit List'!P1585='Unit List'!$O$4, 'Unit List'!$AN$4, IF('Unit List'!P1585='Unit List'!$O$7, 'Unit List'!P1585 * 'Unit List'!$AN$7, 'Unit List'!P1585)))), IF('Unit List'!AN1585='Unit List'!$O$5, 'Unit List'!$AN$5, IF('Unit List'!AN1585='Unit List'!$O$4, 'Unit List'!$AN$4, IF('Unit List'!AN1585='Unit List'!$O$7, 'Unit List'!AN1585 * 'Unit List'!$AN$7, 'Unit List'!AN1585)))), IF('Unit List'!P1587='Unit List'!$O$5, 'Unit List'!$AN$5, IF('Unit List'!P1587='Unit List'!$O$4, 'Unit List'!$AN$4, IF('Unit List'!P1587='Unit List'!$O$7, 'Unit List'!P1587 * 'Unit List'!$AN$7, 'Unit List'!P1587)))), IF('Unit List'!P1587='Unit List'!$O$5, 'Unit List'!$AN$5, IF('Unit List'!P1587='Unit List'!$O$4, 'Unit List'!$AN$4, IF('Unit List'!P1587='Unit List'!$O$7, 'Unit List'!P1587 * 'Unit List'!$AN$7, 'Unit List'!P1587)))), IF('Unit List'!AN1587='Unit List'!$O$5, 'Unit List'!$AN$5, IF('Unit List'!AN1587='Unit List'!$O$4, 'Unit List'!$AN$4, IF('Unit List'!AN1587='Unit List'!$O$7, 'Unit List'!AN1587 * 'Unit List'!$AN$7, 'Unit List'!AN1587)))),",",)</f>
        <v>3,</v>
      </c>
      <c r="I1681" t="str">
        <f>CONCATENATE(IF(ISBLANK('Unit List'!AO1587), IF(ISBLANK('Unit List'!Q1587), IF(ISBLANK('Unit List'!Q1587), IF(ISBLANK('Unit List'!AO1585), IF(ISBLANK('Unit List'!Q1585), IF(ISBLANK('Unit List'!Q1585), IF(ISBLANK('Unit List'!AO1585), IF(ISBLANK('Unit List'!Q1585), IF(ISBLANK('Unit List'!Q1585),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List'!Q1585='Unit List'!$O$5, 'Unit List'!$AO$5, IF('Unit List'!Q1585='Unit List'!$O$4, 'Unit List'!$AO$4, IF('Unit List'!Q1585='Unit List'!$O$7, 'Unit List'!Q1585 * 'Unit List'!$AO$7, 'Unit List'!Q1585)))), IF('Unit List'!Q1585='Unit List'!$O$5, 'Unit List'!$AO$5, IF('Unit List'!Q1585='Unit List'!$O$4, 'Unit List'!$AO$4, IF('Unit List'!Q1585='Unit List'!$O$7, 'Unit List'!Q1585 * 'Unit List'!$AO$7, 'Unit List'!Q1585)))), IF('Unit List'!AO1585='Unit List'!$O$5, 'Unit List'!$AO$5, IF('Unit List'!AO1585='Unit List'!$O$4, 'Unit List'!$AO$4, IF('Unit List'!AO1585='Unit List'!$O$7, 'Unit List'!AO1585 * 'Unit List'!$AO$7, 'Unit List'!AO1585)))), IF('Unit List'!Q1587='Unit List'!$O$5, 'Unit List'!$AO$5, IF('Unit List'!Q1587='Unit List'!$O$4, 'Unit List'!$AO$4, IF('Unit List'!Q1587='Unit List'!$O$7, 'Unit List'!Q1587 * 'Unit List'!$AO$7, 'Unit List'!Q1587)))), IF('Unit List'!Q1587='Unit List'!$O$5, 'Unit List'!$AO$5, IF('Unit List'!Q1587='Unit List'!$O$4, 'Unit List'!$AO$4, IF('Unit List'!Q1587='Unit List'!$O$7, 'Unit List'!Q1587 * 'Unit List'!$AO$7, 'Unit List'!Q1587)))), IF('Unit List'!AO1587='Unit List'!$O$5, 'Unit List'!$AO$5, IF('Unit List'!AO1587='Unit List'!$O$4, 'Unit List'!$AO$4, IF('Unit List'!AO1587='Unit List'!$O$7, 'Unit List'!AO1587 * 'Unit List'!$AO$7, 'Unit List'!AO1587)))),",",)</f>
        <v>,</v>
      </c>
      <c r="J1681" t="str">
        <f>CONCATENATE("'",IF(ISBLANK('Unit List'!AP1587), IF(ISBLANK('Unit List'!R1587), IF(ISBLANK('Unit List'!R1587), IF(ISBLANK('Unit List'!AP1585), IF(ISBLANK('Unit List'!R1585), IF(ISBLANK('Unit List'!R1585), IF(ISBLANK('Unit List'!AP1585), IF(ISBLANK('Unit List'!R1585), IF(ISBLANK('Unit List'!R1585),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List'!R1585='Unit List'!$O$5, 'Unit List'!$AP$5, IF('Unit List'!R1585='Unit List'!$O$4, 'Unit List'!$AP$4, 'Unit List'!R1585))), IF('Unit List'!R1585='Unit List'!$O$5, 'Unit List'!$AP$5, IF('Unit List'!R1585='Unit List'!$O$4, 'Unit List'!$AP$4, 'Unit List'!R1585))), IF('Unit List'!AP1585='Unit List'!$O$5, 'Unit List'!$AP$5, IF('Unit List'!AP1585='Unit List'!$O$4, 'Unit List'!$AP$4, 'Unit List'!AP1585))), IF('Unit List'!R1587='Unit List'!$O$5, 'Unit List'!$AP$5, IF('Unit List'!R1587='Unit List'!$O$4, 'Unit List'!$AP$4, 'Unit List'!R1587))), IF('Unit List'!R1587='Unit List'!$O$5, 'Unit List'!$AP$5, IF('Unit List'!R1587='Unit List'!$O$4, 'Unit List'!$AP$4, 'Unit List'!R1587))), IF('Unit List'!AP1587='Unit List'!$O$5, 'Unit List'!$AP$5, IF('Unit List'!AP1587='Unit List'!$O$4, 'Unit List'!$AP$4, 'Unit List'!AP1587))),"'",)</f>
        <v>'Vehicle'</v>
      </c>
      <c r="K1681" t="s">
        <v>2312</v>
      </c>
    </row>
    <row r="1682" spans="1:11" x14ac:dyDescent="0.25">
      <c r="A1682" t="s">
        <v>2311</v>
      </c>
      <c r="B1682" t="str">
        <f>CONCATENATE("'_",'Unit List'!B1588,"',",)</f>
        <v>'_AMERICA',</v>
      </c>
      <c r="C1682" t="str">
        <f>"'',"</f>
        <v>'',</v>
      </c>
      <c r="D1682" t="str">
        <f>CONCATENATE("'",'Unit List'!D1588,"',",)</f>
        <v>'TANK',</v>
      </c>
      <c r="E1682" t="str">
        <f>CONCATENATE("'",'Unit List'!E1588,"',",)</f>
        <v>'TANK',</v>
      </c>
      <c r="F1682" t="str">
        <f>"'',"</f>
        <v>'',</v>
      </c>
      <c r="G1682" t="str">
        <f>CONCATENATE("'",'Unit List'!G1588,"',",)</f>
        <v>'M4A3E8_Sherman_Easy_Eight',</v>
      </c>
      <c r="H1682" t="str">
        <f>CONCATENATE(IF(ISBLANK('Unit List'!AN1588), IF(ISBLANK('Unit List'!P1588), IF(ISBLANK('Unit List'!P1588), IF(ISBLANK('Unit List'!AN1588), IF(ISBLANK('Unit List'!P1588), IF(ISBLANK('Unit List'!P1588), IF(ISBLANK('Unit List'!AN1588), IF(ISBLANK('Unit List'!P1588), IF(ISBLANK('Unit List'!P1588),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 IF('Unit List'!P1588='Unit List'!$O$5, 'Unit List'!$AN$5, IF('Unit List'!P1588='Unit List'!$O$4, 'Unit List'!$AN$4, IF('Unit List'!P1588='Unit List'!$O$7, 'Unit List'!P1588 * 'Unit List'!$AN$7, 'Unit List'!P1588)))), IF('Unit List'!P1588='Unit List'!$O$5, 'Unit List'!$AN$5, IF('Unit List'!P1588='Unit List'!$O$4, 'Unit List'!$AN$4, IF('Unit List'!P1588='Unit List'!$O$7, 'Unit List'!P1588 * 'Unit List'!$AN$7, 'Unit List'!P1588)))), IF('Unit List'!AN1588='Unit List'!$O$5, 'Unit List'!$AN$5, IF('Unit List'!AN1588='Unit List'!$O$4, 'Unit List'!$AN$4, IF('Unit List'!AN1588='Unit List'!$O$7, 'Unit List'!AN1588 * 'Unit List'!$AN$7, 'Unit List'!AN1588)))),",",)</f>
        <v>3,</v>
      </c>
      <c r="I1682" t="str">
        <f>CONCATENATE(IF(ISBLANK('Unit List'!AO1588), IF(ISBLANK('Unit List'!Q1588), IF(ISBLANK('Unit List'!Q1588), IF(ISBLANK('Unit List'!AO1588), IF(ISBLANK('Unit List'!Q1588), IF(ISBLANK('Unit List'!Q1588), IF(ISBLANK('Unit List'!AO1588), IF(ISBLANK('Unit List'!Q1588), IF(ISBLANK('Unit List'!Q1588),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 IF('Unit List'!Q1588='Unit List'!$O$5, 'Unit List'!$AO$5, IF('Unit List'!Q1588='Unit List'!$O$4, 'Unit List'!$AO$4, IF('Unit List'!Q1588='Unit List'!$O$7, 'Unit List'!Q1588 * 'Unit List'!$AO$7, 'Unit List'!Q1588)))), IF('Unit List'!Q1588='Unit List'!$O$5, 'Unit List'!$AO$5, IF('Unit List'!Q1588='Unit List'!$O$4, 'Unit List'!$AO$4, IF('Unit List'!Q1588='Unit List'!$O$7, 'Unit List'!Q1588 * 'Unit List'!$AO$7, 'Unit List'!Q1588)))), IF('Unit List'!AO1588='Unit List'!$O$5, 'Unit List'!$AO$5, IF('Unit List'!AO1588='Unit List'!$O$4, 'Unit List'!$AO$4, IF('Unit List'!AO1588='Unit List'!$O$7, 'Unit List'!AO1588 * 'Unit List'!$AO$7, 'Unit List'!AO1588)))),",",)</f>
        <v>,</v>
      </c>
      <c r="J1682" t="str">
        <f>CONCATENATE("'",IF(ISBLANK('Unit List'!AP1588), IF(ISBLANK('Unit List'!R1588), IF(ISBLANK('Unit List'!R1588), IF(ISBLANK('Unit List'!AP1588), IF(ISBLANK('Unit List'!R1588), IF(ISBLANK('Unit List'!R1588), IF(ISBLANK('Unit List'!AP1588), IF(ISBLANK('Unit List'!R1588), IF(ISBLANK('Unit List'!R1588),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 IF('Unit List'!R1588='Unit List'!$O$5, 'Unit List'!$AP$5, IF('Unit List'!R1588='Unit List'!$O$4, 'Unit List'!$AP$4, 'Unit List'!R1588))), IF('Unit List'!R1588='Unit List'!$O$5, 'Unit List'!$AP$5, IF('Unit List'!R1588='Unit List'!$O$4, 'Unit List'!$AP$4, 'Unit List'!R1588))), IF('Unit List'!AP1588='Unit List'!$O$5, 'Unit List'!$AP$5, IF('Unit List'!AP1588='Unit List'!$O$4, 'Unit List'!$AP$4, 'Unit List'!AP1588))),"'",)</f>
        <v>'Vehicle'</v>
      </c>
      <c r="K1682" t="s">
        <v>2312</v>
      </c>
    </row>
    <row r="1683" spans="1:11" x14ac:dyDescent="0.25">
      <c r="A1683" t="s">
        <v>2311</v>
      </c>
      <c r="B1683" t="str">
        <f>CONCATENATE("'_",'Unit List'!B1589,"',",)</f>
        <v>'_AUSTRALIA',</v>
      </c>
      <c r="C1683" t="str">
        <f>CONCATENATE("'_",'Unit List'!C1589,"',",)</f>
        <v>'_ENGLAND',</v>
      </c>
      <c r="D1683" t="str">
        <f>CONCATENATE("'",'Unit List'!D1589,"',",)</f>
        <v>'TANK',</v>
      </c>
      <c r="E1683" t="str">
        <f>CONCATENATE("'",'Unit List'!E1589,"',",)</f>
        <v>'TANK',</v>
      </c>
      <c r="F1683" t="str">
        <f>"'',"</f>
        <v>'',</v>
      </c>
      <c r="G1683" t="str">
        <f>CONCATENATE("'",'Unit List'!G1593,"',",)</f>
        <v>'A27M_Cromwell',</v>
      </c>
      <c r="H1683" t="str">
        <f>CONCATENATE(IF(ISBLANK('Unit List'!AN1589), IF(ISBLANK('Unit List'!P1589), IF(ISBLANK('Unit List'!P1589),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List'!P1589='Unit List'!$O$5, 'Unit List'!$AN$5, IF('Unit List'!P1589='Unit List'!$O$4, 'Unit List'!$AN$4, IF('Unit List'!P1589='Unit List'!$O$7, 'Unit List'!P1589 * 'Unit List'!$AN$7, 'Unit List'!P1589)))), IF('Unit List'!P1589='Unit List'!$O$5, 'Unit List'!$AN$5, IF('Unit List'!P1589='Unit List'!$O$4, 'Unit List'!$AN$4, IF('Unit List'!P1589='Unit List'!$O$7, 'Unit List'!P1589 * 'Unit List'!$AN$7, 'Unit List'!P1589)))), IF('Unit List'!AN1589='Unit List'!$O$5, 'Unit List'!$AN$5, IF('Unit List'!AN1589='Unit List'!$O$4, 'Unit List'!$AN$4, IF('Unit List'!AN1589='Unit List'!$O$7, 'Unit List'!AN1589 * 'Unit List'!$AN$7, 'Unit List'!AN1589)))),",",)</f>
        <v>3,</v>
      </c>
      <c r="I1683" t="str">
        <f>CONCATENATE(IF(ISBLANK('Unit List'!AO1589), IF(ISBLANK('Unit List'!Q1589), IF(ISBLANK('Unit List'!Q1589),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List'!Q1589='Unit List'!$O$5, 'Unit List'!$AO$5, IF('Unit List'!Q1589='Unit List'!$O$4, 'Unit List'!$AO$4, IF('Unit List'!Q1589='Unit List'!$O$7, 'Unit List'!Q1589 * 'Unit List'!$AO$7, 'Unit List'!Q1589)))), IF('Unit List'!Q1589='Unit List'!$O$5, 'Unit List'!$AO$5, IF('Unit List'!Q1589='Unit List'!$O$4, 'Unit List'!$AO$4, IF('Unit List'!Q1589='Unit List'!$O$7, 'Unit List'!Q1589 * 'Unit List'!$AO$7, 'Unit List'!Q1589)))), IF('Unit List'!AO1589='Unit List'!$O$5, 'Unit List'!$AO$5, IF('Unit List'!AO1589='Unit List'!$O$4, 'Unit List'!$AO$4, IF('Unit List'!AO1589='Unit List'!$O$7, 'Unit List'!AO1589 * 'Unit List'!$AO$7, 'Unit List'!AO1589)))),",",)</f>
        <v>,</v>
      </c>
      <c r="J1683" t="str">
        <f>CONCATENATE("'",IF(ISBLANK('Unit List'!AP1589), IF(ISBLANK('Unit List'!R1589), IF(ISBLANK('Unit List'!R1589),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List'!R1589='Unit List'!$O$5, 'Unit List'!$AP$5, IF('Unit List'!R1589='Unit List'!$O$4, 'Unit List'!$AP$4, 'Unit List'!R1589))), IF('Unit List'!R1589='Unit List'!$O$5, 'Unit List'!$AP$5, IF('Unit List'!R1589='Unit List'!$O$4, 'Unit List'!$AP$4, 'Unit List'!R1589))), IF('Unit List'!AP1589='Unit List'!$O$5, 'Unit List'!$AP$5, IF('Unit List'!AP1589='Unit List'!$O$4, 'Unit List'!$AP$4, 'Unit List'!AP1589))),"'",)</f>
        <v>'Vehicle'</v>
      </c>
      <c r="K1683" t="s">
        <v>2312</v>
      </c>
    </row>
    <row r="1684" spans="1:11" x14ac:dyDescent="0.25">
      <c r="A1684" t="s">
        <v>2311</v>
      </c>
      <c r="B1684" t="str">
        <f>CONCATENATE("'_",'Unit List'!B1590,"',",)</f>
        <v>'_AUSTRIA',</v>
      </c>
      <c r="C1684" t="str">
        <f>"'',"</f>
        <v>'',</v>
      </c>
      <c r="D1684" t="str">
        <f>CONCATENATE("'",'Unit List'!D1590,"',",)</f>
        <v>'TANK',</v>
      </c>
      <c r="E1684" t="str">
        <f>CONCATENATE("'",'Unit List'!E1590,"',",)</f>
        <v>'TANK',</v>
      </c>
      <c r="F1684" t="str">
        <f>"'',"</f>
        <v>'',</v>
      </c>
      <c r="G1684" t="str">
        <f>CONCATENATE("'",'Unit List'!G1590,"',",)</f>
        <v>'Panzer_IV_Ausf_G',</v>
      </c>
      <c r="H1684" t="str">
        <f>CONCATENATE(IF(ISBLANK('Unit List'!AN1590), IF(ISBLANK('Unit List'!P1590), IF(ISBLANK('Unit List'!P1590), IF(ISBLANK('Unit List'!AN1590), IF(ISBLANK('Unit List'!P1590), IF(ISBLANK('Unit List'!P1590), IF(ISBLANK('Unit List'!AN1590), IF(ISBLANK('Unit List'!P1590), IF(ISBLANK('Unit List'!P1590),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 IF('Unit List'!P1590='Unit List'!$O$5, 'Unit List'!$AN$5, IF('Unit List'!P1590='Unit List'!$O$4, 'Unit List'!$AN$4, IF('Unit List'!P1590='Unit List'!$O$7, 'Unit List'!P1590 * 'Unit List'!$AN$7, 'Unit List'!P1590)))), IF('Unit List'!P1590='Unit List'!$O$5, 'Unit List'!$AN$5, IF('Unit List'!P1590='Unit List'!$O$4, 'Unit List'!$AN$4, IF('Unit List'!P1590='Unit List'!$O$7, 'Unit List'!P1590 * 'Unit List'!$AN$7, 'Unit List'!P1590)))), IF('Unit List'!AN1590='Unit List'!$O$5, 'Unit List'!$AN$5, IF('Unit List'!AN1590='Unit List'!$O$4, 'Unit List'!$AN$4, IF('Unit List'!AN1590='Unit List'!$O$7, 'Unit List'!AN1590 * 'Unit List'!$AN$7, 'Unit List'!AN1590)))),",",)</f>
        <v>3,</v>
      </c>
      <c r="I1684" t="str">
        <f>CONCATENATE(IF(ISBLANK('Unit List'!AO1590), IF(ISBLANK('Unit List'!Q1590), IF(ISBLANK('Unit List'!Q1590), IF(ISBLANK('Unit List'!AO1590), IF(ISBLANK('Unit List'!Q1590), IF(ISBLANK('Unit List'!Q1590), IF(ISBLANK('Unit List'!AO1590), IF(ISBLANK('Unit List'!Q1590), IF(ISBLANK('Unit List'!Q1590),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 IF('Unit List'!Q1590='Unit List'!$O$5, 'Unit List'!$AO$5, IF('Unit List'!Q1590='Unit List'!$O$4, 'Unit List'!$AO$4, IF('Unit List'!Q1590='Unit List'!$O$7, 'Unit List'!Q1590 * 'Unit List'!$AO$7, 'Unit List'!Q1590)))), IF('Unit List'!Q1590='Unit List'!$O$5, 'Unit List'!$AO$5, IF('Unit List'!Q1590='Unit List'!$O$4, 'Unit List'!$AO$4, IF('Unit List'!Q1590='Unit List'!$O$7, 'Unit List'!Q1590 * 'Unit List'!$AO$7, 'Unit List'!Q1590)))), IF('Unit List'!AO1590='Unit List'!$O$5, 'Unit List'!$AO$5, IF('Unit List'!AO1590='Unit List'!$O$4, 'Unit List'!$AO$4, IF('Unit List'!AO1590='Unit List'!$O$7, 'Unit List'!AO1590 * 'Unit List'!$AO$7, 'Unit List'!AO1590)))),",",)</f>
        <v>,</v>
      </c>
      <c r="J1684" t="str">
        <f>CONCATENATE("'",IF(ISBLANK('Unit List'!AP1590), IF(ISBLANK('Unit List'!R1590), IF(ISBLANK('Unit List'!R1590), IF(ISBLANK('Unit List'!AP1590), IF(ISBLANK('Unit List'!R1590), IF(ISBLANK('Unit List'!R1590), IF(ISBLANK('Unit List'!AP1590), IF(ISBLANK('Unit List'!R1590), IF(ISBLANK('Unit List'!R1590),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 IF('Unit List'!R1590='Unit List'!$O$5, 'Unit List'!$AP$5, IF('Unit List'!R1590='Unit List'!$O$4, 'Unit List'!$AP$4, 'Unit List'!R1590))), IF('Unit List'!R1590='Unit List'!$O$5, 'Unit List'!$AP$5, IF('Unit List'!R1590='Unit List'!$O$4, 'Unit List'!$AP$4, 'Unit List'!R1590))), IF('Unit List'!AP1590='Unit List'!$O$5, 'Unit List'!$AP$5, IF('Unit List'!AP1590='Unit List'!$O$4, 'Unit List'!$AP$4, 'Unit List'!AP1590))),"'",)</f>
        <v>'Vehicle'</v>
      </c>
      <c r="K1684" t="s">
        <v>2312</v>
      </c>
    </row>
    <row r="1685" spans="1:11" x14ac:dyDescent="0.25">
      <c r="A1685" t="s">
        <v>2311</v>
      </c>
      <c r="B1685" t="str">
        <f>CONCATENATE("'_",'Unit List'!B1591,"',",)</f>
        <v>'_CANADA',</v>
      </c>
      <c r="C1685" t="str">
        <f>"'',"</f>
        <v>'',</v>
      </c>
      <c r="D1685" t="str">
        <f>CONCATENATE("'",'Unit List'!D1591,"',",)</f>
        <v>'TANK',</v>
      </c>
      <c r="E1685" t="str">
        <f>CONCATENATE("'",'Unit List'!E1591,"',",)</f>
        <v>'TANK',</v>
      </c>
      <c r="F1685" t="str">
        <f>"'',"</f>
        <v>'',</v>
      </c>
      <c r="G1685" t="str">
        <f>CONCATENATE("'",'Unit List'!G1591,"',",)</f>
        <v>'Ram_MK_II',</v>
      </c>
      <c r="H1685" t="str">
        <f>CONCATENATE(IF(ISBLANK('Unit List'!AN1591), IF(ISBLANK('Unit List'!P1591), IF(ISBLANK('Unit List'!P1591), IF(ISBLANK('Unit List'!AN1591), IF(ISBLANK('Unit List'!P1591), IF(ISBLANK('Unit List'!P1591), IF(ISBLANK('Unit List'!AN1591), IF(ISBLANK('Unit List'!P1591), IF(ISBLANK('Unit List'!P1591),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 IF('Unit List'!P1591='Unit List'!$O$5, 'Unit List'!$AN$5, IF('Unit List'!P1591='Unit List'!$O$4, 'Unit List'!$AN$4, IF('Unit List'!P1591='Unit List'!$O$7, 'Unit List'!P1591 * 'Unit List'!$AN$7, 'Unit List'!P1591)))), IF('Unit List'!P1591='Unit List'!$O$5, 'Unit List'!$AN$5, IF('Unit List'!P1591='Unit List'!$O$4, 'Unit List'!$AN$4, IF('Unit List'!P1591='Unit List'!$O$7, 'Unit List'!P1591 * 'Unit List'!$AN$7, 'Unit List'!P1591)))), IF('Unit List'!AN1591='Unit List'!$O$5, 'Unit List'!$AN$5, IF('Unit List'!AN1591='Unit List'!$O$4, 'Unit List'!$AN$4, IF('Unit List'!AN1591='Unit List'!$O$7, 'Unit List'!AN1591 * 'Unit List'!$AN$7, 'Unit List'!AN1591)))),",",)</f>
        <v>3,</v>
      </c>
      <c r="I1685" t="str">
        <f>CONCATENATE(IF(ISBLANK('Unit List'!AO1591), IF(ISBLANK('Unit List'!Q1591), IF(ISBLANK('Unit List'!Q1591), IF(ISBLANK('Unit List'!AO1591), IF(ISBLANK('Unit List'!Q1591), IF(ISBLANK('Unit List'!Q1591), IF(ISBLANK('Unit List'!AO1591), IF(ISBLANK('Unit List'!Q1591), IF(ISBLANK('Unit List'!Q1591),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 IF('Unit List'!Q1591='Unit List'!$O$5, 'Unit List'!$AO$5, IF('Unit List'!Q1591='Unit List'!$O$4, 'Unit List'!$AO$4, IF('Unit List'!Q1591='Unit List'!$O$7, 'Unit List'!Q1591 * 'Unit List'!$AO$7, 'Unit List'!Q1591)))), IF('Unit List'!Q1591='Unit List'!$O$5, 'Unit List'!$AO$5, IF('Unit List'!Q1591='Unit List'!$O$4, 'Unit List'!$AO$4, IF('Unit List'!Q1591='Unit List'!$O$7, 'Unit List'!Q1591 * 'Unit List'!$AO$7, 'Unit List'!Q1591)))), IF('Unit List'!AO1591='Unit List'!$O$5, 'Unit List'!$AO$5, IF('Unit List'!AO1591='Unit List'!$O$4, 'Unit List'!$AO$4, IF('Unit List'!AO1591='Unit List'!$O$7, 'Unit List'!AO1591 * 'Unit List'!$AO$7, 'Unit List'!AO1591)))),",",)</f>
        <v>,</v>
      </c>
      <c r="J1685" t="str">
        <f>CONCATENATE("'",IF(ISBLANK('Unit List'!AP1591), IF(ISBLANK('Unit List'!R1591), IF(ISBLANK('Unit List'!R1591), IF(ISBLANK('Unit List'!AP1591), IF(ISBLANK('Unit List'!R1591), IF(ISBLANK('Unit List'!R1591), IF(ISBLANK('Unit List'!AP1591), IF(ISBLANK('Unit List'!R1591), IF(ISBLANK('Unit List'!R1591),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 IF('Unit List'!R1591='Unit List'!$O$5, 'Unit List'!$AP$5, IF('Unit List'!R1591='Unit List'!$O$4, 'Unit List'!$AP$4, 'Unit List'!R1591))), IF('Unit List'!R1591='Unit List'!$O$5, 'Unit List'!$AP$5, IF('Unit List'!R1591='Unit List'!$O$4, 'Unit List'!$AP$4, 'Unit List'!R1591))), IF('Unit List'!AP1591='Unit List'!$O$5, 'Unit List'!$AP$5, IF('Unit List'!AP1591='Unit List'!$O$4, 'Unit List'!$AP$4, 'Unit List'!AP1591))),"'",)</f>
        <v>'Vehicle'</v>
      </c>
      <c r="K1685" t="s">
        <v>2312</v>
      </c>
    </row>
    <row r="1686" spans="1:11" x14ac:dyDescent="0.25">
      <c r="A1686" t="s">
        <v>2311</v>
      </c>
      <c r="B1686" t="str">
        <f>CONCATENATE("'_",'Unit List'!B1592,"',",)</f>
        <v>'_CELTS',</v>
      </c>
      <c r="C1686" t="str">
        <f>CONCATENATE("'_",'Unit List'!C1592,"',",)</f>
        <v>'_ENGLAND',</v>
      </c>
      <c r="D1686" t="str">
        <f>CONCATENATE("'",'Unit List'!D1592,"',",)</f>
        <v>'TANK',</v>
      </c>
      <c r="E1686" t="str">
        <f>CONCATENATE("'",'Unit List'!E1592,"',",)</f>
        <v>'TANK',</v>
      </c>
      <c r="F1686" t="str">
        <f>"'',"</f>
        <v>'',</v>
      </c>
      <c r="G1686" t="str">
        <f>CONCATENATE("'",'Unit List'!G1593,"',",)</f>
        <v>'A27M_Cromwell',</v>
      </c>
      <c r="H1686" t="str">
        <f>CONCATENATE(IF(ISBLANK('Unit List'!AN1592), IF(ISBLANK('Unit List'!P1592), IF(ISBLANK('Unit List'!P1592),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List'!P1592='Unit List'!$O$5, 'Unit List'!$AN$5, IF('Unit List'!P1592='Unit List'!$O$4, 'Unit List'!$AN$4, IF('Unit List'!P1592='Unit List'!$O$7, 'Unit List'!P1592 * 'Unit List'!$AN$7, 'Unit List'!P1592)))), IF('Unit List'!P1592='Unit List'!$O$5, 'Unit List'!$AN$5, IF('Unit List'!P1592='Unit List'!$O$4, 'Unit List'!$AN$4, IF('Unit List'!P1592='Unit List'!$O$7, 'Unit List'!P1592 * 'Unit List'!$AN$7, 'Unit List'!P1592)))), IF('Unit List'!AN1592='Unit List'!$O$5, 'Unit List'!$AN$5, IF('Unit List'!AN1592='Unit List'!$O$4, 'Unit List'!$AN$4, IF('Unit List'!AN1592='Unit List'!$O$7, 'Unit List'!AN1592 * 'Unit List'!$AN$7, 'Unit List'!AN1592)))),",",)</f>
        <v>3,</v>
      </c>
      <c r="I1686" t="str">
        <f>CONCATENATE(IF(ISBLANK('Unit List'!AO1592), IF(ISBLANK('Unit List'!Q1592), IF(ISBLANK('Unit List'!Q1592),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List'!Q1592='Unit List'!$O$5, 'Unit List'!$AO$5, IF('Unit List'!Q1592='Unit List'!$O$4, 'Unit List'!$AO$4, IF('Unit List'!Q1592='Unit List'!$O$7, 'Unit List'!Q1592 * 'Unit List'!$AO$7, 'Unit List'!Q1592)))), IF('Unit List'!Q1592='Unit List'!$O$5, 'Unit List'!$AO$5, IF('Unit List'!Q1592='Unit List'!$O$4, 'Unit List'!$AO$4, IF('Unit List'!Q1592='Unit List'!$O$7, 'Unit List'!Q1592 * 'Unit List'!$AO$7, 'Unit List'!Q1592)))), IF('Unit List'!AO1592='Unit List'!$O$5, 'Unit List'!$AO$5, IF('Unit List'!AO1592='Unit List'!$O$4, 'Unit List'!$AO$4, IF('Unit List'!AO1592='Unit List'!$O$7, 'Unit List'!AO1592 * 'Unit List'!$AO$7, 'Unit List'!AO1592)))),",",)</f>
        <v>,</v>
      </c>
      <c r="J1686" t="str">
        <f>CONCATENATE("'",IF(ISBLANK('Unit List'!AP1592), IF(ISBLANK('Unit List'!R1592), IF(ISBLANK('Unit List'!R1592),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List'!R1592='Unit List'!$O$5, 'Unit List'!$AP$5, IF('Unit List'!R1592='Unit List'!$O$4, 'Unit List'!$AP$4, 'Unit List'!R1592))), IF('Unit List'!R1592='Unit List'!$O$5, 'Unit List'!$AP$5, IF('Unit List'!R1592='Unit List'!$O$4, 'Unit List'!$AP$4, 'Unit List'!R1592))), IF('Unit List'!AP1592='Unit List'!$O$5, 'Unit List'!$AP$5, IF('Unit List'!AP1592='Unit List'!$O$4, 'Unit List'!$AP$4, 'Unit List'!AP1592))),"'",)</f>
        <v>'Vehicle'</v>
      </c>
      <c r="K1686" t="s">
        <v>2312</v>
      </c>
    </row>
    <row r="1687" spans="1:11" x14ac:dyDescent="0.25">
      <c r="A1687" t="s">
        <v>2311</v>
      </c>
      <c r="B1687" t="str">
        <f>CONCATENATE("'_",'Unit List'!B1593,"',",)</f>
        <v>'_ENGLAND',</v>
      </c>
      <c r="C1687" t="str">
        <f>"'',"</f>
        <v>'',</v>
      </c>
      <c r="D1687" t="str">
        <f>CONCATENATE("'",'Unit List'!D1593,"',",)</f>
        <v>'TANK',</v>
      </c>
      <c r="E1687" t="str">
        <f>CONCATENATE("'",'Unit List'!E1593,"',",)</f>
        <v>'TANK',</v>
      </c>
      <c r="F1687" t="str">
        <f>"'',"</f>
        <v>'',</v>
      </c>
      <c r="G1687" t="str">
        <f>CONCATENATE("'",'Unit List'!G1593,"',",)</f>
        <v>'A27M_Cromwell',</v>
      </c>
      <c r="H1687" t="str">
        <f>CONCATENATE(IF(ISBLANK('Unit List'!AN1593), IF(ISBLANK('Unit List'!P1593), IF(ISBLANK('Unit List'!P1593), IF(ISBLANK('Unit List'!AN1593), IF(ISBLANK('Unit List'!P1593), IF(ISBLANK('Unit List'!P1593), IF(ISBLANK('Unit List'!AN1593), IF(ISBLANK('Unit List'!P1593), IF(ISBLANK('Unit List'!P1593),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 IF('Unit List'!P1593='Unit List'!$O$5, 'Unit List'!$AN$5, IF('Unit List'!P1593='Unit List'!$O$4, 'Unit List'!$AN$4, IF('Unit List'!P1593='Unit List'!$O$7, 'Unit List'!P1593 * 'Unit List'!$AN$7, 'Unit List'!P1593)))), IF('Unit List'!P1593='Unit List'!$O$5, 'Unit List'!$AN$5, IF('Unit List'!P1593='Unit List'!$O$4, 'Unit List'!$AN$4, IF('Unit List'!P1593='Unit List'!$O$7, 'Unit List'!P1593 * 'Unit List'!$AN$7, 'Unit List'!P1593)))), IF('Unit List'!AN1593='Unit List'!$O$5, 'Unit List'!$AN$5, IF('Unit List'!AN1593='Unit List'!$O$4, 'Unit List'!$AN$4, IF('Unit List'!AN1593='Unit List'!$O$7, 'Unit List'!AN1593 * 'Unit List'!$AN$7, 'Unit List'!AN1593)))),",",)</f>
        <v>3,</v>
      </c>
      <c r="I1687" t="str">
        <f>CONCATENATE(IF(ISBLANK('Unit List'!AO1593), IF(ISBLANK('Unit List'!Q1593), IF(ISBLANK('Unit List'!Q1593), IF(ISBLANK('Unit List'!AO1593), IF(ISBLANK('Unit List'!Q1593), IF(ISBLANK('Unit List'!Q1593), IF(ISBLANK('Unit List'!AO1593), IF(ISBLANK('Unit List'!Q1593), IF(ISBLANK('Unit List'!Q1593),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 IF('Unit List'!Q1593='Unit List'!$O$5, 'Unit List'!$AO$5, IF('Unit List'!Q1593='Unit List'!$O$4, 'Unit List'!$AO$4, IF('Unit List'!Q1593='Unit List'!$O$7, 'Unit List'!Q1593 * 'Unit List'!$AO$7, 'Unit List'!Q1593)))), IF('Unit List'!Q1593='Unit List'!$O$5, 'Unit List'!$AO$5, IF('Unit List'!Q1593='Unit List'!$O$4, 'Unit List'!$AO$4, IF('Unit List'!Q1593='Unit List'!$O$7, 'Unit List'!Q1593 * 'Unit List'!$AO$7, 'Unit List'!Q1593)))), IF('Unit List'!AO1593='Unit List'!$O$5, 'Unit List'!$AO$5, IF('Unit List'!AO1593='Unit List'!$O$4, 'Unit List'!$AO$4, IF('Unit List'!AO1593='Unit List'!$O$7, 'Unit List'!AO1593 * 'Unit List'!$AO$7, 'Unit List'!AO1593)))),",",)</f>
        <v>,</v>
      </c>
      <c r="J1687" t="str">
        <f>CONCATENATE("'",IF(ISBLANK('Unit List'!AP1593), IF(ISBLANK('Unit List'!R1593), IF(ISBLANK('Unit List'!R1593), IF(ISBLANK('Unit List'!AP1593), IF(ISBLANK('Unit List'!R1593), IF(ISBLANK('Unit List'!R1593), IF(ISBLANK('Unit List'!AP1593), IF(ISBLANK('Unit List'!R1593), IF(ISBLANK('Unit List'!R1593),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 IF('Unit List'!R1593='Unit List'!$O$5, 'Unit List'!$AP$5, IF('Unit List'!R1593='Unit List'!$O$4, 'Unit List'!$AP$4, 'Unit List'!R1593))), IF('Unit List'!R1593='Unit List'!$O$5, 'Unit List'!$AP$5, IF('Unit List'!R1593='Unit List'!$O$4, 'Unit List'!$AP$4, 'Unit List'!R1593))), IF('Unit List'!AP1593='Unit List'!$O$5, 'Unit List'!$AP$5, IF('Unit List'!AP1593='Unit List'!$O$4, 'Unit List'!$AP$4, 'Unit List'!AP1593))),"'",)</f>
        <v>'Vehicle'</v>
      </c>
      <c r="K1687" t="s">
        <v>2312</v>
      </c>
    </row>
    <row r="1688" spans="1:11" x14ac:dyDescent="0.25">
      <c r="A1688" t="s">
        <v>2311</v>
      </c>
      <c r="B1688" t="str">
        <f>CONCATENATE("'_",'Unit List'!B1594,"',",)</f>
        <v>'_FRANCE',</v>
      </c>
      <c r="C1688" t="str">
        <f>"'',"</f>
        <v>'',</v>
      </c>
      <c r="D1688" t="str">
        <f>CONCATENATE("'",'Unit List'!D1594,"',",)</f>
        <v>'TANK',</v>
      </c>
      <c r="E1688" t="str">
        <f>CONCATENATE("'",'Unit List'!E1594,"',",)</f>
        <v>'TANK',</v>
      </c>
      <c r="F1688" t="str">
        <f>"'',"</f>
        <v>'',</v>
      </c>
      <c r="G1688" t="str">
        <f>CONCATENATE("'",'Unit List'!G1594,"',",)</f>
        <v>'Somua_S-35',</v>
      </c>
      <c r="H1688" t="str">
        <f>CONCATENATE(IF(ISBLANK('Unit List'!AN1594), IF(ISBLANK('Unit List'!P1594), IF(ISBLANK('Unit List'!P1594), IF(ISBLANK('Unit List'!AN1594), IF(ISBLANK('Unit List'!P1594), IF(ISBLANK('Unit List'!P1594), IF(ISBLANK('Unit List'!AN1594), IF(ISBLANK('Unit List'!P1594), IF(ISBLANK('Unit List'!P1594),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 IF('Unit List'!P1594='Unit List'!$O$5, 'Unit List'!$AN$5, IF('Unit List'!P1594='Unit List'!$O$4, 'Unit List'!$AN$4, IF('Unit List'!P1594='Unit List'!$O$7, 'Unit List'!P1594 * 'Unit List'!$AN$7, 'Unit List'!P1594)))), IF('Unit List'!P1594='Unit List'!$O$5, 'Unit List'!$AN$5, IF('Unit List'!P1594='Unit List'!$O$4, 'Unit List'!$AN$4, IF('Unit List'!P1594='Unit List'!$O$7, 'Unit List'!P1594 * 'Unit List'!$AN$7, 'Unit List'!P1594)))), IF('Unit List'!AN1594='Unit List'!$O$5, 'Unit List'!$AN$5, IF('Unit List'!AN1594='Unit List'!$O$4, 'Unit List'!$AN$4, IF('Unit List'!AN1594='Unit List'!$O$7, 'Unit List'!AN1594 * 'Unit List'!$AN$7, 'Unit List'!AN1594)))),",",)</f>
        <v>3,</v>
      </c>
      <c r="I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 IF('Unit List'!Q1594='Unit List'!$O$5, 'Unit List'!$AO$5, IF('Unit List'!Q1594='Unit List'!$O$4, 'Unit List'!$AO$4, IF('Unit List'!Q1594='Unit List'!$O$7, 'Unit List'!Q1594 * 'Unit List'!$AO$7, 'Unit List'!Q1594)))), IF('Unit List'!Q1594='Unit List'!$O$5, 'Unit List'!$AO$5, IF('Unit List'!Q1594='Unit List'!$O$4, 'Unit List'!$AO$4, IF('Unit List'!Q1594='Unit List'!$O$7, 'Unit List'!Q1594 * 'Unit List'!$AO$7, 'Unit List'!Q1594)))), IF('Unit List'!AO1594='Unit List'!$O$5, 'Unit List'!$AO$5, IF('Unit List'!AO1594='Unit List'!$O$4, 'Unit List'!$AO$4, IF('Unit List'!AO1594='Unit List'!$O$7, 'Unit List'!AO1594 * 'Unit List'!$AO$7, 'Unit List'!AO1594)))),",",)</f>
        <v>,</v>
      </c>
      <c r="J1688" t="str">
        <f>CONCATENATE("'",IF(ISBLANK('Unit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 IF('Unit List'!R1594='Unit List'!$O$5, 'Unit List'!$AP$5, IF('Unit List'!R1594='Unit List'!$O$4, 'Unit List'!$AP$4, 'Unit List'!R1594))), IF('Unit List'!R1594='Unit List'!$O$5, 'Unit List'!$AP$5, IF('Unit List'!R1594='Unit List'!$O$4, 'Unit List'!$AP$4, 'Unit List'!R1594))), IF('Unit List'!AP1594='Unit List'!$O$5, 'Unit List'!$AP$5, IF('Unit List'!AP1594='Unit List'!$O$4, 'Unit List'!$AP$4, 'Unit List'!AP1594))),"'",)</f>
        <v>'Vehicle'</v>
      </c>
      <c r="K1688" t="s">
        <v>2312</v>
      </c>
    </row>
    <row r="1689" spans="1:11" x14ac:dyDescent="0.25">
      <c r="A1689" t="s">
        <v>2311</v>
      </c>
      <c r="B1689" t="str">
        <f>CONCATENATE("'_",'Unit List'!B1595,"',",)</f>
        <v>'_GERMANY',</v>
      </c>
      <c r="C1689" t="str">
        <f>"'',"</f>
        <v>'',</v>
      </c>
      <c r="D1689" t="str">
        <f>CONCATENATE("'",'Unit List'!D1595,"',",)</f>
        <v>'TANK',</v>
      </c>
      <c r="E1689" t="str">
        <f>CONCATENATE("'",'Unit List'!E1595,"',",)</f>
        <v>'TANK',</v>
      </c>
      <c r="F1689" t="str">
        <f>"'',"</f>
        <v>'',</v>
      </c>
      <c r="G1689" t="str">
        <f>CONCATENATE("'",'Unit List'!G1595,"',",)</f>
        <v>'Panzer_V_Panther',</v>
      </c>
      <c r="H1689" t="str">
        <f>CONCATENATE(IF(ISBLANK('Unit List'!AN1595), IF(ISBLANK('Unit List'!P1595), IF(ISBLANK('Unit List'!P1595), IF(ISBLANK('Unit List'!AN1595), IF(ISBLANK('Unit List'!P1595), IF(ISBLANK('Unit List'!P1595), IF(ISBLANK('Unit List'!AN1595), IF(ISBLANK('Unit List'!P1595), IF(ISBLANK('Unit List'!P1595),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 IF('Unit List'!P1595='Unit List'!$O$5, 'Unit List'!$AN$5, IF('Unit List'!P1595='Unit List'!$O$4, 'Unit List'!$AN$4, IF('Unit List'!P1595='Unit List'!$O$7, 'Unit List'!P1595 * 'Unit List'!$AN$7, 'Unit List'!P1595)))), IF('Unit List'!P1595='Unit List'!$O$5, 'Unit List'!$AN$5, IF('Unit List'!P1595='Unit List'!$O$4, 'Unit List'!$AN$4, IF('Unit List'!P1595='Unit List'!$O$7, 'Unit List'!P1595 * 'Unit List'!$AN$7, 'Unit List'!P1595)))), IF('Unit List'!AN1595='Unit List'!$O$5, 'Unit List'!$AN$5, IF('Unit List'!AN1595='Unit List'!$O$4, 'Unit List'!$AN$4, IF('Unit List'!AN1595='Unit List'!$O$7, 'Unit List'!AN1595 * 'Unit List'!$AN$7, 'Unit List'!AN1595)))),",",)</f>
        <v>3,</v>
      </c>
      <c r="I1689" t="str">
        <f>CONCATENATE(IF(ISBLANK('Unit List'!AO1595), IF(ISBLANK('Unit List'!Q1595), IF(ISBLANK('Unit List'!Q1595), IF(ISBLANK('Unit List'!AO1595), IF(ISBLANK('Unit List'!Q1595), IF(ISBLANK('Unit List'!Q1595), IF(ISBLANK('Unit List'!AO1595), IF(ISBLANK('Unit List'!Q1595), IF(ISBLANK('Unit List'!Q1595),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 IF('Unit List'!Q1595='Unit List'!$O$5, 'Unit List'!$AO$5, IF('Unit List'!Q1595='Unit List'!$O$4, 'Unit List'!$AO$4, IF('Unit List'!Q1595='Unit List'!$O$7, 'Unit List'!Q1595 * 'Unit List'!$AO$7, 'Unit List'!Q1595)))), IF('Unit List'!Q1595='Unit List'!$O$5, 'Unit List'!$AO$5, IF('Unit List'!Q1595='Unit List'!$O$4, 'Unit List'!$AO$4, IF('Unit List'!Q1595='Unit List'!$O$7, 'Unit List'!Q1595 * 'Unit List'!$AO$7, 'Unit List'!Q1595)))), IF('Unit List'!AO1595='Unit List'!$O$5, 'Unit List'!$AO$5, IF('Unit List'!AO1595='Unit List'!$O$4, 'Unit List'!$AO$4, IF('Unit List'!AO1595='Unit List'!$O$7, 'Unit List'!AO1595 * 'Unit List'!$AO$7, 'Unit List'!AO1595)))),",",)</f>
        <v>,</v>
      </c>
      <c r="J1689" t="str">
        <f>CONCATENATE("'",IF(ISBLANK('Unit List'!AP1595), IF(ISBLANK('Unit List'!R1595), IF(ISBLANK('Unit List'!R1595), IF(ISBLANK('Unit List'!AP1595), IF(ISBLANK('Unit List'!R1595), IF(ISBLANK('Unit List'!R1595), IF(ISBLANK('Unit List'!AP1595), IF(ISBLANK('Unit List'!R1595), IF(ISBLANK('Unit List'!R1595),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 IF('Unit List'!R1595='Unit List'!$O$5, 'Unit List'!$AP$5, IF('Unit List'!R1595='Unit List'!$O$4, 'Unit List'!$AP$4, 'Unit List'!R1595))), IF('Unit List'!R1595='Unit List'!$O$5, 'Unit List'!$AP$5, IF('Unit List'!R1595='Unit List'!$O$4, 'Unit List'!$AP$4, 'Unit List'!R1595))), IF('Unit List'!AP1595='Unit List'!$O$5, 'Unit List'!$AP$5, IF('Unit List'!AP1595='Unit List'!$O$4, 'Unit List'!$AP$4, 'Unit List'!AP1595))),"'",)</f>
        <v>'Vehicle'</v>
      </c>
      <c r="K1689" t="s">
        <v>2312</v>
      </c>
    </row>
    <row r="1690" spans="1:11" x14ac:dyDescent="0.25">
      <c r="A1690" t="s">
        <v>2311</v>
      </c>
      <c r="B1690" t="str">
        <f>CONCATENATE("'_",'Unit List'!B1596,"',",)</f>
        <v>'_MIDEAST',</v>
      </c>
      <c r="C1690" t="str">
        <f>"'',"</f>
        <v>'',</v>
      </c>
      <c r="D1690" t="str">
        <f>CONCATENATE("'",'Unit List'!D1596,"',",)</f>
        <v>'TANK',</v>
      </c>
      <c r="E1690" t="str">
        <f>CONCATENATE("'",'Unit List'!E1596,"',",)</f>
        <v>'TANK',</v>
      </c>
      <c r="F1690" t="str">
        <f>"'',"</f>
        <v>'',</v>
      </c>
      <c r="G1690" t="str">
        <f>CONCATENATE("'",'Unit List'!G1596,"',",)</f>
        <v>'MediumTank_Generic',</v>
      </c>
      <c r="H1690" t="str">
        <f>CONCATENATE(IF(ISBLANK('Unit List'!AN1596), IF(ISBLANK('Unit List'!P1596), IF(ISBLANK('Unit List'!P1596),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List'!AN1596)))),",",)</f>
        <v>3,</v>
      </c>
      <c r="I1690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List'!AO1596)))),",",)</f>
        <v>,</v>
      </c>
      <c r="J1690" t="str">
        <f>CONCATENATE("'",IF(ISBLANK('Unit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List'!AP1596))),"'",)</f>
        <v>'Vehicle'</v>
      </c>
      <c r="K1690" t="s">
        <v>2312</v>
      </c>
    </row>
    <row r="1691" spans="1:11" x14ac:dyDescent="0.25">
      <c r="A1691" t="s">
        <v>2311</v>
      </c>
      <c r="B1691" t="str">
        <f>CONCATENATE("'_",'Unit List'!B1597,"',",)</f>
        <v>'_NETHERLANDS',</v>
      </c>
      <c r="C1691" t="str">
        <f>"'',"</f>
        <v>'',</v>
      </c>
      <c r="D1691" t="str">
        <f>CONCATENATE("'",'Unit List'!D1597,"',",)</f>
        <v>'TANK',</v>
      </c>
      <c r="E1691" t="str">
        <f>CONCATENATE("'",'Unit List'!E1597,"',",)</f>
        <v>'TANK',</v>
      </c>
      <c r="F1691" t="str">
        <f>"'',"</f>
        <v>'',</v>
      </c>
      <c r="G1691" t="str">
        <f>CONCATENATE("'",'Unit List'!G1597,"',",)</f>
        <v>'MTSL-1GI4',</v>
      </c>
      <c r="H1691" t="str">
        <f>CONCATENATE(IF(ISBLANK('Unit List'!AN1597), IF(ISBLANK('Unit List'!P1597), IF(ISBLANK('Unit List'!P1597), IF(ISBLANK('Unit List'!AN1597), IF(ISBLANK('Unit List'!P1597), IF(ISBLANK('Unit List'!P1597), IF(ISBLANK('Unit List'!AN1597), IF(ISBLANK('Unit List'!P1597), IF(ISBLANK('Unit List'!P1597),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 IF('Unit List'!P1597='Unit List'!$O$5, 'Unit List'!$AN$5, IF('Unit List'!P1597='Unit List'!$O$4, 'Unit List'!$AN$4, IF('Unit List'!P1597='Unit List'!$O$7, 'Unit List'!P1597 * 'Unit List'!$AN$7, 'Unit List'!P1597)))), IF('Unit List'!P1597='Unit List'!$O$5, 'Unit List'!$AN$5, IF('Unit List'!P1597='Unit List'!$O$4, 'Unit List'!$AN$4, IF('Unit List'!P1597='Unit List'!$O$7, 'Unit List'!P1597 * 'Unit List'!$AN$7, 'Unit List'!P1597)))), IF('Unit List'!AN1597='Unit List'!$O$5, 'Unit List'!$AN$5, IF('Unit List'!AN1597='Unit List'!$O$4, 'Unit List'!$AN$4, IF('Unit List'!AN1597='Unit List'!$O$7, 'Unit List'!AN1597 * 'Unit List'!$AN$7, 'Unit List'!AN1597)))),",",)</f>
        <v>3,</v>
      </c>
      <c r="I1691" t="str">
        <f>CONCATENATE(IF(ISBLANK('Unit List'!AO1597), IF(ISBLANK('Unit List'!Q1597), IF(ISBLANK('Unit List'!Q1597), IF(ISBLANK('Unit List'!AO1597), IF(ISBLANK('Unit List'!Q1597), IF(ISBLANK('Unit List'!Q1597), IF(ISBLANK('Unit List'!AO1597), IF(ISBLANK('Unit List'!Q1597), IF(ISBLANK('Unit List'!Q1597),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 IF('Unit List'!Q1597='Unit List'!$O$5, 'Unit List'!$AO$5, IF('Unit List'!Q1597='Unit List'!$O$4, 'Unit List'!$AO$4, IF('Unit List'!Q1597='Unit List'!$O$7, 'Unit List'!Q1597 * 'Unit List'!$AO$7, 'Unit List'!Q1597)))), IF('Unit List'!Q1597='Unit List'!$O$5, 'Unit List'!$AO$5, IF('Unit List'!Q1597='Unit List'!$O$4, 'Unit List'!$AO$4, IF('Unit List'!Q1597='Unit List'!$O$7, 'Unit List'!Q1597 * 'Unit List'!$AO$7, 'Unit List'!Q1597)))), IF('Unit List'!AO1597='Unit List'!$O$5, 'Unit List'!$AO$5, IF('Unit List'!AO1597='Unit List'!$O$4, 'Unit List'!$AO$4, IF('Unit List'!AO1597='Unit List'!$O$7, 'Unit List'!AO1597 * 'Unit List'!$AO$7, 'Unit List'!AO1597)))),",",)</f>
        <v>,</v>
      </c>
      <c r="J1691" t="str">
        <f>CONCATENATE("'",IF(ISBLANK('Unit List'!AP1597), IF(ISBLANK('Unit List'!R1597), IF(ISBLANK('Unit List'!R1597), IF(ISBLANK('Unit List'!AP1597), IF(ISBLANK('Unit List'!R1597), IF(ISBLANK('Unit List'!R1597), IF(ISBLANK('Unit List'!AP1597), IF(ISBLANK('Unit List'!R1597), IF(ISBLANK('Unit List'!R1597),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 IF('Unit List'!R1597='Unit List'!$O$5, 'Unit List'!$AP$5, IF('Unit List'!R1597='Unit List'!$O$4, 'Unit List'!$AP$4, 'Unit List'!R1597))), IF('Unit List'!R1597='Unit List'!$O$5, 'Unit List'!$AP$5, IF('Unit List'!R1597='Unit List'!$O$4, 'Unit List'!$AP$4, 'Unit List'!R1597))), IF('Unit List'!AP1597='Unit List'!$O$5, 'Unit List'!$AP$5, IF('Unit List'!AP1597='Unit List'!$O$4, 'Unit List'!$AP$4, 'Unit List'!AP1597))),"'",)</f>
        <v>'Vehicle'</v>
      </c>
      <c r="K1691" t="s">
        <v>2312</v>
      </c>
    </row>
    <row r="1692" spans="1:11" x14ac:dyDescent="0.25">
      <c r="A1692" t="s">
        <v>2311</v>
      </c>
      <c r="B1692" t="str">
        <f>CONCATENATE("'_",'Unit List'!B1598,"',",)</f>
        <v>'_ROME',</v>
      </c>
      <c r="C1692" t="str">
        <f>"'',"</f>
        <v>'',</v>
      </c>
      <c r="D1692" t="str">
        <f>CONCATENATE("'",'Unit List'!D1598,"',",)</f>
        <v>'TANK',</v>
      </c>
      <c r="E1692" t="str">
        <f>CONCATENATE("'",'Unit List'!E1598,"',",)</f>
        <v>'TANK',</v>
      </c>
      <c r="F1692" t="str">
        <f>"'',"</f>
        <v>'',</v>
      </c>
      <c r="G1692" t="str">
        <f>CONCATENATE("'",'Unit List'!G1598,"',",)</f>
        <v>'M13-40',</v>
      </c>
      <c r="H1692" t="str">
        <f>CONCATENATE(IF(ISBLANK('Unit List'!AN1598), IF(ISBLANK('Unit List'!P1598), IF(ISBLANK('Unit List'!P1598), IF(ISBLANK('Unit List'!AN1598), IF(ISBLANK('Unit List'!P1598), IF(ISBLANK('Unit List'!P1598), IF(ISBLANK('Unit List'!AN1598), IF(ISBLANK('Unit List'!P1598), IF(ISBLANK('Unit List'!P1598),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 IF('Unit List'!P1598='Unit List'!$O$5, 'Unit List'!$AN$5, IF('Unit List'!P1598='Unit List'!$O$4, 'Unit List'!$AN$4, IF('Unit List'!P1598='Unit List'!$O$7, 'Unit List'!P1598 * 'Unit List'!$AN$7, 'Unit List'!P1598)))), IF('Unit List'!P1598='Unit List'!$O$5, 'Unit List'!$AN$5, IF('Unit List'!P1598='Unit List'!$O$4, 'Unit List'!$AN$4, IF('Unit List'!P1598='Unit List'!$O$7, 'Unit List'!P1598 * 'Unit List'!$AN$7, 'Unit List'!P1598)))), IF('Unit List'!AN1598='Unit List'!$O$5, 'Unit List'!$AN$5, IF('Unit List'!AN1598='Unit List'!$O$4, 'Unit List'!$AN$4, IF('Unit List'!AN1598='Unit List'!$O$7, 'Unit List'!AN1598 * 'Unit List'!$AN$7, 'Unit List'!AN1598)))),",",)</f>
        <v>3,</v>
      </c>
      <c r="I1692" t="str">
        <f>CONCATENATE(IF(ISBLANK('Unit List'!AO1598), IF(ISBLANK('Unit List'!Q1598), IF(ISBLANK('Unit List'!Q1598), IF(ISBLANK('Unit List'!AO1598), IF(ISBLANK('Unit List'!Q1598), IF(ISBLANK('Unit List'!Q1598), IF(ISBLANK('Unit List'!AO1598), IF(ISBLANK('Unit List'!Q1598), IF(ISBLANK('Unit List'!Q1598),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 IF('Unit List'!Q1598='Unit List'!$O$5, 'Unit List'!$AO$5, IF('Unit List'!Q1598='Unit List'!$O$4, 'Unit List'!$AO$4, IF('Unit List'!Q1598='Unit List'!$O$7, 'Unit List'!Q1598 * 'Unit List'!$AO$7, 'Unit List'!Q1598)))), IF('Unit List'!Q1598='Unit List'!$O$5, 'Unit List'!$AO$5, IF('Unit List'!Q1598='Unit List'!$O$4, 'Unit List'!$AO$4, IF('Unit List'!Q1598='Unit List'!$O$7, 'Unit List'!Q1598 * 'Unit List'!$AO$7, 'Unit List'!Q1598)))), IF('Unit List'!AO1598='Unit List'!$O$5, 'Unit List'!$AO$5, IF('Unit List'!AO1598='Unit List'!$O$4, 'Unit List'!$AO$4, IF('Unit List'!AO1598='Unit List'!$O$7, 'Unit List'!AO1598 * 'Unit List'!$AO$7, 'Unit List'!AO1598)))),",",)</f>
        <v>,</v>
      </c>
      <c r="J1692" t="str">
        <f>CONCATENATE("'",IF(ISBLANK('Unit List'!AP1598), IF(ISBLANK('Unit List'!R1598), IF(ISBLANK('Unit List'!R1598), IF(ISBLANK('Unit List'!AP1598), IF(ISBLANK('Unit List'!R1598), IF(ISBLANK('Unit List'!R1598), IF(ISBLANK('Unit List'!AP1598), IF(ISBLANK('Unit List'!R1598), IF(ISBLANK('Unit List'!R1598),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 IF('Unit List'!R1598='Unit List'!$O$5, 'Unit List'!$AP$5, IF('Unit List'!R1598='Unit List'!$O$4, 'Unit List'!$AP$4, 'Unit List'!R1598))), IF('Unit List'!R1598='Unit List'!$O$5, 'Unit List'!$AP$5, IF('Unit List'!R1598='Unit List'!$O$4, 'Unit List'!$AP$4, 'Unit List'!R1598))), IF('Unit List'!AP1598='Unit List'!$O$5, 'Unit List'!$AP$5, IF('Unit List'!AP1598='Unit List'!$O$4, 'Unit List'!$AP$4, 'Unit List'!AP1598))),"'",)</f>
        <v>'Vehicle'</v>
      </c>
      <c r="K1692" t="s">
        <v>2312</v>
      </c>
    </row>
    <row r="1693" spans="1:11" x14ac:dyDescent="0.25">
      <c r="A1693" t="s">
        <v>2311</v>
      </c>
      <c r="B1693" t="str">
        <f>CONCATENATE("'_",'Unit List'!B1599,"',",)</f>
        <v>'_SPAIN',</v>
      </c>
      <c r="C1693" t="str">
        <f>"'',"</f>
        <v>'',</v>
      </c>
      <c r="D1693" t="str">
        <f>CONCATENATE("'",'Unit List'!D1599,"',",)</f>
        <v>'TANK',</v>
      </c>
      <c r="E1693" t="str">
        <f>CONCATENATE("'",'Unit List'!E1599,"',",)</f>
        <v>'TANK',</v>
      </c>
      <c r="F1693" t="str">
        <f>"'',"</f>
        <v>'',</v>
      </c>
      <c r="G1693" t="str">
        <f>CONCATENATE("'",'Unit List'!G1599,"',",)</f>
        <v>'Panzer_IV_Ausf_G_Spain',</v>
      </c>
      <c r="H1693" t="str">
        <f>CONCATENATE(IF(ISBLANK('Unit List'!AN1599), IF(ISBLANK('Unit List'!P1599), IF(ISBLANK('Unit List'!P1599), IF(ISBLANK('Unit List'!AN1599), IF(ISBLANK('Unit List'!P1599), IF(ISBLANK('Unit List'!P1599), IF(ISBLANK('Unit List'!AN1599), IF(ISBLANK('Unit List'!P1599), IF(ISBLANK('Unit List'!P1599),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 IF('Unit List'!P1599='Unit List'!$O$5, 'Unit List'!$AN$5, IF('Unit List'!P1599='Unit List'!$O$4, 'Unit List'!$AN$4, IF('Unit List'!P1599='Unit List'!$O$7, 'Unit List'!P1599 * 'Unit List'!$AN$7, 'Unit List'!P1599)))), IF('Unit List'!P1599='Unit List'!$O$5, 'Unit List'!$AN$5, IF('Unit List'!P1599='Unit List'!$O$4, 'Unit List'!$AN$4, IF('Unit List'!P1599='Unit List'!$O$7, 'Unit List'!P1599 * 'Unit List'!$AN$7, 'Unit List'!P1599)))), IF('Unit List'!AN1599='Unit List'!$O$5, 'Unit List'!$AN$5, IF('Unit List'!AN1599='Unit List'!$O$4, 'Unit List'!$AN$4, IF('Unit List'!AN1599='Unit List'!$O$7, 'Unit List'!AN1599 * 'Unit List'!$AN$7, 'Unit List'!AN1599)))),",",)</f>
        <v>3,</v>
      </c>
      <c r="I1693" t="str">
        <f>CONCATENATE(IF(ISBLANK('Unit List'!AO1599), IF(ISBLANK('Unit List'!Q1599), IF(ISBLANK('Unit List'!Q1599), IF(ISBLANK('Unit List'!AO1599), IF(ISBLANK('Unit List'!Q1599), IF(ISBLANK('Unit List'!Q1599), IF(ISBLANK('Unit List'!AO1599), IF(ISBLANK('Unit List'!Q1599), IF(ISBLANK('Unit List'!Q1599),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 IF('Unit List'!Q1599='Unit List'!$O$5, 'Unit List'!$AO$5, IF('Unit List'!Q1599='Unit List'!$O$4, 'Unit List'!$AO$4, IF('Unit List'!Q1599='Unit List'!$O$7, 'Unit List'!Q1599 * 'Unit List'!$AO$7, 'Unit List'!Q1599)))), IF('Unit List'!Q1599='Unit List'!$O$5, 'Unit List'!$AO$5, IF('Unit List'!Q1599='Unit List'!$O$4, 'Unit List'!$AO$4, IF('Unit List'!Q1599='Unit List'!$O$7, 'Unit List'!Q1599 * 'Unit List'!$AO$7, 'Unit List'!Q1599)))), IF('Unit List'!AO1599='Unit List'!$O$5, 'Unit List'!$AO$5, IF('Unit List'!AO1599='Unit List'!$O$4, 'Unit List'!$AO$4, IF('Unit List'!AO1599='Unit List'!$O$7, 'Unit List'!AO1599 * 'Unit List'!$AO$7, 'Unit List'!AO1599)))),",",)</f>
        <v>,</v>
      </c>
      <c r="J1693" t="str">
        <f>CONCATENATE("'",IF(ISBLANK('Unit List'!AP1599), IF(ISBLANK('Unit List'!R1599), IF(ISBLANK('Unit List'!R1599), IF(ISBLANK('Unit List'!AP1599), IF(ISBLANK('Unit List'!R1599), IF(ISBLANK('Unit List'!R1599), IF(ISBLANK('Unit List'!AP1599), IF(ISBLANK('Unit List'!R1599), IF(ISBLANK('Unit List'!R1599),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 IF('Unit List'!R1599='Unit List'!$O$5, 'Unit List'!$AP$5, IF('Unit List'!R1599='Unit List'!$O$4, 'Unit List'!$AP$4, 'Unit List'!R1599))), IF('Unit List'!R1599='Unit List'!$O$5, 'Unit List'!$AP$5, IF('Unit List'!R1599='Unit List'!$O$4, 'Unit List'!$AP$4, 'Unit List'!R1599))), IF('Unit List'!AP1599='Unit List'!$O$5, 'Unit List'!$AP$5, IF('Unit List'!AP1599='Unit List'!$O$4, 'Unit List'!$AP$4, 'Unit List'!AP1599))),"'",)</f>
        <v>'Vehicle'</v>
      </c>
      <c r="K1693" t="s">
        <v>2312</v>
      </c>
    </row>
    <row r="1694" spans="1:11" x14ac:dyDescent="0.25">
      <c r="A1694" t="s">
        <v>2311</v>
      </c>
      <c r="B1694" t="str">
        <f>CONCATENATE("'_",'Unit List'!B1600,"',",)</f>
        <v>'_SWEDEN',</v>
      </c>
      <c r="C1694" t="str">
        <f>"'',"</f>
        <v>'',</v>
      </c>
      <c r="D1694" t="str">
        <f>CONCATENATE("'",'Unit List'!D1600,"',",)</f>
        <v>'TANK',</v>
      </c>
      <c r="E1694" t="str">
        <f>CONCATENATE("'",'Unit List'!E1600,"',",)</f>
        <v>'TANK',</v>
      </c>
      <c r="F1694" t="str">
        <f>"'',"</f>
        <v>'',</v>
      </c>
      <c r="G1694" t="str">
        <f>CONCATENATE("'",'Unit List'!G1600,"',",)</f>
        <v>'Strv_M41',</v>
      </c>
      <c r="H1694" t="str">
        <f>CONCATENATE(IF(ISBLANK('Unit List'!AN1600), IF(ISBLANK('Unit List'!P1600), IF(ISBLANK('Unit List'!P1600), IF(ISBLANK('Unit List'!AN1600), IF(ISBLANK('Unit List'!P1600), IF(ISBLANK('Unit List'!P1600), IF(ISBLANK('Unit List'!AN1600), IF(ISBLANK('Unit List'!P1600), IF(ISBLANK('Unit List'!P1600),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 IF('Unit List'!P1600='Unit List'!$O$5, 'Unit List'!$AN$5, IF('Unit List'!P1600='Unit List'!$O$4, 'Unit List'!$AN$4, IF('Unit List'!P1600='Unit List'!$O$7, 'Unit List'!P1600 * 'Unit List'!$AN$7, 'Unit List'!P1600)))), IF('Unit List'!P1600='Unit List'!$O$5, 'Unit List'!$AN$5, IF('Unit List'!P1600='Unit List'!$O$4, 'Unit List'!$AN$4, IF('Unit List'!P1600='Unit List'!$O$7, 'Unit List'!P1600 * 'Unit List'!$AN$7, 'Unit List'!P1600)))), IF('Unit List'!AN1600='Unit List'!$O$5, 'Unit List'!$AN$5, IF('Unit List'!AN1600='Unit List'!$O$4, 'Unit List'!$AN$4, IF('Unit List'!AN1600='Unit List'!$O$7, 'Unit List'!AN1600 * 'Unit List'!$AN$7, 'Unit List'!AN1600)))),",",)</f>
        <v>3,</v>
      </c>
      <c r="I1694" t="str">
        <f>CONCATENATE(IF(ISBLANK('Unit List'!AO1600), IF(ISBLANK('Unit List'!Q1600), IF(ISBLANK('Unit List'!Q1600), IF(ISBLANK('Unit List'!AO1600), IF(ISBLANK('Unit List'!Q1600), IF(ISBLANK('Unit List'!Q1600), IF(ISBLANK('Unit List'!AO1600), IF(ISBLANK('Unit List'!Q1600), IF(ISBLANK('Unit List'!Q1600),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 IF('Unit List'!Q1600='Unit List'!$O$5, 'Unit List'!$AO$5, IF('Unit List'!Q1600='Unit List'!$O$4, 'Unit List'!$AO$4, IF('Unit List'!Q1600='Unit List'!$O$7, 'Unit List'!Q1600 * 'Unit List'!$AO$7, 'Unit List'!Q1600)))), IF('Unit List'!Q1600='Unit List'!$O$5, 'Unit List'!$AO$5, IF('Unit List'!Q1600='Unit List'!$O$4, 'Unit List'!$AO$4, IF('Unit List'!Q1600='Unit List'!$O$7, 'Unit List'!Q1600 * 'Unit List'!$AO$7, 'Unit List'!Q1600)))), IF('Unit List'!AO1600='Unit List'!$O$5, 'Unit List'!$AO$5, IF('Unit List'!AO1600='Unit List'!$O$4, 'Unit List'!$AO$4, IF('Unit List'!AO1600='Unit List'!$O$7, 'Unit List'!AO1600 * 'Unit List'!$AO$7, 'Unit List'!AO1600)))),",",)</f>
        <v>,</v>
      </c>
      <c r="J1694" t="str">
        <f>CONCATENATE("'",IF(ISBLANK('Unit List'!AP1600), IF(ISBLANK('Unit List'!R1600), IF(ISBLANK('Unit List'!R1600), IF(ISBLANK('Unit List'!AP1600), IF(ISBLANK('Unit List'!R1600), IF(ISBLANK('Unit List'!R1600), IF(ISBLANK('Unit List'!AP1600), IF(ISBLANK('Unit List'!R1600), IF(ISBLANK('Unit List'!R1600),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 IF('Unit List'!R1600='Unit List'!$O$5, 'Unit List'!$AP$5, IF('Unit List'!R1600='Unit List'!$O$4, 'Unit List'!$AP$4, 'Unit List'!R1600))), IF('Unit List'!R1600='Unit List'!$O$5, 'Unit List'!$AP$5, IF('Unit List'!R1600='Unit List'!$O$4, 'Unit List'!$AP$4, 'Unit List'!R1600))), IF('Unit List'!AP1600='Unit List'!$O$5, 'Unit List'!$AP$5, IF('Unit List'!AP1600='Unit List'!$O$4, 'Unit List'!$AP$4, 'Unit List'!AP1600))),"'",)</f>
        <v>'Vehicle'</v>
      </c>
      <c r="K1694" t="s">
        <v>2312</v>
      </c>
    </row>
    <row r="1695" spans="1:11" x14ac:dyDescent="0.25">
      <c r="A1695" t="s">
        <v>2311</v>
      </c>
      <c r="B1695" t="str">
        <f>CONCATENATE("'_",'Unit List'!B1601,"',",)</f>
        <v>'_OCEAN',</v>
      </c>
      <c r="C1695" t="str">
        <f>CONCATENATE("'_",'Unit List'!C1601,"',",)</f>
        <v>'_MIDEAST',</v>
      </c>
      <c r="D1695" t="str">
        <f>CONCATENATE("'",'Unit List'!D1601,"',",)</f>
        <v>'TANK',</v>
      </c>
      <c r="E1695" t="str">
        <f>CONCATENATE("'",'Unit List'!E1601,"',",)</f>
        <v>'TANK',</v>
      </c>
      <c r="F1695" t="str">
        <f>"'',"</f>
        <v>'',</v>
      </c>
      <c r="G1695" t="str">
        <f>CONCATENATE("'",'Unit List'!G1596,"',",)</f>
        <v>'MediumTank_Generic',</v>
      </c>
      <c r="H1695" t="str">
        <f>CONCATENATE(IF(ISBLANK('Unit List'!AN1601), IF(ISBLANK('Unit List'!P1601), IF(ISBLANK('Unit List'!P1601),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List'!P1601='Unit List'!$O$5, 'Unit List'!$AN$5, IF('Unit List'!P1601='Unit List'!$O$4, 'Unit List'!$AN$4, IF('Unit List'!P1601='Unit List'!$O$7, 'Unit List'!P1601 * 'Unit List'!$AN$7, 'Unit List'!P1601)))), IF('Unit List'!P1601='Unit List'!$O$5, 'Unit List'!$AN$5, IF('Unit List'!P1601='Unit List'!$O$4, 'Unit List'!$AN$4, IF('Unit List'!P1601='Unit List'!$O$7, 'Unit List'!P1601 * 'Unit List'!$AN$7, 'Unit List'!P1601)))), IF('Unit List'!AN1601='Unit List'!$O$5, 'Unit List'!$AN$5, IF('Unit List'!AN1601='Unit List'!$O$4, 'Unit List'!$AN$4, IF('Unit List'!AN1601='Unit List'!$O$7, 'Unit List'!AN1601 * 'Unit List'!$AN$7, 'Unit List'!AN1601)))),",",)</f>
        <v>3,</v>
      </c>
      <c r="I1695" t="str">
        <f>CONCATENATE(IF(ISBLANK('Unit List'!AO1601), IF(ISBLANK('Unit List'!Q1601), IF(ISBLANK('Unit List'!Q1601),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List'!Q1601='Unit List'!$O$5, 'Unit List'!$AO$5, IF('Unit List'!Q1601='Unit List'!$O$4, 'Unit List'!$AO$4, IF('Unit List'!Q1601='Unit List'!$O$7, 'Unit List'!Q1601 * 'Unit List'!$AO$7, 'Unit List'!Q1601)))), IF('Unit List'!Q1601='Unit List'!$O$5, 'Unit List'!$AO$5, IF('Unit List'!Q1601='Unit List'!$O$4, 'Unit List'!$AO$4, IF('Unit List'!Q1601='Unit List'!$O$7, 'Unit List'!Q1601 * 'Unit List'!$AO$7, 'Unit List'!Q1601)))), IF('Unit List'!AO1601='Unit List'!$O$5, 'Unit List'!$AO$5, IF('Unit List'!AO1601='Unit List'!$O$4, 'Unit List'!$AO$4, IF('Unit List'!AO1601='Unit List'!$O$7, 'Unit List'!AO1601 * 'Unit List'!$AO$7, 'Unit List'!AO1601)))),",",)</f>
        <v>,</v>
      </c>
      <c r="J1695" t="str">
        <f>CONCATENATE("'",IF(ISBLANK('Unit List'!AP1601), IF(ISBLANK('Unit List'!R1601), IF(ISBLANK('Unit List'!R1601),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List'!R1601='Unit List'!$O$5, 'Unit List'!$AP$5, IF('Unit List'!R1601='Unit List'!$O$4, 'Unit List'!$AP$4, 'Unit List'!R1601))), IF('Unit List'!R1601='Unit List'!$O$5, 'Unit List'!$AP$5, IF('Unit List'!R1601='Unit List'!$O$4, 'Unit List'!$AP$4, 'Unit List'!R1601))), IF('Unit List'!AP1601='Unit List'!$O$5, 'Unit List'!$AP$5, IF('Unit List'!AP1601='Unit List'!$O$4, 'Unit List'!$AP$4, 'Unit List'!AP1601))),"'",)</f>
        <v>'Vehicle'</v>
      </c>
      <c r="K1695" t="s">
        <v>2312</v>
      </c>
    </row>
    <row r="1696" spans="1:11" x14ac:dyDescent="0.25">
      <c r="A1696" t="s">
        <v>2311</v>
      </c>
      <c r="B1696" t="str">
        <f>CONCATENATE("'_",'Unit List'!B1602,"',",)</f>
        <v>'_SOUTHAM',</v>
      </c>
      <c r="C1696" t="str">
        <f>CONCATENATE("'_",'Unit List'!C1602,"',",)</f>
        <v>'_MIDEAST',</v>
      </c>
      <c r="D1696" t="str">
        <f>CONCATENATE("'",'Unit List'!D1602,"',",)</f>
        <v>'TANK',</v>
      </c>
      <c r="E1696" t="str">
        <f>CONCATENATE("'",'Unit List'!E1602,"',",)</f>
        <v>'TANK',</v>
      </c>
      <c r="F1696" t="str">
        <f>"'',"</f>
        <v>'',</v>
      </c>
      <c r="G1696" t="str">
        <f>CONCATENATE("'",'Unit List'!G1596,"',",)</f>
        <v>'MediumTank_Generic',</v>
      </c>
      <c r="H1696" t="str">
        <f>CONCATENATE(IF(ISBLANK('Unit List'!AN1602), IF(ISBLANK('Unit List'!P1602), IF(ISBLANK('Unit List'!P1602), IF(ISBLANK('Unit List'!AN1596), IF(ISBLANK('Unit List'!P1596), IF(ISBLANK('Unit List'!P1596), IF(ISBLANK('Unit List'!AN1596), IF(ISBLANK('Unit List'!P1596), IF(ISBLANK('Unit List'!P1596), IF(ISBLANK('Unit List'!AN1578), IF(ISBLANK('Unit List'!P1578), IF(ISBLANK('Unit List'!P1578), "1", IF('Unit List'!P1578='Unit List'!$O$5, 'Unit List'!$AN$5, IF('Unit List'!P1578='Unit List'!$O$4, 'Unit List'!$AN$4, IF('Unit List'!P1578='Unit List'!$O$7, 'Unit List'!P1578 * 'Unit List'!$AN$7, 'Unit List'!P1578)))), IF('Unit List'!P1578='Unit List'!$O$5, 'Unit List'!$AN$5, IF('Unit List'!P1578='Unit List'!$O$4, 'Unit List'!$AN$4, IF('Unit List'!P1578='Unit List'!$O$7, 'Unit List'!P1578 * 'Unit List'!$AN$7, 'Unit List'!P1578)))), IF('Unit List'!AN1578='Unit List'!$O$5, 'Unit List'!$AN$5, IF('Unit List'!AN1578='Unit List'!$O$4, 'Unit List'!$AN$4, IF('Unit List'!AN1578='Unit List'!$O$7, 'Unit List'!AN1578 * 'Unit List'!$AN$7, 'Unit List'!AN1578)))),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List'!P1596='Unit List'!$O$5, 'Unit List'!$AN$5, IF('Unit List'!P1596='Unit List'!$O$4, 'Unit List'!$AN$4, IF('Unit List'!P1596='Unit List'!$O$7, 'Unit List'!P1596 * 'Unit List'!$AN$7, 'Unit List'!P1596)))), IF('Unit List'!P1596='Unit List'!$O$5, 'Unit List'!$AN$5, IF('Unit List'!P1596='Unit List'!$O$4, 'Unit List'!$AN$4, IF('Unit List'!P1596='Unit List'!$O$7, 'Unit List'!P1596 * 'Unit List'!$AN$7, 'Unit List'!P1596)))), IF('Unit List'!AN1596='Unit List'!$O$5, 'Unit List'!$AN$5, IF('Unit List'!AN1596='Unit List'!$O$4, 'Unit List'!$AN$4, IF('Unit List'!AN1596='Unit List'!$O$7, 'Unit List'!AN1596 * 'Unit List'!$AN$7, 'Unit List'!AN1596)))), IF('Unit List'!P1602='Unit List'!$O$5, 'Unit List'!$AN$5, IF('Unit List'!P1602='Unit List'!$O$4, 'Unit List'!$AN$4, IF('Unit List'!P1602='Unit List'!$O$7, 'Unit List'!P1602 * 'Unit List'!$AN$7, 'Unit List'!P1602)))), IF('Unit List'!P1602='Unit List'!$O$5, 'Unit List'!$AN$5, IF('Unit List'!P1602='Unit List'!$O$4, 'Unit List'!$AN$4, IF('Unit List'!P1602='Unit List'!$O$7, 'Unit List'!P1602 * 'Unit List'!$AN$7, 'Unit List'!P1602)))), IF('Unit List'!AN1602='Unit List'!$O$5, 'Unit List'!$AN$5, IF('Unit List'!AN1602='Unit List'!$O$4, 'Unit List'!$AN$4, IF('Unit List'!AN1602='Unit List'!$O$7, 'Unit List'!AN1602 * 'Unit List'!$AN$7, 'Unit List'!AN1602)))),",",)</f>
        <v>3,</v>
      </c>
      <c r="I1696" t="str">
        <f>CONCATENATE(IF(ISBLANK('Unit List'!AO1602), IF(ISBLANK('Unit List'!Q1602), IF(ISBLANK('Unit List'!Q1602), IF(ISBLANK('Unit List'!AO1596), IF(ISBLANK('Unit List'!Q1596), IF(ISBLANK('Unit List'!Q1596), IF(ISBLANK('Unit List'!AO1596), IF(ISBLANK('Unit List'!Q1596), IF(ISBLANK('Unit List'!Q1596), IF(ISBLANK('Unit List'!AO1578), IF(ISBLANK('Unit List'!Q1578), IF(ISBLANK('Unit List'!Q1578), 'Unit List'!$AO$4, IF('Unit List'!Q1578='Unit List'!$O$5, 'Unit List'!$AO$5, IF('Unit List'!Q1578='Unit List'!$O$4, 'Unit List'!$AO$4, IF('Unit List'!Q1578='Unit List'!$O$7, 'Unit List'!Q1578 * 'Unit List'!$AO$7, 'Unit List'!Q1578)))), IF('Unit List'!Q1578='Unit List'!$O$5, 'Unit List'!$AO$5, IF('Unit List'!Q1578='Unit List'!$O$4, 'Unit List'!$AO$4, IF('Unit List'!Q1578='Unit List'!$O$7, 'Unit List'!Q1578 * 'Unit List'!$AO$7, 'Unit List'!Q1578)))), IF('Unit List'!AO1578='Unit List'!$O$5, 'Unit List'!$AO$5, IF('Unit List'!AO1578='Unit List'!$O$4, 'Unit List'!$AO$4, IF('Unit List'!AO1578='Unit List'!$O$7, 'Unit List'!AO1578 * 'Unit List'!$AO$7, 'Unit List'!AO1578)))),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List'!Q1596='Unit List'!$O$5, 'Unit List'!$AO$5, IF('Unit List'!Q1596='Unit List'!$O$4, 'Unit List'!$AO$4, IF('Unit List'!Q1596='Unit List'!$O$7, 'Unit List'!Q1596 * 'Unit List'!$AO$7, 'Unit List'!Q1596)))), IF('Unit List'!Q1596='Unit List'!$O$5, 'Unit List'!$AO$5, IF('Unit List'!Q1596='Unit List'!$O$4, 'Unit List'!$AO$4, IF('Unit List'!Q1596='Unit List'!$O$7, 'Unit List'!Q1596 * 'Unit List'!$AO$7, 'Unit List'!Q1596)))), IF('Unit List'!AO1596='Unit List'!$O$5, 'Unit List'!$AO$5, IF('Unit List'!AO1596='Unit List'!$O$4, 'Unit List'!$AO$4, IF('Unit List'!AO1596='Unit List'!$O$7, 'Unit List'!AO1596 * 'Unit List'!$AO$7, 'Unit List'!AO1596)))), IF('Unit List'!Q1602='Unit List'!$O$5, 'Unit List'!$AO$5, IF('Unit List'!Q1602='Unit List'!$O$4, 'Unit List'!$AO$4, IF('Unit List'!Q1602='Unit List'!$O$7, 'Unit List'!Q1602 * 'Unit List'!$AO$7, 'Unit List'!Q1602)))), IF('Unit List'!Q1602='Unit List'!$O$5, 'Unit List'!$AO$5, IF('Unit List'!Q1602='Unit List'!$O$4, 'Unit List'!$AO$4, IF('Unit List'!Q1602='Unit List'!$O$7, 'Unit List'!Q1602 * 'Unit List'!$AO$7, 'Unit List'!Q1602)))), IF('Unit List'!AO1602='Unit List'!$O$5, 'Unit List'!$AO$5, IF('Unit List'!AO1602='Unit List'!$O$4, 'Unit List'!$AO$4, IF('Unit List'!AO1602='Unit List'!$O$7, 'Unit List'!AO1602 * 'Unit List'!$AO$7, 'Unit List'!AO1602)))),",",)</f>
        <v>,</v>
      </c>
      <c r="J1696" t="str">
        <f>CONCATENATE("'",IF(ISBLANK('Unit List'!AP1602), IF(ISBLANK('Unit List'!R1602), IF(ISBLANK('Unit List'!R1602), IF(ISBLANK('Unit List'!AP1596), IF(ISBLANK('Unit List'!R1596), IF(ISBLANK('Unit List'!R1596), IF(ISBLANK('Unit List'!AP1596), IF(ISBLANK('Unit List'!R1596), IF(ISBLANK('Unit List'!R1596), IF(ISBLANK('Unit List'!AP1578), IF(ISBLANK('Unit List'!R1578), IF(ISBLANK('Unit List'!R1578), "", IF('Unit List'!R1578='Unit List'!$O$5, 'Unit List'!$AP$5, IF('Unit List'!R1578='Unit List'!$O$4, 'Unit List'!$AP$4, 'Unit List'!R1578))), IF('Unit List'!R1578='Unit List'!$O$5, 'Unit List'!$AP$5, IF('Unit List'!R1578='Unit List'!$O$4, 'Unit List'!$AP$4, 'Unit List'!R1578))), IF('Unit List'!AP1578='Unit List'!$O$5, 'Unit List'!$AP$5, IF('Unit List'!AP1578='Unit List'!$O$4, 'Unit List'!$AP$4, 'Unit List'!AP1578))),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List'!R1596='Unit List'!$O$5, 'Unit List'!$AP$5, IF('Unit List'!R1596='Unit List'!$O$4, 'Unit List'!$AP$4, 'Unit List'!R1596))), IF('Unit List'!R1596='Unit List'!$O$5, 'Unit List'!$AP$5, IF('Unit List'!R1596='Unit List'!$O$4, 'Unit List'!$AP$4, 'Unit List'!R1596))), IF('Unit List'!AP1596='Unit List'!$O$5, 'Unit List'!$AP$5, IF('Unit List'!AP1596='Unit List'!$O$4, 'Unit List'!$AP$4, 'Unit List'!AP1596))), IF('Unit List'!R1602='Unit List'!$O$5, 'Unit List'!$AP$5, IF('Unit List'!R1602='Unit List'!$O$4, 'Unit List'!$AP$4, 'Unit List'!R1602))), IF('Unit List'!R1602='Unit List'!$O$5, 'Unit List'!$AP$5, IF('Unit List'!R1602='Unit List'!$O$4, 'Unit List'!$AP$4, 'Unit List'!R1602))), IF('Unit List'!AP1602='Unit List'!$O$5, 'Unit List'!$AP$5, IF('Unit List'!AP1602='Unit List'!$O$4, 'Unit List'!$AP$4, 'Unit List'!AP1602))),"'",)</f>
        <v>'Vehicle'</v>
      </c>
      <c r="K1696" t="s">
        <v>2312</v>
      </c>
    </row>
    <row r="1697" spans="1:11" x14ac:dyDescent="0.25">
      <c r="A1697" t="s">
        <v>2311</v>
      </c>
      <c r="B1697" t="str">
        <f>"'',"</f>
        <v>'',</v>
      </c>
      <c r="C1697" t="str">
        <f>"'',"</f>
        <v>'',</v>
      </c>
      <c r="D1697" t="str">
        <f>CONCATENATE("'",'Unit List'!D1603,"',",)</f>
        <v>'TRANSPORT',</v>
      </c>
      <c r="E1697" t="str">
        <f>CONCATENATE("'",'Unit List'!E1603,"',",)</f>
        <v>'TRANSPORT',</v>
      </c>
      <c r="F1697" t="str">
        <f>"'',"</f>
        <v>'',</v>
      </c>
      <c r="G1697" t="str">
        <f>CONCATENATE("'",'Unit List'!G1603,"',",)</f>
        <v>'Transport',</v>
      </c>
      <c r="H1697" t="str">
        <f>CONCATENATE(IF(ISBLANK('Unit List'!AN1603), IF(ISBLANK('Unit List'!P1603), IF(ISBLANK('Unit List'!P1603), IF(ISBLANK('Unit List'!AN1603), IF(ISBLANK('Unit List'!P1603), IF(ISBLANK('Unit List'!P1603), IF(ISBLANK('Unit List'!AN1603), IF(ISBLANK('Unit List'!P1603), IF(ISBLANK('Unit List'!P1603), IF(ISBLANK('Unit List'!AN1603), IF(ISBLANK('Unit List'!P1603), IF(ISBLANK('Unit List'!P1603), "1",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 IF('Unit List'!P1603='Unit List'!$O$5, 'Unit List'!$AN$5, IF('Unit List'!P1603='Unit List'!$O$4, 'Unit List'!$AN$4, IF('Unit List'!P1603='Unit List'!$O$7, 'Unit List'!P1603 * 'Unit List'!$AN$7, 'Unit List'!P1603)))), IF('Unit List'!P1603='Unit List'!$O$5, 'Unit List'!$AN$5, IF('Unit List'!P1603='Unit List'!$O$4, 'Unit List'!$AN$4, IF('Unit List'!P1603='Unit List'!$O$7, 'Unit List'!P1603 * 'Unit List'!$AN$7, 'Unit List'!P1603)))), IF('Unit List'!AN1603='Unit List'!$O$5, 'Unit List'!$AN$5, IF('Unit List'!AN1603='Unit List'!$O$4, 'Unit List'!$AN$4, IF('Unit List'!AN1603='Unit List'!$O$7, 'Unit List'!AN1603 * 'Unit List'!$AN$7, 'Unit List'!AN1603)))),",",)</f>
        <v>2,</v>
      </c>
      <c r="I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'Unit List'!$AO$4,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 IF('Unit List'!Q1603='Unit List'!$O$5, 'Unit List'!$AO$5, IF('Unit List'!Q1603='Unit List'!$O$4, 'Unit List'!$AO$4, IF('Unit List'!Q1603='Unit List'!$O$7, 'Unit List'!Q1603 * 'Unit List'!$AO$7, 'Unit List'!Q1603)))), IF('Unit List'!Q1603='Unit List'!$O$5, 'Unit List'!$AO$5, IF('Unit List'!Q1603='Unit List'!$O$4, 'Unit List'!$AO$4, IF('Unit List'!Q1603='Unit List'!$O$7, 'Unit List'!Q1603 * 'Unit List'!$AO$7, 'Unit List'!Q1603)))), IF('Unit List'!AO1603='Unit List'!$O$5, 'Unit List'!$AO$5, IF('Unit List'!AO1603='Unit List'!$O$4, 'Unit List'!$AO$4, IF('Unit List'!AO1603='Unit List'!$O$7, 'Unit List'!AO1603 * 'Unit List'!$AO$7, 'Unit List'!AO1603)))),",",)</f>
        <v>0.11,</v>
      </c>
      <c r="J1697" t="str">
        <f>CONCATENATE("'",IF(ISBLANK('Unit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"",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 IF('Unit List'!R1603='Unit List'!$O$5, 'Unit List'!$AP$5, IF('Unit List'!R1603='Unit List'!$O$4, 'Unit List'!$AP$4, 'Unit List'!R1603))), IF('Unit List'!R1603='Unit List'!$O$5, 'Unit List'!$AP$5, IF('Unit List'!R1603='Unit List'!$O$4, 'Unit List'!$AP$4, 'Unit List'!R1603))), IF('Unit List'!AP1603='Unit List'!$O$5, 'Unit List'!$AP$5, IF('Unit List'!AP1603='Unit List'!$O$4, 'Unit List'!$AP$4, 'Unit List'!AP1603))),"'",)</f>
        <v>'TwoBigGuns'</v>
      </c>
      <c r="K1697" t="s">
        <v>2312</v>
      </c>
    </row>
    <row r="1698" spans="1:11" x14ac:dyDescent="0.25">
      <c r="A1698" t="s">
        <v>2311</v>
      </c>
      <c r="B1698" t="str">
        <f>"'',"</f>
        <v>'',</v>
      </c>
      <c r="C1698" t="str">
        <f>"'',"</f>
        <v>'',</v>
      </c>
      <c r="D1698" t="str">
        <f>CONCATENATE("'",'Unit List'!D1604,"',",)</f>
        <v>'TREBUCHET',</v>
      </c>
      <c r="E1698" t="str">
        <f>CONCATENATE("'",'Unit List'!E1604,"',",)</f>
        <v>'TREBUCHET',</v>
      </c>
      <c r="F1698" t="str">
        <f>"'',"</f>
        <v>'',</v>
      </c>
      <c r="G1698" t="str">
        <f>CONCATENATE("'",'Unit List'!G1604,"',",)</f>
        <v>'Trebuchet',</v>
      </c>
      <c r="H1698" t="str">
        <f>CONCATENATE(IF(ISBLANK('Unit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IF(ISBLANK('Unit List'!AN1604), IF(ISBLANK('Unit List'!P1604), IF(ISBLANK('Unit List'!P1604), "1",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 IF('Unit List'!P1604='Unit List'!$O$5, 'Unit List'!$AN$5, IF('Unit List'!P1604='Unit List'!$O$4, 'Unit List'!$AN$4, IF('Unit List'!P1604='Unit List'!$O$7, 'Unit List'!P1604 * 'Unit List'!$AN$7, 'Unit List'!P1604)))), IF('Unit List'!P1604='Unit List'!$O$5, 'Unit List'!$AN$5, IF('Unit List'!P1604='Unit List'!$O$4, 'Unit List'!$AN$4, IF('Unit List'!P1604='Unit List'!$O$7, 'Unit List'!P1604 * 'Unit List'!$AN$7, 'Unit List'!P1604)))), IF('Unit List'!AN1604='Unit List'!$O$5, 'Unit List'!$AN$5, IF('Unit List'!AN1604='Unit List'!$O$4, 'Unit List'!$AN$4, IF('Unit List'!AN1604='Unit List'!$O$7, 'Unit List'!AN1604 * 'Unit List'!$AN$7, 'Unit List'!AN1604)))),",",)</f>
        <v>2,</v>
      </c>
      <c r="I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'Unit List'!$AO$4,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 IF('Unit List'!Q1604='Unit List'!$O$5, 'Unit List'!$AO$5, IF('Unit List'!Q1604='Unit List'!$O$4, 'Unit List'!$AO$4, IF('Unit List'!Q1604='Unit List'!$O$7, 'Unit List'!Q1604 * 'Unit List'!$AO$7, 'Unit List'!Q1604)))), IF('Unit List'!Q1604='Unit List'!$O$5, 'Unit List'!$AO$5, IF('Unit List'!Q1604='Unit List'!$O$4, 'Unit List'!$AO$4, IF('Unit List'!Q1604='Unit List'!$O$7, 'Unit List'!Q1604 * 'Unit List'!$AO$7, 'Unit List'!Q1604)))), IF('Unit List'!AO1604='Unit List'!$O$5, 'Unit List'!$AO$5, IF('Unit List'!AO1604='Unit List'!$O$4, 'Unit List'!$AO$4, IF('Unit List'!AO1604='Unit List'!$O$7, 'Unit List'!AO1604 * 'Unit List'!$AO$7, 'Unit List'!AO1604)))),",",)</f>
        <v>,</v>
      </c>
      <c r="J1698" t="str">
        <f>CONCATENATE("'",IF(ISBLANK('Unit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"",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 IF('Unit List'!R1604='Unit List'!$O$5, 'Unit List'!$AP$5, IF('Unit List'!R1604='Unit List'!$O$4, 'Unit List'!$AP$4, 'Unit List'!R1604))), IF('Unit List'!R1604='Unit List'!$O$5, 'Unit List'!$AP$5, IF('Unit List'!R1604='Unit List'!$O$4, 'Unit List'!$AP$4, 'Unit List'!R1604))), IF('Unit List'!AP1604='Unit List'!$O$5, 'Unit List'!$AP$5, IF('Unit List'!AP1604='Unit List'!$O$4, 'Unit List'!$AP$4, 'Unit List'!AP1604))),"'",)</f>
        <v>'TwoBigGuns'</v>
      </c>
      <c r="K1698" t="s">
        <v>2312</v>
      </c>
    </row>
    <row r="1699" spans="1:11" x14ac:dyDescent="0.25">
      <c r="A1699" t="s">
        <v>2311</v>
      </c>
      <c r="B1699" t="str">
        <f>"'',"</f>
        <v>'',</v>
      </c>
      <c r="C1699" t="str">
        <f>"'',"</f>
        <v>'',</v>
      </c>
      <c r="D1699" t="str">
        <f>CONCATENATE("'",'Unit List'!D1605,"',",)</f>
        <v>'TRIREME',</v>
      </c>
      <c r="E1699" t="str">
        <f>CONCATENATE("'",'Unit List'!E1605,"',",)</f>
        <v>'TRIREME',</v>
      </c>
      <c r="F1699" t="str">
        <f>"'',"</f>
        <v>'',</v>
      </c>
      <c r="G1699" t="str">
        <f>CONCATENATE("'",'Unit List'!G1605,"',",)</f>
        <v>'Trireme',</v>
      </c>
      <c r="H1699" t="str">
        <f>CONCATENATE(IF(ISBLANK('Unit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IF(ISBLANK('Unit List'!AN1605), IF(ISBLANK('Unit List'!P1605), IF(ISBLANK('Unit List'!P1605), "1",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List'!AN1605)))),",",)</f>
        <v>1,</v>
      </c>
      <c r="I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'Unit List'!$AO$4,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List'!AO1605)))),",",)</f>
        <v>0.07,</v>
      </c>
      <c r="J1699" t="str">
        <f>CONCATENATE("'",IF(ISBLANK('Unit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"",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List'!AP1605))),"'",)</f>
        <v>''</v>
      </c>
      <c r="K1699" t="s">
        <v>2312</v>
      </c>
    </row>
    <row r="1700" spans="1:11" x14ac:dyDescent="0.25">
      <c r="A1700" t="s">
        <v>2311</v>
      </c>
      <c r="B1700" t="str">
        <f>CONCATENATE("'_",'Unit List'!B1606,"',",)</f>
        <v>'_NORTHEU',</v>
      </c>
      <c r="C1700" t="str">
        <f>"'',"</f>
        <v>'',</v>
      </c>
      <c r="D1700" t="str">
        <f>CONCATENATE("'",'Unit List'!D1606,"',",)</f>
        <v>'TRIREME',</v>
      </c>
      <c r="E1700" t="str">
        <f>CONCATENATE("'",'Unit List'!E1606,"',",)</f>
        <v>'TRIREME',</v>
      </c>
      <c r="F1700" t="str">
        <f>"'',"</f>
        <v>'',</v>
      </c>
      <c r="G1700" t="str">
        <f>CONCATENATE("'",'Unit List'!G1606,"',",)</f>
        <v>'battle_galley',</v>
      </c>
      <c r="H1700" t="str">
        <f>CONCATENATE(IF(ISBLANK('Unit List'!AN1606), IF(ISBLANK('Unit List'!P1606), IF(ISBLANK('Unit List'!P1606), IF(ISBLANK('Unit List'!AN1606), IF(ISBLANK('Unit List'!P1606), IF(ISBLANK('Unit List'!P1606), IF(ISBLANK('Unit List'!AN1606), IF(ISBLANK('Unit List'!P1606), IF(ISBLANK('Unit List'!P1606), IF(ISBLANK('Unit List'!AN1605), IF(ISBLANK('Unit List'!P1605), IF(ISBLANK('Unit List'!P1605), "1", IF('Unit List'!P1605='Unit List'!$O$5, 'Unit List'!$AN$5, IF('Unit List'!P1605='Unit List'!$O$4, 'Unit List'!$AN$4, IF('Unit List'!P1605='Unit List'!$O$7, 'Unit List'!P1605 * 'Unit List'!$AN$7, 'Unit List'!P1605)))), IF('Unit List'!P1605='Unit List'!$O$5, 'Unit List'!$AN$5, IF('Unit List'!P1605='Unit List'!$O$4, 'Unit List'!$AN$4, IF('Unit List'!P1605='Unit List'!$O$7, 'Unit List'!P1605 * 'Unit List'!$AN$7, 'Unit List'!P1605)))), IF('Unit List'!AN1605='Unit List'!$O$5, 'Unit List'!$AN$5, IF('Unit List'!AN1605='Unit List'!$O$4, 'Unit List'!$AN$4, IF('Unit List'!AN1605='Unit List'!$O$7, 'Unit List'!AN1605 * 'Unit List'!$AN$7, 'Unit List'!AN1605)))),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 IF('Unit List'!P1606='Unit List'!$O$5, 'Unit List'!$AN$5, IF('Unit List'!P1606='Unit List'!$O$4, 'Unit List'!$AN$4, IF('Unit List'!P1606='Unit List'!$O$7, 'Unit List'!P1606 * 'Unit List'!$AN$7, 'Unit List'!P1606)))), IF('Unit List'!P1606='Unit List'!$O$5, 'Unit List'!$AN$5, IF('Unit List'!P1606='Unit List'!$O$4, 'Unit List'!$AN$4, IF('Unit List'!P1606='Unit List'!$O$7, 'Unit List'!P1606 * 'Unit List'!$AN$7, 'Unit List'!P1606)))), IF('Unit List'!AN1606='Unit List'!$O$5, 'Unit List'!$AN$5, IF('Unit List'!AN1606='Unit List'!$O$4, 'Unit List'!$AN$4, IF('Unit List'!AN1606='Unit List'!$O$7, 'Unit List'!AN1606 * 'Unit List'!$AN$7, 'Unit List'!AN1606)))),",",)</f>
        <v>1,</v>
      </c>
      <c r="I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List'!AO1605), IF(ISBLANK('Unit List'!Q1605), IF(ISBLANK('Unit List'!Q1605), 'Unit List'!$AO$4, IF('Unit List'!Q1605='Unit List'!$O$5, 'Unit List'!$AO$5, IF('Unit List'!Q1605='Unit List'!$O$4, 'Unit List'!$AO$4, IF('Unit List'!Q1605='Unit List'!$O$7, 'Unit List'!Q1605 * 'Unit List'!$AO$7, 'Unit List'!Q1605)))), IF('Unit List'!Q1605='Unit List'!$O$5, 'Unit List'!$AO$5, IF('Unit List'!Q1605='Unit List'!$O$4, 'Unit List'!$AO$4, IF('Unit List'!Q1605='Unit List'!$O$7, 'Unit List'!Q1605 * 'Unit List'!$AO$7, 'Unit List'!Q1605)))), IF('Unit List'!AO1605='Unit List'!$O$5, 'Unit List'!$AO$5, IF('Unit List'!AO1605='Unit List'!$O$4, 'Unit List'!$AO$4, IF('Unit List'!AO1605='Unit List'!$O$7, 'Unit List'!AO1605 * 'Unit List'!$AO$7, 'Unit List'!AO1605)))),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 IF('Unit List'!Q1606='Unit List'!$O$5, 'Unit List'!$AO$5, IF('Unit List'!Q1606='Unit List'!$O$4, 'Unit List'!$AO$4, IF('Unit List'!Q1606='Unit List'!$O$7, 'Unit List'!Q1606 * 'Unit List'!$AO$7, 'Unit List'!Q1606)))), IF('Unit List'!Q1606='Unit List'!$O$5, 'Unit List'!$AO$5, IF('Unit List'!Q1606='Unit List'!$O$4, 'Unit List'!$AO$4, IF('Unit List'!Q1606='Unit List'!$O$7, 'Unit List'!Q1606 * 'Unit List'!$AO$7, 'Unit List'!Q1606)))), IF('Unit List'!AO1606='Unit List'!$O$5, 'Unit List'!$AO$5, IF('Unit List'!AO1606='Unit List'!$O$4, 'Unit List'!$AO$4, IF('Unit List'!AO1606='Unit List'!$O$7, 'Unit List'!AO1606 * 'Unit List'!$AO$7, 'Unit List'!AO1606)))),",",)</f>
        <v>0.07,</v>
      </c>
      <c r="J1700" t="str">
        <f>CONCATENATE("'",IF(ISBLANK('Unit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List'!AP1605), IF(ISBLANK('Unit List'!R1605), IF(ISBLANK('Unit List'!R1605), "", IF('Unit List'!R1605='Unit List'!$O$5, 'Unit List'!$AP$5, IF('Unit List'!R1605='Unit List'!$O$4, 'Unit List'!$AP$4, 'Unit List'!R1605))), IF('Unit List'!R1605='Unit List'!$O$5, 'Unit List'!$AP$5, IF('Unit List'!R1605='Unit List'!$O$4, 'Unit List'!$AP$4, 'Unit List'!R1605))), IF('Unit List'!AP1605='Unit List'!$O$5, 'Unit List'!$AP$5, IF('Unit List'!AP1605='Unit List'!$O$4, 'Unit List'!$AP$4, 'Unit List'!AP1605))),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 IF('Unit List'!R1606='Unit List'!$O$5, 'Unit List'!$AP$5, IF('Unit List'!R1606='Unit List'!$O$4, 'Unit List'!$AP$4, 'Unit List'!R1606))), IF('Unit List'!R1606='Unit List'!$O$5, 'Unit List'!$AP$5, IF('Unit List'!R1606='Unit List'!$O$4, 'Unit List'!$AP$4, 'Unit List'!R1606))), IF('Unit List'!AP1606='Unit List'!$O$5, 'Unit List'!$AP$5, IF('Unit List'!AP1606='Unit List'!$O$4, 'Unit List'!$AP$4, 'Unit List'!AP1606))),"'",)</f>
        <v>''</v>
      </c>
      <c r="K1700" t="s">
        <v>2312</v>
      </c>
    </row>
    <row r="1701" spans="1:11" x14ac:dyDescent="0.25">
      <c r="A1701" t="s">
        <v>2311</v>
      </c>
      <c r="B1701" t="str">
        <f>"'',"</f>
        <v>'',</v>
      </c>
      <c r="C1701" t="str">
        <f>"'',"</f>
        <v>'',</v>
      </c>
      <c r="D1701" t="str">
        <f>CONCATENATE("'",'Unit List'!D1607,"',",)</f>
        <v>'U_AMERICAN_B17',</v>
      </c>
      <c r="E1701" t="str">
        <f>CONCATENATE("'",'Unit List'!E1607,"',",)</f>
        <v>'U_AMERICAN_B17',</v>
      </c>
      <c r="F1701" t="str">
        <f>"'',"</f>
        <v>'',</v>
      </c>
      <c r="G1701" t="str">
        <f>CONCATENATE("'",'Unit List'!G1607,"',",)</f>
        <v>'U_American_B17',</v>
      </c>
      <c r="H1701" t="str">
        <f>CONCATENATE(IF(ISBLANK('Unit List'!AN1607), IF(ISBLANK('Unit List'!P1607), IF(ISBLANK('Unit List'!P1607), IF(ISBLANK('Unit List'!AN1607), IF(ISBLANK('Unit List'!P1607), IF(ISBLANK('Unit List'!P1607), IF(ISBLANK('Unit List'!AN1607), IF(ISBLANK('Unit List'!P1607), IF(ISBLANK('Unit List'!P1607), IF(ISBLANK('Unit List'!AN1607), IF(ISBLANK('Unit List'!P1607), IF(ISBLANK('Unit List'!P1607), "1",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 IF('Unit List'!P1607='Unit List'!$O$5, 'Unit List'!$AN$5, IF('Unit List'!P1607='Unit List'!$O$4, 'Unit List'!$AN$4, IF('Unit List'!P1607='Unit List'!$O$7, 'Unit List'!P1607 * 'Unit List'!$AN$7, 'Unit List'!P1607)))), IF('Unit List'!P1607='Unit List'!$O$5, 'Unit List'!$AN$5, IF('Unit List'!P1607='Unit List'!$O$4, 'Unit List'!$AN$4, IF('Unit List'!P1607='Unit List'!$O$7, 'Unit List'!P1607 * 'Unit List'!$AN$7, 'Unit List'!P1607)))), IF('Unit List'!AN1607='Unit List'!$O$5, 'Unit List'!$AN$5, IF('Unit List'!AN1607='Unit List'!$O$4, 'Unit List'!$AN$4, IF('Unit List'!AN1607='Unit List'!$O$7, 'Unit List'!AN1607 * 'Unit List'!$AN$7, 'Unit List'!AN1607)))),",",)</f>
        <v>1,</v>
      </c>
      <c r="I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'Unit List'!$AO$4,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 IF('Unit List'!Q1607='Unit List'!$O$5, 'Unit List'!$AO$5, IF('Unit List'!Q1607='Unit List'!$O$4, 'Unit List'!$AO$4, IF('Unit List'!Q1607='Unit List'!$O$7, 'Unit List'!Q1607 * 'Unit List'!$AO$7, 'Unit List'!Q1607)))), IF('Unit List'!Q1607='Unit List'!$O$5, 'Unit List'!$AO$5, IF('Unit List'!Q1607='Unit List'!$O$4, 'Unit List'!$AO$4, IF('Unit List'!Q1607='Unit List'!$O$7, 'Unit List'!Q1607 * 'Unit List'!$AO$7, 'Unit List'!Q1607)))), IF('Unit List'!AO1607='Unit List'!$O$5, 'Unit List'!$AO$5, IF('Unit List'!AO1607='Unit List'!$O$4, 'Unit List'!$AO$4, IF('Unit List'!AO1607='Unit List'!$O$7, 'Unit List'!AO1607 * 'Unit List'!$AO$7, 'Unit List'!AO1607)))),",",)</f>
        <v>0.08,</v>
      </c>
      <c r="J1701" t="str">
        <f>CONCATENATE("'",IF(ISBLANK('Unit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"",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 IF('Unit List'!R1607='Unit List'!$O$5, 'Unit List'!$AP$5, IF('Unit List'!R1607='Unit List'!$O$4, 'Unit List'!$AP$4, 'Unit List'!R1607))), IF('Unit List'!R1607='Unit List'!$O$5, 'Unit List'!$AP$5, IF('Unit List'!R1607='Unit List'!$O$4, 'Unit List'!$AP$4, 'Unit List'!R1607))), IF('Unit List'!AP1607='Unit List'!$O$5, 'Unit List'!$AP$5, IF('Unit List'!AP1607='Unit List'!$O$4, 'Unit List'!$AP$4, 'Unit List'!AP1607))),"'",)</f>
        <v>'BomberWing'</v>
      </c>
      <c r="K1701" t="s">
        <v>2312</v>
      </c>
    </row>
    <row r="1702" spans="1:11" x14ac:dyDescent="0.25">
      <c r="A1702" t="s">
        <v>2311</v>
      </c>
      <c r="B1702" t="str">
        <f>"'',"</f>
        <v>'',</v>
      </c>
      <c r="C1702" t="str">
        <f>"'',"</f>
        <v>'',</v>
      </c>
      <c r="D1702" t="str">
        <f>CONCATENATE("'",'Unit List'!D1608,"',",)</f>
        <v>'U_AMERICAN_MINUTEMAN',</v>
      </c>
      <c r="E1702" t="str">
        <f>CONCATENATE("'",'Unit List'!E1608,"',",)</f>
        <v>'U_AMERICAN_MINUTEMAN',</v>
      </c>
      <c r="F1702" t="str">
        <f>"'',"</f>
        <v>'',</v>
      </c>
      <c r="G1702" t="str">
        <f>CONCATENATE("'",'Unit List'!G1608,"',",)</f>
        <v>'U_American_Minuteman',</v>
      </c>
      <c r="H1702" t="str">
        <f>CONCATENATE(IF(ISBLANK('Unit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IF(ISBLANK('Unit List'!AN1608), IF(ISBLANK('Unit List'!P1608), IF(ISBLANK('Unit List'!P1608), "1",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 IF('Unit List'!P1608='Unit List'!$O$5, 'Unit List'!$AN$5, IF('Unit List'!P1608='Unit List'!$O$4, 'Unit List'!$AN$4, IF('Unit List'!P1608='Unit List'!$O$7, 'Unit List'!P1608 * 'Unit List'!$AN$7, 'Unit List'!P1608)))), IF('Unit List'!P1608='Unit List'!$O$5, 'Unit List'!$AN$5, IF('Unit List'!P1608='Unit List'!$O$4, 'Unit List'!$AN$4, IF('Unit List'!P1608='Unit List'!$O$7, 'Unit List'!P1608 * 'Unit List'!$AN$7, 'Unit List'!P1608)))), IF('Unit List'!AN1608='Unit List'!$O$5, 'Unit List'!$AN$5, IF('Unit List'!AN1608='Unit List'!$O$4, 'Unit List'!$AN$4, IF('Unit List'!AN1608='Unit List'!$O$7, 'Unit List'!AN1608 * 'Unit List'!$AN$7, 'Unit List'!AN1608)))),",",)</f>
        <v>14,</v>
      </c>
      <c r="I1702" t="str">
        <f>CONCATENATE(IF(ISBLANK('Unit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'Unit List'!$AO$4,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 IF('Unit List'!Q1608='Unit List'!$O$5, 'Unit List'!$AO$5, IF('Unit List'!Q1608='Unit List'!$O$4, 'Unit List'!$AO$4, IF('Unit List'!Q1608='Unit List'!$O$7, 'Unit List'!Q1608 * 'Unit List'!$AO$7, 'Unit List'!Q1608)))), IF('Unit List'!Q1608='Unit List'!$O$5, 'Unit List'!$AO$5, IF('Unit List'!Q1608='Unit List'!$O$4, 'Unit List'!$AO$4, IF('Unit List'!Q1608='Unit List'!$O$7, 'Unit List'!Q1608 * 'Unit List'!$AO$7, 'Unit List'!Q1608)))), IF('Unit List'!AO1608='Unit List'!$O$5, 'Unit List'!$AO$5, IF('Unit List'!AO1608='Unit List'!$O$4, 'Unit List'!$AO$4, IF('Unit List'!AO1608='Unit List'!$O$7, 'Unit List'!AO1608 * 'Unit List'!$AO$7, 'Unit List'!AO1608)))),",",)</f>
        <v>,</v>
      </c>
      <c r="J1702" t="str">
        <f>CONCATENATE("'",IF(ISBLANK('Unit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"",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 IF('Unit List'!R1608='Unit List'!$O$5, 'Unit List'!$AP$5, IF('Unit List'!R1608='Unit List'!$O$4, 'Unit List'!$AP$4, 'Unit List'!R1608))), IF('Unit List'!R1608='Unit List'!$O$5, 'Unit List'!$AP$5, IF('Unit List'!R1608='Unit List'!$O$4, 'Unit List'!$AP$4, 'Unit List'!R1608))), IF('Unit List'!AP1608='Unit List'!$O$5, 'Unit List'!$AP$5, IF('Unit List'!AP1608='Unit List'!$O$4, 'Unit List'!$AP$4, 'Unit List'!AP1608))),"'",)</f>
        <v>'HonorableGunpowder'</v>
      </c>
      <c r="K1702" t="s">
        <v>2312</v>
      </c>
    </row>
    <row r="1703" spans="1:11" x14ac:dyDescent="0.25">
      <c r="A1703" t="s">
        <v>2311</v>
      </c>
      <c r="B1703" t="str">
        <f>"'',"</f>
        <v>'',</v>
      </c>
      <c r="C1703" t="str">
        <f>"'',"</f>
        <v>'',</v>
      </c>
      <c r="D1703" t="str">
        <f>CONCATENATE("'",'Unit List'!D1609,"',",)</f>
        <v>'U_ARABIAN_CAMELARCHER',</v>
      </c>
      <c r="E1703" t="str">
        <f>CONCATENATE("'",'Unit List'!E1609,"',",)</f>
        <v>'U_ARABIAN_CAMELARCHER',</v>
      </c>
      <c r="F1703" t="str">
        <f>"'',"</f>
        <v>'',</v>
      </c>
      <c r="G1703" t="str">
        <f>CONCATENATE("'",'Unit List'!G1609,"',",)</f>
        <v>'U_Arabian_CamelArcher',</v>
      </c>
      <c r="H1703" t="str">
        <f>CONCATENATE(IF(ISBLANK('Unit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IF(ISBLANK('Unit List'!AN1609), IF(ISBLANK('Unit List'!P1609), IF(ISBLANK('Unit List'!P1609), "1",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 IF('Unit List'!P1609='Unit List'!$O$5, 'Unit List'!$AN$5, IF('Unit List'!P1609='Unit List'!$O$4, 'Unit List'!$AN$4, IF('Unit List'!P1609='Unit List'!$O$7, 'Unit List'!P1609 * 'Unit List'!$AN$7, 'Unit List'!P1609)))), IF('Unit List'!P1609='Unit List'!$O$5, 'Unit List'!$AN$5, IF('Unit List'!P1609='Unit List'!$O$4, 'Unit List'!$AN$4, IF('Unit List'!P1609='Unit List'!$O$7, 'Unit List'!P1609 * 'Unit List'!$AN$7, 'Unit List'!P1609)))), IF('Unit List'!AN1609='Unit List'!$O$5, 'Unit List'!$AN$5, IF('Unit List'!AN1609='Unit List'!$O$4, 'Unit List'!$AN$4, IF('Unit List'!AN1609='Unit List'!$O$7, 'Unit List'!AN1609 * 'Unit List'!$AN$7, 'Unit List'!AN1609)))),",",)</f>
        <v>,</v>
      </c>
      <c r="I1703" t="str">
        <f>CONCATENATE(IF(ISBLANK('Unit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'Unit List'!$AO$4,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 IF('Unit List'!Q1609='Unit List'!$O$5, 'Unit List'!$AO$5, IF('Unit List'!Q1609='Unit List'!$O$4, 'Unit List'!$AO$4, IF('Unit List'!Q1609='Unit List'!$O$7, 'Unit List'!Q1609 * 'Unit List'!$AO$7, 'Unit List'!Q1609)))), IF('Unit List'!Q1609='Unit List'!$O$5, 'Unit List'!$AO$5, IF('Unit List'!Q1609='Unit List'!$O$4, 'Unit List'!$AO$4, IF('Unit List'!Q1609='Unit List'!$O$7, 'Unit List'!Q1609 * 'Unit List'!$AO$7, 'Unit List'!Q1609)))), IF('Unit List'!AO1609='Unit List'!$O$5, 'Unit List'!$AO$5, IF('Unit List'!AO1609='Unit List'!$O$4, 'Unit List'!$AO$4, IF('Unit List'!AO1609='Unit List'!$O$7, 'Unit List'!AO1609 * 'Unit List'!$AO$7, 'Unit List'!AO1609)))),",",)</f>
        <v>,</v>
      </c>
      <c r="J1703" t="str">
        <f>CONCATENATE("'",IF(ISBLANK('Unit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"",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 IF('Unit List'!R1609='Unit List'!$O$5, 'Unit List'!$AP$5, IF('Unit List'!R1609='Unit List'!$O$4, 'Unit List'!$AP$4, 'Unit List'!R1609))), IF('Unit List'!R1609='Unit List'!$O$5, 'Unit List'!$AP$5, IF('Unit List'!R1609='Unit List'!$O$4, 'Unit List'!$AP$4, 'Unit List'!R1609))), IF('Unit List'!AP1609='Unit List'!$O$5, 'Unit List'!$AP$5, IF('Unit List'!AP1609='Unit List'!$O$4, 'Unit List'!$AP$4, 'Unit List'!AP1609))),"'",)</f>
        <v>''</v>
      </c>
      <c r="K1703" t="s">
        <v>2312</v>
      </c>
    </row>
    <row r="1704" spans="1:11" x14ac:dyDescent="0.25">
      <c r="A1704" t="s">
        <v>2311</v>
      </c>
      <c r="B1704" t="str">
        <f>"'',"</f>
        <v>'',</v>
      </c>
      <c r="C1704" t="str">
        <f>"'',"</f>
        <v>'',</v>
      </c>
      <c r="D1704" t="str">
        <f>CONCATENATE("'",'Unit List'!D1610,"',",)</f>
        <v>'U_ASSYRIAN_SIEGE_TOWER',</v>
      </c>
      <c r="E1704" t="str">
        <f>CONCATENATE("'",'Unit List'!E1610,"',",)</f>
        <v>'U_ASSYRIAN_SIEGE_TOWER',</v>
      </c>
      <c r="F1704" t="str">
        <f>"'',"</f>
        <v>'',</v>
      </c>
      <c r="G1704" t="str">
        <f>CONCATENATE("'",'Unit List'!G1610,"',",)</f>
        <v>'U_Assyrian_Siege_Tower',</v>
      </c>
      <c r="H1704" t="str">
        <f>CONCATENATE(IF(ISBLANK('Unit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IF(ISBLANK('Unit List'!AN1610), IF(ISBLANK('Unit List'!P1610), IF(ISBLANK('Unit List'!P1610), "1",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 IF('Unit List'!P1610='Unit List'!$O$5, 'Unit List'!$AN$5, IF('Unit List'!P1610='Unit List'!$O$4, 'Unit List'!$AN$4, IF('Unit List'!P1610='Unit List'!$O$7, 'Unit List'!P1610 * 'Unit List'!$AN$7, 'Unit List'!P1610)))), IF('Unit List'!P1610='Unit List'!$O$5, 'Unit List'!$AN$5, IF('Unit List'!P1610='Unit List'!$O$4, 'Unit List'!$AN$4, IF('Unit List'!P1610='Unit List'!$O$7, 'Unit List'!P1610 * 'Unit List'!$AN$7, 'Unit List'!P1610)))), IF('Unit List'!AN1610='Unit List'!$O$5, 'Unit List'!$AN$5, IF('Unit List'!AN1610='Unit List'!$O$4, 'Unit List'!$AN$4, IF('Unit List'!AN1610='Unit List'!$O$7, 'Unit List'!AN1610 * 'Unit List'!$AN$7, 'Unit List'!AN1610)))),",",)</f>
        <v>1,</v>
      </c>
      <c r="I1704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'Unit List'!$AO$4,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 IF('Unit List'!Q1610='Unit List'!$O$5, 'Unit List'!$AO$5, IF('Unit List'!Q1610='Unit List'!$O$4, 'Unit List'!$AO$4, IF('Unit List'!Q1610='Unit List'!$O$7, 'Unit List'!Q1610 * 'Unit List'!$AO$7, 'Unit List'!Q1610)))), IF('Unit List'!Q1610='Unit List'!$O$5, 'Unit List'!$AO$5, IF('Unit List'!Q1610='Unit List'!$O$4, 'Unit List'!$AO$4, IF('Unit List'!Q1610='Unit List'!$O$7, 'Unit List'!Q1610 * 'Unit List'!$AO$7, 'Unit List'!Q1610)))), IF('Unit List'!AO1610='Unit List'!$O$5, 'Unit List'!$AO$5, IF('Unit List'!AO1610='Unit List'!$O$4, 'Unit List'!$AO$4, IF('Unit List'!AO1610='Unit List'!$O$7, 'Unit List'!AO1610 * 'Unit List'!$AO$7, 'Unit List'!AO1610)))),",",)</f>
        <v>0.1,</v>
      </c>
      <c r="J1704" t="str">
        <f>CONCATENATE("'",IF(ISBLANK('Unit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"",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 IF('Unit List'!R1610='Unit List'!$O$5, 'Unit List'!$AP$5, IF('Unit List'!R1610='Unit List'!$O$4, 'Unit List'!$AP$4, 'Unit List'!R1610))), IF('Unit List'!R1610='Unit List'!$O$5, 'Unit List'!$AP$5, IF('Unit List'!R1610='Unit List'!$O$4, 'Unit List'!$AP$4, 'Unit List'!R1610))), IF('Unit List'!AP1610='Unit List'!$O$5, 'Unit List'!$AP$5, IF('Unit List'!AP1610='Unit List'!$O$4, 'Unit List'!$AP$4, 'Unit List'!AP1610))),"'",)</f>
        <v>'TwoBigGuns'</v>
      </c>
      <c r="K1704" t="s">
        <v>2312</v>
      </c>
    </row>
    <row r="1705" spans="1:11" x14ac:dyDescent="0.25">
      <c r="A1705" t="s">
        <v>2311</v>
      </c>
      <c r="B1705" t="str">
        <f>"'',"</f>
        <v>'',</v>
      </c>
      <c r="C1705" t="str">
        <f>"'',"</f>
        <v>'',</v>
      </c>
      <c r="D1705" t="str">
        <f>CONCATENATE("'",'Unit List'!D1611,"',",)</f>
        <v>'U_AUSTRIAN_HUSSAR',</v>
      </c>
      <c r="E1705" t="str">
        <f>CONCATENATE("'",'Unit List'!E1611,"',",)</f>
        <v>'U_AUSTRIAN_HUSSAR',</v>
      </c>
      <c r="F1705" t="str">
        <f>"'',"</f>
        <v>'',</v>
      </c>
      <c r="G1705" t="str">
        <f>CONCATENATE("'",'Unit List'!G1611,"',",)</f>
        <v>'U_Austrian_Hussar',</v>
      </c>
      <c r="H1705" t="str">
        <f>CONCATENATE(IF(ISBLANK('Unit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IF(ISBLANK('Unit List'!AN1611), IF(ISBLANK('Unit List'!P1611), IF(ISBLANK('Unit List'!P1611), "1",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 IF('Unit List'!P1611='Unit List'!$O$5, 'Unit List'!$AN$5, IF('Unit List'!P1611='Unit List'!$O$4, 'Unit List'!$AN$4, IF('Unit List'!P1611='Unit List'!$O$7, 'Unit List'!P1611 * 'Unit List'!$AN$7, 'Unit List'!P1611)))), IF('Unit List'!P1611='Unit List'!$O$5, 'Unit List'!$AN$5, IF('Unit List'!P1611='Unit List'!$O$4, 'Unit List'!$AN$4, IF('Unit List'!P1611='Unit List'!$O$7, 'Unit List'!P1611 * 'Unit List'!$AN$7, 'Unit List'!P1611)))), IF('Unit List'!AN1611='Unit List'!$O$5, 'Unit List'!$AN$5, IF('Unit List'!AN1611='Unit List'!$O$4, 'Unit List'!$AN$4, IF('Unit List'!AN1611='Unit List'!$O$7, 'Unit List'!AN1611 * 'Unit List'!$AN$7, 'Unit List'!AN1611)))),",",)</f>
        <v>,</v>
      </c>
      <c r="I1705" t="str">
        <f>CONCATENATE(IF(ISBLANK('Unit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'Unit List'!$AO$4,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 IF('Unit List'!Q1611='Unit List'!$O$5, 'Unit List'!$AO$5, IF('Unit List'!Q1611='Unit List'!$O$4, 'Unit List'!$AO$4, IF('Unit List'!Q1611='Unit List'!$O$7, 'Unit List'!Q1611 * 'Unit List'!$AO$7, 'Unit List'!Q1611)))), IF('Unit List'!Q1611='Unit List'!$O$5, 'Unit List'!$AO$5, IF('Unit List'!Q1611='Unit List'!$O$4, 'Unit List'!$AO$4, IF('Unit List'!Q1611='Unit List'!$O$7, 'Unit List'!Q1611 * 'Unit List'!$AO$7, 'Unit List'!Q1611)))), IF('Unit List'!AO1611='Unit List'!$O$5, 'Unit List'!$AO$5, IF('Unit List'!AO1611='Unit List'!$O$4, 'Unit List'!$AO$4, IF('Unit List'!AO1611='Unit List'!$O$7, 'Unit List'!AO1611 * 'Unit List'!$AO$7, 'Unit List'!AO1611)))),",",)</f>
        <v>,</v>
      </c>
      <c r="J1705" t="str">
        <f>CONCATENATE("'",IF(ISBLANK('Unit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"",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 IF('Unit List'!R1611='Unit List'!$O$5, 'Unit List'!$AP$5, IF('Unit List'!R1611='Unit List'!$O$4, 'Unit List'!$AP$4, 'Unit List'!R1611))), IF('Unit List'!R1611='Unit List'!$O$5, 'Unit List'!$AP$5, IF('Unit List'!R1611='Unit List'!$O$4, 'Unit List'!$AP$4, 'Unit List'!R1611))), IF('Unit List'!AP1611='Unit List'!$O$5, 'Unit List'!$AP$5, IF('Unit List'!AP1611='Unit List'!$O$4, 'Unit List'!$AP$4, 'Unit List'!AP1611))),"'",)</f>
        <v>''</v>
      </c>
      <c r="K1705" t="s">
        <v>2312</v>
      </c>
    </row>
    <row r="1706" spans="1:11" x14ac:dyDescent="0.25">
      <c r="A1706" t="s">
        <v>2311</v>
      </c>
      <c r="B1706" t="str">
        <f>"'',"</f>
        <v>'',</v>
      </c>
      <c r="C1706" t="str">
        <f>"'',"</f>
        <v>'',</v>
      </c>
      <c r="D1706" t="str">
        <f>CONCATENATE("'",'Unit List'!D1612,"',",)</f>
        <v>'U_AZTEC_JAGUAR',</v>
      </c>
      <c r="E1706" t="str">
        <f>CONCATENATE("'",'Unit List'!E1612,"',",)</f>
        <v>'U_AZTEC_JAGUAR',</v>
      </c>
      <c r="F1706" t="str">
        <f>"'',"</f>
        <v>'',</v>
      </c>
      <c r="G1706" t="str">
        <f>CONCATENATE("'",'Unit List'!G1612,"',",)</f>
        <v>'U_Aztec_Jaguar',</v>
      </c>
      <c r="H1706" t="str">
        <f>CONCATENATE(IF(ISBLANK('Unit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IF(ISBLANK('Unit List'!AN1612), IF(ISBLANK('Unit List'!P1612), IF(ISBLANK('Unit List'!P1612), "1",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 IF('Unit List'!P1612='Unit List'!$O$5, 'Unit List'!$AN$5, IF('Unit List'!P1612='Unit List'!$O$4, 'Unit List'!$AN$4, IF('Unit List'!P1612='Unit List'!$O$7, 'Unit List'!P1612 * 'Unit List'!$AN$7, 'Unit List'!P1612)))), IF('Unit List'!P1612='Unit List'!$O$5, 'Unit List'!$AN$5, IF('Unit List'!P1612='Unit List'!$O$4, 'Unit List'!$AN$4, IF('Unit List'!P1612='Unit List'!$O$7, 'Unit List'!P1612 * 'Unit List'!$AN$7, 'Unit List'!P1612)))), IF('Unit List'!AN1612='Unit List'!$O$5, 'Unit List'!$AN$5, IF('Unit List'!AN1612='Unit List'!$O$4, 'Unit List'!$AN$4, IF('Unit List'!AN1612='Unit List'!$O$7, 'Unit List'!AN1612 * 'Unit List'!$AN$7, 'Unit List'!AN1612)))),",",)</f>
        <v>,</v>
      </c>
      <c r="I1706" t="str">
        <f>CONCATENATE(IF(ISBLANK('Unit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'Unit List'!$AO$4,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 IF('Unit List'!Q1612='Unit List'!$O$5, 'Unit List'!$AO$5, IF('Unit List'!Q1612='Unit List'!$O$4, 'Unit List'!$AO$4, IF('Unit List'!Q1612='Unit List'!$O$7, 'Unit List'!Q1612 * 'Unit List'!$AO$7, 'Unit List'!Q1612)))), IF('Unit List'!Q1612='Unit List'!$O$5, 'Unit List'!$AO$5, IF('Unit List'!Q1612='Unit List'!$O$4, 'Unit List'!$AO$4, IF('Unit List'!Q1612='Unit List'!$O$7, 'Unit List'!Q1612 * 'Unit List'!$AO$7, 'Unit List'!Q1612)))), IF('Unit List'!AO1612='Unit List'!$O$5, 'Unit List'!$AO$5, IF('Unit List'!AO1612='Unit List'!$O$4, 'Unit List'!$AO$4, IF('Unit List'!AO1612='Unit List'!$O$7, 'Unit List'!AO1612 * 'Unit List'!$AO$7, 'Unit List'!AO1612)))),",",)</f>
        <v>,</v>
      </c>
      <c r="J1706" t="str">
        <f>CONCATENATE("'",IF(ISBLANK('Unit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"",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 IF('Unit List'!R1612='Unit List'!$O$5, 'Unit List'!$AP$5, IF('Unit List'!R1612='Unit List'!$O$4, 'Unit List'!$AP$4, 'Unit List'!R1612))), IF('Unit List'!R1612='Unit List'!$O$5, 'Unit List'!$AP$5, IF('Unit List'!R1612='Unit List'!$O$4, 'Unit List'!$AP$4, 'Unit List'!R1612))), IF('Unit List'!AP1612='Unit List'!$O$5, 'Unit List'!$AP$5, IF('Unit List'!AP1612='Unit List'!$O$4, 'Unit List'!$AP$4, 'Unit List'!AP1612))),"'",)</f>
        <v>'UnFormed'</v>
      </c>
      <c r="K1706" t="s">
        <v>2312</v>
      </c>
    </row>
    <row r="1707" spans="1:11" x14ac:dyDescent="0.25">
      <c r="A1707" t="s">
        <v>2311</v>
      </c>
      <c r="B1707" t="str">
        <f>"'',"</f>
        <v>'',</v>
      </c>
      <c r="C1707" t="str">
        <f>"'',"</f>
        <v>'',</v>
      </c>
      <c r="D1707" t="str">
        <f>CONCATENATE("'",'Unit List'!D1613,"',",)</f>
        <v>'U_BABYLONIAN_BOWMAN',</v>
      </c>
      <c r="E1707" t="str">
        <f>CONCATENATE("'",'Unit List'!E1613,"',",)</f>
        <v>'U_BABYLONIAN_BOWMAN',</v>
      </c>
      <c r="F1707" t="str">
        <f>"'',"</f>
        <v>'',</v>
      </c>
      <c r="G1707" t="str">
        <f>CONCATENATE("'",'Unit List'!G1613,"',",)</f>
        <v>'U_Babylonian_Bowman',</v>
      </c>
      <c r="H1707" t="str">
        <f>CONCATENATE(IF(ISBLANK('Unit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IF(ISBLANK('Unit List'!AN1613), IF(ISBLANK('Unit List'!P1613), IF(ISBLANK('Unit List'!P1613), "1",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 IF('Unit List'!P1613='Unit List'!$O$5, 'Unit List'!$AN$5, IF('Unit List'!P1613='Unit List'!$O$4, 'Unit List'!$AN$4, IF('Unit List'!P1613='Unit List'!$O$7, 'Unit List'!P1613 * 'Unit List'!$AN$7, 'Unit List'!P1613)))), IF('Unit List'!P1613='Unit List'!$O$5, 'Unit List'!$AN$5, IF('Unit List'!P1613='Unit List'!$O$4, 'Unit List'!$AN$4, IF('Unit List'!P1613='Unit List'!$O$7, 'Unit List'!P1613 * 'Unit List'!$AN$7, 'Unit List'!P1613)))), IF('Unit List'!AN1613='Unit List'!$O$5, 'Unit List'!$AN$5, IF('Unit List'!AN1613='Unit List'!$O$4, 'Unit List'!$AN$4, IF('Unit List'!AN1613='Unit List'!$O$7, 'Unit List'!AN1613 * 'Unit List'!$AN$7, 'Unit List'!AN1613)))),",",)</f>
        <v>,</v>
      </c>
      <c r="I1707" t="str">
        <f>CONCATENATE(IF(ISBLANK('Unit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'Unit List'!$AO$4,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 IF('Unit List'!Q1613='Unit List'!$O$5, 'Unit List'!$AO$5, IF('Unit List'!Q1613='Unit List'!$O$4, 'Unit List'!$AO$4, IF('Unit List'!Q1613='Unit List'!$O$7, 'Unit List'!Q1613 * 'Unit List'!$AO$7, 'Unit List'!Q1613)))), IF('Unit List'!Q1613='Unit List'!$O$5, 'Unit List'!$AO$5, IF('Unit List'!Q1613='Unit List'!$O$4, 'Unit List'!$AO$4, IF('Unit List'!Q1613='Unit List'!$O$7, 'Unit List'!Q1613 * 'Unit List'!$AO$7, 'Unit List'!Q1613)))), IF('Unit List'!AO1613='Unit List'!$O$5, 'Unit List'!$AO$5, IF('Unit List'!AO1613='Unit List'!$O$4, 'Unit List'!$AO$4, IF('Unit List'!AO1613='Unit List'!$O$7, 'Unit List'!AO1613 * 'Unit List'!$AO$7, 'Unit List'!AO1613)))),",",)</f>
        <v>,</v>
      </c>
      <c r="J1707" t="str">
        <f>CONCATENATE("'",IF(ISBLANK('Unit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"",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 IF('Unit List'!R1613='Unit List'!$O$5, 'Unit List'!$AP$5, IF('Unit List'!R1613='Unit List'!$O$4, 'Unit List'!$AP$4, 'Unit List'!R1613))), IF('Unit List'!R1613='Unit List'!$O$5, 'Unit List'!$AP$5, IF('Unit List'!R1613='Unit List'!$O$4, 'Unit List'!$AP$4, 'Unit List'!R1613))), IF('Unit List'!AP1613='Unit List'!$O$5, 'Unit List'!$AP$5, IF('Unit List'!AP1613='Unit List'!$O$4, 'Unit List'!$AP$4, 'Unit List'!AP1613))),"'",)</f>
        <v>'Archer'</v>
      </c>
      <c r="K1707" t="s">
        <v>2312</v>
      </c>
    </row>
    <row r="1708" spans="1:11" x14ac:dyDescent="0.25">
      <c r="A1708" t="s">
        <v>2311</v>
      </c>
      <c r="B1708" t="str">
        <f>"'',"</f>
        <v>'',</v>
      </c>
      <c r="C1708" t="str">
        <f>"'',"</f>
        <v>'',</v>
      </c>
      <c r="D1708" t="str">
        <f>CONCATENATE("'",'Unit List'!D1614,"',",)</f>
        <v>'U_BRAZILIAN_PRACINHAS',</v>
      </c>
      <c r="E1708" t="str">
        <f>CONCATENATE("'",'Unit List'!E1614,"',",)</f>
        <v>'U_BRAZILIAN_PRACINHAS',</v>
      </c>
      <c r="F1708" t="str">
        <f>"'',"</f>
        <v>'',</v>
      </c>
      <c r="G1708" t="str">
        <f>CONCATENATE("'",'Unit List'!G1614,"',",)</f>
        <v>'U_Brazil_Pracinhas',</v>
      </c>
      <c r="H1708" t="str">
        <f>CONCATENATE(IF(ISBLANK('Unit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IF(ISBLANK('Unit List'!AN1614), IF(ISBLANK('Unit List'!P1614), IF(ISBLANK('Unit List'!P1614), "1",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 IF('Unit List'!P1614='Unit List'!$O$5, 'Unit List'!$AN$5, IF('Unit List'!P1614='Unit List'!$O$4, 'Unit List'!$AN$4, IF('Unit List'!P1614='Unit List'!$O$7, 'Unit List'!P1614 * 'Unit List'!$AN$7, 'Unit List'!P1614)))), IF('Unit List'!P1614='Unit List'!$O$5, 'Unit List'!$AN$5, IF('Unit List'!P1614='Unit List'!$O$4, 'Unit List'!$AN$4, IF('Unit List'!P1614='Unit List'!$O$7, 'Unit List'!P1614 * 'Unit List'!$AN$7, 'Unit List'!P1614)))), IF('Unit List'!AN1614='Unit List'!$O$5, 'Unit List'!$AN$5, IF('Unit List'!AN1614='Unit List'!$O$4, 'Unit List'!$AN$4, IF('Unit List'!AN1614='Unit List'!$O$7, 'Unit List'!AN1614 * 'Unit List'!$AN$7, 'Unit List'!AN1614)))),",",)</f>
        <v>,</v>
      </c>
      <c r="I1708" t="str">
        <f>CONCATENATE(IF(ISBLANK('Unit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'Unit List'!$AO$4,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 IF('Unit List'!Q1614='Unit List'!$O$5, 'Unit List'!$AO$5, IF('Unit List'!Q1614='Unit List'!$O$4, 'Unit List'!$AO$4, IF('Unit List'!Q1614='Unit List'!$O$7, 'Unit List'!Q1614 * 'Unit List'!$AO$7, 'Unit List'!Q1614)))), IF('Unit List'!Q1614='Unit List'!$O$5, 'Unit List'!$AO$5, IF('Unit List'!Q1614='Unit List'!$O$4, 'Unit List'!$AO$4, IF('Unit List'!Q1614='Unit List'!$O$7, 'Unit List'!Q1614 * 'Unit List'!$AO$7, 'Unit List'!Q1614)))), IF('Unit List'!AO1614='Unit List'!$O$5, 'Unit List'!$AO$5, IF('Unit List'!AO1614='Unit List'!$O$4, 'Unit List'!$AO$4, IF('Unit List'!AO1614='Unit List'!$O$7, 'Unit List'!AO1614 * 'Unit List'!$AO$7, 'Unit List'!AO1614)))),",",)</f>
        <v>,</v>
      </c>
      <c r="J1708" t="str">
        <f>CONCATENATE("'",IF(ISBLANK('Unit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"",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 IF('Unit List'!R1614='Unit List'!$O$5, 'Unit List'!$AP$5, IF('Unit List'!R1614='Unit List'!$O$4, 'Unit List'!$AP$4, 'Unit List'!R1614))), IF('Unit List'!R1614='Unit List'!$O$5, 'Unit List'!$AP$5, IF('Unit List'!R1614='Unit List'!$O$4, 'Unit List'!$AP$4, 'Unit List'!R1614))), IF('Unit List'!AP1614='Unit List'!$O$5, 'Unit List'!$AP$5, IF('Unit List'!AP1614='Unit List'!$O$4, 'Unit List'!$AP$4, 'Unit List'!AP1614))),"'",)</f>
        <v>'UnFormed'</v>
      </c>
      <c r="K1708" t="s">
        <v>2312</v>
      </c>
    </row>
    <row r="1709" spans="1:11" x14ac:dyDescent="0.25">
      <c r="A1709" t="s">
        <v>2311</v>
      </c>
      <c r="B1709" t="str">
        <f>"'',"</f>
        <v>'',</v>
      </c>
      <c r="C1709" t="str">
        <f>"'',"</f>
        <v>'',</v>
      </c>
      <c r="D1709" t="str">
        <f>CONCATENATE("'",'Unit List'!D1615,"',",)</f>
        <v>'U_BYZANTIUM_CATAPHRACT',</v>
      </c>
      <c r="E1709" t="str">
        <f>CONCATENATE("'",'Unit List'!E1615,"',",)</f>
        <v>'U_BYZANTIUM_CATAPHRACT',</v>
      </c>
      <c r="F1709" t="str">
        <f>"'',"</f>
        <v>'',</v>
      </c>
      <c r="G1709" t="str">
        <f>CONCATENATE("'",'Unit List'!G1615,"',",)</f>
        <v>'U_Byzantium_Cataphract',</v>
      </c>
      <c r="H1709" t="str">
        <f>CONCATENATE(IF(ISBLANK('Unit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IF(ISBLANK('Unit List'!AN1615), IF(ISBLANK('Unit List'!P1615), IF(ISBLANK('Unit List'!P1615), "1",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 IF('Unit List'!P1615='Unit List'!$O$5, 'Unit List'!$AN$5, IF('Unit List'!P1615='Unit List'!$O$4, 'Unit List'!$AN$4, IF('Unit List'!P1615='Unit List'!$O$7, 'Unit List'!P1615 * 'Unit List'!$AN$7, 'Unit List'!P1615)))), IF('Unit List'!P1615='Unit List'!$O$5, 'Unit List'!$AN$5, IF('Unit List'!P1615='Unit List'!$O$4, 'Unit List'!$AN$4, IF('Unit List'!P1615='Unit List'!$O$7, 'Unit List'!P1615 * 'Unit List'!$AN$7, 'Unit List'!P1615)))), IF('Unit List'!AN1615='Unit List'!$O$5, 'Unit List'!$AN$5, IF('Unit List'!AN1615='Unit List'!$O$4, 'Unit List'!$AN$4, IF('Unit List'!AN1615='Unit List'!$O$7, 'Unit List'!AN1615 * 'Unit List'!$AN$7, 'Unit List'!AN1615)))),",",)</f>
        <v>,</v>
      </c>
      <c r="I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'Unit List'!$AO$4,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 IF('Unit List'!Q1615='Unit List'!$O$5, 'Unit List'!$AO$5, IF('Unit List'!Q1615='Unit List'!$O$4, 'Unit List'!$AO$4, IF('Unit List'!Q1615='Unit List'!$O$7, 'Unit List'!Q1615 * 'Unit List'!$AO$7, 'Unit List'!Q1615)))), IF('Unit List'!Q1615='Unit List'!$O$5, 'Unit List'!$AO$5, IF('Unit List'!Q1615='Unit List'!$O$4, 'Unit List'!$AO$4, IF('Unit List'!Q1615='Unit List'!$O$7, 'Unit List'!Q1615 * 'Unit List'!$AO$7, 'Unit List'!Q1615)))), IF('Unit List'!AO1615='Unit List'!$O$5, 'Unit List'!$AO$5, IF('Unit List'!AO1615='Unit List'!$O$4, 'Unit List'!$AO$4, IF('Unit List'!AO1615='Unit List'!$O$7, 'Unit List'!AO1615 * 'Unit List'!$AO$7, 'Unit List'!AO1615)))),",",)</f>
        <v>,</v>
      </c>
      <c r="J1709" t="str">
        <f>CONCATENATE("'",IF(ISBLANK('Unit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"",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 IF('Unit List'!R1615='Unit List'!$O$5, 'Unit List'!$AP$5, IF('Unit List'!R1615='Unit List'!$O$4, 'Unit List'!$AP$4, 'Unit List'!R1615))), IF('Unit List'!R1615='Unit List'!$O$5, 'Unit List'!$AP$5, IF('Unit List'!R1615='Unit List'!$O$4, 'Unit List'!$AP$4, 'Unit List'!R1615))), IF('Unit List'!AP1615='Unit List'!$O$5, 'Unit List'!$AP$5, IF('Unit List'!AP1615='Unit List'!$O$4, 'Unit List'!$AP$4, 'Unit List'!AP1615))),"'",)</f>
        <v>''</v>
      </c>
      <c r="K1709" t="s">
        <v>2312</v>
      </c>
    </row>
    <row r="1710" spans="1:11" x14ac:dyDescent="0.25">
      <c r="A1710" t="s">
        <v>2311</v>
      </c>
      <c r="B1710" t="str">
        <f>"'',"</f>
        <v>'',</v>
      </c>
      <c r="C1710" t="str">
        <f>"'',"</f>
        <v>'',</v>
      </c>
      <c r="D1710" t="str">
        <f>CONCATENATE("'",'Unit List'!D1616,"',",)</f>
        <v>'U_BYZANTIUM_DROMON',</v>
      </c>
      <c r="E1710" t="str">
        <f>CONCATENATE("'",'Unit List'!E1616,"',",)</f>
        <v>'U_BYZANTIUM_DROMON',</v>
      </c>
      <c r="F1710" t="str">
        <f>"'',"</f>
        <v>'',</v>
      </c>
      <c r="G1710" t="str">
        <f>CONCATENATE("'",'Unit List'!G1616,"',",)</f>
        <v>'U_Byzantium_Dromon',</v>
      </c>
      <c r="H1710" t="str">
        <f>CONCATENATE(IF(ISBLANK('Unit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IF(ISBLANK('Unit List'!AN1616), IF(ISBLANK('Unit List'!P1616), IF(ISBLANK('Unit List'!P1616), "1",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 IF('Unit List'!P1616='Unit List'!$O$5, 'Unit List'!$AN$5, IF('Unit List'!P1616='Unit List'!$O$4, 'Unit List'!$AN$4, IF('Unit List'!P1616='Unit List'!$O$7, 'Unit List'!P1616 * 'Unit List'!$AN$7, 'Unit List'!P1616)))), IF('Unit List'!P1616='Unit List'!$O$5, 'Unit List'!$AN$5, IF('Unit List'!P1616='Unit List'!$O$4, 'Unit List'!$AN$4, IF('Unit List'!P1616='Unit List'!$O$7, 'Unit List'!P1616 * 'Unit List'!$AN$7, 'Unit List'!P1616)))), IF('Unit List'!AN1616='Unit List'!$O$5, 'Unit List'!$AN$5, IF('Unit List'!AN1616='Unit List'!$O$4, 'Unit List'!$AN$4, IF('Unit List'!AN1616='Unit List'!$O$7, 'Unit List'!AN1616 * 'Unit List'!$AN$7, 'Unit List'!AN1616)))),",",)</f>
        <v>1,</v>
      </c>
      <c r="I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'Unit List'!$AO$4,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 IF('Unit List'!Q1616='Unit List'!$O$5, 'Unit List'!$AO$5, IF('Unit List'!Q1616='Unit List'!$O$4, 'Unit List'!$AO$4, IF('Unit List'!Q1616='Unit List'!$O$7, 'Unit List'!Q1616 * 'Unit List'!$AO$7, 'Unit List'!Q1616)))), IF('Unit List'!Q1616='Unit List'!$O$5, 'Unit List'!$AO$5, IF('Unit List'!Q1616='Unit List'!$O$4, 'Unit List'!$AO$4, IF('Unit List'!Q1616='Unit List'!$O$7, 'Unit List'!Q1616 * 'Unit List'!$AO$7, 'Unit List'!Q1616)))), IF('Unit List'!AO1616='Unit List'!$O$5, 'Unit List'!$AO$5, IF('Unit List'!AO1616='Unit List'!$O$4, 'Unit List'!$AO$4, IF('Unit List'!AO1616='Unit List'!$O$7, 'Unit List'!AO1616 * 'Unit List'!$AO$7, 'Unit List'!AO1616)))),",",)</f>
        <v>0.16,</v>
      </c>
      <c r="J1710" t="str">
        <f>CONCATENATE("'",IF(ISBLANK('Unit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"",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 IF('Unit List'!R1616='Unit List'!$O$5, 'Unit List'!$AP$5, IF('Unit List'!R1616='Unit List'!$O$4, 'Unit List'!$AP$4, 'Unit List'!R1616))), IF('Unit List'!R1616='Unit List'!$O$5, 'Unit List'!$AP$5, IF('Unit List'!R1616='Unit List'!$O$4, 'Unit List'!$AP$4, 'Unit List'!R1616))), IF('Unit List'!AP1616='Unit List'!$O$5, 'Unit List'!$AP$5, IF('Unit List'!AP1616='Unit List'!$O$4, 'Unit List'!$AP$4, 'Unit List'!AP1616))),"'",)</f>
        <v>''</v>
      </c>
      <c r="K1710" t="s">
        <v>2312</v>
      </c>
    </row>
    <row r="1711" spans="1:11" x14ac:dyDescent="0.25">
      <c r="A1711" t="s">
        <v>2311</v>
      </c>
      <c r="B1711" t="str">
        <f>"'',"</f>
        <v>'',</v>
      </c>
      <c r="C1711" t="str">
        <f>"'',"</f>
        <v>'',</v>
      </c>
      <c r="D1711" t="str">
        <f>CONCATENATE("'",'Unit List'!D1617,"',",)</f>
        <v>'U_CARTHAGE_AFRICANFOREST_ELEPHANT',</v>
      </c>
      <c r="E1711" t="str">
        <f>CONCATENATE("'",'Unit List'!E1617,"',",)</f>
        <v>'U_CARTHAGE_AFRICANFOREST_ELEPHANT',</v>
      </c>
      <c r="F1711" t="str">
        <f>"'',"</f>
        <v>'',</v>
      </c>
      <c r="G1711" t="str">
        <f>CONCATENATE("'",'Unit List'!G1617,"',",)</f>
        <v>'U_Carthage_AfricanForest_Elephant',</v>
      </c>
      <c r="H1711" t="str">
        <f>CONCATENATE(IF(ISBLANK('Unit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IF(ISBLANK('Unit List'!AN1617), IF(ISBLANK('Unit List'!P1617), IF(ISBLANK('Unit List'!P1617), "1",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 IF('Unit List'!P1617='Unit List'!$O$5, 'Unit List'!$AN$5, IF('Unit List'!P1617='Unit List'!$O$4, 'Unit List'!$AN$4, IF('Unit List'!P1617='Unit List'!$O$7, 'Unit List'!P1617 * 'Unit List'!$AN$7, 'Unit List'!P1617)))), IF('Unit List'!P1617='Unit List'!$O$5, 'Unit List'!$AN$5, IF('Unit List'!P1617='Unit List'!$O$4, 'Unit List'!$AN$4, IF('Unit List'!P1617='Unit List'!$O$7, 'Unit List'!P1617 * 'Unit List'!$AN$7, 'Unit List'!P1617)))), IF('Unit List'!AN1617='Unit List'!$O$5, 'Unit List'!$AN$5, IF('Unit List'!AN1617='Unit List'!$O$4, 'Unit List'!$AN$4, IF('Unit List'!AN1617='Unit List'!$O$7, 'Unit List'!AN1617 * 'Unit List'!$AN$7, 'Unit List'!AN1617)))),",",)</f>
        <v>2,</v>
      </c>
      <c r="I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'Unit List'!$AO$4,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 IF('Unit List'!Q1617='Unit List'!$O$5, 'Unit List'!$AO$5, IF('Unit List'!Q1617='Unit List'!$O$4, 'Unit List'!$AO$4, IF('Unit List'!Q1617='Unit List'!$O$7, 'Unit List'!Q1617 * 'Unit List'!$AO$7, 'Unit List'!Q1617)))), IF('Unit List'!Q1617='Unit List'!$O$5, 'Unit List'!$AO$5, IF('Unit List'!Q1617='Unit List'!$O$4, 'Unit List'!$AO$4, IF('Unit List'!Q1617='Unit List'!$O$7, 'Unit List'!Q1617 * 'Unit List'!$AO$7, 'Unit List'!Q1617)))), IF('Unit List'!AO1617='Unit List'!$O$5, 'Unit List'!$AO$5, IF('Unit List'!AO1617='Unit List'!$O$4, 'Unit List'!$AO$4, IF('Unit List'!AO1617='Unit List'!$O$7, 'Unit List'!AO1617 * 'Unit List'!$AO$7, 'Unit List'!AO1617)))),",",)</f>
        <v>0.13,</v>
      </c>
      <c r="J1711" t="str">
        <f>CONCATENATE("'",IF(ISBLANK('Unit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"",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 IF('Unit List'!R1617='Unit List'!$O$5, 'Unit List'!$AP$5, IF('Unit List'!R1617='Unit List'!$O$4, 'Unit List'!$AP$4, 'Unit List'!R1617))), IF('Unit List'!R1617='Unit List'!$O$5, 'Unit List'!$AP$5, IF('Unit List'!R1617='Unit List'!$O$4, 'Unit List'!$AP$4, 'Unit List'!R1617))), IF('Unit List'!AP1617='Unit List'!$O$5, 'Unit List'!$AP$5, IF('Unit List'!AP1617='Unit List'!$O$4, 'Unit List'!$AP$4, 'Unit List'!AP1617))),"'",)</f>
        <v>'ChariotElephant'</v>
      </c>
      <c r="K1711" t="s">
        <v>2312</v>
      </c>
    </row>
    <row r="1712" spans="1:11" x14ac:dyDescent="0.25">
      <c r="A1712" t="s">
        <v>2311</v>
      </c>
      <c r="B1712" t="str">
        <f>"'',"</f>
        <v>'',</v>
      </c>
      <c r="C1712" t="str">
        <f>"'',"</f>
        <v>'',</v>
      </c>
      <c r="D1712" t="str">
        <f>CONCATENATE("'",'Unit List'!D1618,"',",)</f>
        <v>'U_CARTHAGE_QUINQUEREME',</v>
      </c>
      <c r="E1712" t="str">
        <f>CONCATENATE("'",'Unit List'!E1618,"',",)</f>
        <v>'U_CARTHAGE_QUINQUEREME',</v>
      </c>
      <c r="F1712" t="str">
        <f>"'',"</f>
        <v>'',</v>
      </c>
      <c r="G1712" t="str">
        <f>CONCATENATE("'",'Unit List'!G1618,"',",)</f>
        <v>'U_Carthage_Quinquereme',</v>
      </c>
      <c r="H1712" t="str">
        <f>CONCATENATE(IF(ISBLANK('Unit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IF(ISBLANK('Unit List'!AN1618), IF(ISBLANK('Unit List'!P1618), IF(ISBLANK('Unit List'!P1618), "1",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 IF('Unit List'!P1618='Unit List'!$O$5, 'Unit List'!$AN$5, IF('Unit List'!P1618='Unit List'!$O$4, 'Unit List'!$AN$4, IF('Unit List'!P1618='Unit List'!$O$7, 'Unit List'!P1618 * 'Unit List'!$AN$7, 'Unit List'!P1618)))), IF('Unit List'!P1618='Unit List'!$O$5, 'Unit List'!$AN$5, IF('Unit List'!P1618='Unit List'!$O$4, 'Unit List'!$AN$4, IF('Unit List'!P1618='Unit List'!$O$7, 'Unit List'!P1618 * 'Unit List'!$AN$7, 'Unit List'!P1618)))), IF('Unit List'!AN1618='Unit List'!$O$5, 'Unit List'!$AN$5, IF('Unit List'!AN1618='Unit List'!$O$4, 'Unit List'!$AN$4, IF('Unit List'!AN1618='Unit List'!$O$7, 'Unit List'!AN1618 * 'Unit List'!$AN$7, 'Unit List'!AN1618)))),",",)</f>
        <v>1,</v>
      </c>
      <c r="I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'Unit List'!$AO$4,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 IF('Unit List'!Q1618='Unit List'!$O$5, 'Unit List'!$AO$5, IF('Unit List'!Q1618='Unit List'!$O$4, 'Unit List'!$AO$4, IF('Unit List'!Q1618='Unit List'!$O$7, 'Unit List'!Q1618 * 'Unit List'!$AO$7, 'Unit List'!Q1618)))), IF('Unit List'!Q1618='Unit List'!$O$5, 'Unit List'!$AO$5, IF('Unit List'!Q1618='Unit List'!$O$4, 'Unit List'!$AO$4, IF('Unit List'!Q1618='Unit List'!$O$7, 'Unit List'!Q1618 * 'Unit List'!$AO$7, 'Unit List'!Q1618)))), IF('Unit List'!AO1618='Unit List'!$O$5, 'Unit List'!$AO$5, IF('Unit List'!AO1618='Unit List'!$O$4, 'Unit List'!$AO$4, IF('Unit List'!AO1618='Unit List'!$O$7, 'Unit List'!AO1618 * 'Unit List'!$AO$7, 'Unit List'!AO1618)))),",",)</f>
        <v>0.075,</v>
      </c>
      <c r="J1712" t="str">
        <f>CONCATENATE("'",IF(ISBLANK('Unit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"",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 IF('Unit List'!R1618='Unit List'!$O$5, 'Unit List'!$AP$5, IF('Unit List'!R1618='Unit List'!$O$4, 'Unit List'!$AP$4, 'Unit List'!R1618))), IF('Unit List'!R1618='Unit List'!$O$5, 'Unit List'!$AP$5, IF('Unit List'!R1618='Unit List'!$O$4, 'Unit List'!$AP$4, 'Unit List'!R1618))), IF('Unit List'!AP1618='Unit List'!$O$5, 'Unit List'!$AP$5, IF('Unit List'!AP1618='Unit List'!$O$4, 'Unit List'!$AP$4, 'Unit List'!AP1618))),"'",)</f>
        <v>''</v>
      </c>
      <c r="K1712" t="s">
        <v>2312</v>
      </c>
    </row>
    <row r="1713" spans="1:11" x14ac:dyDescent="0.25">
      <c r="A1713" t="s">
        <v>2311</v>
      </c>
      <c r="B1713" t="str">
        <f>"'',"</f>
        <v>'',</v>
      </c>
      <c r="C1713" t="str">
        <f>"'',"</f>
        <v>'',</v>
      </c>
      <c r="D1713" t="str">
        <f>CONCATENATE("'",'Unit List'!D1619,"',",)</f>
        <v>'U_CELT_PICTISH_WARRIOR',</v>
      </c>
      <c r="E1713" t="str">
        <f>CONCATENATE("'",'Unit List'!E1619,"',",)</f>
        <v>'U_CELT_PICTISH_WARRIOR',</v>
      </c>
      <c r="F1713" t="str">
        <f>"'',"</f>
        <v>'',</v>
      </c>
      <c r="G1713" t="str">
        <f>CONCATENATE("'",'Unit List'!G1619,"',",)</f>
        <v>'U_Celt_PictishWarrior',</v>
      </c>
      <c r="H1713" t="str">
        <f>CONCATENATE(IF(ISBLANK('Unit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IF(ISBLANK('Unit List'!AN1619), IF(ISBLANK('Unit List'!P1619), IF(ISBLANK('Unit List'!P1619), "1",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 IF('Unit List'!P1619='Unit List'!$O$5, 'Unit List'!$AN$5, IF('Unit List'!P1619='Unit List'!$O$4, 'Unit List'!$AN$4, IF('Unit List'!P1619='Unit List'!$O$7, 'Unit List'!P1619 * 'Unit List'!$AN$7, 'Unit List'!P1619)))), IF('Unit List'!P1619='Unit List'!$O$5, 'Unit List'!$AN$5, IF('Unit List'!P1619='Unit List'!$O$4, 'Unit List'!$AN$4, IF('Unit List'!P1619='Unit List'!$O$7, 'Unit List'!P1619 * 'Unit List'!$AN$7, 'Unit List'!P1619)))), IF('Unit List'!AN1619='Unit List'!$O$5, 'Unit List'!$AN$5, IF('Unit List'!AN1619='Unit List'!$O$4, 'Unit List'!$AN$4, IF('Unit List'!AN1619='Unit List'!$O$7, 'Unit List'!AN1619 * 'Unit List'!$AN$7, 'Unit List'!AN1619)))),",",)</f>
        <v>10,</v>
      </c>
      <c r="I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'Unit List'!$AO$4,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 IF('Unit List'!Q1619='Unit List'!$O$5, 'Unit List'!$AO$5, IF('Unit List'!Q1619='Unit List'!$O$4, 'Unit List'!$AO$4, IF('Unit List'!Q1619='Unit List'!$O$7, 'Unit List'!Q1619 * 'Unit List'!$AO$7, 'Unit List'!Q1619)))), IF('Unit List'!Q1619='Unit List'!$O$5, 'Unit List'!$AO$5, IF('Unit List'!Q1619='Unit List'!$O$4, 'Unit List'!$AO$4, IF('Unit List'!Q1619='Unit List'!$O$7, 'Unit List'!Q1619 * 'Unit List'!$AO$7, 'Unit List'!Q1619)))), IF('Unit List'!AO1619='Unit List'!$O$5, 'Unit List'!$AO$5, IF('Unit List'!AO1619='Unit List'!$O$4, 'Unit List'!$AO$4, IF('Unit List'!AO1619='Unit List'!$O$7, 'Unit List'!AO1619 * 'Unit List'!$AO$7, 'Unit List'!AO1619)))),",",)</f>
        <v>,</v>
      </c>
      <c r="J1713" t="str">
        <f>CONCATENATE("'",IF(ISBLANK('Unit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"",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 IF('Unit List'!R1619='Unit List'!$O$5, 'Unit List'!$AP$5, IF('Unit List'!R1619='Unit List'!$O$4, 'Unit List'!$AP$4, 'Unit List'!R1619))), IF('Unit List'!R1619='Unit List'!$O$5, 'Unit List'!$AP$5, IF('Unit List'!R1619='Unit List'!$O$4, 'Unit List'!$AP$4, 'Unit List'!R1619))), IF('Unit List'!AP1619='Unit List'!$O$5, 'Unit List'!$AP$5, IF('Unit List'!AP1619='Unit List'!$O$4, 'Unit List'!$AP$4, 'Unit List'!AP1619))),"'",)</f>
        <v>'UnFormed'</v>
      </c>
      <c r="K1713" t="s">
        <v>2312</v>
      </c>
    </row>
    <row r="1714" spans="1:11" x14ac:dyDescent="0.25">
      <c r="A1714" t="s">
        <v>2311</v>
      </c>
      <c r="B1714" t="str">
        <f>"'',"</f>
        <v>'',</v>
      </c>
      <c r="C1714" t="str">
        <f>"'',"</f>
        <v>'',</v>
      </c>
      <c r="D1714" t="str">
        <f>CONCATENATE("'",'Unit List'!D1620,"',",)</f>
        <v>'U_CHINESE_CHUKONU',</v>
      </c>
      <c r="E1714" t="str">
        <f>CONCATENATE("'",'Unit List'!E1620,"',",)</f>
        <v>'U_CHINESE_CHUKONU',</v>
      </c>
      <c r="F1714" t="str">
        <f>"'',"</f>
        <v>'',</v>
      </c>
      <c r="G1714" t="str">
        <f>CONCATENATE("'",'Unit List'!G1620,"',",)</f>
        <v>'U_Chinese_ChuKoNu',</v>
      </c>
      <c r="H1714" t="str">
        <f>CONCATENATE(IF(ISBLANK('Unit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IF(ISBLANK('Unit List'!AN1620), IF(ISBLANK('Unit List'!P1620), IF(ISBLANK('Unit List'!P1620), "1",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 IF('Unit List'!P1620='Unit List'!$O$5, 'Unit List'!$AN$5, IF('Unit List'!P1620='Unit List'!$O$4, 'Unit List'!$AN$4, IF('Unit List'!P1620='Unit List'!$O$7, 'Unit List'!P1620 * 'Unit List'!$AN$7, 'Unit List'!P1620)))), IF('Unit List'!P1620='Unit List'!$O$5, 'Unit List'!$AN$5, IF('Unit List'!P1620='Unit List'!$O$4, 'Unit List'!$AN$4, IF('Unit List'!P1620='Unit List'!$O$7, 'Unit List'!P1620 * 'Unit List'!$AN$7, 'Unit List'!P1620)))), IF('Unit List'!AN1620='Unit List'!$O$5, 'Unit List'!$AN$5, IF('Unit List'!AN1620='Unit List'!$O$4, 'Unit List'!$AN$4, IF('Unit List'!AN1620='Unit List'!$O$7, 'Unit List'!AN1620 * 'Unit List'!$AN$7, 'Unit List'!AN1620)))),",",)</f>
        <v>,</v>
      </c>
      <c r="I1714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'Unit List'!$AO$4,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 IF('Unit List'!Q1620='Unit List'!$O$5, 'Unit List'!$AO$5, IF('Unit List'!Q1620='Unit List'!$O$4, 'Unit List'!$AO$4, IF('Unit List'!Q1620='Unit List'!$O$7, 'Unit List'!Q1620 * 'Unit List'!$AO$7, 'Unit List'!Q1620)))), IF('Unit List'!Q1620='Unit List'!$O$5, 'Unit List'!$AO$5, IF('Unit List'!Q1620='Unit List'!$O$4, 'Unit List'!$AO$4, IF('Unit List'!Q1620='Unit List'!$O$7, 'Unit List'!Q1620 * 'Unit List'!$AO$7, 'Unit List'!Q1620)))), IF('Unit List'!AO1620='Unit List'!$O$5, 'Unit List'!$AO$5, IF('Unit List'!AO1620='Unit List'!$O$4, 'Unit List'!$AO$4, IF('Unit List'!AO1620='Unit List'!$O$7, 'Unit List'!AO1620 * 'Unit List'!$AO$7, 'Unit List'!AO1620)))),",",)</f>
        <v>,</v>
      </c>
      <c r="J1714" t="str">
        <f>CONCATENATE("'",IF(ISBLANK('Unit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"",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 IF('Unit List'!R1620='Unit List'!$O$5, 'Unit List'!$AP$5, IF('Unit List'!R1620='Unit List'!$O$4, 'Unit List'!$AP$4, 'Unit List'!R1620))), IF('Unit List'!R1620='Unit List'!$O$5, 'Unit List'!$AP$5, IF('Unit List'!R1620='Unit List'!$O$4, 'Unit List'!$AP$4, 'Unit List'!R1620))), IF('Unit List'!AP1620='Unit List'!$O$5, 'Unit List'!$AP$5, IF('Unit List'!AP1620='Unit List'!$O$4, 'Unit List'!$AP$4, 'Unit List'!AP1620))),"'",)</f>
        <v>'Archer'</v>
      </c>
      <c r="K1714" t="s">
        <v>2312</v>
      </c>
    </row>
    <row r="1715" spans="1:11" x14ac:dyDescent="0.25">
      <c r="A1715" t="s">
        <v>2311</v>
      </c>
      <c r="B1715" t="str">
        <f>"'',"</f>
        <v>'',</v>
      </c>
      <c r="C1715" t="str">
        <f>"'',"</f>
        <v>'',</v>
      </c>
      <c r="D1715" t="str">
        <f>CONCATENATE("'",'Unit List'!D1621,"',",)</f>
        <v>'U_DANISH_BERSERKER',</v>
      </c>
      <c r="E1715" t="str">
        <f>CONCATENATE("'",'Unit List'!E1621,"',",)</f>
        <v>'U_DANISH_BERSERKER',</v>
      </c>
      <c r="F1715" t="str">
        <f>"'',"</f>
        <v>'',</v>
      </c>
      <c r="G1715" t="str">
        <f>CONCATENATE("'",'Unit List'!G1621,"',",)</f>
        <v>'U_Denmark_Berserker',</v>
      </c>
      <c r="H1715" t="str">
        <f>CONCATENATE(IF(ISBLANK('Unit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IF(ISBLANK('Unit List'!AN1621), IF(ISBLANK('Unit List'!P1621), IF(ISBLANK('Unit List'!P1621), "1",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 IF('Unit List'!P1621='Unit List'!$O$5, 'Unit List'!$AN$5, IF('Unit List'!P1621='Unit List'!$O$4, 'Unit List'!$AN$4, IF('Unit List'!P1621='Unit List'!$O$7, 'Unit List'!P1621 * 'Unit List'!$AN$7, 'Unit List'!P1621)))), IF('Unit List'!P1621='Unit List'!$O$5, 'Unit List'!$AN$5, IF('Unit List'!P1621='Unit List'!$O$4, 'Unit List'!$AN$4, IF('Unit List'!P1621='Unit List'!$O$7, 'Unit List'!P1621 * 'Unit List'!$AN$7, 'Unit List'!P1621)))), IF('Unit List'!AN1621='Unit List'!$O$5, 'Unit List'!$AN$5, IF('Unit List'!AN1621='Unit List'!$O$4, 'Unit List'!$AN$4, IF('Unit List'!AN1621='Unit List'!$O$7, 'Unit List'!AN1621 * 'Unit List'!$AN$7, 'Unit List'!AN1621)))),",",)</f>
        <v>,</v>
      </c>
      <c r="I1715" t="str">
        <f>CONCATENATE(IF(ISBLANK('Unit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'Unit List'!$AO$4,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 IF('Unit List'!Q1621='Unit List'!$O$5, 'Unit List'!$AO$5, IF('Unit List'!Q1621='Unit List'!$O$4, 'Unit List'!$AO$4, IF('Unit List'!Q1621='Unit List'!$O$7, 'Unit List'!Q1621 * 'Unit List'!$AO$7, 'Unit List'!Q1621)))), IF('Unit List'!Q1621='Unit List'!$O$5, 'Unit List'!$AO$5, IF('Unit List'!Q1621='Unit List'!$O$4, 'Unit List'!$AO$4, IF('Unit List'!Q1621='Unit List'!$O$7, 'Unit List'!Q1621 * 'Unit List'!$AO$7, 'Unit List'!Q1621)))), IF('Unit List'!AO1621='Unit List'!$O$5, 'Unit List'!$AO$5, IF('Unit List'!AO1621='Unit List'!$O$4, 'Unit List'!$AO$4, IF('Unit List'!AO1621='Unit List'!$O$7, 'Unit List'!AO1621 * 'Unit List'!$AO$7, 'Unit List'!AO1621)))),",",)</f>
        <v>0.14,</v>
      </c>
      <c r="J1715" t="str">
        <f>CONCATENATE("'",IF(ISBLANK('Unit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"",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 IF('Unit List'!R1621='Unit List'!$O$5, 'Unit List'!$AP$5, IF('Unit List'!R1621='Unit List'!$O$4, 'Unit List'!$AP$4, 'Unit List'!R1621))), IF('Unit List'!R1621='Unit List'!$O$5, 'Unit List'!$AP$5, IF('Unit List'!R1621='Unit List'!$O$4, 'Unit List'!$AP$4, 'Unit List'!R1621))), IF('Unit List'!AP1621='Unit List'!$O$5, 'Unit List'!$AP$5, IF('Unit List'!AP1621='Unit List'!$O$4, 'Unit List'!$AP$4, 'Unit List'!AP1621))),"'",)</f>
        <v>'UnFormed'</v>
      </c>
      <c r="K1715" t="s">
        <v>2312</v>
      </c>
    </row>
    <row r="1716" spans="1:11" x14ac:dyDescent="0.25">
      <c r="A1716" t="s">
        <v>2311</v>
      </c>
      <c r="B1716" t="str">
        <f>"'',"</f>
        <v>'',</v>
      </c>
      <c r="C1716" t="str">
        <f>"'',"</f>
        <v>'',</v>
      </c>
      <c r="D1716" t="str">
        <f>CONCATENATE("'",'Unit List'!D1622,"',",)</f>
        <v>'U_DANISH_LONGBOAT',</v>
      </c>
      <c r="E1716" t="str">
        <f>CONCATENATE("'",'Unit List'!E1622,"',",)</f>
        <v>'U_DANISH_LONGBOAT',</v>
      </c>
      <c r="F1716" t="str">
        <f>"'',"</f>
        <v>'',</v>
      </c>
      <c r="G1716" t="str">
        <f>CONCATENATE("'",'Unit List'!G1622,"',",)</f>
        <v>'U_Denmark_Longboat',</v>
      </c>
      <c r="H1716" t="str">
        <f>CONCATENATE(IF(ISBLANK('Unit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IF(ISBLANK('Unit List'!AN1622), IF(ISBLANK('Unit List'!P1622), IF(ISBLANK('Unit List'!P1622), "1",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 IF('Unit List'!P1622='Unit List'!$O$5, 'Unit List'!$AN$5, IF('Unit List'!P1622='Unit List'!$O$4, 'Unit List'!$AN$4, IF('Unit List'!P1622='Unit List'!$O$7, 'Unit List'!P1622 * 'Unit List'!$AN$7, 'Unit List'!P1622)))), IF('Unit List'!P1622='Unit List'!$O$5, 'Unit List'!$AN$5, IF('Unit List'!P1622='Unit List'!$O$4, 'Unit List'!$AN$4, IF('Unit List'!P1622='Unit List'!$O$7, 'Unit List'!P1622 * 'Unit List'!$AN$7, 'Unit List'!P1622)))), IF('Unit List'!AN1622='Unit List'!$O$5, 'Unit List'!$AN$5, IF('Unit List'!AN1622='Unit List'!$O$4, 'Unit List'!$AN$4, IF('Unit List'!AN1622='Unit List'!$O$7, 'Unit List'!AN1622 * 'Unit List'!$AN$7, 'Unit List'!AN1622)))),",",)</f>
        <v>2,</v>
      </c>
      <c r="I1716" t="str">
        <f>CONCATENATE(IF(ISBLANK('Unit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'Unit List'!$AO$4,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 IF('Unit List'!Q1622='Unit List'!$O$5, 'Unit List'!$AO$5, IF('Unit List'!Q1622='Unit List'!$O$4, 'Unit List'!$AO$4, IF('Unit List'!Q1622='Unit List'!$O$7, 'Unit List'!Q1622 * 'Unit List'!$AO$7, 'Unit List'!Q1622)))), IF('Unit List'!Q1622='Unit List'!$O$5, 'Unit List'!$AO$5, IF('Unit List'!Q1622='Unit List'!$O$4, 'Unit List'!$AO$4, IF('Unit List'!Q1622='Unit List'!$O$7, 'Unit List'!Q1622 * 'Unit List'!$AO$7, 'Unit List'!Q1622)))), IF('Unit List'!AO1622='Unit List'!$O$5, 'Unit List'!$AO$5, IF('Unit List'!AO1622='Unit List'!$O$4, 'Unit List'!$AO$4, IF('Unit List'!AO1622='Unit List'!$O$7, 'Unit List'!AO1622 * 'Unit List'!$AO$7, 'Unit List'!AO1622)))),",",)</f>
        <v>0.1,</v>
      </c>
      <c r="J1716" t="str">
        <f>CONCATENATE("'",IF(ISBLANK('Unit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"",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 IF('Unit List'!R1622='Unit List'!$O$5, 'Unit List'!$AP$5, IF('Unit List'!R1622='Unit List'!$O$4, 'Unit List'!$AP$4, 'Unit List'!R1622))), IF('Unit List'!R1622='Unit List'!$O$5, 'Unit List'!$AP$5, IF('Unit List'!R1622='Unit List'!$O$4, 'Unit List'!$AP$4, 'Unit List'!R1622))), IF('Unit List'!AP1622='Unit List'!$O$5, 'Unit List'!$AP$5, IF('Unit List'!AP1622='Unit List'!$O$4, 'Unit List'!$AP$4, 'Unit List'!AP1622))),"'",)</f>
        <v>'TwoBigGuns'</v>
      </c>
      <c r="K1716" t="s">
        <v>2312</v>
      </c>
    </row>
    <row r="1717" spans="1:11" x14ac:dyDescent="0.25">
      <c r="A1717" t="s">
        <v>2311</v>
      </c>
      <c r="B1717" t="str">
        <f>"'',"</f>
        <v>'',</v>
      </c>
      <c r="C1717" t="str">
        <f>"'',"</f>
        <v>'',</v>
      </c>
      <c r="D1717" t="str">
        <f>CONCATENATE("'",'Unit List'!D1623,"',",)</f>
        <v>'U_DANISH_SKI_INFANTRY',</v>
      </c>
      <c r="E1717" t="str">
        <f>CONCATENATE("'",'Unit List'!E1623,"',",)</f>
        <v>'U_DANISH_SKY_INFANTRY',</v>
      </c>
      <c r="F1717" t="str">
        <f>"'',"</f>
        <v>'',</v>
      </c>
      <c r="G1717" t="str">
        <f>CONCATENATE("'",'Unit List'!G1623,"',",)</f>
        <v>'U_Denmark_Ski_Infantry',</v>
      </c>
      <c r="H1717" t="str">
        <f>CONCATENATE(IF(ISBLANK('Unit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IF(ISBLANK('Unit List'!AN1623), IF(ISBLANK('Unit List'!P1623), IF(ISBLANK('Unit List'!P1623), "1",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 IF('Unit List'!P1623='Unit List'!$O$5, 'Unit List'!$AN$5, IF('Unit List'!P1623='Unit List'!$O$4, 'Unit List'!$AN$4, IF('Unit List'!P1623='Unit List'!$O$7, 'Unit List'!P1623 * 'Unit List'!$AN$7, 'Unit List'!P1623)))), IF('Unit List'!P1623='Unit List'!$O$5, 'Unit List'!$AN$5, IF('Unit List'!P1623='Unit List'!$O$4, 'Unit List'!$AN$4, IF('Unit List'!P1623='Unit List'!$O$7, 'Unit List'!P1623 * 'Unit List'!$AN$7, 'Unit List'!P1623)))), IF('Unit List'!AN1623='Unit List'!$O$5, 'Unit List'!$AN$5, IF('Unit List'!AN1623='Unit List'!$O$4, 'Unit List'!$AN$4, IF('Unit List'!AN1623='Unit List'!$O$7, 'Unit List'!AN1623 * 'Unit List'!$AN$7, 'Unit List'!AN1623)))),",",)</f>
        <v>14,</v>
      </c>
      <c r="I1717" t="str">
        <f>CONCATENATE(IF(ISBLANK('Unit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'Unit List'!$AO$4,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 IF('Unit List'!Q1623='Unit List'!$O$5, 'Unit List'!$AO$5, IF('Unit List'!Q1623='Unit List'!$O$4, 'Unit List'!$AO$4, IF('Unit List'!Q1623='Unit List'!$O$7, 'Unit List'!Q1623 * 'Unit List'!$AO$7, 'Unit List'!Q1623)))), IF('Unit List'!Q1623='Unit List'!$O$5, 'Unit List'!$AO$5, IF('Unit List'!Q1623='Unit List'!$O$4, 'Unit List'!$AO$4, IF('Unit List'!Q1623='Unit List'!$O$7, 'Unit List'!Q1623 * 'Unit List'!$AO$7, 'Unit List'!Q1623)))), IF('Unit List'!AO1623='Unit List'!$O$5, 'Unit List'!$AO$5, IF('Unit List'!AO1623='Unit List'!$O$4, 'Unit List'!$AO$4, IF('Unit List'!AO1623='Unit List'!$O$7, 'Unit List'!AO1623 * 'Unit List'!$AO$7, 'Unit List'!AO1623)))),",",)</f>
        <v>0.13,</v>
      </c>
      <c r="J1717" t="str">
        <f>CONCATENATE("'",IF(ISBLANK('Unit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"",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 IF('Unit List'!R1623='Unit List'!$O$5, 'Unit List'!$AP$5, IF('Unit List'!R1623='Unit List'!$O$4, 'Unit List'!$AP$4, 'Unit List'!R1623))), IF('Unit List'!R1623='Unit List'!$O$5, 'Unit List'!$AP$5, IF('Unit List'!R1623='Unit List'!$O$4, 'Unit List'!$AP$4, 'Unit List'!R1623))), IF('Unit List'!AP1623='Unit List'!$O$5, 'Unit List'!$AP$5, IF('Unit List'!AP1623='Unit List'!$O$4, 'Unit List'!$AP$4, 'Unit List'!AP1623))),"'",)</f>
        <v>'HonorableGunpowder'</v>
      </c>
      <c r="K1717" t="s">
        <v>2312</v>
      </c>
    </row>
    <row r="1718" spans="1:11" x14ac:dyDescent="0.25">
      <c r="A1718" t="s">
        <v>2311</v>
      </c>
      <c r="B1718" t="str">
        <f>"'',"</f>
        <v>'',</v>
      </c>
      <c r="C1718" t="str">
        <f>"'',"</f>
        <v>'',</v>
      </c>
      <c r="D1718" t="str">
        <f>CONCATENATE("'",'Unit List'!D1624,"',",)</f>
        <v>'U_DUTCH_SEA_BEGGARS',</v>
      </c>
      <c r="E1718" t="str">
        <f>CONCATENATE("'",'Unit List'!E1624,"',",)</f>
        <v>'U_DUTCH_SEA_BEGGARS',</v>
      </c>
      <c r="F1718" t="str">
        <f>"'',"</f>
        <v>'',</v>
      </c>
      <c r="G1718" t="str">
        <f>CONCATENATE("'",'Unit List'!G1624,"',",)</f>
        <v>'U_Dutch_Sea_Beggar',</v>
      </c>
      <c r="H1718" t="str">
        <f>CONCATENATE(IF(ISBLANK('Unit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IF(ISBLANK('Unit List'!AN1624), IF(ISBLANK('Unit List'!P1624), IF(ISBLANK('Unit List'!P1624), "1",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 IF('Unit List'!P1624='Unit List'!$O$5, 'Unit List'!$AN$5, IF('Unit List'!P1624='Unit List'!$O$4, 'Unit List'!$AN$4, IF('Unit List'!P1624='Unit List'!$O$7, 'Unit List'!P1624 * 'Unit List'!$AN$7, 'Unit List'!P1624)))), IF('Unit List'!P1624='Unit List'!$O$5, 'Unit List'!$AN$5, IF('Unit List'!P1624='Unit List'!$O$4, 'Unit List'!$AN$4, IF('Unit List'!P1624='Unit List'!$O$7, 'Unit List'!P1624 * 'Unit List'!$AN$7, 'Unit List'!P1624)))), IF('Unit List'!AN1624='Unit List'!$O$5, 'Unit List'!$AN$5, IF('Unit List'!AN1624='Unit List'!$O$4, 'Unit List'!$AN$4, IF('Unit List'!AN1624='Unit List'!$O$7, 'Unit List'!AN1624 * 'Unit List'!$AN$7, 'Unit List'!AN1624)))),",",)</f>
        <v>1,</v>
      </c>
      <c r="I1718" t="str">
        <f>CONCATENATE(IF(ISBLANK('Unit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'Unit List'!$AO$4,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 IF('Unit List'!Q1624='Unit List'!$O$5, 'Unit List'!$AO$5, IF('Unit List'!Q1624='Unit List'!$O$4, 'Unit List'!$AO$4, IF('Unit List'!Q1624='Unit List'!$O$7, 'Unit List'!Q1624 * 'Unit List'!$AO$7, 'Unit List'!Q1624)))), IF('Unit List'!Q1624='Unit List'!$O$5, 'Unit List'!$AO$5, IF('Unit List'!Q1624='Unit List'!$O$4, 'Unit List'!$AO$4, IF('Unit List'!Q1624='Unit List'!$O$7, 'Unit List'!Q1624 * 'Unit List'!$AO$7, 'Unit List'!Q1624)))), IF('Unit List'!AO1624='Unit List'!$O$5, 'Unit List'!$AO$5, IF('Unit List'!AO1624='Unit List'!$O$4, 'Unit List'!$AO$4, IF('Unit List'!AO1624='Unit List'!$O$7, 'Unit List'!AO1624 * 'Unit List'!$AO$7, 'Unit List'!AO1624)))),",",)</f>
        <v>,</v>
      </c>
      <c r="J1718" t="str">
        <f>CONCATENATE("'",IF(ISBLANK('Unit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"",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 IF('Unit List'!R1624='Unit List'!$O$5, 'Unit List'!$AP$5, IF('Unit List'!R1624='Unit List'!$O$4, 'Unit List'!$AP$4, 'Unit List'!R1624))), IF('Unit List'!R1624='Unit List'!$O$5, 'Unit List'!$AP$5, IF('Unit List'!R1624='Unit List'!$O$4, 'Unit List'!$AP$4, 'Unit List'!R1624))), IF('Unit List'!AP1624='Unit List'!$O$5, 'Unit List'!$AP$5, IF('Unit List'!AP1624='Unit List'!$O$4, 'Unit List'!$AP$4, 'Unit List'!AP1624))),"'",)</f>
        <v>''</v>
      </c>
      <c r="K1718" t="s">
        <v>2312</v>
      </c>
    </row>
    <row r="1719" spans="1:11" x14ac:dyDescent="0.25">
      <c r="A1719" t="s">
        <v>2311</v>
      </c>
      <c r="B1719" t="str">
        <f>"'',"</f>
        <v>'',</v>
      </c>
      <c r="C1719" t="str">
        <f>"'',"</f>
        <v>'',</v>
      </c>
      <c r="D1719" t="str">
        <f>CONCATENATE("'",'Unit List'!D1625,"',",)</f>
        <v>'U_EGYPTIAN_WARCHARIOT',</v>
      </c>
      <c r="E1719" t="str">
        <f>CONCATENATE("'",'Unit List'!E1625,"',",)</f>
        <v>'U_EGYPTIAN_WARCHARIOT',</v>
      </c>
      <c r="F1719" t="str">
        <f>"'',"</f>
        <v>'',</v>
      </c>
      <c r="G1719" t="str">
        <f>CONCATENATE("'",'Unit List'!G1625,"',",)</f>
        <v>'U_Egyptian_WarChariot',</v>
      </c>
      <c r="H1719" t="str">
        <f>CONCATENATE(IF(ISBLANK('Unit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IF(ISBLANK('Unit List'!AN1625), IF(ISBLANK('Unit List'!P1625), IF(ISBLANK('Unit List'!P1625), "1",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 IF('Unit List'!P1625='Unit List'!$O$5, 'Unit List'!$AN$5, IF('Unit List'!P1625='Unit List'!$O$4, 'Unit List'!$AN$4, IF('Unit List'!P1625='Unit List'!$O$7, 'Unit List'!P1625 * 'Unit List'!$AN$7, 'Unit List'!P1625)))), IF('Unit List'!P1625='Unit List'!$O$5, 'Unit List'!$AN$5, IF('Unit List'!P1625='Unit List'!$O$4, 'Unit List'!$AN$4, IF('Unit List'!P1625='Unit List'!$O$7, 'Unit List'!P1625 * 'Unit List'!$AN$7, 'Unit List'!P1625)))), IF('Unit List'!AN1625='Unit List'!$O$5, 'Unit List'!$AN$5, IF('Unit List'!AN1625='Unit List'!$O$4, 'Unit List'!$AN$4, IF('Unit List'!AN1625='Unit List'!$O$7, 'Unit List'!AN1625 * 'Unit List'!$AN$7, 'Unit List'!AN1625)))),",",)</f>
        <v>2,</v>
      </c>
      <c r="I1719" t="str">
        <f>CONCATENATE(IF(ISBLANK('Unit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'Unit List'!$AO$4,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 IF('Unit List'!Q1625='Unit List'!$O$5, 'Unit List'!$AO$5, IF('Unit List'!Q1625='Unit List'!$O$4, 'Unit List'!$AO$4, IF('Unit List'!Q1625='Unit List'!$O$7, 'Unit List'!Q1625 * 'Unit List'!$AO$7, 'Unit List'!Q1625)))), IF('Unit List'!Q1625='Unit List'!$O$5, 'Unit List'!$AO$5, IF('Unit List'!Q1625='Unit List'!$O$4, 'Unit List'!$AO$4, IF('Unit List'!Q1625='Unit List'!$O$7, 'Unit List'!Q1625 * 'Unit List'!$AO$7, 'Unit List'!Q1625)))), IF('Unit List'!AO1625='Unit List'!$O$5, 'Unit List'!$AO$5, IF('Unit List'!AO1625='Unit List'!$O$4, 'Unit List'!$AO$4, IF('Unit List'!AO1625='Unit List'!$O$7, 'Unit List'!AO1625 * 'Unit List'!$AO$7, 'Unit List'!AO1625)))),",",)</f>
        <v>0.13,</v>
      </c>
      <c r="J1719" t="str">
        <f>CONCATENATE("'",IF(ISBLANK('Unit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"",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 IF('Unit List'!R1625='Unit List'!$O$5, 'Unit List'!$AP$5, IF('Unit List'!R1625='Unit List'!$O$4, 'Unit List'!$AP$4, 'Unit List'!R1625))), IF('Unit List'!R1625='Unit List'!$O$5, 'Unit List'!$AP$5, IF('Unit List'!R1625='Unit List'!$O$4, 'Unit List'!$AP$4, 'Unit List'!R1625))), IF('Unit List'!AP1625='Unit List'!$O$5, 'Unit List'!$AP$5, IF('Unit List'!AP1625='Unit List'!$O$4, 'Unit List'!$AP$4, 'Unit List'!AP1625))),"'",)</f>
        <v>'ChariotElephant'</v>
      </c>
      <c r="K1719" t="s">
        <v>2312</v>
      </c>
    </row>
    <row r="1720" spans="1:11" x14ac:dyDescent="0.25">
      <c r="A1720" t="s">
        <v>2311</v>
      </c>
      <c r="B1720" t="str">
        <f>"'',"</f>
        <v>'',</v>
      </c>
      <c r="C1720" t="str">
        <f>"'',"</f>
        <v>'',</v>
      </c>
      <c r="D1720" t="str">
        <f>CONCATENATE("'",'Unit List'!D1626,"',",)</f>
        <v>'U_ENGLISH_LONGBOWMAN',</v>
      </c>
      <c r="E1720" t="str">
        <f>CONCATENATE("'",'Unit List'!E1626,"',",)</f>
        <v>'U_ENGLISH_LONGBOWMAN',</v>
      </c>
      <c r="F1720" t="str">
        <f>"'',"</f>
        <v>'',</v>
      </c>
      <c r="G1720" t="str">
        <f>CONCATENATE("'",'Unit List'!G1626,"',",)</f>
        <v>'U_English_Longbowman',</v>
      </c>
      <c r="H1720" t="str">
        <f>CONCATENATE(IF(ISBLANK('Unit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IF(ISBLANK('Unit List'!AN1626), IF(ISBLANK('Unit List'!P1626), IF(ISBLANK('Unit List'!P1626), "1",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 IF('Unit List'!P1626='Unit List'!$O$5, 'Unit List'!$AN$5, IF('Unit List'!P1626='Unit List'!$O$4, 'Unit List'!$AN$4, IF('Unit List'!P1626='Unit List'!$O$7, 'Unit List'!P1626 * 'Unit List'!$AN$7, 'Unit List'!P1626)))), IF('Unit List'!P1626='Unit List'!$O$5, 'Unit List'!$AN$5, IF('Unit List'!P1626='Unit List'!$O$4, 'Unit List'!$AN$4, IF('Unit List'!P1626='Unit List'!$O$7, 'Unit List'!P1626 * 'Unit List'!$AN$7, 'Unit List'!P1626)))), IF('Unit List'!AN1626='Unit List'!$O$5, 'Unit List'!$AN$5, IF('Unit List'!AN1626='Unit List'!$O$4, 'Unit List'!$AN$4, IF('Unit List'!AN1626='Unit List'!$O$7, 'Unit List'!AN1626 * 'Unit List'!$AN$7, 'Unit List'!AN1626)))),",",)</f>
        <v>,</v>
      </c>
      <c r="I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'Unit List'!$AO$4,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 IF('Unit List'!Q1626='Unit List'!$O$5, 'Unit List'!$AO$5, IF('Unit List'!Q1626='Unit List'!$O$4, 'Unit List'!$AO$4, IF('Unit List'!Q1626='Unit List'!$O$7, 'Unit List'!Q1626 * 'Unit List'!$AO$7, 'Unit List'!Q1626)))), IF('Unit List'!Q1626='Unit List'!$O$5, 'Unit List'!$AO$5, IF('Unit List'!Q1626='Unit List'!$O$4, 'Unit List'!$AO$4, IF('Unit List'!Q1626='Unit List'!$O$7, 'Unit List'!Q1626 * 'Unit List'!$AO$7, 'Unit List'!Q1626)))), IF('Unit List'!AO1626='Unit List'!$O$5, 'Unit List'!$AO$5, IF('Unit List'!AO1626='Unit List'!$O$4, 'Unit List'!$AO$4, IF('Unit List'!AO1626='Unit List'!$O$7, 'Unit List'!AO1626 * 'Unit List'!$AO$7, 'Unit List'!AO1626)))),",",)</f>
        <v>,</v>
      </c>
      <c r="J1720" t="str">
        <f>CONCATENATE("'",IF(ISBLANK('Unit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"",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 IF('Unit List'!R1626='Unit List'!$O$5, 'Unit List'!$AP$5, IF('Unit List'!R1626='Unit List'!$O$4, 'Unit List'!$AP$4, 'Unit List'!R1626))), IF('Unit List'!R1626='Unit List'!$O$5, 'Unit List'!$AP$5, IF('Unit List'!R1626='Unit List'!$O$4, 'Unit List'!$AP$4, 'Unit List'!R1626))), IF('Unit List'!AP1626='Unit List'!$O$5, 'Unit List'!$AP$5, IF('Unit List'!AP1626='Unit List'!$O$4, 'Unit List'!$AP$4, 'Unit List'!AP1626))),"'",)</f>
        <v>'Archer'</v>
      </c>
      <c r="K1720" t="s">
        <v>2312</v>
      </c>
    </row>
    <row r="1721" spans="1:11" x14ac:dyDescent="0.25">
      <c r="A1721" t="s">
        <v>2311</v>
      </c>
      <c r="B1721" t="str">
        <f>"'',"</f>
        <v>'',</v>
      </c>
      <c r="C1721" t="str">
        <f>"'',"</f>
        <v>'',</v>
      </c>
      <c r="D1721" t="str">
        <f>CONCATENATE("'",'Unit List'!D1627,"',",)</f>
        <v>'U_ENGLISH_SHIPOFTHELINE',</v>
      </c>
      <c r="E1721" t="str">
        <f>CONCATENATE("'",'Unit List'!E1627,"',",)</f>
        <v>'U_ENGLISH_SHIPOFTHELINE',</v>
      </c>
      <c r="F1721" t="str">
        <f>"'',"</f>
        <v>'',</v>
      </c>
      <c r="G1721" t="str">
        <f>CONCATENATE("'",'Unit List'!G1627,"',",)</f>
        <v>'U_English_ShipOfTheLine',</v>
      </c>
      <c r="H1721" t="str">
        <f>CONCATENATE(IF(ISBLANK('Unit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IF(ISBLANK('Unit List'!AN1627), IF(ISBLANK('Unit List'!P1627), IF(ISBLANK('Unit List'!P1627), "1",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 IF('Unit List'!P1627='Unit List'!$O$5, 'Unit List'!$AN$5, IF('Unit List'!P1627='Unit List'!$O$4, 'Unit List'!$AN$4, IF('Unit List'!P1627='Unit List'!$O$7, 'Unit List'!P1627 * 'Unit List'!$AN$7, 'Unit List'!P1627)))), IF('Unit List'!P1627='Unit List'!$O$5, 'Unit List'!$AN$5, IF('Unit List'!P1627='Unit List'!$O$4, 'Unit List'!$AN$4, IF('Unit List'!P1627='Unit List'!$O$7, 'Unit List'!P1627 * 'Unit List'!$AN$7, 'Unit List'!P1627)))), IF('Unit List'!AN1627='Unit List'!$O$5, 'Unit List'!$AN$5, IF('Unit List'!AN1627='Unit List'!$O$4, 'Unit List'!$AN$4, IF('Unit List'!AN1627='Unit List'!$O$7, 'Unit List'!AN1627 * 'Unit List'!$AN$7, 'Unit List'!AN1627)))),",",)</f>
        <v>1,</v>
      </c>
      <c r="I1721" t="str">
        <f>CONCATENATE(IF(ISBLANK('Unit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'Unit List'!$AO$4,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 IF('Unit List'!Q1627='Unit List'!$O$5, 'Unit List'!$AO$5, IF('Unit List'!Q1627='Unit List'!$O$4, 'Unit List'!$AO$4, IF('Unit List'!Q1627='Unit List'!$O$7, 'Unit List'!Q1627 * 'Unit List'!$AO$7, 'Unit List'!Q1627)))), IF('Unit List'!Q1627='Unit List'!$O$5, 'Unit List'!$AO$5, IF('Unit List'!Q1627='Unit List'!$O$4, 'Unit List'!$AO$4, IF('Unit List'!Q1627='Unit List'!$O$7, 'Unit List'!Q1627 * 'Unit List'!$AO$7, 'Unit List'!Q1627)))), IF('Unit List'!AO1627='Unit List'!$O$5, 'Unit List'!$AO$5, IF('Unit List'!AO1627='Unit List'!$O$4, 'Unit List'!$AO$4, IF('Unit List'!AO1627='Unit List'!$O$7, 'Unit List'!AO1627 * 'Unit List'!$AO$7, 'Unit List'!AO1627)))),",",)</f>
        <v>,</v>
      </c>
      <c r="J1721" t="str">
        <f>CONCATENATE("'",IF(ISBLANK('Unit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"",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 IF('Unit List'!R1627='Unit List'!$O$5, 'Unit List'!$AP$5, IF('Unit List'!R1627='Unit List'!$O$4, 'Unit List'!$AP$4, 'Unit List'!R1627))), IF('Unit List'!R1627='Unit List'!$O$5, 'Unit List'!$AP$5, IF('Unit List'!R1627='Unit List'!$O$4, 'Unit List'!$AP$4, 'Unit List'!R1627))), IF('Unit List'!AP1627='Unit List'!$O$5, 'Unit List'!$AP$5, IF('Unit List'!AP1627='Unit List'!$O$4, 'Unit List'!$AP$4, 'Unit List'!AP1627))),"'",)</f>
        <v>''</v>
      </c>
      <c r="K1721" t="s">
        <v>2312</v>
      </c>
    </row>
    <row r="1722" spans="1:11" x14ac:dyDescent="0.25">
      <c r="A1722" t="s">
        <v>2311</v>
      </c>
      <c r="B1722" t="str">
        <f>"'',"</f>
        <v>'',</v>
      </c>
      <c r="C1722" t="str">
        <f>"'',"</f>
        <v>'',</v>
      </c>
      <c r="D1722" t="str">
        <f>CONCATENATE("'",'Unit List'!D1628,"',",)</f>
        <v>'U_ETHIOPIA_MEHAL_SEFARI',</v>
      </c>
      <c r="E1722" t="str">
        <f>CONCATENATE("'",'Unit List'!E1628,"',",)</f>
        <v>'U_ETHIOPIA_MEHAL_SEFARI',</v>
      </c>
      <c r="F1722" t="str">
        <f>"'',"</f>
        <v>'',</v>
      </c>
      <c r="G1722" t="str">
        <f>CONCATENATE("'",'Unit List'!G1628,"',",)</f>
        <v>'Ethiopian_Mehal_Sefari',</v>
      </c>
      <c r="H1722" t="str">
        <f>CONCATENATE(IF(ISBLANK('Unit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IF(ISBLANK('Unit List'!AN1628), IF(ISBLANK('Unit List'!P1628), IF(ISBLANK('Unit List'!P1628), "1",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 IF('Unit List'!P1628='Unit List'!$O$5, 'Unit List'!$AN$5, IF('Unit List'!P1628='Unit List'!$O$4, 'Unit List'!$AN$4, IF('Unit List'!P1628='Unit List'!$O$7, 'Unit List'!P1628 * 'Unit List'!$AN$7, 'Unit List'!P1628)))), IF('Unit List'!P1628='Unit List'!$O$5, 'Unit List'!$AN$5, IF('Unit List'!P1628='Unit List'!$O$4, 'Unit List'!$AN$4, IF('Unit List'!P1628='Unit List'!$O$7, 'Unit List'!P1628 * 'Unit List'!$AN$7, 'Unit List'!P1628)))), IF('Unit List'!AN1628='Unit List'!$O$5, 'Unit List'!$AN$5, IF('Unit List'!AN1628='Unit List'!$O$4, 'Unit List'!$AN$4, IF('Unit List'!AN1628='Unit List'!$O$7, 'Unit List'!AN1628 * 'Unit List'!$AN$7, 'Unit List'!AN1628)))),",",)</f>
        <v>14,</v>
      </c>
      <c r="I1722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'Unit List'!$AO$4,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 IF('Unit List'!Q1628='Unit List'!$O$5, 'Unit List'!$AO$5, IF('Unit List'!Q1628='Unit List'!$O$4, 'Unit List'!$AO$4, IF('Unit List'!Q1628='Unit List'!$O$7, 'Unit List'!Q1628 * 'Unit List'!$AO$7, 'Unit List'!Q1628)))), IF('Unit List'!Q1628='Unit List'!$O$5, 'Unit List'!$AO$5, IF('Unit List'!Q1628='Unit List'!$O$4, 'Unit List'!$AO$4, IF('Unit List'!Q1628='Unit List'!$O$7, 'Unit List'!Q1628 * 'Unit List'!$AO$7, 'Unit List'!Q1628)))), IF('Unit List'!AO1628='Unit List'!$O$5, 'Unit List'!$AO$5, IF('Unit List'!AO1628='Unit List'!$O$4, 'Unit List'!$AO$4, IF('Unit List'!AO1628='Unit List'!$O$7, 'Unit List'!AO1628 * 'Unit List'!$AO$7, 'Unit List'!AO1628)))),",",)</f>
        <v>0.13,</v>
      </c>
      <c r="J1722" t="str">
        <f>CONCATENATE("'",IF(ISBLANK('Unit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"",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 IF('Unit List'!R1628='Unit List'!$O$5, 'Unit List'!$AP$5, IF('Unit List'!R1628='Unit List'!$O$4, 'Unit List'!$AP$4, 'Unit List'!R1628))), IF('Unit List'!R1628='Unit List'!$O$5, 'Unit List'!$AP$5, IF('Unit List'!R1628='Unit List'!$O$4, 'Unit List'!$AP$4, 'Unit List'!R1628))), IF('Unit List'!AP1628='Unit List'!$O$5, 'Unit List'!$AP$5, IF('Unit List'!AP1628='Unit List'!$O$4, 'Unit List'!$AP$4, 'Unit List'!AP1628))),"'",)</f>
        <v>'HonorableGunpowder'</v>
      </c>
      <c r="K1722" t="s">
        <v>2312</v>
      </c>
    </row>
    <row r="1723" spans="1:11" x14ac:dyDescent="0.25">
      <c r="A1723" t="s">
        <v>2311</v>
      </c>
      <c r="B1723" t="str">
        <f>"'',"</f>
        <v>'',</v>
      </c>
      <c r="C1723" t="str">
        <f>"'',"</f>
        <v>'',</v>
      </c>
      <c r="D1723" t="str">
        <f>CONCATENATE("'",'Unit List'!D1629,"',",)</f>
        <v>'U_FRENCH_FOREIGNLEGION',</v>
      </c>
      <c r="E1723" t="str">
        <f>CONCATENATE("'",'Unit List'!E1629,"',",)</f>
        <v>'U_FRENCH_FOREIGNLEGION',</v>
      </c>
      <c r="F1723" t="str">
        <f>"'',"</f>
        <v>'',</v>
      </c>
      <c r="G1723" t="str">
        <f>CONCATENATE("'",'Unit List'!G1629,"',",)</f>
        <v>'U_French_ForeignLegion',</v>
      </c>
      <c r="H1723" t="str">
        <f>CONCATENATE(IF(ISBLANK('Unit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IF(ISBLANK('Unit List'!AN1629), IF(ISBLANK('Unit List'!P1629), IF(ISBLANK('Unit List'!P1629), "1",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 IF('Unit List'!P1629='Unit List'!$O$5, 'Unit List'!$AN$5, IF('Unit List'!P1629='Unit List'!$O$4, 'Unit List'!$AN$4, IF('Unit List'!P1629='Unit List'!$O$7, 'Unit List'!P1629 * 'Unit List'!$AN$7, 'Unit List'!P1629)))), IF('Unit List'!P1629='Unit List'!$O$5, 'Unit List'!$AN$5, IF('Unit List'!P1629='Unit List'!$O$4, 'Unit List'!$AN$4, IF('Unit List'!P1629='Unit List'!$O$7, 'Unit List'!P1629 * 'Unit List'!$AN$7, 'Unit List'!P1629)))), IF('Unit List'!AN1629='Unit List'!$O$5, 'Unit List'!$AN$5, IF('Unit List'!AN1629='Unit List'!$O$4, 'Unit List'!$AN$4, IF('Unit List'!AN1629='Unit List'!$O$7, 'Unit List'!AN1629 * 'Unit List'!$AN$7, 'Unit List'!AN1629)))),",",)</f>
        <v>,</v>
      </c>
      <c r="I1723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'Unit List'!$AO$4,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 IF('Unit List'!Q1629='Unit List'!$O$5, 'Unit List'!$AO$5, IF('Unit List'!Q1629='Unit List'!$O$4, 'Unit List'!$AO$4, IF('Unit List'!Q1629='Unit List'!$O$7, 'Unit List'!Q1629 * 'Unit List'!$AO$7, 'Unit List'!Q1629)))), IF('Unit List'!Q1629='Unit List'!$O$5, 'Unit List'!$AO$5, IF('Unit List'!Q1629='Unit List'!$O$4, 'Unit List'!$AO$4, IF('Unit List'!Q1629='Unit List'!$O$7, 'Unit List'!Q1629 * 'Unit List'!$AO$7, 'Unit List'!Q1629)))), IF('Unit List'!AO1629='Unit List'!$O$5, 'Unit List'!$AO$5, IF('Unit List'!AO1629='Unit List'!$O$4, 'Unit List'!$AO$4, IF('Unit List'!AO1629='Unit List'!$O$7, 'Unit List'!AO1629 * 'Unit List'!$AO$7, 'Unit List'!AO1629)))),",",)</f>
        <v>,</v>
      </c>
      <c r="J1723" t="str">
        <f>CONCATENATE("'",IF(ISBLANK('Unit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"",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 IF('Unit List'!R1629='Unit List'!$O$5, 'Unit List'!$AP$5, IF('Unit List'!R1629='Unit List'!$O$4, 'Unit List'!$AP$4, 'Unit List'!R1629))), IF('Unit List'!R1629='Unit List'!$O$5, 'Unit List'!$AP$5, IF('Unit List'!R1629='Unit List'!$O$4, 'Unit List'!$AP$4, 'Unit List'!R1629))), IF('Unit List'!AP1629='Unit List'!$O$5, 'Unit List'!$AP$5, IF('Unit List'!AP1629='Unit List'!$O$4, 'Unit List'!$AP$4, 'Unit List'!AP1629))),"'",)</f>
        <v>'UnFormed'</v>
      </c>
      <c r="K1723" t="s">
        <v>2312</v>
      </c>
    </row>
    <row r="1724" spans="1:11" x14ac:dyDescent="0.25">
      <c r="A1724" t="s">
        <v>2311</v>
      </c>
      <c r="B1724" t="str">
        <f>"'',"</f>
        <v>'',</v>
      </c>
      <c r="C1724" t="str">
        <f>"'',"</f>
        <v>'',</v>
      </c>
      <c r="D1724" t="str">
        <f>CONCATENATE("'",'Unit List'!D1630,"',",)</f>
        <v>'U_FRENCH_MUSKETEER',</v>
      </c>
      <c r="E1724" t="str">
        <f>CONCATENATE("'",'Unit List'!E1630,"',",)</f>
        <v>'U_FRENCH_MUSKETEER',</v>
      </c>
      <c r="F1724" t="str">
        <f>"'',"</f>
        <v>'',</v>
      </c>
      <c r="G1724" t="str">
        <f>CONCATENATE("'",'Unit List'!G1630,"',",)</f>
        <v>'U_French_Musketeer',</v>
      </c>
      <c r="H1724" t="str">
        <f>CONCATENATE(IF(ISBLANK('Unit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IF(ISBLANK('Unit List'!AN1630), IF(ISBLANK('Unit List'!P1630), IF(ISBLANK('Unit List'!P1630), "1",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 IF('Unit List'!P1630='Unit List'!$O$5, 'Unit List'!$AN$5, IF('Unit List'!P1630='Unit List'!$O$4, 'Unit List'!$AN$4, IF('Unit List'!P1630='Unit List'!$O$7, 'Unit List'!P1630 * 'Unit List'!$AN$7, 'Unit List'!P1630)))), IF('Unit List'!P1630='Unit List'!$O$5, 'Unit List'!$AN$5, IF('Unit List'!P1630='Unit List'!$O$4, 'Unit List'!$AN$4, IF('Unit List'!P1630='Unit List'!$O$7, 'Unit List'!P1630 * 'Unit List'!$AN$7, 'Unit List'!P1630)))), IF('Unit List'!AN1630='Unit List'!$O$5, 'Unit List'!$AN$5, IF('Unit List'!AN1630='Unit List'!$O$4, 'Unit List'!$AN$4, IF('Unit List'!AN1630='Unit List'!$O$7, 'Unit List'!AN1630 * 'Unit List'!$AN$7, 'Unit List'!AN1630)))),",",)</f>
        <v>14,</v>
      </c>
      <c r="I1724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'Unit List'!$AO$4,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 IF('Unit List'!Q1630='Unit List'!$O$5, 'Unit List'!$AO$5, IF('Unit List'!Q1630='Unit List'!$O$4, 'Unit List'!$AO$4, IF('Unit List'!Q1630='Unit List'!$O$7, 'Unit List'!Q1630 * 'Unit List'!$AO$7, 'Unit List'!Q1630)))), IF('Unit List'!Q1630='Unit List'!$O$5, 'Unit List'!$AO$5, IF('Unit List'!Q1630='Unit List'!$O$4, 'Unit List'!$AO$4, IF('Unit List'!Q1630='Unit List'!$O$7, 'Unit List'!Q1630 * 'Unit List'!$AO$7, 'Unit List'!Q1630)))), IF('Unit List'!AO1630='Unit List'!$O$5, 'Unit List'!$AO$5, IF('Unit List'!AO1630='Unit List'!$O$4, 'Unit List'!$AO$4, IF('Unit List'!AO1630='Unit List'!$O$7, 'Unit List'!AO1630 * 'Unit List'!$AO$7, 'Unit List'!AO1630)))),",",)</f>
        <v>,</v>
      </c>
      <c r="J1724" t="str">
        <f>CONCATENATE("'",IF(ISBLANK('Unit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"",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 IF('Unit List'!R1630='Unit List'!$O$5, 'Unit List'!$AP$5, IF('Unit List'!R1630='Unit List'!$O$4, 'Unit List'!$AP$4, 'Unit List'!R1630))), IF('Unit List'!R1630='Unit List'!$O$5, 'Unit List'!$AP$5, IF('Unit List'!R1630='Unit List'!$O$4, 'Unit List'!$AP$4, 'Unit List'!R1630))), IF('Unit List'!AP1630='Unit List'!$O$5, 'Unit List'!$AP$5, IF('Unit List'!AP1630='Unit List'!$O$4, 'Unit List'!$AP$4, 'Unit List'!AP1630))),"'",)</f>
        <v>'HonorableGunpowder'</v>
      </c>
      <c r="K1724" t="s">
        <v>2312</v>
      </c>
    </row>
    <row r="1725" spans="1:11" x14ac:dyDescent="0.25">
      <c r="A1725" t="s">
        <v>2311</v>
      </c>
      <c r="B1725" t="str">
        <f>"'',"</f>
        <v>'',</v>
      </c>
      <c r="C1725" t="str">
        <f>"'',"</f>
        <v>'',</v>
      </c>
      <c r="D1725" t="str">
        <f>CONCATENATE("'",'Unit List'!D1631,"',",)</f>
        <v>'U_GERMAN_LANDSKNECHT',</v>
      </c>
      <c r="E1725" t="str">
        <f>CONCATENATE("'",'Unit List'!E1631,"',",)</f>
        <v>'U_GERMAN_LANDSKNECHT',</v>
      </c>
      <c r="F1725" t="str">
        <f>"'',"</f>
        <v>'',</v>
      </c>
      <c r="G1725" t="str">
        <f>CONCATENATE("'",'Unit List'!G1631,"',",)</f>
        <v>'U_German_Landsknecht_A',</v>
      </c>
      <c r="H1725" t="str">
        <f>CONCATENATE(IF(ISBLANK('Unit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List'!AN1631)))),",",)</f>
        <v>6,</v>
      </c>
      <c r="I1725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List'!AO1631)))),",",)</f>
        <v>,</v>
      </c>
      <c r="J1725" t="str">
        <f>CONCATENATE("'",IF(ISBLANK('Unit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List'!AP1631))),"'",)</f>
        <v>'Pikeman'</v>
      </c>
      <c r="K1725" t="s">
        <v>2312</v>
      </c>
    </row>
    <row r="1726" spans="1:11" x14ac:dyDescent="0.25">
      <c r="A1726" t="s">
        <v>2311</v>
      </c>
      <c r="B1726" t="str">
        <f>"'',"</f>
        <v>'',</v>
      </c>
      <c r="C1726" t="str">
        <f>"'',"</f>
        <v>'',</v>
      </c>
      <c r="D1726" t="str">
        <f>CONCATENATE("'",'Unit List'!D1632,"',",)</f>
        <v>'U_GERMAN_LANDSKNECHT',</v>
      </c>
      <c r="E1726" t="str">
        <f>CONCATENATE("'",'Unit List'!E1632,"',",)</f>
        <v>'U_GERMAN_LANDSKNECHT',</v>
      </c>
      <c r="F1726" t="str">
        <f>CONCATENATE("'_",'Unit List'!F1632,"',",)</f>
        <v>'_B',</v>
      </c>
      <c r="G1726" t="str">
        <f>CONCATENATE("'",'Unit List'!G1632,"',",)</f>
        <v>'U_German_Landsknecht_B',</v>
      </c>
      <c r="H1726" t="str">
        <f>CONCATENATE(IF(ISBLANK('Unit List'!AN1632), IF(ISBLANK('Unit List'!P1632), IF(ISBLANK('Unit List'!P1632), IF(ISBLANK('Unit List'!AN1632), IF(ISBLANK('Unit List'!P1632), IF(ISBLANK('Unit List'!P1632), IF(ISBLANK('Unit List'!AN1632), IF(ISBLANK('Unit List'!P1632), IF(ISBLANK('Unit List'!P1632),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 IF('Unit List'!P1632='Unit List'!$O$5, 'Unit List'!$AN$5, IF('Unit List'!P1632='Unit List'!$O$4, 'Unit List'!$AN$4, IF('Unit List'!P1632='Unit List'!$O$7, 'Unit List'!P1632 * 'Unit List'!$AN$7, 'Unit List'!P1632)))), IF('Unit List'!P1632='Unit List'!$O$5, 'Unit List'!$AN$5, IF('Unit List'!P1632='Unit List'!$O$4, 'Unit List'!$AN$4, IF('Unit List'!P1632='Unit List'!$O$7, 'Unit List'!P1632 * 'Unit List'!$AN$7, 'Unit List'!P1632)))), IF('Unit List'!AN1632='Unit List'!$O$5, 'Unit List'!$AN$5, IF('Unit List'!AN1632='Unit List'!$O$4, 'Unit List'!$AN$4, IF('Unit List'!AN1632='Unit List'!$O$7, 'Unit List'!AN1632 * 'Unit List'!$AN$7, 'Unit List'!AN1632)))),",",)</f>
        <v>6,</v>
      </c>
      <c r="I1726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 IF('Unit List'!Q1632='Unit List'!$O$5, 'Unit List'!$AO$5, IF('Unit List'!Q1632='Unit List'!$O$4, 'Unit List'!$AO$4, IF('Unit List'!Q1632='Unit List'!$O$7, 'Unit List'!Q1632 * 'Unit List'!$AO$7, 'Unit List'!Q1632)))), IF('Unit List'!Q1632='Unit List'!$O$5, 'Unit List'!$AO$5, IF('Unit List'!Q1632='Unit List'!$O$4, 'Unit List'!$AO$4, IF('Unit List'!Q1632='Unit List'!$O$7, 'Unit List'!Q1632 * 'Unit List'!$AO$7, 'Unit List'!Q1632)))), IF('Unit List'!AO1632='Unit List'!$O$5, 'Unit List'!$AO$5, IF('Unit List'!AO1632='Unit List'!$O$4, 'Unit List'!$AO$4, IF('Unit List'!AO1632='Unit List'!$O$7, 'Unit List'!AO1632 * 'Unit List'!$AO$7, 'Unit List'!AO1632)))),",",)</f>
        <v>,</v>
      </c>
      <c r="J1726" t="str">
        <f>CONCATENATE("'",IF(ISBLANK('Unit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 IF('Unit List'!R1632='Unit List'!$O$5, 'Unit List'!$AP$5, IF('Unit List'!R1632='Unit List'!$O$4, 'Unit List'!$AP$4, 'Unit List'!R1632))), IF('Unit List'!R1632='Unit List'!$O$5, 'Unit List'!$AP$5, IF('Unit List'!R1632='Unit List'!$O$4, 'Unit List'!$AP$4, 'Unit List'!R1632))), IF('Unit List'!AP1632='Unit List'!$O$5, 'Unit List'!$AP$5, IF('Unit List'!AP1632='Unit List'!$O$4, 'Unit List'!$AP$4, 'Unit List'!AP1632))),"'",)</f>
        <v>'Pikeman'</v>
      </c>
      <c r="K1726" t="s">
        <v>2312</v>
      </c>
    </row>
    <row r="1727" spans="1:11" x14ac:dyDescent="0.25">
      <c r="A1727" t="s">
        <v>2311</v>
      </c>
      <c r="B1727" t="str">
        <f>"'',"</f>
        <v>'',</v>
      </c>
      <c r="C1727" t="str">
        <f>"'',"</f>
        <v>'',</v>
      </c>
      <c r="D1727" t="str">
        <f>CONCATENATE("'",'Unit List'!D1633,"',",)</f>
        <v>'U_GERMAN_LANDSKNECHT',</v>
      </c>
      <c r="E1727" t="str">
        <f>CONCATENATE("'",'Unit List'!E1633,"',",)</f>
        <v>'U_GERMAN_LANDSKNECHT',</v>
      </c>
      <c r="F1727" t="str">
        <f>"'',"</f>
        <v>'',</v>
      </c>
      <c r="G1727" t="str">
        <f>CONCATENATE("'",'Unit List'!G1633,"',",)</f>
        <v>'U_German_Landsknecht_A',</v>
      </c>
      <c r="H1727" t="str">
        <f>CONCATENATE(IF(ISBLANK('Unit List'!AN1633), IF(ISBLANK('Unit List'!P1633), IF(ISBLANK('Unit List'!P1633), IF(ISBLANK('Unit List'!AN1633), IF(ISBLANK('Unit List'!P1633), IF(ISBLANK('Unit List'!P1633), IF(ISBLANK('Unit List'!AN1633), IF(ISBLANK('Unit List'!P1633), IF(ISBLANK('Unit List'!P1633), IF(ISBLANK('Unit List'!AN1631), IF(ISBLANK('Unit List'!P1631), IF(ISBLANK('Unit List'!P1631), "1", IF('Unit List'!P1631='Unit List'!$O$5, 'Unit List'!$AN$5, IF('Unit List'!P1631='Unit List'!$O$4, 'Unit List'!$AN$4, IF('Unit List'!P1631='Unit List'!$O$7, 'Unit List'!P1631 * 'Unit List'!$AN$7, 'Unit List'!P1631)))), IF('Unit List'!P1631='Unit List'!$O$5, 'Unit List'!$AN$5, IF('Unit List'!P1631='Unit List'!$O$4, 'Unit List'!$AN$4, IF('Unit List'!P1631='Unit List'!$O$7, 'Unit List'!P1631 * 'Unit List'!$AN$7, 'Unit List'!P1631)))), IF('Unit List'!AN1631='Unit List'!$O$5, 'Unit List'!$AN$5, IF('Unit List'!AN1631='Unit List'!$O$4, 'Unit List'!$AN$4, IF('Unit List'!AN1631='Unit List'!$O$7, 'Unit List'!AN1631 * 'Unit List'!$AN$7, 'Unit List'!AN1631)))),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 IF('Unit List'!P1633='Unit List'!$O$5, 'Unit List'!$AN$5, IF('Unit List'!P1633='Unit List'!$O$4, 'Unit List'!$AN$4, IF('Unit List'!P1633='Unit List'!$O$7, 'Unit List'!P1633 * 'Unit List'!$AN$7, 'Unit List'!P1633)))), IF('Unit List'!P1633='Unit List'!$O$5, 'Unit List'!$AN$5, IF('Unit List'!P1633='Unit List'!$O$4, 'Unit List'!$AN$4, IF('Unit List'!P1633='Unit List'!$O$7, 'Unit List'!P1633 * 'Unit List'!$AN$7, 'Unit List'!P1633)))), IF('Unit List'!AN1633='Unit List'!$O$5, 'Unit List'!$AN$5, IF('Unit List'!AN1633='Unit List'!$O$4, 'Unit List'!$AN$4, IF('Unit List'!AN1633='Unit List'!$O$7, 'Unit List'!AN1633 * 'Unit List'!$AN$7, 'Unit List'!AN1633)))),",",)</f>
        <v>0,</v>
      </c>
      <c r="I1727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List'!AO1631), IF(ISBLANK('Unit List'!Q1631), IF(ISBLANK('Unit List'!Q1631), 'Unit List'!$AO$4, IF('Unit List'!Q1631='Unit List'!$O$5, 'Unit List'!$AO$5, IF('Unit List'!Q1631='Unit List'!$O$4, 'Unit List'!$AO$4, IF('Unit List'!Q1631='Unit List'!$O$7, 'Unit List'!Q1631 * 'Unit List'!$AO$7, 'Unit List'!Q1631)))), IF('Unit List'!Q1631='Unit List'!$O$5, 'Unit List'!$AO$5, IF('Unit List'!Q1631='Unit List'!$O$4, 'Unit List'!$AO$4, IF('Unit List'!Q1631='Unit List'!$O$7, 'Unit List'!Q1631 * 'Unit List'!$AO$7, 'Unit List'!Q1631)))), IF('Unit List'!AO1631='Unit List'!$O$5, 'Unit List'!$AO$5, IF('Unit List'!AO1631='Unit List'!$O$4, 'Unit List'!$AO$4, IF('Unit List'!AO1631='Unit List'!$O$7, 'Unit List'!AO1631 * 'Unit List'!$AO$7, 'Unit List'!AO1631)))),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 IF('Unit List'!Q1633='Unit List'!$O$5, 'Unit List'!$AO$5, IF('Unit List'!Q1633='Unit List'!$O$4, 'Unit List'!$AO$4, IF('Unit List'!Q1633='Unit List'!$O$7, 'Unit List'!Q1633 * 'Unit List'!$AO$7, 'Unit List'!Q1633)))), IF('Unit List'!Q1633='Unit List'!$O$5, 'Unit List'!$AO$5, IF('Unit List'!Q1633='Unit List'!$O$4, 'Unit List'!$AO$4, IF('Unit List'!Q1633='Unit List'!$O$7, 'Unit List'!Q1633 * 'Unit List'!$AO$7, 'Unit List'!Q1633)))), IF('Unit List'!AO1633='Unit List'!$O$5, 'Unit List'!$AO$5, IF('Unit List'!AO1633='Unit List'!$O$4, 'Unit List'!$AO$4, IF('Unit List'!AO1633='Unit List'!$O$7, 'Unit List'!AO1633 * 'Unit List'!$AO$7, 'Unit List'!AO1633)))),",",)</f>
        <v>,</v>
      </c>
      <c r="J1727" t="str">
        <f>CONCATENATE("'",IF(ISBLANK('Unit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List'!AP1631), IF(ISBLANK('Unit List'!R1631), IF(ISBLANK('Unit List'!R1631), "", IF('Unit List'!R1631='Unit List'!$O$5, 'Unit List'!$AP$5, IF('Unit List'!R1631='Unit List'!$O$4, 'Unit List'!$AP$4, 'Unit List'!R1631))), IF('Unit List'!R1631='Unit List'!$O$5, 'Unit List'!$AP$5, IF('Unit List'!R1631='Unit List'!$O$4, 'Unit List'!$AP$4, 'Unit List'!R1631))), IF('Unit List'!AP1631='Unit List'!$O$5, 'Unit List'!$AP$5, IF('Unit List'!AP1631='Unit List'!$O$4, 'Unit List'!$AP$4, 'Unit List'!AP1631))),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 IF('Unit List'!R1633='Unit List'!$O$5, 'Unit List'!$AP$5, IF('Unit List'!R1633='Unit List'!$O$4, 'Unit List'!$AP$4, 'Unit List'!R1633))), IF('Unit List'!R1633='Unit List'!$O$5, 'Unit List'!$AP$5, IF('Unit List'!R1633='Unit List'!$O$4, 'Unit List'!$AP$4, 'Unit List'!R1633))), IF('Unit List'!AP1633='Unit List'!$O$5, 'Unit List'!$AP$5, IF('Unit List'!AP1633='Unit List'!$O$4, 'Unit List'!$AP$4, 'Unit List'!AP1633))),"'",)</f>
        <v>'Pikeman'</v>
      </c>
      <c r="K1727" t="s">
        <v>2312</v>
      </c>
    </row>
    <row r="1728" spans="1:11" x14ac:dyDescent="0.25">
      <c r="A1728" t="s">
        <v>2311</v>
      </c>
      <c r="B1728" t="str">
        <f>"'',"</f>
        <v>'',</v>
      </c>
      <c r="C1728" t="str">
        <f>"'',"</f>
        <v>'',</v>
      </c>
      <c r="D1728" t="str">
        <f>CONCATENATE("'",'Unit List'!D1634,"',",)</f>
        <v>'U_GERMAN_PANZER',</v>
      </c>
      <c r="E1728" t="str">
        <f>CONCATENATE("'",'Unit List'!E1634,"',",)</f>
        <v>'U_GERMAN_PANZER',</v>
      </c>
      <c r="F1728" t="str">
        <f>"'',"</f>
        <v>'',</v>
      </c>
      <c r="G1728" t="str">
        <f>CONCATENATE("'",'Unit List'!G1634,"',",)</f>
        <v>'U_German_Panzer',</v>
      </c>
      <c r="H1728" t="str">
        <f>CONCATENATE(IF(ISBLANK('Unit List'!AN1634), IF(ISBLANK('Unit List'!P1634), IF(ISBLANK('Unit List'!P1634), IF(ISBLANK('Unit List'!AN1634), IF(ISBLANK('Unit List'!P1634), IF(ISBLANK('Unit List'!P1634), IF(ISBLANK('Unit List'!AN1634), IF(ISBLANK('Unit List'!P1634), IF(ISBLANK('Unit List'!P1634), IF(ISBLANK('Unit List'!AN1634), IF(ISBLANK('Unit List'!P1634), IF(ISBLANK('Unit List'!P1634), "1",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 IF('Unit List'!P1634='Unit List'!$O$5, 'Unit List'!$AN$5, IF('Unit List'!P1634='Unit List'!$O$4, 'Unit List'!$AN$4, IF('Unit List'!P1634='Unit List'!$O$7, 'Unit List'!P1634 * 'Unit List'!$AN$7, 'Unit List'!P1634)))), IF('Unit List'!P1634='Unit List'!$O$5, 'Unit List'!$AN$5, IF('Unit List'!P1634='Unit List'!$O$4, 'Unit List'!$AN$4, IF('Unit List'!P1634='Unit List'!$O$7, 'Unit List'!P1634 * 'Unit List'!$AN$7, 'Unit List'!P1634)))), IF('Unit List'!AN1634='Unit List'!$O$5, 'Unit List'!$AN$5, IF('Unit List'!AN1634='Unit List'!$O$4, 'Unit List'!$AN$4, IF('Unit List'!AN1634='Unit List'!$O$7, 'Unit List'!AN1634 * 'Unit List'!$AN$7, 'Unit List'!AN1634)))),",",)</f>
        <v>3,</v>
      </c>
      <c r="I1728" t="str">
        <f>CONCATENATE(IF(ISBLANK('Unit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'Unit List'!$AO$4,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 IF('Unit List'!Q1634='Unit List'!$O$5, 'Unit List'!$AO$5, IF('Unit List'!Q1634='Unit List'!$O$4, 'Unit List'!$AO$4, IF('Unit List'!Q1634='Unit List'!$O$7, 'Unit List'!Q1634 * 'Unit List'!$AO$7, 'Unit List'!Q1634)))), IF('Unit List'!Q1634='Unit List'!$O$5, 'Unit List'!$AO$5, IF('Unit List'!Q1634='Unit List'!$O$4, 'Unit List'!$AO$4, IF('Unit List'!Q1634='Unit List'!$O$7, 'Unit List'!Q1634 * 'Unit List'!$AO$7, 'Unit List'!Q1634)))), IF('Unit List'!AO1634='Unit List'!$O$5, 'Unit List'!$AO$5, IF('Unit List'!AO1634='Unit List'!$O$4, 'Unit List'!$AO$4, IF('Unit List'!AO1634='Unit List'!$O$7, 'Unit List'!AO1634 * 'Unit List'!$AO$7, 'Unit List'!AO1634)))),",",)</f>
        <v>0.11,</v>
      </c>
      <c r="J1728" t="str">
        <f>CONCATENATE("'",IF(ISBLANK('Unit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"",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 IF('Unit List'!R1634='Unit List'!$O$5, 'Unit List'!$AP$5, IF('Unit List'!R1634='Unit List'!$O$4, 'Unit List'!$AP$4, 'Unit List'!R1634))), IF('Unit List'!R1634='Unit List'!$O$5, 'Unit List'!$AP$5, IF('Unit List'!R1634='Unit List'!$O$4, 'Unit List'!$AP$4, 'Unit List'!R1634))), IF('Unit List'!AP1634='Unit List'!$O$5, 'Unit List'!$AP$5, IF('Unit List'!AP1634='Unit List'!$O$4, 'Unit List'!$AP$4, 'Unit List'!AP1634))),"'",)</f>
        <v>'Vehicle'</v>
      </c>
      <c r="K1728" t="s">
        <v>2312</v>
      </c>
    </row>
    <row r="1729" spans="1:11" x14ac:dyDescent="0.25">
      <c r="A1729" t="s">
        <v>2311</v>
      </c>
      <c r="B1729" t="str">
        <f>"'',"</f>
        <v>'',</v>
      </c>
      <c r="C1729" t="str">
        <f>"'',"</f>
        <v>'',</v>
      </c>
      <c r="D1729" t="str">
        <f>CONCATENATE("'",'Unit List'!D1635,"',",)</f>
        <v>'U_GREEK_COMPANIONCAVALRY',</v>
      </c>
      <c r="E1729" t="str">
        <f>CONCATENATE("'",'Unit List'!E1635,"',",)</f>
        <v>'U_GREEK_COMPANIONCAVALRY',</v>
      </c>
      <c r="F1729" t="str">
        <f>"'',"</f>
        <v>'',</v>
      </c>
      <c r="G1729" t="str">
        <f>CONCATENATE("'",'Unit List'!G1635,"',",)</f>
        <v>'U_Greek_CompanionCavalry',</v>
      </c>
      <c r="H1729" t="str">
        <f>CONCATENATE(IF(ISBLANK('Unit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IF(ISBLANK('Unit List'!AN1635), IF(ISBLANK('Unit List'!P1635), IF(ISBLANK('Unit List'!P1635), "1",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 IF('Unit List'!P1635='Unit List'!$O$5, 'Unit List'!$AN$5, IF('Unit List'!P1635='Unit List'!$O$4, 'Unit List'!$AN$4, IF('Unit List'!P1635='Unit List'!$O$7, 'Unit List'!P1635 * 'Unit List'!$AN$7, 'Unit List'!P1635)))), IF('Unit List'!P1635='Unit List'!$O$5, 'Unit List'!$AN$5, IF('Unit List'!P1635='Unit List'!$O$4, 'Unit List'!$AN$4, IF('Unit List'!P1635='Unit List'!$O$7, 'Unit List'!P1635 * 'Unit List'!$AN$7, 'Unit List'!P1635)))), IF('Unit List'!AN1635='Unit List'!$O$5, 'Unit List'!$AN$5, IF('Unit List'!AN1635='Unit List'!$O$4, 'Unit List'!$AN$4, IF('Unit List'!AN1635='Unit List'!$O$7, 'Unit List'!AN1635 * 'Unit List'!$AN$7, 'Unit List'!AN1635)))),",",)</f>
        <v>,</v>
      </c>
      <c r="I1729" t="str">
        <f>CONCATENATE(IF(ISBLANK('Unit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'Unit List'!$AO$4,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 IF('Unit List'!Q1635='Unit List'!$O$5, 'Unit List'!$AO$5, IF('Unit List'!Q1635='Unit List'!$O$4, 'Unit List'!$AO$4, IF('Unit List'!Q1635='Unit List'!$O$7, 'Unit List'!Q1635 * 'Unit List'!$AO$7, 'Unit List'!Q1635)))), IF('Unit List'!Q1635='Unit List'!$O$5, 'Unit List'!$AO$5, IF('Unit List'!Q1635='Unit List'!$O$4, 'Unit List'!$AO$4, IF('Unit List'!Q1635='Unit List'!$O$7, 'Unit List'!Q1635 * 'Unit List'!$AO$7, 'Unit List'!Q1635)))), IF('Unit List'!AO1635='Unit List'!$O$5, 'Unit List'!$AO$5, IF('Unit List'!AO1635='Unit List'!$O$4, 'Unit List'!$AO$4, IF('Unit List'!AO1635='Unit List'!$O$7, 'Unit List'!AO1635 * 'Unit List'!$AO$7, 'Unit List'!AO1635)))),",",)</f>
        <v>,</v>
      </c>
      <c r="J1729" t="str">
        <f>CONCATENATE("'",IF(ISBLANK('Unit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"",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 IF('Unit List'!R1635='Unit List'!$O$5, 'Unit List'!$AP$5, IF('Unit List'!R1635='Unit List'!$O$4, 'Unit List'!$AP$4, 'Unit List'!R1635))), IF('Unit List'!R1635='Unit List'!$O$5, 'Unit List'!$AP$5, IF('Unit List'!R1635='Unit List'!$O$4, 'Unit List'!$AP$4, 'Unit List'!R1635))), IF('Unit List'!AP1635='Unit List'!$O$5, 'Unit List'!$AP$5, IF('Unit List'!AP1635='Unit List'!$O$4, 'Unit List'!$AP$4, 'Unit List'!AP1635))),"'",)</f>
        <v>''</v>
      </c>
      <c r="K1729" t="s">
        <v>2312</v>
      </c>
    </row>
    <row r="1730" spans="1:11" x14ac:dyDescent="0.25">
      <c r="A1730" t="s">
        <v>2311</v>
      </c>
      <c r="B1730" t="str">
        <f>"'',"</f>
        <v>'',</v>
      </c>
      <c r="C1730" t="str">
        <f>"'',"</f>
        <v>'',</v>
      </c>
      <c r="D1730" t="str">
        <f>CONCATENATE("'",'Unit List'!D1636,"',",)</f>
        <v>'U_GREEK_HOPLITE',</v>
      </c>
      <c r="E1730" t="str">
        <f>CONCATENATE("'",'Unit List'!E1636,"',",)</f>
        <v>'U_GREEK_HOPLITE',</v>
      </c>
      <c r="F1730" t="str">
        <f>"'',"</f>
        <v>'',</v>
      </c>
      <c r="G1730" t="str">
        <f>CONCATENATE("'",'Unit List'!G1636,"',",)</f>
        <v>'U_Greek_Hoplite',</v>
      </c>
      <c r="H1730" t="str">
        <f>CONCATENATE(IF(ISBLANK('Unit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List'!AN1636)))),",",)</f>
        <v>0,</v>
      </c>
      <c r="I1730" t="str">
        <f>CONCATENATE(IF(ISBLANK('Unit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List'!AO1636)))),",",)</f>
        <v>,</v>
      </c>
      <c r="J1730" t="str">
        <f>CONCATENATE("'",IF(ISBLANK('Unit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List'!AP1636))),"'",)</f>
        <v>'Phalanx'</v>
      </c>
      <c r="K1730" t="s">
        <v>2312</v>
      </c>
    </row>
    <row r="1731" spans="1:11" x14ac:dyDescent="0.25">
      <c r="A1731" t="s">
        <v>2311</v>
      </c>
      <c r="B1731" t="str">
        <f>"'',"</f>
        <v>'',</v>
      </c>
      <c r="C1731" t="str">
        <f>"'',"</f>
        <v>'',</v>
      </c>
      <c r="D1731" t="str">
        <f>CONCATENATE("'",'Unit List'!D1637,"',",)</f>
        <v>'U_GREEK_HOPLITE',</v>
      </c>
      <c r="E1731" t="str">
        <f>CONCATENATE("'",'Unit List'!E1637,"',",)</f>
        <v>'U_GREEK_HOPLITE',</v>
      </c>
      <c r="F1731" t="str">
        <f>CONCATENATE("'_",'Unit List'!F1637,"',",)</f>
        <v>'_V1',</v>
      </c>
      <c r="G1731" t="str">
        <f>CONCATENATE("'",'Unit List'!G1637,"',",)</f>
        <v>'Spearman_Greece',</v>
      </c>
      <c r="H1731" t="str">
        <f>CONCATENATE(IF(ISBLANK('Unit List'!AN1637), IF(ISBLANK('Unit List'!P1637), IF(ISBLANK('Unit List'!P1637), IF(ISBLANK('Unit List'!AN1637), IF(ISBLANK('Unit List'!P1637), IF(ISBLANK('Unit List'!P1637), IF(ISBLANK('Unit List'!AN1637), IF(ISBLANK('Unit List'!P1637), IF(ISBLANK('Unit List'!P1637),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 IF('Unit List'!P1637='Unit List'!$O$5, 'Unit List'!$AN$5, IF('Unit List'!P1637='Unit List'!$O$4, 'Unit List'!$AN$4, IF('Unit List'!P1637='Unit List'!$O$7, 'Unit List'!P1637 * 'Unit List'!$AN$7, 'Unit List'!P1637)))), IF('Unit List'!P1637='Unit List'!$O$5, 'Unit List'!$AN$5, IF('Unit List'!P1637='Unit List'!$O$4, 'Unit List'!$AN$4, IF('Unit List'!P1637='Unit List'!$O$7, 'Unit List'!P1637 * 'Unit List'!$AN$7, 'Unit List'!P1637)))), IF('Unit List'!AN1637='Unit List'!$O$5, 'Unit List'!$AN$5, IF('Unit List'!AN1637='Unit List'!$O$4, 'Unit List'!$AN$4, IF('Unit List'!AN1637='Unit List'!$O$7, 'Unit List'!AN1637 * 'Unit List'!$AN$7, 'Unit List'!AN1637)))),",",)</f>
        <v>2,</v>
      </c>
      <c r="I1731" t="str">
        <f>CONCATENATE(IF(ISBLANK('Unit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 IF('Unit List'!Q1637='Unit List'!$O$5, 'Unit List'!$AO$5, IF('Unit List'!Q1637='Unit List'!$O$4, 'Unit List'!$AO$4, IF('Unit List'!Q1637='Unit List'!$O$7, 'Unit List'!Q1637 * 'Unit List'!$AO$7, 'Unit List'!Q1637)))), IF('Unit List'!Q1637='Unit List'!$O$5, 'Unit List'!$AO$5, IF('Unit List'!Q1637='Unit List'!$O$4, 'Unit List'!$AO$4, IF('Unit List'!Q1637='Unit List'!$O$7, 'Unit List'!Q1637 * 'Unit List'!$AO$7, 'Unit List'!Q1637)))), IF('Unit List'!AO1637='Unit List'!$O$5, 'Unit List'!$AO$5, IF('Unit List'!AO1637='Unit List'!$O$4, 'Unit List'!$AO$4, IF('Unit List'!AO1637='Unit List'!$O$7, 'Unit List'!AO1637 * 'Unit List'!$AO$7, 'Unit List'!AO1637)))),",",)</f>
        <v>,</v>
      </c>
      <c r="J1731" t="str">
        <f>CONCATENATE("'",IF(ISBLANK('Unit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 IF('Unit List'!R1637='Unit List'!$O$5, 'Unit List'!$AP$5, IF('Unit List'!R1637='Unit List'!$O$4, 'Unit List'!$AP$4, 'Unit List'!R1637))), IF('Unit List'!R1637='Unit List'!$O$5, 'Unit List'!$AP$5, IF('Unit List'!R1637='Unit List'!$O$4, 'Unit List'!$AP$4, 'Unit List'!R1637))), IF('Unit List'!AP1637='Unit List'!$O$5, 'Unit List'!$AP$5, IF('Unit List'!AP1637='Unit List'!$O$4, 'Unit List'!$AP$4, 'Unit List'!AP1637))),"'",)</f>
        <v>'Phalanx'</v>
      </c>
      <c r="K1731" t="s">
        <v>2312</v>
      </c>
    </row>
    <row r="1732" spans="1:11" x14ac:dyDescent="0.25">
      <c r="A1732" t="s">
        <v>2311</v>
      </c>
      <c r="B1732" t="str">
        <f>"'',"</f>
        <v>'',</v>
      </c>
      <c r="C1732" t="str">
        <f>"'',"</f>
        <v>'',</v>
      </c>
      <c r="D1732" t="str">
        <f>CONCATENATE("'",'Unit List'!D1638,"',",)</f>
        <v>'U_GREEK_HOPLITE',</v>
      </c>
      <c r="E1732" t="str">
        <f>CONCATENATE("'",'Unit List'!E1638,"',",)</f>
        <v>'U_GREEK_HOPLITE',</v>
      </c>
      <c r="F1732" t="str">
        <f>CONCATENATE("'_",'Unit List'!F1638,"',",)</f>
        <v>'_V2',</v>
      </c>
      <c r="G1732" t="str">
        <f>CONCATENATE("'",'Unit List'!G1638,"',",)</f>
        <v>'Spearman_Greece_v2',</v>
      </c>
      <c r="H1732" t="str">
        <f>CONCATENATE(IF(ISBLANK('Unit List'!AN1638), IF(ISBLANK('Unit List'!P1638), IF(ISBLANK('Unit List'!P1638), IF(ISBLANK('Unit List'!AN1638), IF(ISBLANK('Unit List'!P1638), IF(ISBLANK('Unit List'!P1638), IF(ISBLANK('Unit List'!AN1638), IF(ISBLANK('Unit List'!P1638), IF(ISBLANK('Unit List'!P1638),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 IF('Unit List'!P1638='Unit List'!$O$5, 'Unit List'!$AN$5, IF('Unit List'!P1638='Unit List'!$O$4, 'Unit List'!$AN$4, IF('Unit List'!P1638='Unit List'!$O$7, 'Unit List'!P1638 * 'Unit List'!$AN$7, 'Unit List'!P1638)))), IF('Unit List'!P1638='Unit List'!$O$5, 'Unit List'!$AN$5, IF('Unit List'!P1638='Unit List'!$O$4, 'Unit List'!$AN$4, IF('Unit List'!P1638='Unit List'!$O$7, 'Unit List'!P1638 * 'Unit List'!$AN$7, 'Unit List'!P1638)))), IF('Unit List'!AN1638='Unit List'!$O$5, 'Unit List'!$AN$5, IF('Unit List'!AN1638='Unit List'!$O$4, 'Unit List'!$AN$4, IF('Unit List'!AN1638='Unit List'!$O$7, 'Unit List'!AN1638 * 'Unit List'!$AN$7, 'Unit List'!AN1638)))),",",)</f>
        <v>2,</v>
      </c>
      <c r="I1732" t="str">
        <f>CONCATENATE(IF(ISBLANK('Unit List'!AO1638), IF(ISBLANK('Unit List'!Q1638), IF(ISBLANK('Unit List'!Q1638), IF(ISBLANK('Unit List'!AO1638), IF(ISBLANK('Unit List'!Q1638), IF(ISBLANK('Unit List'!Q1638), IF(ISBLANK('Unit List'!AO1638), IF(ISBLANK('Unit List'!Q1638), IF(ISBLANK('Unit List'!Q1638),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 IF('Unit List'!Q1638='Unit List'!$O$5, 'Unit List'!$AO$5, IF('Unit List'!Q1638='Unit List'!$O$4, 'Unit List'!$AO$4, IF('Unit List'!Q1638='Unit List'!$O$7, 'Unit List'!Q1638 * 'Unit List'!$AO$7, 'Unit List'!Q1638)))), IF('Unit List'!Q1638='Unit List'!$O$5, 'Unit List'!$AO$5, IF('Unit List'!Q1638='Unit List'!$O$4, 'Unit List'!$AO$4, IF('Unit List'!Q1638='Unit List'!$O$7, 'Unit List'!Q1638 * 'Unit List'!$AO$7, 'Unit List'!Q1638)))), IF('Unit List'!AO1638='Unit List'!$O$5, 'Unit List'!$AO$5, IF('Unit List'!AO1638='Unit List'!$O$4, 'Unit List'!$AO$4, IF('Unit List'!AO1638='Unit List'!$O$7, 'Unit List'!AO1638 * 'Unit List'!$AO$7, 'Unit List'!AO1638)))),",",)</f>
        <v>,</v>
      </c>
      <c r="J1732" t="str">
        <f>CONCATENATE("'",IF(ISBLANK('Unit List'!AP1638), IF(ISBLANK('Unit List'!R1638), IF(ISBLANK('Unit List'!R1638), IF(ISBLANK('Unit List'!AP1638), IF(ISBLANK('Unit List'!R1638), IF(ISBLANK('Unit List'!R1638), IF(ISBLANK('Unit List'!AP1638), IF(ISBLANK('Unit List'!R1638), IF(ISBLANK('Unit List'!R1638),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 IF('Unit List'!R1638='Unit List'!$O$5, 'Unit List'!$AP$5, IF('Unit List'!R1638='Unit List'!$O$4, 'Unit List'!$AP$4, 'Unit List'!R1638))), IF('Unit List'!R1638='Unit List'!$O$5, 'Unit List'!$AP$5, IF('Unit List'!R1638='Unit List'!$O$4, 'Unit List'!$AP$4, 'Unit List'!R1638))), IF('Unit List'!AP1638='Unit List'!$O$5, 'Unit List'!$AP$5, IF('Unit List'!AP1638='Unit List'!$O$4, 'Unit List'!$AP$4, 'Unit List'!AP1638))),"'",)</f>
        <v>'Phalanx'</v>
      </c>
      <c r="K1732" t="s">
        <v>2312</v>
      </c>
    </row>
    <row r="1733" spans="1:11" x14ac:dyDescent="0.25">
      <c r="A1733" t="s">
        <v>2311</v>
      </c>
      <c r="B1733" t="str">
        <f>"'',"</f>
        <v>'',</v>
      </c>
      <c r="C1733" t="str">
        <f>"'',"</f>
        <v>'',</v>
      </c>
      <c r="D1733" t="str">
        <f>CONCATENATE("'",'Unit List'!D1639,"',",)</f>
        <v>'U_GREEK_HOPLITE',</v>
      </c>
      <c r="E1733" t="str">
        <f>CONCATENATE("'",'Unit List'!E1639,"',",)</f>
        <v>'U_GREEK_HOPLITE',</v>
      </c>
      <c r="F1733" t="str">
        <f>CONCATENATE("'_",'Unit List'!F1639,"',",)</f>
        <v>'_V3',</v>
      </c>
      <c r="G1733" t="str">
        <f>CONCATENATE("'",'Unit List'!G1639,"',",)</f>
        <v>'Spearman_Greece_v3',</v>
      </c>
      <c r="H1733" t="str">
        <f>CONCATENATE(IF(ISBLANK('Unit List'!AN1639), IF(ISBLANK('Unit List'!P1639), IF(ISBLANK('Unit List'!P1639), IF(ISBLANK('Unit List'!AN1639), IF(ISBLANK('Unit List'!P1639), IF(ISBLANK('Unit List'!P1639), IF(ISBLANK('Unit List'!AN1639), IF(ISBLANK('Unit List'!P1639), IF(ISBLANK('Unit List'!P1639),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 IF('Unit List'!P1639='Unit List'!$O$5, 'Unit List'!$AN$5, IF('Unit List'!P1639='Unit List'!$O$4, 'Unit List'!$AN$4, IF('Unit List'!P1639='Unit List'!$O$7, 'Unit List'!P1639 * 'Unit List'!$AN$7, 'Unit List'!P1639)))), IF('Unit List'!P1639='Unit List'!$O$5, 'Unit List'!$AN$5, IF('Unit List'!P1639='Unit List'!$O$4, 'Unit List'!$AN$4, IF('Unit List'!P1639='Unit List'!$O$7, 'Unit List'!P1639 * 'Unit List'!$AN$7, 'Unit List'!P1639)))), IF('Unit List'!AN1639='Unit List'!$O$5, 'Unit List'!$AN$5, IF('Unit List'!AN1639='Unit List'!$O$4, 'Unit List'!$AN$4, IF('Unit List'!AN1639='Unit List'!$O$7, 'Unit List'!AN1639 * 'Unit List'!$AN$7, 'Unit List'!AN1639)))),",",)</f>
        <v>2,</v>
      </c>
      <c r="I1733" t="str">
        <f>CONCATENATE(IF(ISBLANK('Unit List'!AO1639), IF(ISBLANK('Unit List'!Q1639), IF(ISBLANK('Unit List'!Q1639), IF(ISBLANK('Unit List'!AO1639), IF(ISBLANK('Unit List'!Q1639), IF(ISBLANK('Unit List'!Q1639), IF(ISBLANK('Unit List'!AO1639), IF(ISBLANK('Unit List'!Q1639), IF(ISBLANK('Unit List'!Q1639),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 IF('Unit List'!Q1639='Unit List'!$O$5, 'Unit List'!$AO$5, IF('Unit List'!Q1639='Unit List'!$O$4, 'Unit List'!$AO$4, IF('Unit List'!Q1639='Unit List'!$O$7, 'Unit List'!Q1639 * 'Unit List'!$AO$7, 'Unit List'!Q1639)))), IF('Unit List'!Q1639='Unit List'!$O$5, 'Unit List'!$AO$5, IF('Unit List'!Q1639='Unit List'!$O$4, 'Unit List'!$AO$4, IF('Unit List'!Q1639='Unit List'!$O$7, 'Unit List'!Q1639 * 'Unit List'!$AO$7, 'Unit List'!Q1639)))), IF('Unit List'!AO1639='Unit List'!$O$5, 'Unit List'!$AO$5, IF('Unit List'!AO1639='Unit List'!$O$4, 'Unit List'!$AO$4, IF('Unit List'!AO1639='Unit List'!$O$7, 'Unit List'!AO1639 * 'Unit List'!$AO$7, 'Unit List'!AO1639)))),",",)</f>
        <v>,</v>
      </c>
      <c r="J1733" t="str">
        <f>CONCATENATE("'",IF(ISBLANK('Unit List'!AP1639), IF(ISBLANK('Unit List'!R1639), IF(ISBLANK('Unit List'!R1639), IF(ISBLANK('Unit List'!AP1639), IF(ISBLANK('Unit List'!R1639), IF(ISBLANK('Unit List'!R1639), IF(ISBLANK('Unit List'!AP1639), IF(ISBLANK('Unit List'!R1639), IF(ISBLANK('Unit List'!R1639),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 IF('Unit List'!R1639='Unit List'!$O$5, 'Unit List'!$AP$5, IF('Unit List'!R1639='Unit List'!$O$4, 'Unit List'!$AP$4, 'Unit List'!R1639))), IF('Unit List'!R1639='Unit List'!$O$5, 'Unit List'!$AP$5, IF('Unit List'!R1639='Unit List'!$O$4, 'Unit List'!$AP$4, 'Unit List'!R1639))), IF('Unit List'!AP1639='Unit List'!$O$5, 'Unit List'!$AP$5, IF('Unit List'!AP1639='Unit List'!$O$4, 'Unit List'!$AP$4, 'Unit List'!AP1639))),"'",)</f>
        <v>'Phalanx'</v>
      </c>
      <c r="K1733" t="s">
        <v>2312</v>
      </c>
    </row>
    <row r="1734" spans="1:11" x14ac:dyDescent="0.25">
      <c r="A1734" t="s">
        <v>2311</v>
      </c>
      <c r="B1734" t="str">
        <f>"'',"</f>
        <v>'',</v>
      </c>
      <c r="C1734" t="str">
        <f>"'',"</f>
        <v>'',</v>
      </c>
      <c r="D1734" t="str">
        <f>CONCATENATE("'",'Unit List'!D1640,"',",)</f>
        <v>'U_GREEK_HOPLITE',</v>
      </c>
      <c r="E1734" t="str">
        <f>CONCATENATE("'",'Unit List'!E1640,"',",)</f>
        <v>'U_GREEK_HOPLITE',</v>
      </c>
      <c r="F1734" t="str">
        <f>CONCATENATE("'_",'Unit List'!F1640,"',",)</f>
        <v>'_V1',</v>
      </c>
      <c r="G1734" t="str">
        <f>CONCATENATE("'",'Unit List'!G1640,"',",)</f>
        <v>'Spearman_Greece',</v>
      </c>
      <c r="H1734" t="str">
        <f>CONCATENATE(IF(ISBLANK('Unit List'!AN1640), IF(ISBLANK('Unit List'!P1640), IF(ISBLANK('Unit List'!P1640), IF(ISBLANK('Unit List'!AN1640), IF(ISBLANK('Unit List'!P1640), IF(ISBLANK('Unit List'!P1640), IF(ISBLANK('Unit List'!AN1640), IF(ISBLANK('Unit List'!P1640), IF(ISBLANK('Unit List'!P1640),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 IF('Unit List'!P1640='Unit List'!$O$5, 'Unit List'!$AN$5, IF('Unit List'!P1640='Unit List'!$O$4, 'Unit List'!$AN$4, IF('Unit List'!P1640='Unit List'!$O$7, 'Unit List'!P1640 * 'Unit List'!$AN$7, 'Unit List'!P1640)))), IF('Unit List'!P1640='Unit List'!$O$5, 'Unit List'!$AN$5, IF('Unit List'!P1640='Unit List'!$O$4, 'Unit List'!$AN$4, IF('Unit List'!P1640='Unit List'!$O$7, 'Unit List'!P1640 * 'Unit List'!$AN$7, 'Unit List'!P1640)))), IF('Unit List'!AN1640='Unit List'!$O$5, 'Unit List'!$AN$5, IF('Unit List'!AN1640='Unit List'!$O$4, 'Unit List'!$AN$4, IF('Unit List'!AN1640='Unit List'!$O$7, 'Unit List'!AN1640 * 'Unit List'!$AN$7, 'Unit List'!AN1640)))),",",)</f>
        <v>2,</v>
      </c>
      <c r="I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 IF('Unit List'!Q1640='Unit List'!$O$5, 'Unit List'!$AO$5, IF('Unit List'!Q1640='Unit List'!$O$4, 'Unit List'!$AO$4, IF('Unit List'!Q1640='Unit List'!$O$7, 'Unit List'!Q1640 * 'Unit List'!$AO$7, 'Unit List'!Q1640)))), IF('Unit List'!Q1640='Unit List'!$O$5, 'Unit List'!$AO$5, IF('Unit List'!Q1640='Unit List'!$O$4, 'Unit List'!$AO$4, IF('Unit List'!Q1640='Unit List'!$O$7, 'Unit List'!Q1640 * 'Unit List'!$AO$7, 'Unit List'!Q1640)))), IF('Unit List'!AO1640='Unit List'!$O$5, 'Unit List'!$AO$5, IF('Unit List'!AO1640='Unit List'!$O$4, 'Unit List'!$AO$4, IF('Unit List'!AO1640='Unit List'!$O$7, 'Unit List'!AO1640 * 'Unit List'!$AO$7, 'Unit List'!AO1640)))),",",)</f>
        <v>,</v>
      </c>
      <c r="J1734" t="str">
        <f>CONCATENATE("'",IF(ISBLANK('Unit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 IF('Unit List'!R1640='Unit List'!$O$5, 'Unit List'!$AP$5, IF('Unit List'!R1640='Unit List'!$O$4, 'Unit List'!$AP$4, 'Unit List'!R1640))), IF('Unit List'!R1640='Unit List'!$O$5, 'Unit List'!$AP$5, IF('Unit List'!R1640='Unit List'!$O$4, 'Unit List'!$AP$4, 'Unit List'!R1640))), IF('Unit List'!AP1640='Unit List'!$O$5, 'Unit List'!$AP$5, IF('Unit List'!AP1640='Unit List'!$O$4, 'Unit List'!$AP$4, 'Unit List'!AP1640))),"'",)</f>
        <v>'Phalanx'</v>
      </c>
      <c r="K1734" t="s">
        <v>2312</v>
      </c>
    </row>
    <row r="1735" spans="1:11" x14ac:dyDescent="0.25">
      <c r="A1735" t="s">
        <v>2311</v>
      </c>
      <c r="B1735" t="str">
        <f>"'',"</f>
        <v>'',</v>
      </c>
      <c r="C1735" t="str">
        <f>"'',"</f>
        <v>'',</v>
      </c>
      <c r="D1735" t="str">
        <f>CONCATENATE("'",'Unit List'!D1641,"',",)</f>
        <v>'U_GREEK_HOPLITE',</v>
      </c>
      <c r="E1735" t="str">
        <f>CONCATENATE("'",'Unit List'!E1641,"',",)</f>
        <v>'U_GREEK_HOPLITE',</v>
      </c>
      <c r="F1735" t="str">
        <f>CONCATENATE("'_",'Unit List'!F1641,"',",)</f>
        <v>'_V2',</v>
      </c>
      <c r="G1735" t="str">
        <f>CONCATENATE("'",'Unit List'!G1641,"',",)</f>
        <v>'Spearman_Greece_v2',</v>
      </c>
      <c r="H1735" t="str">
        <f>CONCATENATE(IF(ISBLANK('Unit List'!AN1641), IF(ISBLANK('Unit List'!P1641), IF(ISBLANK('Unit List'!P1641), IF(ISBLANK('Unit List'!AN1641), IF(ISBLANK('Unit List'!P1641), IF(ISBLANK('Unit List'!P1641), IF(ISBLANK('Unit List'!AN1641), IF(ISBLANK('Unit List'!P1641), IF(ISBLANK('Unit List'!P1641),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 IF('Unit List'!P1641='Unit List'!$O$5, 'Unit List'!$AN$5, IF('Unit List'!P1641='Unit List'!$O$4, 'Unit List'!$AN$4, IF('Unit List'!P1641='Unit List'!$O$7, 'Unit List'!P1641 * 'Unit List'!$AN$7, 'Unit List'!P1641)))), IF('Unit List'!P1641='Unit List'!$O$5, 'Unit List'!$AN$5, IF('Unit List'!P1641='Unit List'!$O$4, 'Unit List'!$AN$4, IF('Unit List'!P1641='Unit List'!$O$7, 'Unit List'!P1641 * 'Unit List'!$AN$7, 'Unit List'!P1641)))), IF('Unit List'!AN1641='Unit List'!$O$5, 'Unit List'!$AN$5, IF('Unit List'!AN1641='Unit List'!$O$4, 'Unit List'!$AN$4, IF('Unit List'!AN1641='Unit List'!$O$7, 'Unit List'!AN1641 * 'Unit List'!$AN$7, 'Unit List'!AN1641)))),",",)</f>
        <v>2,</v>
      </c>
      <c r="I1735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 IF('Unit List'!Q1641='Unit List'!$O$5, 'Unit List'!$AO$5, IF('Unit List'!Q1641='Unit List'!$O$4, 'Unit List'!$AO$4, IF('Unit List'!Q1641='Unit List'!$O$7, 'Unit List'!Q1641 * 'Unit List'!$AO$7, 'Unit List'!Q1641)))), IF('Unit List'!Q1641='Unit List'!$O$5, 'Unit List'!$AO$5, IF('Unit List'!Q1641='Unit List'!$O$4, 'Unit List'!$AO$4, IF('Unit List'!Q1641='Unit List'!$O$7, 'Unit List'!Q1641 * 'Unit List'!$AO$7, 'Unit List'!Q1641)))), IF('Unit List'!AO1641='Unit List'!$O$5, 'Unit List'!$AO$5, IF('Unit List'!AO1641='Unit List'!$O$4, 'Unit List'!$AO$4, IF('Unit List'!AO1641='Unit List'!$O$7, 'Unit List'!AO1641 * 'Unit List'!$AO$7, 'Unit List'!AO1641)))),",",)</f>
        <v>,</v>
      </c>
      <c r="J1735" t="str">
        <f>CONCATENATE("'",IF(ISBLANK('Unit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 IF('Unit List'!R1641='Unit List'!$O$5, 'Unit List'!$AP$5, IF('Unit List'!R1641='Unit List'!$O$4, 'Unit List'!$AP$4, 'Unit List'!R1641))), IF('Unit List'!R1641='Unit List'!$O$5, 'Unit List'!$AP$5, IF('Unit List'!R1641='Unit List'!$O$4, 'Unit List'!$AP$4, 'Unit List'!R1641))), IF('Unit List'!AP1641='Unit List'!$O$5, 'Unit List'!$AP$5, IF('Unit List'!AP1641='Unit List'!$O$4, 'Unit List'!$AP$4, 'Unit List'!AP1641))),"'",)</f>
        <v>'Phalanx'</v>
      </c>
      <c r="K1735" t="s">
        <v>2312</v>
      </c>
    </row>
    <row r="1736" spans="1:11" x14ac:dyDescent="0.25">
      <c r="A1736" t="s">
        <v>2311</v>
      </c>
      <c r="B1736" t="str">
        <f>"'',"</f>
        <v>'',</v>
      </c>
      <c r="C1736" t="str">
        <f>"'',"</f>
        <v>'',</v>
      </c>
      <c r="D1736" t="str">
        <f>CONCATENATE("'",'Unit List'!D1642,"',",)</f>
        <v>'U_GREEK_HOPLITE',</v>
      </c>
      <c r="E1736" t="str">
        <f>CONCATENATE("'",'Unit List'!E1642,"',",)</f>
        <v>'U_GREEK_HOPLITE',</v>
      </c>
      <c r="F1736" t="str">
        <f>CONCATENATE("'_",'Unit List'!F1642,"',",)</f>
        <v>'_V3',</v>
      </c>
      <c r="G1736" t="str">
        <f>CONCATENATE("'",'Unit List'!G1642,"',",)</f>
        <v>'Spearman_Greece_v3',</v>
      </c>
      <c r="H1736" t="str">
        <f>CONCATENATE(IF(ISBLANK('Unit List'!AN1642), IF(ISBLANK('Unit List'!P1642), IF(ISBLANK('Unit List'!P1642), IF(ISBLANK('Unit List'!AN1642), IF(ISBLANK('Unit List'!P1642), IF(ISBLANK('Unit List'!P1642), IF(ISBLANK('Unit List'!AN1642), IF(ISBLANK('Unit List'!P1642), IF(ISBLANK('Unit List'!P1642), IF(ISBLANK('Unit List'!AN1636), IF(ISBLANK('Unit List'!P1636), IF(ISBLANK('Unit List'!P1636), "1", IF('Unit List'!P1636='Unit List'!$O$5, 'Unit List'!$AN$5, IF('Unit List'!P1636='Unit List'!$O$4, 'Unit List'!$AN$4, IF('Unit List'!P1636='Unit List'!$O$7, 'Unit List'!P1636 * 'Unit List'!$AN$7, 'Unit List'!P1636)))), IF('Unit List'!P1636='Unit List'!$O$5, 'Unit List'!$AN$5, IF('Unit List'!P1636='Unit List'!$O$4, 'Unit List'!$AN$4, IF('Unit List'!P1636='Unit List'!$O$7, 'Unit List'!P1636 * 'Unit List'!$AN$7, 'Unit List'!P1636)))), IF('Unit List'!AN1636='Unit List'!$O$5, 'Unit List'!$AN$5, IF('Unit List'!AN1636='Unit List'!$O$4, 'Unit List'!$AN$4, IF('Unit List'!AN1636='Unit List'!$O$7, 'Unit List'!AN1636 * 'Unit List'!$AN$7, 'Unit List'!AN1636)))),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 IF('Unit List'!P1642='Unit List'!$O$5, 'Unit List'!$AN$5, IF('Unit List'!P1642='Unit List'!$O$4, 'Unit List'!$AN$4, IF('Unit List'!P1642='Unit List'!$O$7, 'Unit List'!P1642 * 'Unit List'!$AN$7, 'Unit List'!P1642)))), IF('Unit List'!P1642='Unit List'!$O$5, 'Unit List'!$AN$5, IF('Unit List'!P1642='Unit List'!$O$4, 'Unit List'!$AN$4, IF('Unit List'!P1642='Unit List'!$O$7, 'Unit List'!P1642 * 'Unit List'!$AN$7, 'Unit List'!P1642)))), IF('Unit List'!AN1642='Unit List'!$O$5, 'Unit List'!$AN$5, IF('Unit List'!AN1642='Unit List'!$O$4, 'Unit List'!$AN$4, IF('Unit List'!AN1642='Unit List'!$O$7, 'Unit List'!AN1642 * 'Unit List'!$AN$7, 'Unit List'!AN1642)))),",",)</f>
        <v>2,</v>
      </c>
      <c r="I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List'!AO1636), IF(ISBLANK('Unit List'!Q1636), IF(ISBLANK('Unit List'!Q1636), 'Unit List'!$AO$4, IF('Unit List'!Q1636='Unit List'!$O$5, 'Unit List'!$AO$5, IF('Unit List'!Q1636='Unit List'!$O$4, 'Unit List'!$AO$4, IF('Unit List'!Q1636='Unit List'!$O$7, 'Unit List'!Q1636 * 'Unit List'!$AO$7, 'Unit List'!Q1636)))), IF('Unit List'!Q1636='Unit List'!$O$5, 'Unit List'!$AO$5, IF('Unit List'!Q1636='Unit List'!$O$4, 'Unit List'!$AO$4, IF('Unit List'!Q1636='Unit List'!$O$7, 'Unit List'!Q1636 * 'Unit List'!$AO$7, 'Unit List'!Q1636)))), IF('Unit List'!AO1636='Unit List'!$O$5, 'Unit List'!$AO$5, IF('Unit List'!AO1636='Unit List'!$O$4, 'Unit List'!$AO$4, IF('Unit List'!AO1636='Unit List'!$O$7, 'Unit List'!AO1636 * 'Unit List'!$AO$7, 'Unit List'!AO1636)))),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 IF('Unit List'!Q1642='Unit List'!$O$5, 'Unit List'!$AO$5, IF('Unit List'!Q1642='Unit List'!$O$4, 'Unit List'!$AO$4, IF('Unit List'!Q1642='Unit List'!$O$7, 'Unit List'!Q1642 * 'Unit List'!$AO$7, 'Unit List'!Q1642)))), IF('Unit List'!Q1642='Unit List'!$O$5, 'Unit List'!$AO$5, IF('Unit List'!Q1642='Unit List'!$O$4, 'Unit List'!$AO$4, IF('Unit List'!Q1642='Unit List'!$O$7, 'Unit List'!Q1642 * 'Unit List'!$AO$7, 'Unit List'!Q1642)))), IF('Unit List'!AO1642='Unit List'!$O$5, 'Unit List'!$AO$5, IF('Unit List'!AO1642='Unit List'!$O$4, 'Unit List'!$AO$4, IF('Unit List'!AO1642='Unit List'!$O$7, 'Unit List'!AO1642 * 'Unit List'!$AO$7, 'Unit List'!AO1642)))),",",)</f>
        <v>,</v>
      </c>
      <c r="J1736" t="str">
        <f>CONCATENATE("'",IF(ISBLANK('Unit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List'!AP1636), IF(ISBLANK('Unit List'!R1636), IF(ISBLANK('Unit List'!R1636), "", IF('Unit List'!R1636='Unit List'!$O$5, 'Unit List'!$AP$5, IF('Unit List'!R1636='Unit List'!$O$4, 'Unit List'!$AP$4, 'Unit List'!R1636))), IF('Unit List'!R1636='Unit List'!$O$5, 'Unit List'!$AP$5, IF('Unit List'!R1636='Unit List'!$O$4, 'Unit List'!$AP$4, 'Unit List'!R1636))), IF('Unit List'!AP1636='Unit List'!$O$5, 'Unit List'!$AP$5, IF('Unit List'!AP1636='Unit List'!$O$4, 'Unit List'!$AP$4, 'Unit List'!AP1636))),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 IF('Unit List'!R1642='Unit List'!$O$5, 'Unit List'!$AP$5, IF('Unit List'!R1642='Unit List'!$O$4, 'Unit List'!$AP$4, 'Unit List'!R1642))), IF('Unit List'!R1642='Unit List'!$O$5, 'Unit List'!$AP$5, IF('Unit List'!R1642='Unit List'!$O$4, 'Unit List'!$AP$4, 'Unit List'!R1642))), IF('Unit List'!AP1642='Unit List'!$O$5, 'Unit List'!$AP$5, IF('Unit List'!AP1642='Unit List'!$O$4, 'Unit List'!$AP$4, 'Unit List'!AP1642))),"'",)</f>
        <v>'Phalanx'</v>
      </c>
      <c r="K1736" t="s">
        <v>2312</v>
      </c>
    </row>
    <row r="1737" spans="1:11" x14ac:dyDescent="0.25">
      <c r="A1737" t="s">
        <v>2311</v>
      </c>
      <c r="B1737" t="str">
        <f>"'',"</f>
        <v>'',</v>
      </c>
      <c r="C1737" t="str">
        <f>"'',"</f>
        <v>'',</v>
      </c>
      <c r="D1737" t="str">
        <f>CONCATENATE("'",'Unit List'!D1643,"',",)</f>
        <v>'U_HITTITE_WARCHARIOT',</v>
      </c>
      <c r="E1737" t="str">
        <f>CONCATENATE("'",'Unit List'!E1643,"',",)</f>
        <v>'U_HITTITE_WARCHARIOT',</v>
      </c>
      <c r="F1737" t="str">
        <f>"'',"</f>
        <v>'',</v>
      </c>
      <c r="G1737" t="str">
        <f>CONCATENATE("'",'Unit List'!G1643,"',",)</f>
        <v>'Hititte_War_Chariot',</v>
      </c>
      <c r="H1737" t="str">
        <f>CONCATENATE(IF(ISBLANK('Unit List'!AN1643), IF(ISBLANK('Unit List'!P1643), IF(ISBLANK('Unit List'!P1643), IF(ISBLANK('Unit List'!AN1643), IF(ISBLANK('Unit List'!P1643), IF(ISBLANK('Unit List'!P1643), IF(ISBLANK('Unit List'!AN1643), IF(ISBLANK('Unit List'!P1643), IF(ISBLANK('Unit List'!P1643), IF(ISBLANK('Unit List'!AN1643), IF(ISBLANK('Unit List'!P1643), IF(ISBLANK('Unit List'!P1643), "1",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 IF('Unit List'!P1643='Unit List'!$O$5, 'Unit List'!$AN$5, IF('Unit List'!P1643='Unit List'!$O$4, 'Unit List'!$AN$4, IF('Unit List'!P1643='Unit List'!$O$7, 'Unit List'!P1643 * 'Unit List'!$AN$7, 'Unit List'!P1643)))), IF('Unit List'!P1643='Unit List'!$O$5, 'Unit List'!$AN$5, IF('Unit List'!P1643='Unit List'!$O$4, 'Unit List'!$AN$4, IF('Unit List'!P1643='Unit List'!$O$7, 'Unit List'!P1643 * 'Unit List'!$AN$7, 'Unit List'!P1643)))), IF('Unit List'!AN1643='Unit List'!$O$5, 'Unit List'!$AN$5, IF('Unit List'!AN1643='Unit List'!$O$4, 'Unit List'!$AN$4, IF('Unit List'!AN1643='Unit List'!$O$7, 'Unit List'!AN1643 * 'Unit List'!$AN$7, 'Unit List'!AN1643)))),",",)</f>
        <v>2,</v>
      </c>
      <c r="I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'Unit List'!$AO$4,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 IF('Unit List'!Q1643='Unit List'!$O$5, 'Unit List'!$AO$5, IF('Unit List'!Q1643='Unit List'!$O$4, 'Unit List'!$AO$4, IF('Unit List'!Q1643='Unit List'!$O$7, 'Unit List'!Q1643 * 'Unit List'!$AO$7, 'Unit List'!Q1643)))), IF('Unit List'!Q1643='Unit List'!$O$5, 'Unit List'!$AO$5, IF('Unit List'!Q1643='Unit List'!$O$4, 'Unit List'!$AO$4, IF('Unit List'!Q1643='Unit List'!$O$7, 'Unit List'!Q1643 * 'Unit List'!$AO$7, 'Unit List'!Q1643)))), IF('Unit List'!AO1643='Unit List'!$O$5, 'Unit List'!$AO$5, IF('Unit List'!AO1643='Unit List'!$O$4, 'Unit List'!$AO$4, IF('Unit List'!AO1643='Unit List'!$O$7, 'Unit List'!AO1643 * 'Unit List'!$AO$7, 'Unit List'!AO1643)))),",",)</f>
        <v>0.145,</v>
      </c>
      <c r="J1737" t="str">
        <f>CONCATENATE("'",IF(ISBLANK('Unit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"",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 IF('Unit List'!R1643='Unit List'!$O$5, 'Unit List'!$AP$5, IF('Unit List'!R1643='Unit List'!$O$4, 'Unit List'!$AP$4, 'Unit List'!R1643))), IF('Unit List'!R1643='Unit List'!$O$5, 'Unit List'!$AP$5, IF('Unit List'!R1643='Unit List'!$O$4, 'Unit List'!$AP$4, 'Unit List'!R1643))), IF('Unit List'!AP1643='Unit List'!$O$5, 'Unit List'!$AP$5, IF('Unit List'!AP1643='Unit List'!$O$4, 'Unit List'!$AP$4, 'Unit List'!AP1643))),"'",)</f>
        <v>'TwoBigGuns'</v>
      </c>
      <c r="K1737" t="s">
        <v>2312</v>
      </c>
    </row>
    <row r="1738" spans="1:11" x14ac:dyDescent="0.25">
      <c r="A1738" t="s">
        <v>2311</v>
      </c>
      <c r="B1738" t="str">
        <f>"'',"</f>
        <v>'',</v>
      </c>
      <c r="C1738" t="str">
        <f>"'',"</f>
        <v>'',</v>
      </c>
      <c r="D1738" t="str">
        <f>CONCATENATE("'",'Unit List'!D1644,"',",)</f>
        <v>'U_HUNS_BATTERING_RAM',</v>
      </c>
      <c r="E1738" t="str">
        <f>CONCATENATE("'",'Unit List'!E1644,"',",)</f>
        <v>'U_HUNS_BATTERING_RAM',</v>
      </c>
      <c r="F1738" t="str">
        <f>"'',"</f>
        <v>'',</v>
      </c>
      <c r="G1738" t="str">
        <f>CONCATENATE("'",'Unit List'!G1644,"',",)</f>
        <v>'U_Huns_Battering_Ram',</v>
      </c>
      <c r="H1738" t="str">
        <f>CONCATENATE(IF(ISBLANK('Unit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IF(ISBLANK('Unit List'!AN1644), IF(ISBLANK('Unit List'!P1644), IF(ISBLANK('Unit List'!P1644), "1",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List'!AN1644)))),",",)</f>
        <v>1,</v>
      </c>
      <c r="I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'Unit List'!$AO$4,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List'!AO1644)))),",",)</f>
        <v>0.115,</v>
      </c>
      <c r="J1738" t="str">
        <f>CONCATENATE("'",IF(ISBLANK('Unit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"",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List'!AP1644))),"'",)</f>
        <v>'TwoBigGuns'</v>
      </c>
      <c r="K1738" t="s">
        <v>2312</v>
      </c>
    </row>
    <row r="1739" spans="1:11" x14ac:dyDescent="0.25">
      <c r="A1739" t="s">
        <v>2311</v>
      </c>
      <c r="B1739" t="str">
        <f>"'',"</f>
        <v>'',</v>
      </c>
      <c r="C1739" t="str">
        <f>"'',"</f>
        <v>'',</v>
      </c>
      <c r="D1739" t="str">
        <f>CONCATENATE("'",'Unit List'!D1645,"',",)</f>
        <v>'U_HUNS_BATTERING_RAM',</v>
      </c>
      <c r="E1739" t="str">
        <f>CONCATENATE("'",'Unit List'!E1645,"',",)</f>
        <v>'U_HUNS_BATTERING_RAM',</v>
      </c>
      <c r="F1739" t="str">
        <f>CONCATENATE("'_",'Unit List'!F1645,"',",)</f>
        <v>'_CATAPULT',</v>
      </c>
      <c r="G1739" t="str">
        <f>CONCATENATE("'",'Unit List'!G1645,"',",)</f>
        <v>'Catapult',</v>
      </c>
      <c r="H1739" t="str">
        <f>CONCATENATE(IF(ISBLANK('Unit List'!AN1645), IF(ISBLANK('Unit List'!P1645), IF(ISBLANK('Unit List'!P1645), IF(ISBLANK('Unit List'!AN1645), IF(ISBLANK('Unit List'!P1645), IF(ISBLANK('Unit List'!P1645), IF(ISBLANK('Unit List'!AN1645), IF(ISBLANK('Unit List'!P1645), IF(ISBLANK('Unit List'!P1645), IF(ISBLANK('Unit List'!AN1644), IF(ISBLANK('Unit List'!P1644), IF(ISBLANK('Unit List'!P1644), "1", IF('Unit List'!P1644='Unit List'!$O$5, 'Unit List'!$AN$5, IF('Unit List'!P1644='Unit List'!$O$4, 'Unit List'!$AN$4, IF('Unit List'!P1644='Unit List'!$O$7, 'Unit List'!P1644 * 'Unit List'!$AN$7, 'Unit List'!P1644)))), IF('Unit List'!P1644='Unit List'!$O$5, 'Unit List'!$AN$5, IF('Unit List'!P1644='Unit List'!$O$4, 'Unit List'!$AN$4, IF('Unit List'!P1644='Unit List'!$O$7, 'Unit List'!P1644 * 'Unit List'!$AN$7, 'Unit List'!P1644)))), IF('Unit List'!AN1644='Unit List'!$O$5, 'Unit List'!$AN$5, IF('Unit List'!AN1644='Unit List'!$O$4, 'Unit List'!$AN$4, IF('Unit List'!AN1644='Unit List'!$O$7, 'Unit List'!AN1644 * 'Unit List'!$AN$7, 'Unit List'!AN1644)))),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 IF('Unit List'!P1645='Unit List'!$O$5, 'Unit List'!$AN$5, IF('Unit List'!P1645='Unit List'!$O$4, 'Unit List'!$AN$4, IF('Unit List'!P1645='Unit List'!$O$7, 'Unit List'!P1645 * 'Unit List'!$AN$7, 'Unit List'!P1645)))), IF('Unit List'!P1645='Unit List'!$O$5, 'Unit List'!$AN$5, IF('Unit List'!P1645='Unit List'!$O$4, 'Unit List'!$AN$4, IF('Unit List'!P1645='Unit List'!$O$7, 'Unit List'!P1645 * 'Unit List'!$AN$7, 'Unit List'!P1645)))), IF('Unit List'!AN1645='Unit List'!$O$5, 'Unit List'!$AN$5, IF('Unit List'!AN1645='Unit List'!$O$4, 'Unit List'!$AN$4, IF('Unit List'!AN1645='Unit List'!$O$7, 'Unit List'!AN1645 * 'Unit List'!$AN$7, 'Unit List'!AN1645)))),",",)</f>
        <v>0,</v>
      </c>
      <c r="I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List'!AO1644), IF(ISBLANK('Unit List'!Q1644), IF(ISBLANK('Unit List'!Q1644), 'Unit List'!$AO$4, IF('Unit List'!Q1644='Unit List'!$O$5, 'Unit List'!$AO$5, IF('Unit List'!Q1644='Unit List'!$O$4, 'Unit List'!$AO$4, IF('Unit List'!Q1644='Unit List'!$O$7, 'Unit List'!Q1644 * 'Unit List'!$AO$7, 'Unit List'!Q1644)))), IF('Unit List'!Q1644='Unit List'!$O$5, 'Unit List'!$AO$5, IF('Unit List'!Q1644='Unit List'!$O$4, 'Unit List'!$AO$4, IF('Unit List'!Q1644='Unit List'!$O$7, 'Unit List'!Q1644 * 'Unit List'!$AO$7, 'Unit List'!Q1644)))), IF('Unit List'!AO1644='Unit List'!$O$5, 'Unit List'!$AO$5, IF('Unit List'!AO1644='Unit List'!$O$4, 'Unit List'!$AO$4, IF('Unit List'!AO1644='Unit List'!$O$7, 'Unit List'!AO1644 * 'Unit List'!$AO$7, 'Unit List'!AO1644)))),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 IF('Unit List'!Q1645='Unit List'!$O$5, 'Unit List'!$AO$5, IF('Unit List'!Q1645='Unit List'!$O$4, 'Unit List'!$AO$4, IF('Unit List'!Q1645='Unit List'!$O$7, 'Unit List'!Q1645 * 'Unit List'!$AO$7, 'Unit List'!Q1645)))), IF('Unit List'!Q1645='Unit List'!$O$5, 'Unit List'!$AO$5, IF('Unit List'!Q1645='Unit List'!$O$4, 'Unit List'!$AO$4, IF('Unit List'!Q1645='Unit List'!$O$7, 'Unit List'!Q1645 * 'Unit List'!$AO$7, 'Unit List'!Q1645)))), IF('Unit List'!AO1645='Unit List'!$O$5, 'Unit List'!$AO$5, IF('Unit List'!AO1645='Unit List'!$O$4, 'Unit List'!$AO$4, IF('Unit List'!AO1645='Unit List'!$O$7, 'Unit List'!AO1645 * 'Unit List'!$AO$7, 'Unit List'!AO1645)))),",",)</f>
        <v>,</v>
      </c>
      <c r="J1739" t="str">
        <f>CONCATENATE("'",IF(ISBLANK('Unit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List'!AP1644), IF(ISBLANK('Unit List'!R1644), IF(ISBLANK('Unit List'!R1644), "", IF('Unit List'!R1644='Unit List'!$O$5, 'Unit List'!$AP$5, IF('Unit List'!R1644='Unit List'!$O$4, 'Unit List'!$AP$4, 'Unit List'!R1644))), IF('Unit List'!R1644='Unit List'!$O$5, 'Unit List'!$AP$5, IF('Unit List'!R1644='Unit List'!$O$4, 'Unit List'!$AP$4, 'Unit List'!R1644))), IF('Unit List'!AP1644='Unit List'!$O$5, 'Unit List'!$AP$5, IF('Unit List'!AP1644='Unit List'!$O$4, 'Unit List'!$AP$4, 'Unit List'!AP1644))),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 IF('Unit List'!R1645='Unit List'!$O$5, 'Unit List'!$AP$5, IF('Unit List'!R1645='Unit List'!$O$4, 'Unit List'!$AP$4, 'Unit List'!R1645))), IF('Unit List'!R1645='Unit List'!$O$5, 'Unit List'!$AP$5, IF('Unit List'!R1645='Unit List'!$O$4, 'Unit List'!$AP$4, 'Unit List'!R1645))), IF('Unit List'!AP1645='Unit List'!$O$5, 'Unit List'!$AP$5, IF('Unit List'!AP1645='Unit List'!$O$4, 'Unit List'!$AP$4, 'Unit List'!AP1645))),"'",)</f>
        <v>'TwoBigGuns'</v>
      </c>
      <c r="K1739" t="s">
        <v>2312</v>
      </c>
    </row>
    <row r="1740" spans="1:11" x14ac:dyDescent="0.25">
      <c r="A1740" t="s">
        <v>2311</v>
      </c>
      <c r="B1740" t="str">
        <f>"'',"</f>
        <v>'',</v>
      </c>
      <c r="C1740" t="str">
        <f>"'',"</f>
        <v>'',</v>
      </c>
      <c r="D1740" t="str">
        <f>CONCATENATE("'",'Unit List'!D1646,"',",)</f>
        <v>'U_HUNS_HORSE_ARCHER',</v>
      </c>
      <c r="E1740" t="str">
        <f>CONCATENATE("'",'Unit List'!E1646,"',",)</f>
        <v>'U_HUNS_HORSE_ARCHER',</v>
      </c>
      <c r="F1740" t="str">
        <f>"'',"</f>
        <v>'',</v>
      </c>
      <c r="G1740" t="str">
        <f>CONCATENATE("'",'Unit List'!G1646,"',",)</f>
        <v>'U_Huns_HorseArcher',</v>
      </c>
      <c r="H1740" t="str">
        <f>CONCATENATE(IF(ISBLANK('Unit List'!AN1646), IF(ISBLANK('Unit List'!P1646), IF(ISBLANK('Unit List'!P1646), IF(ISBLANK('Unit List'!AN1646), IF(ISBLANK('Unit List'!P1646), IF(ISBLANK('Unit List'!P1646), IF(ISBLANK('Unit List'!AN1646), IF(ISBLANK('Unit List'!P1646), IF(ISBLANK('Unit List'!P1646), IF(ISBLANK('Unit List'!AN1646), IF(ISBLANK('Unit List'!P1646), IF(ISBLANK('Unit List'!P1646), "1",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 IF('Unit List'!P1646='Unit List'!$O$5, 'Unit List'!$AN$5, IF('Unit List'!P1646='Unit List'!$O$4, 'Unit List'!$AN$4, IF('Unit List'!P1646='Unit List'!$O$7, 'Unit List'!P1646 * 'Unit List'!$AN$7, 'Unit List'!P1646)))), IF('Unit List'!P1646='Unit List'!$O$5, 'Unit List'!$AN$5, IF('Unit List'!P1646='Unit List'!$O$4, 'Unit List'!$AN$4, IF('Unit List'!P1646='Unit List'!$O$7, 'Unit List'!P1646 * 'Unit List'!$AN$7, 'Unit List'!P1646)))), IF('Unit List'!AN1646='Unit List'!$O$5, 'Unit List'!$AN$5, IF('Unit List'!AN1646='Unit List'!$O$4, 'Unit List'!$AN$4, IF('Unit List'!AN1646='Unit List'!$O$7, 'Unit List'!AN1646 * 'Unit List'!$AN$7, 'Unit List'!AN1646)))),",",)</f>
        <v>,</v>
      </c>
      <c r="I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'Unit List'!$AO$4,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 IF('Unit List'!Q1646='Unit List'!$O$5, 'Unit List'!$AO$5, IF('Unit List'!Q1646='Unit List'!$O$4, 'Unit List'!$AO$4, IF('Unit List'!Q1646='Unit List'!$O$7, 'Unit List'!Q1646 * 'Unit List'!$AO$7, 'Unit List'!Q1646)))), IF('Unit List'!Q1646='Unit List'!$O$5, 'Unit List'!$AO$5, IF('Unit List'!Q1646='Unit List'!$O$4, 'Unit List'!$AO$4, IF('Unit List'!Q1646='Unit List'!$O$7, 'Unit List'!Q1646 * 'Unit List'!$AO$7, 'Unit List'!Q1646)))), IF('Unit List'!AO1646='Unit List'!$O$5, 'Unit List'!$AO$5, IF('Unit List'!AO1646='Unit List'!$O$4, 'Unit List'!$AO$4, IF('Unit List'!AO1646='Unit List'!$O$7, 'Unit List'!AO1646 * 'Unit List'!$AO$7, 'Unit List'!AO1646)))),",",)</f>
        <v>,</v>
      </c>
      <c r="J1740" t="str">
        <f>CONCATENATE("'",IF(ISBLANK('Unit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"",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 IF('Unit List'!R1646='Unit List'!$O$5, 'Unit List'!$AP$5, IF('Unit List'!R1646='Unit List'!$O$4, 'Unit List'!$AP$4, 'Unit List'!R1646))), IF('Unit List'!R1646='Unit List'!$O$5, 'Unit List'!$AP$5, IF('Unit List'!R1646='Unit List'!$O$4, 'Unit List'!$AP$4, 'Unit List'!R1646))), IF('Unit List'!AP1646='Unit List'!$O$5, 'Unit List'!$AP$5, IF('Unit List'!AP1646='Unit List'!$O$4, 'Unit List'!$AP$4, 'Unit List'!AP1646))),"'",)</f>
        <v>''</v>
      </c>
      <c r="K1740" t="s">
        <v>2312</v>
      </c>
    </row>
    <row r="1741" spans="1:11" x14ac:dyDescent="0.25">
      <c r="A1741" t="s">
        <v>2311</v>
      </c>
      <c r="B1741" t="str">
        <f>"'',"</f>
        <v>'',</v>
      </c>
      <c r="C1741" t="str">
        <f>"'',"</f>
        <v>'',</v>
      </c>
      <c r="D1741" t="str">
        <f>CONCATENATE("'",'Unit List'!D1647,"',",)</f>
        <v>'U_INCAN_SLINGER',</v>
      </c>
      <c r="E1741" t="str">
        <f>CONCATENATE("'",'Unit List'!E1647,"',",)</f>
        <v>'U_INCAN_SLINGER',</v>
      </c>
      <c r="F1741" t="str">
        <f>"'',"</f>
        <v>'',</v>
      </c>
      <c r="G1741" t="str">
        <f>CONCATENATE("'",'Unit List'!G1647,"',",)</f>
        <v>'U_Incan_Slinger',</v>
      </c>
      <c r="H1741" t="str">
        <f>CONCATENATE(IF(ISBLANK('Unit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IF(ISBLANK('Unit List'!AN1647), IF(ISBLANK('Unit List'!P1647), IF(ISBLANK('Unit List'!P1647), "1",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 IF('Unit List'!P1647='Unit List'!$O$5, 'Unit List'!$AN$5, IF('Unit List'!P1647='Unit List'!$O$4, 'Unit List'!$AN$4, IF('Unit List'!P1647='Unit List'!$O$7, 'Unit List'!P1647 * 'Unit List'!$AN$7, 'Unit List'!P1647)))), IF('Unit List'!P1647='Unit List'!$O$5, 'Unit List'!$AN$5, IF('Unit List'!P1647='Unit List'!$O$4, 'Unit List'!$AN$4, IF('Unit List'!P1647='Unit List'!$O$7, 'Unit List'!P1647 * 'Unit List'!$AN$7, 'Unit List'!P1647)))), IF('Unit List'!AN1647='Unit List'!$O$5, 'Unit List'!$AN$5, IF('Unit List'!AN1647='Unit List'!$O$4, 'Unit List'!$AN$4, IF('Unit List'!AN1647='Unit List'!$O$7, 'Unit List'!AN1647 * 'Unit List'!$AN$7, 'Unit List'!AN1647)))),",",)</f>
        <v>,</v>
      </c>
      <c r="I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'Unit List'!$AO$4,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 IF('Unit List'!Q1647='Unit List'!$O$5, 'Unit List'!$AO$5, IF('Unit List'!Q1647='Unit List'!$O$4, 'Unit List'!$AO$4, IF('Unit List'!Q1647='Unit List'!$O$7, 'Unit List'!Q1647 * 'Unit List'!$AO$7, 'Unit List'!Q1647)))), IF('Unit List'!Q1647='Unit List'!$O$5, 'Unit List'!$AO$5, IF('Unit List'!Q1647='Unit List'!$O$4, 'Unit List'!$AO$4, IF('Unit List'!Q1647='Unit List'!$O$7, 'Unit List'!Q1647 * 'Unit List'!$AO$7, 'Unit List'!Q1647)))), IF('Unit List'!AO1647='Unit List'!$O$5, 'Unit List'!$AO$5, IF('Unit List'!AO1647='Unit List'!$O$4, 'Unit List'!$AO$4, IF('Unit List'!AO1647='Unit List'!$O$7, 'Unit List'!AO1647 * 'Unit List'!$AO$7, 'Unit List'!AO1647)))),",",)</f>
        <v>,</v>
      </c>
      <c r="J1741" t="str">
        <f>CONCATENATE("'",IF(ISBLANK('Unit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"",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 IF('Unit List'!R1647='Unit List'!$O$5, 'Unit List'!$AP$5, IF('Unit List'!R1647='Unit List'!$O$4, 'Unit List'!$AP$4, 'Unit List'!R1647))), IF('Unit List'!R1647='Unit List'!$O$5, 'Unit List'!$AP$5, IF('Unit List'!R1647='Unit List'!$O$4, 'Unit List'!$AP$4, 'Unit List'!R1647))), IF('Unit List'!AP1647='Unit List'!$O$5, 'Unit List'!$AP$5, IF('Unit List'!AP1647='Unit List'!$O$4, 'Unit List'!$AP$4, 'Unit List'!AP1647))),"'",)</f>
        <v>'Archer'</v>
      </c>
      <c r="K1741" t="s">
        <v>2312</v>
      </c>
    </row>
    <row r="1742" spans="1:11" x14ac:dyDescent="0.25">
      <c r="A1742" t="s">
        <v>2311</v>
      </c>
      <c r="B1742" t="str">
        <f>"'',"</f>
        <v>'',</v>
      </c>
      <c r="C1742" t="str">
        <f>"'',"</f>
        <v>'',</v>
      </c>
      <c r="D1742" t="str">
        <f>CONCATENATE("'",'Unit List'!D1648,"',",)</f>
        <v>'U_INDIAN_WARELEPHANT',</v>
      </c>
      <c r="E1742" t="str">
        <f>CONCATENATE("'",'Unit List'!E1648,"',",)</f>
        <v>'U_INDIAN_WARELEPHANT',</v>
      </c>
      <c r="F1742" t="str">
        <f>"'',"</f>
        <v>'',</v>
      </c>
      <c r="G1742" t="str">
        <f>CONCATENATE("'",'Unit List'!G1648,"',",)</f>
        <v>'U_Indian_WarElephant',</v>
      </c>
      <c r="H1742" t="str">
        <f>CONCATENATE(IF(ISBLANK('Unit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IF(ISBLANK('Unit List'!AN1648), IF(ISBLANK('Unit List'!P1648), IF(ISBLANK('Unit List'!P1648), "1",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 IF('Unit List'!P1648='Unit List'!$O$5, 'Unit List'!$AN$5, IF('Unit List'!P1648='Unit List'!$O$4, 'Unit List'!$AN$4, IF('Unit List'!P1648='Unit List'!$O$7, 'Unit List'!P1648 * 'Unit List'!$AN$7, 'Unit List'!P1648)))), IF('Unit List'!P1648='Unit List'!$O$5, 'Unit List'!$AN$5, IF('Unit List'!P1648='Unit List'!$O$4, 'Unit List'!$AN$4, IF('Unit List'!P1648='Unit List'!$O$7, 'Unit List'!P1648 * 'Unit List'!$AN$7, 'Unit List'!P1648)))), IF('Unit List'!AN1648='Unit List'!$O$5, 'Unit List'!$AN$5, IF('Unit List'!AN1648='Unit List'!$O$4, 'Unit List'!$AN$4, IF('Unit List'!AN1648='Unit List'!$O$7, 'Unit List'!AN1648 * 'Unit List'!$AN$7, 'Unit List'!AN1648)))),",",)</f>
        <v>2,</v>
      </c>
      <c r="I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'Unit List'!$AO$4,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 IF('Unit List'!Q1648='Unit List'!$O$5, 'Unit List'!$AO$5, IF('Unit List'!Q1648='Unit List'!$O$4, 'Unit List'!$AO$4, IF('Unit List'!Q1648='Unit List'!$O$7, 'Unit List'!Q1648 * 'Unit List'!$AO$7, 'Unit List'!Q1648)))), IF('Unit List'!Q1648='Unit List'!$O$5, 'Unit List'!$AO$5, IF('Unit List'!Q1648='Unit List'!$O$4, 'Unit List'!$AO$4, IF('Unit List'!Q1648='Unit List'!$O$7, 'Unit List'!Q1648 * 'Unit List'!$AO$7, 'Unit List'!Q1648)))), IF('Unit List'!AO1648='Unit List'!$O$5, 'Unit List'!$AO$5, IF('Unit List'!AO1648='Unit List'!$O$4, 'Unit List'!$AO$4, IF('Unit List'!AO1648='Unit List'!$O$7, 'Unit List'!AO1648 * 'Unit List'!$AO$7, 'Unit List'!AO1648)))),",",)</f>
        <v>,</v>
      </c>
      <c r="J1742" t="str">
        <f>CONCATENATE("'",IF(ISBLANK('Unit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"",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 IF('Unit List'!R1648='Unit List'!$O$5, 'Unit List'!$AP$5, IF('Unit List'!R1648='Unit List'!$O$4, 'Unit List'!$AP$4, 'Unit List'!R1648))), IF('Unit List'!R1648='Unit List'!$O$5, 'Unit List'!$AP$5, IF('Unit List'!R1648='Unit List'!$O$4, 'Unit List'!$AP$4, 'Unit List'!R1648))), IF('Unit List'!AP1648='Unit List'!$O$5, 'Unit List'!$AP$5, IF('Unit List'!AP1648='Unit List'!$O$4, 'Unit List'!$AP$4, 'Unit List'!AP1648))),"'",)</f>
        <v>'ChariotElephant'</v>
      </c>
      <c r="K1742" t="s">
        <v>2312</v>
      </c>
    </row>
    <row r="1743" spans="1:11" x14ac:dyDescent="0.25">
      <c r="A1743" t="s">
        <v>2311</v>
      </c>
      <c r="B1743" t="str">
        <f>"'',"</f>
        <v>'',</v>
      </c>
      <c r="C1743" t="str">
        <f>"'',"</f>
        <v>'',</v>
      </c>
      <c r="D1743" t="str">
        <f>CONCATENATE("'",'Unit List'!D1649,"',",)</f>
        <v>'U_INDONESIAN_KRIS_SWORDSMAN',</v>
      </c>
      <c r="E1743" t="str">
        <f>CONCATENATE("'",'Unit List'!E1649,"',",)</f>
        <v>'U_INDONESIAN_KRIS_SWORDSMAN',</v>
      </c>
      <c r="F1743" t="str">
        <f>"'',"</f>
        <v>'',</v>
      </c>
      <c r="G1743" t="str">
        <f>CONCATENATE("'",'Unit List'!G1649,"',",)</f>
        <v>'U_Indonesian_Kris_Swordsman',</v>
      </c>
      <c r="H1743" t="str">
        <f>CONCATENATE(IF(ISBLANK('Unit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IF(ISBLANK('Unit List'!AN1649), IF(ISBLANK('Unit List'!P1649), IF(ISBLANK('Unit List'!P1649), "1",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 IF('Unit List'!P1649='Unit List'!$O$5, 'Unit List'!$AN$5, IF('Unit List'!P1649='Unit List'!$O$4, 'Unit List'!$AN$4, IF('Unit List'!P1649='Unit List'!$O$7, 'Unit List'!P1649 * 'Unit List'!$AN$7, 'Unit List'!P1649)))), IF('Unit List'!P1649='Unit List'!$O$5, 'Unit List'!$AN$5, IF('Unit List'!P1649='Unit List'!$O$4, 'Unit List'!$AN$4, IF('Unit List'!P1649='Unit List'!$O$7, 'Unit List'!P1649 * 'Unit List'!$AN$7, 'Unit List'!P1649)))), IF('Unit List'!AN1649='Unit List'!$O$5, 'Unit List'!$AN$5, IF('Unit List'!AN1649='Unit List'!$O$4, 'Unit List'!$AN$4, IF('Unit List'!AN1649='Unit List'!$O$7, 'Unit List'!AN1649 * 'Unit List'!$AN$7, 'Unit List'!AN1649)))),",",)</f>
        <v>,</v>
      </c>
      <c r="I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'Unit List'!$AO$4,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 IF('Unit List'!Q1649='Unit List'!$O$5, 'Unit List'!$AO$5, IF('Unit List'!Q1649='Unit List'!$O$4, 'Unit List'!$AO$4, IF('Unit List'!Q1649='Unit List'!$O$7, 'Unit List'!Q1649 * 'Unit List'!$AO$7, 'Unit List'!Q1649)))), IF('Unit List'!Q1649='Unit List'!$O$5, 'Unit List'!$AO$5, IF('Unit List'!Q1649='Unit List'!$O$4, 'Unit List'!$AO$4, IF('Unit List'!Q1649='Unit List'!$O$7, 'Unit List'!Q1649 * 'Unit List'!$AO$7, 'Unit List'!Q1649)))), IF('Unit List'!AO1649='Unit List'!$O$5, 'Unit List'!$AO$5, IF('Unit List'!AO1649='Unit List'!$O$4, 'Unit List'!$AO$4, IF('Unit List'!AO1649='Unit List'!$O$7, 'Unit List'!AO1649 * 'Unit List'!$AO$7, 'Unit List'!AO1649)))),",",)</f>
        <v>,</v>
      </c>
      <c r="J1743" t="str">
        <f>CONCATENATE("'",IF(ISBLANK('Unit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"",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 IF('Unit List'!R1649='Unit List'!$O$5, 'Unit List'!$AP$5, IF('Unit List'!R1649='Unit List'!$O$4, 'Unit List'!$AP$4, 'Unit List'!R1649))), IF('Unit List'!R1649='Unit List'!$O$5, 'Unit List'!$AP$5, IF('Unit List'!R1649='Unit List'!$O$4, 'Unit List'!$AP$4, 'Unit List'!R1649))), IF('Unit List'!AP1649='Unit List'!$O$5, 'Unit List'!$AP$5, IF('Unit List'!AP1649='Unit List'!$O$4, 'Unit List'!$AP$4, 'Unit List'!AP1649))),"'",)</f>
        <v>''</v>
      </c>
      <c r="K1743" t="s">
        <v>2312</v>
      </c>
    </row>
    <row r="1744" spans="1:11" x14ac:dyDescent="0.25">
      <c r="A1744" t="s">
        <v>2311</v>
      </c>
      <c r="B1744" t="str">
        <f>"'',"</f>
        <v>'',</v>
      </c>
      <c r="C1744" t="str">
        <f>"'',"</f>
        <v>'',</v>
      </c>
      <c r="D1744" t="str">
        <f>CONCATENATE("'",'Unit List'!D1650,"',",)</f>
        <v>'U_IROQUOIAN_MOHAWKWARRIOR',</v>
      </c>
      <c r="E1744" t="str">
        <f>CONCATENATE("'",'Unit List'!E1650,"',",)</f>
        <v>'U_IROQUOIAN_MOHAWKWARRIOR',</v>
      </c>
      <c r="F1744" t="str">
        <f>"'',"</f>
        <v>'',</v>
      </c>
      <c r="G1744" t="str">
        <f>CONCATENATE("'",'Unit List'!G1650,"',",)</f>
        <v>'U_Iroquoian_MohawkWarrior',</v>
      </c>
      <c r="H1744" t="str">
        <f>CONCATENATE(IF(ISBLANK('Unit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IF(ISBLANK('Unit List'!AN1650), IF(ISBLANK('Unit List'!P1650), IF(ISBLANK('Unit List'!P1650), "1",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 IF('Unit List'!P1650='Unit List'!$O$5, 'Unit List'!$AN$5, IF('Unit List'!P1650='Unit List'!$O$4, 'Unit List'!$AN$4, IF('Unit List'!P1650='Unit List'!$O$7, 'Unit List'!P1650 * 'Unit List'!$AN$7, 'Unit List'!P1650)))), IF('Unit List'!P1650='Unit List'!$O$5, 'Unit List'!$AN$5, IF('Unit List'!P1650='Unit List'!$O$4, 'Unit List'!$AN$4, IF('Unit List'!P1650='Unit List'!$O$7, 'Unit List'!P1650 * 'Unit List'!$AN$7, 'Unit List'!P1650)))), IF('Unit List'!AN1650='Unit List'!$O$5, 'Unit List'!$AN$5, IF('Unit List'!AN1650='Unit List'!$O$4, 'Unit List'!$AN$4, IF('Unit List'!AN1650='Unit List'!$O$7, 'Unit List'!AN1650 * 'Unit List'!$AN$7, 'Unit List'!AN1650)))),",",)</f>
        <v>,</v>
      </c>
      <c r="I1744" t="str">
        <f>CONCATENATE(IF(ISBLANK('Unit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'Unit List'!$AO$4,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 IF('Unit List'!Q1650='Unit List'!$O$5, 'Unit List'!$AO$5, IF('Unit List'!Q1650='Unit List'!$O$4, 'Unit List'!$AO$4, IF('Unit List'!Q1650='Unit List'!$O$7, 'Unit List'!Q1650 * 'Unit List'!$AO$7, 'Unit List'!Q1650)))), IF('Unit List'!Q1650='Unit List'!$O$5, 'Unit List'!$AO$5, IF('Unit List'!Q1650='Unit List'!$O$4, 'Unit List'!$AO$4, IF('Unit List'!Q1650='Unit List'!$O$7, 'Unit List'!Q1650 * 'Unit List'!$AO$7, 'Unit List'!Q1650)))), IF('Unit List'!AO1650='Unit List'!$O$5, 'Unit List'!$AO$5, IF('Unit List'!AO1650='Unit List'!$O$4, 'Unit List'!$AO$4, IF('Unit List'!AO1650='Unit List'!$O$7, 'Unit List'!AO1650 * 'Unit List'!$AO$7, 'Unit List'!AO1650)))),",",)</f>
        <v>,</v>
      </c>
      <c r="J1744" t="str">
        <f>CONCATENATE("'",IF(ISBLANK('Unit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"",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 IF('Unit List'!R1650='Unit List'!$O$5, 'Unit List'!$AP$5, IF('Unit List'!R1650='Unit List'!$O$4, 'Unit List'!$AP$4, 'Unit List'!R1650))), IF('Unit List'!R1650='Unit List'!$O$5, 'Unit List'!$AP$5, IF('Unit List'!R1650='Unit List'!$O$4, 'Unit List'!$AP$4, 'Unit List'!R1650))), IF('Unit List'!AP1650='Unit List'!$O$5, 'Unit List'!$AP$5, IF('Unit List'!AP1650='Unit List'!$O$4, 'Unit List'!$AP$4, 'Unit List'!AP1650))),"'",)</f>
        <v>'UnFormed'</v>
      </c>
      <c r="K1744" t="s">
        <v>2312</v>
      </c>
    </row>
    <row r="1745" spans="1:11" x14ac:dyDescent="0.25">
      <c r="A1745" t="s">
        <v>2311</v>
      </c>
      <c r="B1745" t="str">
        <f>"'',"</f>
        <v>'',</v>
      </c>
      <c r="C1745" t="str">
        <f>"'',"</f>
        <v>'',</v>
      </c>
      <c r="D1745" t="str">
        <f>CONCATENATE("'",'Unit List'!D1651,"',",)</f>
        <v>'U_JAPANESE_SAMURAI',</v>
      </c>
      <c r="E1745" t="str">
        <f>CONCATENATE("'",'Unit List'!E1651,"',",)</f>
        <v>'U_JAPANESE_SAMURAI',</v>
      </c>
      <c r="F1745" t="str">
        <f>"'',"</f>
        <v>'',</v>
      </c>
      <c r="G1745" t="str">
        <f>CONCATENATE("'",'Unit List'!G1651,"',",)</f>
        <v>'U_Japanese_Samurai',</v>
      </c>
      <c r="H1745" t="str">
        <f>CONCATENATE(IF(ISBLANK('Unit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List'!AN1651)))),",",)</f>
        <v>0,</v>
      </c>
      <c r="I1745" t="str">
        <f>CONCATENATE(IF(ISBLANK('Unit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List'!AO1651)))),",",)</f>
        <v>,</v>
      </c>
      <c r="J1745" t="str">
        <f>CONCATENATE("'",IF(ISBLANK('Unit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List'!AP1651))),"'",)</f>
        <v>'Samurai'</v>
      </c>
      <c r="K1745" t="s">
        <v>2312</v>
      </c>
    </row>
    <row r="1746" spans="1:11" x14ac:dyDescent="0.25">
      <c r="A1746" t="s">
        <v>2311</v>
      </c>
      <c r="B1746" t="str">
        <f>"'',"</f>
        <v>'',</v>
      </c>
      <c r="C1746" t="str">
        <f>"'',"</f>
        <v>'',</v>
      </c>
      <c r="D1746" t="str">
        <f>CONCATENATE("'",'Unit List'!D1652,"',",)</f>
        <v>'U_JAPANESE_SAMURAI',</v>
      </c>
      <c r="E1746" t="str">
        <f>CONCATENATE("'",'Unit List'!E1652,"',",)</f>
        <v>'U_JAPANESE_SAMURAI',</v>
      </c>
      <c r="F1746" t="str">
        <f>CONCATENATE("'_",'Unit List'!F1652,"',",)</f>
        <v>'_V1',</v>
      </c>
      <c r="G1746" t="str">
        <f>CONCATENATE("'",'Unit List'!G1652,"',",)</f>
        <v>'Longswordsman_Japan',</v>
      </c>
      <c r="H1746" t="str">
        <f>CONCATENATE(IF(ISBLANK('Unit List'!AN1652), IF(ISBLANK('Unit List'!P1652), IF(ISBLANK('Unit List'!P1652), IF(ISBLANK('Unit List'!AN1652), IF(ISBLANK('Unit List'!P1652), IF(ISBLANK('Unit List'!P1652), IF(ISBLANK('Unit List'!AN1652), IF(ISBLANK('Unit List'!P1652), IF(ISBLANK('Unit List'!P1652),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 IF('Unit List'!P1652='Unit List'!$O$5, 'Unit List'!$AN$5, IF('Unit List'!P1652='Unit List'!$O$4, 'Unit List'!$AN$4, IF('Unit List'!P1652='Unit List'!$O$7, 'Unit List'!P1652 * 'Unit List'!$AN$7, 'Unit List'!P1652)))), IF('Unit List'!P1652='Unit List'!$O$5, 'Unit List'!$AN$5, IF('Unit List'!P1652='Unit List'!$O$4, 'Unit List'!$AN$4, IF('Unit List'!P1652='Unit List'!$O$7, 'Unit List'!P1652 * 'Unit List'!$AN$7, 'Unit List'!P1652)))), IF('Unit List'!AN1652='Unit List'!$O$5, 'Unit List'!$AN$5, IF('Unit List'!AN1652='Unit List'!$O$4, 'Unit List'!$AN$4, IF('Unit List'!AN1652='Unit List'!$O$7, 'Unit List'!AN1652 * 'Unit List'!$AN$7, 'Unit List'!AN1652)))),",",)</f>
        <v>1,</v>
      </c>
      <c r="I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 IF('Unit List'!Q1652='Unit List'!$O$5, 'Unit List'!$AO$5, IF('Unit List'!Q1652='Unit List'!$O$4, 'Unit List'!$AO$4, IF('Unit List'!Q1652='Unit List'!$O$7, 'Unit List'!Q1652 * 'Unit List'!$AO$7, 'Unit List'!Q1652)))), IF('Unit List'!Q1652='Unit List'!$O$5, 'Unit List'!$AO$5, IF('Unit List'!Q1652='Unit List'!$O$4, 'Unit List'!$AO$4, IF('Unit List'!Q1652='Unit List'!$O$7, 'Unit List'!Q1652 * 'Unit List'!$AO$7, 'Unit List'!Q1652)))), IF('Unit List'!AO1652='Unit List'!$O$5, 'Unit List'!$AO$5, IF('Unit List'!AO1652='Unit List'!$O$4, 'Unit List'!$AO$4, IF('Unit List'!AO1652='Unit List'!$O$7, 'Unit List'!AO1652 * 'Unit List'!$AO$7, 'Unit List'!AO1652)))),",",)</f>
        <v>,</v>
      </c>
      <c r="J1746" t="str">
        <f>CONCATENATE("'",IF(ISBLANK('Unit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 IF('Unit List'!R1652='Unit List'!$O$5, 'Unit List'!$AP$5, IF('Unit List'!R1652='Unit List'!$O$4, 'Unit List'!$AP$4, 'Unit List'!R1652))), IF('Unit List'!R1652='Unit List'!$O$5, 'Unit List'!$AP$5, IF('Unit List'!R1652='Unit List'!$O$4, 'Unit List'!$AP$4, 'Unit List'!R1652))), IF('Unit List'!AP1652='Unit List'!$O$5, 'Unit List'!$AP$5, IF('Unit List'!AP1652='Unit List'!$O$4, 'Unit List'!$AP$4, 'Unit List'!AP1652))),"'",)</f>
        <v>'Samurai'</v>
      </c>
      <c r="K1746" t="s">
        <v>2312</v>
      </c>
    </row>
    <row r="1747" spans="1:11" x14ac:dyDescent="0.25">
      <c r="A1747" t="s">
        <v>2311</v>
      </c>
      <c r="B1747" t="str">
        <f>"'',"</f>
        <v>'',</v>
      </c>
      <c r="C1747" t="str">
        <f>"'',"</f>
        <v>'',</v>
      </c>
      <c r="D1747" t="str">
        <f>CONCATENATE("'",'Unit List'!D1653,"',",)</f>
        <v>'U_JAPANESE_SAMURAI',</v>
      </c>
      <c r="E1747" t="str">
        <f>CONCATENATE("'",'Unit List'!E1653,"',",)</f>
        <v>'U_JAPANESE_SAMURAI',</v>
      </c>
      <c r="F1747" t="str">
        <f>CONCATENATE("'_",'Unit List'!F1653,"',",)</f>
        <v>'_V2',</v>
      </c>
      <c r="G1747" t="str">
        <f>CONCATENATE("'",'Unit List'!G1653,"',",)</f>
        <v>'Longswordsman_Japan_v2',</v>
      </c>
      <c r="H1747" t="str">
        <f>CONCATENATE(IF(ISBLANK('Unit List'!AN1653), IF(ISBLANK('Unit List'!P1653), IF(ISBLANK('Unit List'!P1653), IF(ISBLANK('Unit List'!AN1653), IF(ISBLANK('Unit List'!P1653), IF(ISBLANK('Unit List'!P1653), IF(ISBLANK('Unit List'!AN1653), IF(ISBLANK('Unit List'!P1653), IF(ISBLANK('Unit List'!P1653),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 IF('Unit List'!P1653='Unit List'!$O$5, 'Unit List'!$AN$5, IF('Unit List'!P1653='Unit List'!$O$4, 'Unit List'!$AN$4, IF('Unit List'!P1653='Unit List'!$O$7, 'Unit List'!P1653 * 'Unit List'!$AN$7, 'Unit List'!P1653)))), IF('Unit List'!P1653='Unit List'!$O$5, 'Unit List'!$AN$5, IF('Unit List'!P1653='Unit List'!$O$4, 'Unit List'!$AN$4, IF('Unit List'!P1653='Unit List'!$O$7, 'Unit List'!P1653 * 'Unit List'!$AN$7, 'Unit List'!P1653)))), IF('Unit List'!AN1653='Unit List'!$O$5, 'Unit List'!$AN$5, IF('Unit List'!AN1653='Unit List'!$O$4, 'Unit List'!$AN$4, IF('Unit List'!AN1653='Unit List'!$O$7, 'Unit List'!AN1653 * 'Unit List'!$AN$7, 'Unit List'!AN1653)))),",",)</f>
        <v>1,</v>
      </c>
      <c r="I1747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 IF('Unit List'!Q1653='Unit List'!$O$5, 'Unit List'!$AO$5, IF('Unit List'!Q1653='Unit List'!$O$4, 'Unit List'!$AO$4, IF('Unit List'!Q1653='Unit List'!$O$7, 'Unit List'!Q1653 * 'Unit List'!$AO$7, 'Unit List'!Q1653)))), IF('Unit List'!Q1653='Unit List'!$O$5, 'Unit List'!$AO$5, IF('Unit List'!Q1653='Unit List'!$O$4, 'Unit List'!$AO$4, IF('Unit List'!Q1653='Unit List'!$O$7, 'Unit List'!Q1653 * 'Unit List'!$AO$7, 'Unit List'!Q1653)))), IF('Unit List'!AO1653='Unit List'!$O$5, 'Unit List'!$AO$5, IF('Unit List'!AO1653='Unit List'!$O$4, 'Unit List'!$AO$4, IF('Unit List'!AO1653='Unit List'!$O$7, 'Unit List'!AO1653 * 'Unit List'!$AO$7, 'Unit List'!AO1653)))),",",)</f>
        <v>,</v>
      </c>
      <c r="J1747" t="str">
        <f>CONCATENATE("'",IF(ISBLANK('Unit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 IF('Unit List'!R1653='Unit List'!$O$5, 'Unit List'!$AP$5, IF('Unit List'!R1653='Unit List'!$O$4, 'Unit List'!$AP$4, 'Unit List'!R1653))), IF('Unit List'!R1653='Unit List'!$O$5, 'Unit List'!$AP$5, IF('Unit List'!R1653='Unit List'!$O$4, 'Unit List'!$AP$4, 'Unit List'!R1653))), IF('Unit List'!AP1653='Unit List'!$O$5, 'Unit List'!$AP$5, IF('Unit List'!AP1653='Unit List'!$O$4, 'Unit List'!$AP$4, 'Unit List'!AP1653))),"'",)</f>
        <v>'Samurai'</v>
      </c>
      <c r="K1747" t="s">
        <v>2312</v>
      </c>
    </row>
    <row r="1748" spans="1:11" x14ac:dyDescent="0.25">
      <c r="A1748" t="s">
        <v>2311</v>
      </c>
      <c r="B1748" t="str">
        <f>"'',"</f>
        <v>'',</v>
      </c>
      <c r="C1748" t="str">
        <f>"'',"</f>
        <v>'',</v>
      </c>
      <c r="D1748" t="str">
        <f>CONCATENATE("'",'Unit List'!D1654,"',",)</f>
        <v>'U_JAPANESE_SAMURAI',</v>
      </c>
      <c r="E1748" t="str">
        <f>CONCATENATE("'",'Unit List'!E1654,"',",)</f>
        <v>'U_JAPANESE_SAMURAI',</v>
      </c>
      <c r="F1748" t="str">
        <f>CONCATENATE("'_",'Unit List'!F1654,"',",)</f>
        <v>'_V1',</v>
      </c>
      <c r="G1748" t="str">
        <f>CONCATENATE("'",'Unit List'!G1654,"',",)</f>
        <v>'Longswordsman_Japan',</v>
      </c>
      <c r="H1748" t="str">
        <f>CONCATENATE(IF(ISBLANK('Unit List'!AN1654), IF(ISBLANK('Unit List'!P1654), IF(ISBLANK('Unit List'!P1654), IF(ISBLANK('Unit List'!AN1654), IF(ISBLANK('Unit List'!P1654), IF(ISBLANK('Unit List'!P1654), IF(ISBLANK('Unit List'!AN1654), IF(ISBLANK('Unit List'!P1654), IF(ISBLANK('Unit List'!P1654),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 IF('Unit List'!P1654='Unit List'!$O$5, 'Unit List'!$AN$5, IF('Unit List'!P1654='Unit List'!$O$4, 'Unit List'!$AN$4, IF('Unit List'!P1654='Unit List'!$O$7, 'Unit List'!P1654 * 'Unit List'!$AN$7, 'Unit List'!P1654)))), IF('Unit List'!P1654='Unit List'!$O$5, 'Unit List'!$AN$5, IF('Unit List'!P1654='Unit List'!$O$4, 'Unit List'!$AN$4, IF('Unit List'!P1654='Unit List'!$O$7, 'Unit List'!P1654 * 'Unit List'!$AN$7, 'Unit List'!P1654)))), IF('Unit List'!AN1654='Unit List'!$O$5, 'Unit List'!$AN$5, IF('Unit List'!AN1654='Unit List'!$O$4, 'Unit List'!$AN$4, IF('Unit List'!AN1654='Unit List'!$O$7, 'Unit List'!AN1654 * 'Unit List'!$AN$7, 'Unit List'!AN1654)))),",",)</f>
        <v>1,</v>
      </c>
      <c r="I1748" t="str">
        <f>CONCATENATE(IF(ISBLANK('Unit List'!AO1654), IF(ISBLANK('Unit List'!Q1654), IF(ISBLANK('Unit List'!Q1654), IF(ISBLANK('Unit List'!AO1654), IF(ISBLANK('Unit List'!Q1654), IF(ISBLANK('Unit List'!Q1654), IF(ISBLANK('Unit List'!AO1654), IF(ISBLANK('Unit List'!Q1654), IF(ISBLANK('Unit List'!Q1654),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 IF('Unit List'!Q1654='Unit List'!$O$5, 'Unit List'!$AO$5, IF('Unit List'!Q1654='Unit List'!$O$4, 'Unit List'!$AO$4, IF('Unit List'!Q1654='Unit List'!$O$7, 'Unit List'!Q1654 * 'Unit List'!$AO$7, 'Unit List'!Q1654)))), IF('Unit List'!Q1654='Unit List'!$O$5, 'Unit List'!$AO$5, IF('Unit List'!Q1654='Unit List'!$O$4, 'Unit List'!$AO$4, IF('Unit List'!Q1654='Unit List'!$O$7, 'Unit List'!Q1654 * 'Unit List'!$AO$7, 'Unit List'!Q1654)))), IF('Unit List'!AO1654='Unit List'!$O$5, 'Unit List'!$AO$5, IF('Unit List'!AO1654='Unit List'!$O$4, 'Unit List'!$AO$4, IF('Unit List'!AO1654='Unit List'!$O$7, 'Unit List'!AO1654 * 'Unit List'!$AO$7, 'Unit List'!AO1654)))),",",)</f>
        <v>,</v>
      </c>
      <c r="J1748" t="str">
        <f>CONCATENATE("'",IF(ISBLANK('Unit List'!AP1654), IF(ISBLANK('Unit List'!R1654), IF(ISBLANK('Unit List'!R1654), IF(ISBLANK('Unit List'!AP1654), IF(ISBLANK('Unit List'!R1654), IF(ISBLANK('Unit List'!R1654), IF(ISBLANK('Unit List'!AP1654), IF(ISBLANK('Unit List'!R1654), IF(ISBLANK('Unit List'!R1654),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 IF('Unit List'!R1654='Unit List'!$O$5, 'Unit List'!$AP$5, IF('Unit List'!R1654='Unit List'!$O$4, 'Unit List'!$AP$4, 'Unit List'!R1654))), IF('Unit List'!R1654='Unit List'!$O$5, 'Unit List'!$AP$5, IF('Unit List'!R1654='Unit List'!$O$4, 'Unit List'!$AP$4, 'Unit List'!R1654))), IF('Unit List'!AP1654='Unit List'!$O$5, 'Unit List'!$AP$5, IF('Unit List'!AP1654='Unit List'!$O$4, 'Unit List'!$AP$4, 'Unit List'!AP1654))),"'",)</f>
        <v>'Samurai'</v>
      </c>
      <c r="K1748" t="s">
        <v>2312</v>
      </c>
    </row>
    <row r="1749" spans="1:11" x14ac:dyDescent="0.25">
      <c r="A1749" t="s">
        <v>2311</v>
      </c>
      <c r="B1749" t="str">
        <f>"'',"</f>
        <v>'',</v>
      </c>
      <c r="C1749" t="str">
        <f>"'',"</f>
        <v>'',</v>
      </c>
      <c r="D1749" t="str">
        <f>CONCATENATE("'",'Unit List'!D1655,"',",)</f>
        <v>'U_JAPANESE_SAMURAI',</v>
      </c>
      <c r="E1749" t="str">
        <f>CONCATENATE("'",'Unit List'!E1655,"',",)</f>
        <v>'U_JAPANESE_SAMURAI',</v>
      </c>
      <c r="F1749" t="str">
        <f>CONCATENATE("'_",'Unit List'!F1655,"',",)</f>
        <v>'_V2',</v>
      </c>
      <c r="G1749" t="str">
        <f>CONCATENATE("'",'Unit List'!G1655,"',",)</f>
        <v>'Longswordsman_Japan_v2',</v>
      </c>
      <c r="H1749" t="str">
        <f>CONCATENATE(IF(ISBLANK('Unit List'!AN1655), IF(ISBLANK('Unit List'!P1655), IF(ISBLANK('Unit List'!P1655), IF(ISBLANK('Unit List'!AN1655), IF(ISBLANK('Unit List'!P1655), IF(ISBLANK('Unit List'!P1655), IF(ISBLANK('Unit List'!AN1655), IF(ISBLANK('Unit List'!P1655), IF(ISBLANK('Unit List'!P1655),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 IF('Unit List'!P1655='Unit List'!$O$5, 'Unit List'!$AN$5, IF('Unit List'!P1655='Unit List'!$O$4, 'Unit List'!$AN$4, IF('Unit List'!P1655='Unit List'!$O$7, 'Unit List'!P1655 * 'Unit List'!$AN$7, 'Unit List'!P1655)))), IF('Unit List'!P1655='Unit List'!$O$5, 'Unit List'!$AN$5, IF('Unit List'!P1655='Unit List'!$O$4, 'Unit List'!$AN$4, IF('Unit List'!P1655='Unit List'!$O$7, 'Unit List'!P1655 * 'Unit List'!$AN$7, 'Unit List'!P1655)))), IF('Unit List'!AN1655='Unit List'!$O$5, 'Unit List'!$AN$5, IF('Unit List'!AN1655='Unit List'!$O$4, 'Unit List'!$AN$4, IF('Unit List'!AN1655='Unit List'!$O$7, 'Unit List'!AN1655 * 'Unit List'!$AN$7, 'Unit List'!AN1655)))),",",)</f>
        <v>2,</v>
      </c>
      <c r="I1749" t="str">
        <f>CONCATENATE(IF(ISBLANK('Unit List'!AO1655), IF(ISBLANK('Unit List'!Q1655), IF(ISBLANK('Unit List'!Q1655), IF(ISBLANK('Unit List'!AO1655), IF(ISBLANK('Unit List'!Q1655), IF(ISBLANK('Unit List'!Q1655), IF(ISBLANK('Unit List'!AO1655), IF(ISBLANK('Unit List'!Q1655), IF(ISBLANK('Unit List'!Q1655),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 IF('Unit List'!Q1655='Unit List'!$O$5, 'Unit List'!$AO$5, IF('Unit List'!Q1655='Unit List'!$O$4, 'Unit List'!$AO$4, IF('Unit List'!Q1655='Unit List'!$O$7, 'Unit List'!Q1655 * 'Unit List'!$AO$7, 'Unit List'!Q1655)))), IF('Unit List'!Q1655='Unit List'!$O$5, 'Unit List'!$AO$5, IF('Unit List'!Q1655='Unit List'!$O$4, 'Unit List'!$AO$4, IF('Unit List'!Q1655='Unit List'!$O$7, 'Unit List'!Q1655 * 'Unit List'!$AO$7, 'Unit List'!Q1655)))), IF('Unit List'!AO1655='Unit List'!$O$5, 'Unit List'!$AO$5, IF('Unit List'!AO1655='Unit List'!$O$4, 'Unit List'!$AO$4, IF('Unit List'!AO1655='Unit List'!$O$7, 'Unit List'!AO1655 * 'Unit List'!$AO$7, 'Unit List'!AO1655)))),",",)</f>
        <v>,</v>
      </c>
      <c r="J1749" t="str">
        <f>CONCATENATE("'",IF(ISBLANK('Unit List'!AP1655), IF(ISBLANK('Unit List'!R1655), IF(ISBLANK('Unit List'!R1655), IF(ISBLANK('Unit List'!AP1655), IF(ISBLANK('Unit List'!R1655), IF(ISBLANK('Unit List'!R1655), IF(ISBLANK('Unit List'!AP1655), IF(ISBLANK('Unit List'!R1655), IF(ISBLANK('Unit List'!R1655),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 IF('Unit List'!R1655='Unit List'!$O$5, 'Unit List'!$AP$5, IF('Unit List'!R1655='Unit List'!$O$4, 'Unit List'!$AP$4, 'Unit List'!R1655))), IF('Unit List'!R1655='Unit List'!$O$5, 'Unit List'!$AP$5, IF('Unit List'!R1655='Unit List'!$O$4, 'Unit List'!$AP$4, 'Unit List'!R1655))), IF('Unit List'!AP1655='Unit List'!$O$5, 'Unit List'!$AP$5, IF('Unit List'!AP1655='Unit List'!$O$4, 'Unit List'!$AP$4, 'Unit List'!AP1655))),"'",)</f>
        <v>'Samurai'</v>
      </c>
      <c r="K1749" t="s">
        <v>2312</v>
      </c>
    </row>
    <row r="1750" spans="1:11" x14ac:dyDescent="0.25">
      <c r="A1750" t="s">
        <v>2311</v>
      </c>
      <c r="B1750" t="str">
        <f>"'',"</f>
        <v>'',</v>
      </c>
      <c r="C1750" t="str">
        <f>"'',"</f>
        <v>'',</v>
      </c>
      <c r="D1750" t="str">
        <f>CONCATENATE("'",'Unit List'!D1656,"',",)</f>
        <v>'U_JAPANESE_SAMURAI',</v>
      </c>
      <c r="E1750" t="str">
        <f>CONCATENATE("'",'Unit List'!E1656,"',",)</f>
        <v>'U_JAPANESE_SAMURAI',</v>
      </c>
      <c r="F1750" t="str">
        <f>CONCATENATE("'_",'Unit List'!F1656,"',",)</f>
        <v>'_V1',</v>
      </c>
      <c r="G1750" t="str">
        <f>CONCATENATE("'",'Unit List'!G1656,"',",)</f>
        <v>'Longswordsman_Japan',</v>
      </c>
      <c r="H1750" t="str">
        <f>CONCATENATE(IF(ISBLANK('Unit List'!AN1656), IF(ISBLANK('Unit List'!P1656), IF(ISBLANK('Unit List'!P1656), IF(ISBLANK('Unit List'!AN1656), IF(ISBLANK('Unit List'!P1656), IF(ISBLANK('Unit List'!P1656), IF(ISBLANK('Unit List'!AN1656), IF(ISBLANK('Unit List'!P1656), IF(ISBLANK('Unit List'!P1656),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 IF('Unit List'!P1656='Unit List'!$O$5, 'Unit List'!$AN$5, IF('Unit List'!P1656='Unit List'!$O$4, 'Unit List'!$AN$4, IF('Unit List'!P1656='Unit List'!$O$7, 'Unit List'!P1656 * 'Unit List'!$AN$7, 'Unit List'!P1656)))), IF('Unit List'!P1656='Unit List'!$O$5, 'Unit List'!$AN$5, IF('Unit List'!P1656='Unit List'!$O$4, 'Unit List'!$AN$4, IF('Unit List'!P1656='Unit List'!$O$7, 'Unit List'!P1656 * 'Unit List'!$AN$7, 'Unit List'!P1656)))), IF('Unit List'!AN1656='Unit List'!$O$5, 'Unit List'!$AN$5, IF('Unit List'!AN1656='Unit List'!$O$4, 'Unit List'!$AN$4, IF('Unit List'!AN1656='Unit List'!$O$7, 'Unit List'!AN1656 * 'Unit List'!$AN$7, 'Unit List'!AN1656)))),",",)</f>
        <v>2,</v>
      </c>
      <c r="I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 IF('Unit List'!Q1656='Unit List'!$O$5, 'Unit List'!$AO$5, IF('Unit List'!Q1656='Unit List'!$O$4, 'Unit List'!$AO$4, IF('Unit List'!Q1656='Unit List'!$O$7, 'Unit List'!Q1656 * 'Unit List'!$AO$7, 'Unit List'!Q1656)))), IF('Unit List'!Q1656='Unit List'!$O$5, 'Unit List'!$AO$5, IF('Unit List'!Q1656='Unit List'!$O$4, 'Unit List'!$AO$4, IF('Unit List'!Q1656='Unit List'!$O$7, 'Unit List'!Q1656 * 'Unit List'!$AO$7, 'Unit List'!Q1656)))), IF('Unit List'!AO1656='Unit List'!$O$5, 'Unit List'!$AO$5, IF('Unit List'!AO1656='Unit List'!$O$4, 'Unit List'!$AO$4, IF('Unit List'!AO1656='Unit List'!$O$7, 'Unit List'!AO1656 * 'Unit List'!$AO$7, 'Unit List'!AO1656)))),",",)</f>
        <v>,</v>
      </c>
      <c r="J1750" t="str">
        <f>CONCATENATE("'",IF(ISBLANK('Unit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 IF('Unit List'!R1656='Unit List'!$O$5, 'Unit List'!$AP$5, IF('Unit List'!R1656='Unit List'!$O$4, 'Unit List'!$AP$4, 'Unit List'!R1656))), IF('Unit List'!R1656='Unit List'!$O$5, 'Unit List'!$AP$5, IF('Unit List'!R1656='Unit List'!$O$4, 'Unit List'!$AP$4, 'Unit List'!R1656))), IF('Unit List'!AP1656='Unit List'!$O$5, 'Unit List'!$AP$5, IF('Unit List'!AP1656='Unit List'!$O$4, 'Unit List'!$AP$4, 'Unit List'!AP1656))),"'",)</f>
        <v>'Samurai'</v>
      </c>
      <c r="K1750" t="s">
        <v>2312</v>
      </c>
    </row>
    <row r="1751" spans="1:11" x14ac:dyDescent="0.25">
      <c r="A1751" t="s">
        <v>2311</v>
      </c>
      <c r="B1751" t="str">
        <f>"'',"</f>
        <v>'',</v>
      </c>
      <c r="C1751" t="str">
        <f>"'',"</f>
        <v>'',</v>
      </c>
      <c r="D1751" t="str">
        <f>CONCATENATE("'",'Unit List'!D1657,"',",)</f>
        <v>'U_JAPANESE_SAMURAI',</v>
      </c>
      <c r="E1751" t="str">
        <f>CONCATENATE("'",'Unit List'!E1657,"',",)</f>
        <v>'U_JAPANESE_SAMURAI',</v>
      </c>
      <c r="F1751" t="str">
        <f>CONCATENATE("'_",'Unit List'!F1657,"',",)</f>
        <v>'_V2',</v>
      </c>
      <c r="G1751" t="str">
        <f>CONCATENATE("'",'Unit List'!G1657,"',",)</f>
        <v>'Longswordsman_Japan_v2',</v>
      </c>
      <c r="H1751" t="str">
        <f>CONCATENATE(IF(ISBLANK('Unit List'!AN1657), IF(ISBLANK('Unit List'!P1657), IF(ISBLANK('Unit List'!P1657), IF(ISBLANK('Unit List'!AN1657), IF(ISBLANK('Unit List'!P1657), IF(ISBLANK('Unit List'!P1657), IF(ISBLANK('Unit List'!AN1657), IF(ISBLANK('Unit List'!P1657), IF(ISBLANK('Unit List'!P1657),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 IF('Unit List'!P1657='Unit List'!$O$5, 'Unit List'!$AN$5, IF('Unit List'!P1657='Unit List'!$O$4, 'Unit List'!$AN$4, IF('Unit List'!P1657='Unit List'!$O$7, 'Unit List'!P1657 * 'Unit List'!$AN$7, 'Unit List'!P1657)))), IF('Unit List'!P1657='Unit List'!$O$5, 'Unit List'!$AN$5, IF('Unit List'!P1657='Unit List'!$O$4, 'Unit List'!$AN$4, IF('Unit List'!P1657='Unit List'!$O$7, 'Unit List'!P1657 * 'Unit List'!$AN$7, 'Unit List'!P1657)))), IF('Unit List'!AN1657='Unit List'!$O$5, 'Unit List'!$AN$5, IF('Unit List'!AN1657='Unit List'!$O$4, 'Unit List'!$AN$4, IF('Unit List'!AN1657='Unit List'!$O$7, 'Unit List'!AN1657 * 'Unit List'!$AN$7, 'Unit List'!AN1657)))),",",)</f>
        <v>2,</v>
      </c>
      <c r="I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 IF('Unit List'!Q1657='Unit List'!$O$5, 'Unit List'!$AO$5, IF('Unit List'!Q1657='Unit List'!$O$4, 'Unit List'!$AO$4, IF('Unit List'!Q1657='Unit List'!$O$7, 'Unit List'!Q1657 * 'Unit List'!$AO$7, 'Unit List'!Q1657)))), IF('Unit List'!Q1657='Unit List'!$O$5, 'Unit List'!$AO$5, IF('Unit List'!Q1657='Unit List'!$O$4, 'Unit List'!$AO$4, IF('Unit List'!Q1657='Unit List'!$O$7, 'Unit List'!Q1657 * 'Unit List'!$AO$7, 'Unit List'!Q1657)))), IF('Unit List'!AO1657='Unit List'!$O$5, 'Unit List'!$AO$5, IF('Unit List'!AO1657='Unit List'!$O$4, 'Unit List'!$AO$4, IF('Unit List'!AO1657='Unit List'!$O$7, 'Unit List'!AO1657 * 'Unit List'!$AO$7, 'Unit List'!AO1657)))),",",)</f>
        <v>,</v>
      </c>
      <c r="J1751" t="str">
        <f>CONCATENATE("'",IF(ISBLANK('Unit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 IF('Unit List'!R1657='Unit List'!$O$5, 'Unit List'!$AP$5, IF('Unit List'!R1657='Unit List'!$O$4, 'Unit List'!$AP$4, 'Unit List'!R1657))), IF('Unit List'!R1657='Unit List'!$O$5, 'Unit List'!$AP$5, IF('Unit List'!R1657='Unit List'!$O$4, 'Unit List'!$AP$4, 'Unit List'!R1657))), IF('Unit List'!AP1657='Unit List'!$O$5, 'Unit List'!$AP$5, IF('Unit List'!AP1657='Unit List'!$O$4, 'Unit List'!$AP$4, 'Unit List'!AP1657))),"'",)</f>
        <v>'Samurai'</v>
      </c>
      <c r="K1751" t="s">
        <v>2312</v>
      </c>
    </row>
    <row r="1752" spans="1:11" x14ac:dyDescent="0.25">
      <c r="A1752" t="s">
        <v>2311</v>
      </c>
      <c r="B1752" t="str">
        <f>"'',"</f>
        <v>'',</v>
      </c>
      <c r="C1752" t="str">
        <f>"'',"</f>
        <v>'',</v>
      </c>
      <c r="D1752" t="str">
        <f>CONCATENATE("'",'Unit List'!D1658,"',",)</f>
        <v>'U_JAPANESE_SAMURAI',</v>
      </c>
      <c r="E1752" t="str">
        <f>CONCATENATE("'",'Unit List'!E1658,"',",)</f>
        <v>'U_JAPANESE_SAMURAI',</v>
      </c>
      <c r="F1752" t="str">
        <f>CONCATENATE("'_",'Unit List'!F1658,"',",)</f>
        <v>'_V1',</v>
      </c>
      <c r="G1752" t="str">
        <f>CONCATENATE("'",'Unit List'!G1658,"',",)</f>
        <v>'Longswordsman_Japan',</v>
      </c>
      <c r="H1752" t="str">
        <f>CONCATENATE(IF(ISBLANK('Unit List'!AN1658), IF(ISBLANK('Unit List'!P1658), IF(ISBLANK('Unit List'!P1658), IF(ISBLANK('Unit List'!AN1658), IF(ISBLANK('Unit List'!P1658), IF(ISBLANK('Unit List'!P1658), IF(ISBLANK('Unit List'!AN1658), IF(ISBLANK('Unit List'!P1658), IF(ISBLANK('Unit List'!P1658),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 IF('Unit List'!P1658='Unit List'!$O$5, 'Unit List'!$AN$5, IF('Unit List'!P1658='Unit List'!$O$4, 'Unit List'!$AN$4, IF('Unit List'!P1658='Unit List'!$O$7, 'Unit List'!P1658 * 'Unit List'!$AN$7, 'Unit List'!P1658)))), IF('Unit List'!P1658='Unit List'!$O$5, 'Unit List'!$AN$5, IF('Unit List'!P1658='Unit List'!$O$4, 'Unit List'!$AN$4, IF('Unit List'!P1658='Unit List'!$O$7, 'Unit List'!P1658 * 'Unit List'!$AN$7, 'Unit List'!P1658)))), IF('Unit List'!AN1658='Unit List'!$O$5, 'Unit List'!$AN$5, IF('Unit List'!AN1658='Unit List'!$O$4, 'Unit List'!$AN$4, IF('Unit List'!AN1658='Unit List'!$O$7, 'Unit List'!AN1658 * 'Unit List'!$AN$7, 'Unit List'!AN1658)))),",",)</f>
        <v>1,</v>
      </c>
      <c r="I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 IF('Unit List'!Q1658='Unit List'!$O$5, 'Unit List'!$AO$5, IF('Unit List'!Q1658='Unit List'!$O$4, 'Unit List'!$AO$4, IF('Unit List'!Q1658='Unit List'!$O$7, 'Unit List'!Q1658 * 'Unit List'!$AO$7, 'Unit List'!Q1658)))), IF('Unit List'!Q1658='Unit List'!$O$5, 'Unit List'!$AO$5, IF('Unit List'!Q1658='Unit List'!$O$4, 'Unit List'!$AO$4, IF('Unit List'!Q1658='Unit List'!$O$7, 'Unit List'!Q1658 * 'Unit List'!$AO$7, 'Unit List'!Q1658)))), IF('Unit List'!AO1658='Unit List'!$O$5, 'Unit List'!$AO$5, IF('Unit List'!AO1658='Unit List'!$O$4, 'Unit List'!$AO$4, IF('Unit List'!AO1658='Unit List'!$O$7, 'Unit List'!AO1658 * 'Unit List'!$AO$7, 'Unit List'!AO1658)))),",",)</f>
        <v>,</v>
      </c>
      <c r="J1752" t="str">
        <f>CONCATENATE("'",IF(ISBLANK('Unit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 IF('Unit List'!R1658='Unit List'!$O$5, 'Unit List'!$AP$5, IF('Unit List'!R1658='Unit List'!$O$4, 'Unit List'!$AP$4, 'Unit List'!R1658))), IF('Unit List'!R1658='Unit List'!$O$5, 'Unit List'!$AP$5, IF('Unit List'!R1658='Unit List'!$O$4, 'Unit List'!$AP$4, 'Unit List'!R1658))), IF('Unit List'!AP1658='Unit List'!$O$5, 'Unit List'!$AP$5, IF('Unit List'!AP1658='Unit List'!$O$4, 'Unit List'!$AP$4, 'Unit List'!AP1658))),"'",)</f>
        <v>'Samurai'</v>
      </c>
      <c r="K1752" t="s">
        <v>2312</v>
      </c>
    </row>
    <row r="1753" spans="1:11" x14ac:dyDescent="0.25">
      <c r="A1753" t="s">
        <v>2311</v>
      </c>
      <c r="B1753" t="str">
        <f>"'',"</f>
        <v>'',</v>
      </c>
      <c r="C1753" t="str">
        <f>"'',"</f>
        <v>'',</v>
      </c>
      <c r="D1753" t="str">
        <f>CONCATENATE("'",'Unit List'!D1659,"',",)</f>
        <v>'U_JAPANESE_SAMURAI',</v>
      </c>
      <c r="E1753" t="str">
        <f>CONCATENATE("'",'Unit List'!E1659,"',",)</f>
        <v>'U_JAPANESE_SAMURAI',</v>
      </c>
      <c r="F1753" t="str">
        <f>CONCATENATE("'_",'Unit List'!F1659,"',",)</f>
        <v>'_V2',</v>
      </c>
      <c r="G1753" t="str">
        <f>CONCATENATE("'",'Unit List'!G1659,"',",)</f>
        <v>'Longswordsman_Japan_v2',</v>
      </c>
      <c r="H1753" t="str">
        <f>CONCATENATE(IF(ISBLANK('Unit List'!AN1659), IF(ISBLANK('Unit List'!P1659), IF(ISBLANK('Unit List'!P1659), IF(ISBLANK('Unit List'!AN1659), IF(ISBLANK('Unit List'!P1659), IF(ISBLANK('Unit List'!P1659), IF(ISBLANK('Unit List'!AN1659), IF(ISBLANK('Unit List'!P1659), IF(ISBLANK('Unit List'!P1659),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 IF('Unit List'!P1659='Unit List'!$O$5, 'Unit List'!$AN$5, IF('Unit List'!P1659='Unit List'!$O$4, 'Unit List'!$AN$4, IF('Unit List'!P1659='Unit List'!$O$7, 'Unit List'!P1659 * 'Unit List'!$AN$7, 'Unit List'!P1659)))), IF('Unit List'!P1659='Unit List'!$O$5, 'Unit List'!$AN$5, IF('Unit List'!P1659='Unit List'!$O$4, 'Unit List'!$AN$4, IF('Unit List'!P1659='Unit List'!$O$7, 'Unit List'!P1659 * 'Unit List'!$AN$7, 'Unit List'!P1659)))), IF('Unit List'!AN1659='Unit List'!$O$5, 'Unit List'!$AN$5, IF('Unit List'!AN1659='Unit List'!$O$4, 'Unit List'!$AN$4, IF('Unit List'!AN1659='Unit List'!$O$7, 'Unit List'!AN1659 * 'Unit List'!$AN$7, 'Unit List'!AN1659)))),",",)</f>
        <v>1,</v>
      </c>
      <c r="I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 IF('Unit List'!Q1659='Unit List'!$O$5, 'Unit List'!$AO$5, IF('Unit List'!Q1659='Unit List'!$O$4, 'Unit List'!$AO$4, IF('Unit List'!Q1659='Unit List'!$O$7, 'Unit List'!Q1659 * 'Unit List'!$AO$7, 'Unit List'!Q1659)))), IF('Unit List'!Q1659='Unit List'!$O$5, 'Unit List'!$AO$5, IF('Unit List'!Q1659='Unit List'!$O$4, 'Unit List'!$AO$4, IF('Unit List'!Q1659='Unit List'!$O$7, 'Unit List'!Q1659 * 'Unit List'!$AO$7, 'Unit List'!Q1659)))), IF('Unit List'!AO1659='Unit List'!$O$5, 'Unit List'!$AO$5, IF('Unit List'!AO1659='Unit List'!$O$4, 'Unit List'!$AO$4, IF('Unit List'!AO1659='Unit List'!$O$7, 'Unit List'!AO1659 * 'Unit List'!$AO$7, 'Unit List'!AO1659)))),",",)</f>
        <v>,</v>
      </c>
      <c r="J1753" t="str">
        <f>CONCATENATE("'",IF(ISBLANK('Unit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 IF('Unit List'!R1659='Unit List'!$O$5, 'Unit List'!$AP$5, IF('Unit List'!R1659='Unit List'!$O$4, 'Unit List'!$AP$4, 'Unit List'!R1659))), IF('Unit List'!R1659='Unit List'!$O$5, 'Unit List'!$AP$5, IF('Unit List'!R1659='Unit List'!$O$4, 'Unit List'!$AP$4, 'Unit List'!R1659))), IF('Unit List'!AP1659='Unit List'!$O$5, 'Unit List'!$AP$5, IF('Unit List'!AP1659='Unit List'!$O$4, 'Unit List'!$AP$4, 'Unit List'!AP1659))),"'",)</f>
        <v>'Samurai'</v>
      </c>
      <c r="K1753" t="s">
        <v>2312</v>
      </c>
    </row>
    <row r="1754" spans="1:11" x14ac:dyDescent="0.25">
      <c r="A1754" t="s">
        <v>2311</v>
      </c>
      <c r="B1754" t="str">
        <f>"'',"</f>
        <v>'',</v>
      </c>
      <c r="C1754" t="str">
        <f>"'',"</f>
        <v>'',</v>
      </c>
      <c r="D1754" t="str">
        <f>CONCATENATE("'",'Unit List'!D1660,"',",)</f>
        <v>'U_JAPANESE_SAMURAI',</v>
      </c>
      <c r="E1754" t="str">
        <f>CONCATENATE("'",'Unit List'!E1660,"',",)</f>
        <v>'U_JAPANESE_SAMURAI',</v>
      </c>
      <c r="F1754" t="str">
        <f>CONCATENATE("'_",'Unit List'!F1660,"',",)</f>
        <v>'_V1',</v>
      </c>
      <c r="G1754" t="str">
        <f>CONCATENATE("'",'Unit List'!G1660,"',",)</f>
        <v>'Longswordsman_Japan',</v>
      </c>
      <c r="H1754" t="str">
        <f>CONCATENATE(IF(ISBLANK('Unit List'!AN1660), IF(ISBLANK('Unit List'!P1660), IF(ISBLANK('Unit List'!P1660), IF(ISBLANK('Unit List'!AN1660), IF(ISBLANK('Unit List'!P1660), IF(ISBLANK('Unit List'!P1660), IF(ISBLANK('Unit List'!AN1660), IF(ISBLANK('Unit List'!P1660), IF(ISBLANK('Unit List'!P1660), IF(ISBLANK('Unit List'!AN1651), IF(ISBLANK('Unit List'!P1651), IF(ISBLANK('Unit List'!P1651), "1", IF('Unit List'!P1651='Unit List'!$O$5, 'Unit List'!$AN$5, IF('Unit List'!P1651='Unit List'!$O$4, 'Unit List'!$AN$4, IF('Unit List'!P1651='Unit List'!$O$7, 'Unit List'!P1651 * 'Unit List'!$AN$7, 'Unit List'!P1651)))), IF('Unit List'!P1651='Unit List'!$O$5, 'Unit List'!$AN$5, IF('Unit List'!P1651='Unit List'!$O$4, 'Unit List'!$AN$4, IF('Unit List'!P1651='Unit List'!$O$7, 'Unit List'!P1651 * 'Unit List'!$AN$7, 'Unit List'!P1651)))), IF('Unit List'!AN1651='Unit List'!$O$5, 'Unit List'!$AN$5, IF('Unit List'!AN1651='Unit List'!$O$4, 'Unit List'!$AN$4, IF('Unit List'!AN1651='Unit List'!$O$7, 'Unit List'!AN1651 * 'Unit List'!$AN$7, 'Unit List'!AN1651)))),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 IF('Unit List'!P1660='Unit List'!$O$5, 'Unit List'!$AN$5, IF('Unit List'!P1660='Unit List'!$O$4, 'Unit List'!$AN$4, IF('Unit List'!P1660='Unit List'!$O$7, 'Unit List'!P1660 * 'Unit List'!$AN$7, 'Unit List'!P1660)))), IF('Unit List'!P1660='Unit List'!$O$5, 'Unit List'!$AN$5, IF('Unit List'!P1660='Unit List'!$O$4, 'Unit List'!$AN$4, IF('Unit List'!P1660='Unit List'!$O$7, 'Unit List'!P1660 * 'Unit List'!$AN$7, 'Unit List'!P1660)))), IF('Unit List'!AN1660='Unit List'!$O$5, 'Unit List'!$AN$5, IF('Unit List'!AN1660='Unit List'!$O$4, 'Unit List'!$AN$4, IF('Unit List'!AN1660='Unit List'!$O$7, 'Unit List'!AN1660 * 'Unit List'!$AN$7, 'Unit List'!AN1660)))),",",)</f>
        <v>1,</v>
      </c>
      <c r="I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List'!AO1651), IF(ISBLANK('Unit List'!Q1651), IF(ISBLANK('Unit List'!Q1651), 'Unit List'!$AO$4, IF('Unit List'!Q1651='Unit List'!$O$5, 'Unit List'!$AO$5, IF('Unit List'!Q1651='Unit List'!$O$4, 'Unit List'!$AO$4, IF('Unit List'!Q1651='Unit List'!$O$7, 'Unit List'!Q1651 * 'Unit List'!$AO$7, 'Unit List'!Q1651)))), IF('Unit List'!Q1651='Unit List'!$O$5, 'Unit List'!$AO$5, IF('Unit List'!Q1651='Unit List'!$O$4, 'Unit List'!$AO$4, IF('Unit List'!Q1651='Unit List'!$O$7, 'Unit List'!Q1651 * 'Unit List'!$AO$7, 'Unit List'!Q1651)))), IF('Unit List'!AO1651='Unit List'!$O$5, 'Unit List'!$AO$5, IF('Unit List'!AO1651='Unit List'!$O$4, 'Unit List'!$AO$4, IF('Unit List'!AO1651='Unit List'!$O$7, 'Unit List'!AO1651 * 'Unit List'!$AO$7, 'Unit List'!AO1651)))),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 IF('Unit List'!Q1660='Unit List'!$O$5, 'Unit List'!$AO$5, IF('Unit List'!Q1660='Unit List'!$O$4, 'Unit List'!$AO$4, IF('Unit List'!Q1660='Unit List'!$O$7, 'Unit List'!Q1660 * 'Unit List'!$AO$7, 'Unit List'!Q1660)))), IF('Unit List'!Q1660='Unit List'!$O$5, 'Unit List'!$AO$5, IF('Unit List'!Q1660='Unit List'!$O$4, 'Unit List'!$AO$4, IF('Unit List'!Q1660='Unit List'!$O$7, 'Unit List'!Q1660 * 'Unit List'!$AO$7, 'Unit List'!Q1660)))), IF('Unit List'!AO1660='Unit List'!$O$5, 'Unit List'!$AO$5, IF('Unit List'!AO1660='Unit List'!$O$4, 'Unit List'!$AO$4, IF('Unit List'!AO1660='Unit List'!$O$7, 'Unit List'!AO1660 * 'Unit List'!$AO$7, 'Unit List'!AO1660)))),",",)</f>
        <v>,</v>
      </c>
      <c r="J1754" t="str">
        <f>CONCATENATE("'",IF(ISBLANK('Unit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List'!AP1651), IF(ISBLANK('Unit List'!R1651), IF(ISBLANK('Unit List'!R1651), "", IF('Unit List'!R1651='Unit List'!$O$5, 'Unit List'!$AP$5, IF('Unit List'!R1651='Unit List'!$O$4, 'Unit List'!$AP$4, 'Unit List'!R1651))), IF('Unit List'!R1651='Unit List'!$O$5, 'Unit List'!$AP$5, IF('Unit List'!R1651='Unit List'!$O$4, 'Unit List'!$AP$4, 'Unit List'!R1651))), IF('Unit List'!AP1651='Unit List'!$O$5, 'Unit List'!$AP$5, IF('Unit List'!AP1651='Unit List'!$O$4, 'Unit List'!$AP$4, 'Unit List'!AP1651))),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 IF('Unit List'!R1660='Unit List'!$O$5, 'Unit List'!$AP$5, IF('Unit List'!R1660='Unit List'!$O$4, 'Unit List'!$AP$4, 'Unit List'!R1660))), IF('Unit List'!R1660='Unit List'!$O$5, 'Unit List'!$AP$5, IF('Unit List'!R1660='Unit List'!$O$4, 'Unit List'!$AP$4, 'Unit List'!R1660))), IF('Unit List'!AP1660='Unit List'!$O$5, 'Unit List'!$AP$5, IF('Unit List'!AP1660='Unit List'!$O$4, 'Unit List'!$AP$4, 'Unit List'!AP1660))),"'",)</f>
        <v>'Samurai'</v>
      </c>
      <c r="K1754" t="s">
        <v>2312</v>
      </c>
    </row>
    <row r="1755" spans="1:11" x14ac:dyDescent="0.25">
      <c r="A1755" t="s">
        <v>2311</v>
      </c>
      <c r="B1755" t="str">
        <f>"'',"</f>
        <v>'',</v>
      </c>
      <c r="C1755" t="str">
        <f>"'',"</f>
        <v>'',</v>
      </c>
      <c r="D1755" t="str">
        <f>CONCATENATE("'",'Unit List'!D1661,"',",)</f>
        <v>'U_JAPANESE_ZERO',</v>
      </c>
      <c r="E1755" t="str">
        <f>CONCATENATE("'",'Unit List'!E1661,"',",)</f>
        <v>'U_JAPANESE_ZERO',</v>
      </c>
      <c r="F1755" t="str">
        <f>"'',"</f>
        <v>'',</v>
      </c>
      <c r="G1755" t="str">
        <f>CONCATENATE("'",'Unit List'!G1661,"',",)</f>
        <v>'U_Japanese_Zero',</v>
      </c>
      <c r="H1755" t="str">
        <f>CONCATENATE(IF(ISBLANK('Unit List'!AN1661), IF(ISBLANK('Unit List'!P1661), IF(ISBLANK('Unit List'!P1661), IF(ISBLANK('Unit List'!AN1661), IF(ISBLANK('Unit List'!P1661), IF(ISBLANK('Unit List'!P1661), IF(ISBLANK('Unit List'!AN1661), IF(ISBLANK('Unit List'!P1661), IF(ISBLANK('Unit List'!P1661), IF(ISBLANK('Unit List'!AN1661), IF(ISBLANK('Unit List'!P1661), IF(ISBLANK('Unit List'!P1661), "1",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 IF('Unit List'!P1661='Unit List'!$O$5, 'Unit List'!$AN$5, IF('Unit List'!P1661='Unit List'!$O$4, 'Unit List'!$AN$4, IF('Unit List'!P1661='Unit List'!$O$7, 'Unit List'!P1661 * 'Unit List'!$AN$7, 'Unit List'!P1661)))), IF('Unit List'!P1661='Unit List'!$O$5, 'Unit List'!$AN$5, IF('Unit List'!P1661='Unit List'!$O$4, 'Unit List'!$AN$4, IF('Unit List'!P1661='Unit List'!$O$7, 'Unit List'!P1661 * 'Unit List'!$AN$7, 'Unit List'!P1661)))), IF('Unit List'!AN1661='Unit List'!$O$5, 'Unit List'!$AN$5, IF('Unit List'!AN1661='Unit List'!$O$4, 'Unit List'!$AN$4, IF('Unit List'!AN1661='Unit List'!$O$7, 'Unit List'!AN1661 * 'Unit List'!$AN$7, 'Unit List'!AN1661)))),",",)</f>
        <v>3,</v>
      </c>
      <c r="I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'Unit List'!$AO$4,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 IF('Unit List'!Q1661='Unit List'!$O$5, 'Unit List'!$AO$5, IF('Unit List'!Q1661='Unit List'!$O$4, 'Unit List'!$AO$4, IF('Unit List'!Q1661='Unit List'!$O$7, 'Unit List'!Q1661 * 'Unit List'!$AO$7, 'Unit List'!Q1661)))), IF('Unit List'!Q1661='Unit List'!$O$5, 'Unit List'!$AO$5, IF('Unit List'!Q1661='Unit List'!$O$4, 'Unit List'!$AO$4, IF('Unit List'!Q1661='Unit List'!$O$7, 'Unit List'!Q1661 * 'Unit List'!$AO$7, 'Unit List'!Q1661)))), IF('Unit List'!AO1661='Unit List'!$O$5, 'Unit List'!$AO$5, IF('Unit List'!AO1661='Unit List'!$O$4, 'Unit List'!$AO$4, IF('Unit List'!AO1661='Unit List'!$O$7, 'Unit List'!AO1661 * 'Unit List'!$AO$7, 'Unit List'!AO1661)))),",",)</f>
        <v>0.07,</v>
      </c>
      <c r="J1755" t="str">
        <f>CONCATENATE("'",IF(ISBLANK('Unit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"",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 IF('Unit List'!R1661='Unit List'!$O$5, 'Unit List'!$AP$5, IF('Unit List'!R1661='Unit List'!$O$4, 'Unit List'!$AP$4, 'Unit List'!R1661))), IF('Unit List'!R1661='Unit List'!$O$5, 'Unit List'!$AP$5, IF('Unit List'!R1661='Unit List'!$O$4, 'Unit List'!$AP$4, 'Unit List'!R1661))), IF('Unit List'!AP1661='Unit List'!$O$5, 'Unit List'!$AP$5, IF('Unit List'!AP1661='Unit List'!$O$4, 'Unit List'!$AP$4, 'Unit List'!AP1661))),"'",)</f>
        <v>'FighterWing'</v>
      </c>
      <c r="K1755" t="s">
        <v>2312</v>
      </c>
    </row>
    <row r="1756" spans="1:11" x14ac:dyDescent="0.25">
      <c r="A1756" t="s">
        <v>2311</v>
      </c>
      <c r="B1756" t="str">
        <f>"'',"</f>
        <v>'',</v>
      </c>
      <c r="C1756" t="str">
        <f>"'',"</f>
        <v>'',</v>
      </c>
      <c r="D1756" t="str">
        <f>CONCATENATE("'",'Unit List'!D1662,"',",)</f>
        <v>'U_KOREAN_HWACHA',</v>
      </c>
      <c r="E1756" t="str">
        <f>CONCATENATE("'",'Unit List'!E1662,"',",)</f>
        <v>'U_KOREAN_HWACHA',</v>
      </c>
      <c r="F1756" t="str">
        <f>"'',"</f>
        <v>'',</v>
      </c>
      <c r="G1756" t="str">
        <f>CONCATENATE("'",'Unit List'!G1662,"',",)</f>
        <v>'U_Korean_Hwacha',</v>
      </c>
      <c r="H1756" t="str">
        <f>CONCATENATE(IF(ISBLANK('Unit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IF(ISBLANK('Unit List'!AN1662), IF(ISBLANK('Unit List'!P1662), IF(ISBLANK('Unit List'!P1662), "1",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 IF('Unit List'!P1662='Unit List'!$O$5, 'Unit List'!$AN$5, IF('Unit List'!P1662='Unit List'!$O$4, 'Unit List'!$AN$4, IF('Unit List'!P1662='Unit List'!$O$7, 'Unit List'!P1662 * 'Unit List'!$AN$7, 'Unit List'!P1662)))), IF('Unit List'!P1662='Unit List'!$O$5, 'Unit List'!$AN$5, IF('Unit List'!P1662='Unit List'!$O$4, 'Unit List'!$AN$4, IF('Unit List'!P1662='Unit List'!$O$7, 'Unit List'!P1662 * 'Unit List'!$AN$7, 'Unit List'!P1662)))), IF('Unit List'!AN1662='Unit List'!$O$5, 'Unit List'!$AN$5, IF('Unit List'!AN1662='Unit List'!$O$4, 'Unit List'!$AN$4, IF('Unit List'!AN1662='Unit List'!$O$7, 'Unit List'!AN1662 * 'Unit List'!$AN$7, 'Unit List'!AN1662)))),",",)</f>
        <v>2,</v>
      </c>
      <c r="I1756" t="str">
        <f>CONCATENATE(IF(ISBLANK('Unit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'Unit List'!$AO$4,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 IF('Unit List'!Q1662='Unit List'!$O$5, 'Unit List'!$AO$5, IF('Unit List'!Q1662='Unit List'!$O$4, 'Unit List'!$AO$4, IF('Unit List'!Q1662='Unit List'!$O$7, 'Unit List'!Q1662 * 'Unit List'!$AO$7, 'Unit List'!Q1662)))), IF('Unit List'!Q1662='Unit List'!$O$5, 'Unit List'!$AO$5, IF('Unit List'!Q1662='Unit List'!$O$4, 'Unit List'!$AO$4, IF('Unit List'!Q1662='Unit List'!$O$7, 'Unit List'!Q1662 * 'Unit List'!$AO$7, 'Unit List'!Q1662)))), IF('Unit List'!AO1662='Unit List'!$O$5, 'Unit List'!$AO$5, IF('Unit List'!AO1662='Unit List'!$O$4, 'Unit List'!$AO$4, IF('Unit List'!AO1662='Unit List'!$O$7, 'Unit List'!AO1662 * 'Unit List'!$AO$7, 'Unit List'!AO1662)))),",",)</f>
        <v>0.13,</v>
      </c>
      <c r="J1756" t="str">
        <f>CONCATENATE("'",IF(ISBLANK('Unit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"",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 IF('Unit List'!R1662='Unit List'!$O$5, 'Unit List'!$AP$5, IF('Unit List'!R1662='Unit List'!$O$4, 'Unit List'!$AP$4, 'Unit List'!R1662))), IF('Unit List'!R1662='Unit List'!$O$5, 'Unit List'!$AP$5, IF('Unit List'!R1662='Unit List'!$O$4, 'Unit List'!$AP$4, 'Unit List'!R1662))), IF('Unit List'!AP1662='Unit List'!$O$5, 'Unit List'!$AP$5, IF('Unit List'!AP1662='Unit List'!$O$4, 'Unit List'!$AP$4, 'Unit List'!AP1662))),"'",)</f>
        <v>'TwoBigGuns'</v>
      </c>
      <c r="K1756" t="s">
        <v>2312</v>
      </c>
    </row>
    <row r="1757" spans="1:11" x14ac:dyDescent="0.25">
      <c r="A1757" t="s">
        <v>2311</v>
      </c>
      <c r="B1757" t="str">
        <f>"'',"</f>
        <v>'',</v>
      </c>
      <c r="C1757" t="str">
        <f>"'',"</f>
        <v>'',</v>
      </c>
      <c r="D1757" t="str">
        <f>CONCATENATE("'",'Unit List'!D1663,"',",)</f>
        <v>'U_KOREAN_TURTLESHIP',</v>
      </c>
      <c r="E1757" t="str">
        <f>CONCATENATE("'",'Unit List'!E1663,"',",)</f>
        <v>'U_KOREAN_TURTLESHIP',</v>
      </c>
      <c r="F1757" t="str">
        <f>"'',"</f>
        <v>'',</v>
      </c>
      <c r="G1757" t="str">
        <f>CONCATENATE("'",'Unit List'!G1663,"',",)</f>
        <v>'U_Korean_Turtle_Ship',</v>
      </c>
      <c r="H1757" t="str">
        <f>CONCATENATE(IF(ISBLANK('Unit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IF(ISBLANK('Unit List'!AN1663), IF(ISBLANK('Unit List'!P1663), IF(ISBLANK('Unit List'!P1663), "1",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 IF('Unit List'!P1663='Unit List'!$O$5, 'Unit List'!$AN$5, IF('Unit List'!P1663='Unit List'!$O$4, 'Unit List'!$AN$4, IF('Unit List'!P1663='Unit List'!$O$7, 'Unit List'!P1663 * 'Unit List'!$AN$7, 'Unit List'!P1663)))), IF('Unit List'!P1663='Unit List'!$O$5, 'Unit List'!$AN$5, IF('Unit List'!P1663='Unit List'!$O$4, 'Unit List'!$AN$4, IF('Unit List'!P1663='Unit List'!$O$7, 'Unit List'!P1663 * 'Unit List'!$AN$7, 'Unit List'!P1663)))), IF('Unit List'!AN1663='Unit List'!$O$5, 'Unit List'!$AN$5, IF('Unit List'!AN1663='Unit List'!$O$4, 'Unit List'!$AN$4, IF('Unit List'!AN1663='Unit List'!$O$7, 'Unit List'!AN1663 * 'Unit List'!$AN$7, 'Unit List'!AN1663)))),",",)</f>
        <v>1,</v>
      </c>
      <c r="I1757" t="str">
        <f>CONCATENATE(IF(ISBLANK('Unit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'Unit List'!$AO$4,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 IF('Unit List'!Q1663='Unit List'!$O$5, 'Unit List'!$AO$5, IF('Unit List'!Q1663='Unit List'!$O$4, 'Unit List'!$AO$4, IF('Unit List'!Q1663='Unit List'!$O$7, 'Unit List'!Q1663 * 'Unit List'!$AO$7, 'Unit List'!Q1663)))), IF('Unit List'!Q1663='Unit List'!$O$5, 'Unit List'!$AO$5, IF('Unit List'!Q1663='Unit List'!$O$4, 'Unit List'!$AO$4, IF('Unit List'!Q1663='Unit List'!$O$7, 'Unit List'!Q1663 * 'Unit List'!$AO$7, 'Unit List'!Q1663)))), IF('Unit List'!AO1663='Unit List'!$O$5, 'Unit List'!$AO$5, IF('Unit List'!AO1663='Unit List'!$O$4, 'Unit List'!$AO$4, IF('Unit List'!AO1663='Unit List'!$O$7, 'Unit List'!AO1663 * 'Unit List'!$AO$7, 'Unit List'!AO1663)))),",",)</f>
        <v>,</v>
      </c>
      <c r="J1757" t="str">
        <f>CONCATENATE("'",IF(ISBLANK('Unit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"",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 IF('Unit List'!R1663='Unit List'!$O$5, 'Unit List'!$AP$5, IF('Unit List'!R1663='Unit List'!$O$4, 'Unit List'!$AP$4, 'Unit List'!R1663))), IF('Unit List'!R1663='Unit List'!$O$5, 'Unit List'!$AP$5, IF('Unit List'!R1663='Unit List'!$O$4, 'Unit List'!$AP$4, 'Unit List'!R1663))), IF('Unit List'!AP1663='Unit List'!$O$5, 'Unit List'!$AP$5, IF('Unit List'!AP1663='Unit List'!$O$4, 'Unit List'!$AP$4, 'Unit List'!AP1663))),"'",)</f>
        <v>''</v>
      </c>
      <c r="K1757" t="s">
        <v>2312</v>
      </c>
    </row>
    <row r="1758" spans="1:11" x14ac:dyDescent="0.25">
      <c r="A1758" t="s">
        <v>2311</v>
      </c>
      <c r="B1758" t="str">
        <f>"'',"</f>
        <v>'',</v>
      </c>
      <c r="C1758" t="str">
        <f>"'',"</f>
        <v>'',</v>
      </c>
      <c r="D1758" t="str">
        <f>CONCATENATE("'",'Unit List'!D1664,"',",)</f>
        <v>'U_MAYAN_ATLALIST',</v>
      </c>
      <c r="E1758" t="str">
        <f>CONCATENATE("'",'Unit List'!E1664,"',",)</f>
        <v>'U_MAYAN_ATLALIST',</v>
      </c>
      <c r="F1758" t="str">
        <f>"'',"</f>
        <v>'',</v>
      </c>
      <c r="G1758" t="str">
        <f>CONCATENATE("'",'Unit List'!G1664,"',",)</f>
        <v>'Mayan_Atlalist',</v>
      </c>
      <c r="H1758" t="str">
        <f>CONCATENATE(IF(ISBLANK('Unit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IF(ISBLANK('Unit List'!AN1664), IF(ISBLANK('Unit List'!P1664), IF(ISBLANK('Unit List'!P1664), "1",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 IF('Unit List'!P1664='Unit List'!$O$5, 'Unit List'!$AN$5, IF('Unit List'!P1664='Unit List'!$O$4, 'Unit List'!$AN$4, IF('Unit List'!P1664='Unit List'!$O$7, 'Unit List'!P1664 * 'Unit List'!$AN$7, 'Unit List'!P1664)))), IF('Unit List'!P1664='Unit List'!$O$5, 'Unit List'!$AN$5, IF('Unit List'!P1664='Unit List'!$O$4, 'Unit List'!$AN$4, IF('Unit List'!P1664='Unit List'!$O$7, 'Unit List'!P1664 * 'Unit List'!$AN$7, 'Unit List'!P1664)))), IF('Unit List'!AN1664='Unit List'!$O$5, 'Unit List'!$AN$5, IF('Unit List'!AN1664='Unit List'!$O$4, 'Unit List'!$AN$4, IF('Unit List'!AN1664='Unit List'!$O$7, 'Unit List'!AN1664 * 'Unit List'!$AN$7, 'Unit List'!AN1664)))),",",)</f>
        <v>10,</v>
      </c>
      <c r="I1758" t="str">
        <f>CONCATENATE(IF(ISBLANK('Unit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'Unit List'!$AO$4,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 IF('Unit List'!Q1664='Unit List'!$O$5, 'Unit List'!$AO$5, IF('Unit List'!Q1664='Unit List'!$O$4, 'Unit List'!$AO$4, IF('Unit List'!Q1664='Unit List'!$O$7, 'Unit List'!Q1664 * 'Unit List'!$AO$7, 'Unit List'!Q1664)))), IF('Unit List'!Q1664='Unit List'!$O$5, 'Unit List'!$AO$5, IF('Unit List'!Q1664='Unit List'!$O$4, 'Unit List'!$AO$4, IF('Unit List'!Q1664='Unit List'!$O$7, 'Unit List'!Q1664 * 'Unit List'!$AO$7, 'Unit List'!Q1664)))), IF('Unit List'!AO1664='Unit List'!$O$5, 'Unit List'!$AO$5, IF('Unit List'!AO1664='Unit List'!$O$4, 'Unit List'!$AO$4, IF('Unit List'!AO1664='Unit List'!$O$7, 'Unit List'!AO1664 * 'Unit List'!$AO$7, 'Unit List'!AO1664)))),",",)</f>
        <v>,</v>
      </c>
      <c r="J1758" t="str">
        <f>CONCATENATE("'",IF(ISBLANK('Unit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"",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 IF('Unit List'!R1664='Unit List'!$O$5, 'Unit List'!$AP$5, IF('Unit List'!R1664='Unit List'!$O$4, 'Unit List'!$AP$4, 'Unit List'!R1664))), IF('Unit List'!R1664='Unit List'!$O$5, 'Unit List'!$AP$5, IF('Unit List'!R1664='Unit List'!$O$4, 'Unit List'!$AP$4, 'Unit List'!R1664))), IF('Unit List'!AP1664='Unit List'!$O$5, 'Unit List'!$AP$5, IF('Unit List'!AP1664='Unit List'!$O$4, 'Unit List'!$AP$4, 'Unit List'!AP1664))),"'",)</f>
        <v>'Archer'</v>
      </c>
      <c r="K1758" t="s">
        <v>2312</v>
      </c>
    </row>
    <row r="1759" spans="1:11" x14ac:dyDescent="0.25">
      <c r="A1759" t="s">
        <v>2311</v>
      </c>
      <c r="B1759" t="str">
        <f>"'',"</f>
        <v>'',</v>
      </c>
      <c r="C1759" t="str">
        <f>"'',"</f>
        <v>'',</v>
      </c>
      <c r="D1759" t="str">
        <f>CONCATENATE("'",'Unit List'!D1665,"',",)</f>
        <v>'U_MONGOLIAN_KESHIK',</v>
      </c>
      <c r="E1759" t="str">
        <f>CONCATENATE("'",'Unit List'!E1665,"',",)</f>
        <v>'U_MONGOLIAN_KESHIK',</v>
      </c>
      <c r="F1759" t="str">
        <f>"'',"</f>
        <v>'',</v>
      </c>
      <c r="G1759" t="str">
        <f>CONCATENATE("'",'Unit List'!G1665,"',",)</f>
        <v>'U_Mongolian_Keshik',</v>
      </c>
      <c r="H1759" t="str">
        <f>CONCATENATE(IF(ISBLANK('Unit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IF(ISBLANK('Unit List'!AN1665), IF(ISBLANK('Unit List'!P1665), IF(ISBLANK('Unit List'!P1665), "1",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 IF('Unit List'!P1665='Unit List'!$O$5, 'Unit List'!$AN$5, IF('Unit List'!P1665='Unit List'!$O$4, 'Unit List'!$AN$4, IF('Unit List'!P1665='Unit List'!$O$7, 'Unit List'!P1665 * 'Unit List'!$AN$7, 'Unit List'!P1665)))), IF('Unit List'!P1665='Unit List'!$O$5, 'Unit List'!$AN$5, IF('Unit List'!P1665='Unit List'!$O$4, 'Unit List'!$AN$4, IF('Unit List'!P1665='Unit List'!$O$7, 'Unit List'!P1665 * 'Unit List'!$AN$7, 'Unit List'!P1665)))), IF('Unit List'!AN1665='Unit List'!$O$5, 'Unit List'!$AN$5, IF('Unit List'!AN1665='Unit List'!$O$4, 'Unit List'!$AN$4, IF('Unit List'!AN1665='Unit List'!$O$7, 'Unit List'!AN1665 * 'Unit List'!$AN$7, 'Unit List'!AN1665)))),",",)</f>
        <v>,</v>
      </c>
      <c r="I1759" t="str">
        <f>CONCATENATE(IF(ISBLANK('Unit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'Unit List'!$AO$4,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 IF('Unit List'!Q1665='Unit List'!$O$5, 'Unit List'!$AO$5, IF('Unit List'!Q1665='Unit List'!$O$4, 'Unit List'!$AO$4, IF('Unit List'!Q1665='Unit List'!$O$7, 'Unit List'!Q1665 * 'Unit List'!$AO$7, 'Unit List'!Q1665)))), IF('Unit List'!Q1665='Unit List'!$O$5, 'Unit List'!$AO$5, IF('Unit List'!Q1665='Unit List'!$O$4, 'Unit List'!$AO$4, IF('Unit List'!Q1665='Unit List'!$O$7, 'Unit List'!Q1665 * 'Unit List'!$AO$7, 'Unit List'!Q1665)))), IF('Unit List'!AO1665='Unit List'!$O$5, 'Unit List'!$AO$5, IF('Unit List'!AO1665='Unit List'!$O$4, 'Unit List'!$AO$4, IF('Unit List'!AO1665='Unit List'!$O$7, 'Unit List'!AO1665 * 'Unit List'!$AO$7, 'Unit List'!AO1665)))),",",)</f>
        <v>,</v>
      </c>
      <c r="J1759" t="str">
        <f>CONCATENATE("'",IF(ISBLANK('Unit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"",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 IF('Unit List'!R1665='Unit List'!$O$5, 'Unit List'!$AP$5, IF('Unit List'!R1665='Unit List'!$O$4, 'Unit List'!$AP$4, 'Unit List'!R1665))), IF('Unit List'!R1665='Unit List'!$O$5, 'Unit List'!$AP$5, IF('Unit List'!R1665='Unit List'!$O$4, 'Unit List'!$AP$4, 'Unit List'!R1665))), IF('Unit List'!AP1665='Unit List'!$O$5, 'Unit List'!$AP$5, IF('Unit List'!AP1665='Unit List'!$O$4, 'Unit List'!$AP$4, 'Unit List'!AP1665))),"'",)</f>
        <v>''</v>
      </c>
      <c r="K1759" t="s">
        <v>2312</v>
      </c>
    </row>
    <row r="1760" spans="1:11" x14ac:dyDescent="0.25">
      <c r="A1760" t="s">
        <v>2311</v>
      </c>
      <c r="B1760" t="str">
        <f>"'',"</f>
        <v>'',</v>
      </c>
      <c r="C1760" t="str">
        <f>"'',"</f>
        <v>'',</v>
      </c>
      <c r="D1760" t="str">
        <f>CONCATENATE("'",'Unit List'!D1666,"',",)</f>
        <v>'U_MORROCAN_BERBER_CAVALRY',</v>
      </c>
      <c r="E1760" t="str">
        <f>CONCATENATE("'",'Unit List'!E1666,"',",)</f>
        <v>'U_MORROCAN_BERBER_CAVALRY',</v>
      </c>
      <c r="F1760" t="str">
        <f>"'',"</f>
        <v>'',</v>
      </c>
      <c r="G1760" t="str">
        <f>CONCATENATE("'",'Unit List'!G1666,"',",)</f>
        <v>'U_Morocco_Berber',</v>
      </c>
      <c r="H1760" t="str">
        <f>CONCATENATE(IF(ISBLANK('Unit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IF(ISBLANK('Unit List'!AN1666), IF(ISBLANK('Unit List'!P1666), IF(ISBLANK('Unit List'!P1666), "1",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 IF('Unit List'!P1666='Unit List'!$O$5, 'Unit List'!$AN$5, IF('Unit List'!P1666='Unit List'!$O$4, 'Unit List'!$AN$4, IF('Unit List'!P1666='Unit List'!$O$7, 'Unit List'!P1666 * 'Unit List'!$AN$7, 'Unit List'!P1666)))), IF('Unit List'!P1666='Unit List'!$O$5, 'Unit List'!$AN$5, IF('Unit List'!P1666='Unit List'!$O$4, 'Unit List'!$AN$4, IF('Unit List'!P1666='Unit List'!$O$7, 'Unit List'!P1666 * 'Unit List'!$AN$7, 'Unit List'!P1666)))), IF('Unit List'!AN1666='Unit List'!$O$5, 'Unit List'!$AN$5, IF('Unit List'!AN1666='Unit List'!$O$4, 'Unit List'!$AN$4, IF('Unit List'!AN1666='Unit List'!$O$7, 'Unit List'!AN1666 * 'Unit List'!$AN$7, 'Unit List'!AN1666)))),",",)</f>
        <v>,</v>
      </c>
      <c r="I1760" t="str">
        <f>CONCATENATE(IF(ISBLANK('Unit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'Unit List'!$AO$4,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 IF('Unit List'!Q1666='Unit List'!$O$5, 'Unit List'!$AO$5, IF('Unit List'!Q1666='Unit List'!$O$4, 'Unit List'!$AO$4, IF('Unit List'!Q1666='Unit List'!$O$7, 'Unit List'!Q1666 * 'Unit List'!$AO$7, 'Unit List'!Q1666)))), IF('Unit List'!Q1666='Unit List'!$O$5, 'Unit List'!$AO$5, IF('Unit List'!Q1666='Unit List'!$O$4, 'Unit List'!$AO$4, IF('Unit List'!Q1666='Unit List'!$O$7, 'Unit List'!Q1666 * 'Unit List'!$AO$7, 'Unit List'!Q1666)))), IF('Unit List'!AO1666='Unit List'!$O$5, 'Unit List'!$AO$5, IF('Unit List'!AO1666='Unit List'!$O$4, 'Unit List'!$AO$4, IF('Unit List'!AO1666='Unit List'!$O$7, 'Unit List'!AO1666 * 'Unit List'!$AO$7, 'Unit List'!AO1666)))),",",)</f>
        <v>,</v>
      </c>
      <c r="J1760" t="str">
        <f>CONCATENATE("'",IF(ISBLANK('Unit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"",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 IF('Unit List'!R1666='Unit List'!$O$5, 'Unit List'!$AP$5, IF('Unit List'!R1666='Unit List'!$O$4, 'Unit List'!$AP$4, 'Unit List'!R1666))), IF('Unit List'!R1666='Unit List'!$O$5, 'Unit List'!$AP$5, IF('Unit List'!R1666='Unit List'!$O$4, 'Unit List'!$AP$4, 'Unit List'!R1666))), IF('Unit List'!AP1666='Unit List'!$O$5, 'Unit List'!$AP$5, IF('Unit List'!AP1666='Unit List'!$O$4, 'Unit List'!$AP$4, 'Unit List'!AP1666))),"'",)</f>
        <v>''</v>
      </c>
      <c r="K1760" t="s">
        <v>2312</v>
      </c>
    </row>
    <row r="1761" spans="1:11" x14ac:dyDescent="0.25">
      <c r="A1761" t="s">
        <v>2311</v>
      </c>
      <c r="B1761" t="str">
        <f>"'',"</f>
        <v>'',</v>
      </c>
      <c r="C1761" t="str">
        <f>"'',"</f>
        <v>'',</v>
      </c>
      <c r="D1761" t="str">
        <f>CONCATENATE("'",'Unit List'!D1667,"',",)</f>
        <v>'U_OTTOMAN_JANISSARY',</v>
      </c>
      <c r="E1761" t="str">
        <f>CONCATENATE("'",'Unit List'!E1667,"',",)</f>
        <v>'U_OTTOMAN_JANISSARY',</v>
      </c>
      <c r="F1761" t="str">
        <f>"'',"</f>
        <v>'',</v>
      </c>
      <c r="G1761" t="str">
        <f>CONCATENATE("'",'Unit List'!G1667,"',",)</f>
        <v>'U_Ottoman_Janissary',</v>
      </c>
      <c r="H1761" t="str">
        <f>CONCATENATE(IF(ISBLANK('Unit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IF(ISBLANK('Unit List'!AN1667), IF(ISBLANK('Unit List'!P1667), IF(ISBLANK('Unit List'!P1667), "1",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 IF('Unit List'!P1667='Unit List'!$O$5, 'Unit List'!$AN$5, IF('Unit List'!P1667='Unit List'!$O$4, 'Unit List'!$AN$4, IF('Unit List'!P1667='Unit List'!$O$7, 'Unit List'!P1667 * 'Unit List'!$AN$7, 'Unit List'!P1667)))), IF('Unit List'!P1667='Unit List'!$O$5, 'Unit List'!$AN$5, IF('Unit List'!P1667='Unit List'!$O$4, 'Unit List'!$AN$4, IF('Unit List'!P1667='Unit List'!$O$7, 'Unit List'!P1667 * 'Unit List'!$AN$7, 'Unit List'!P1667)))), IF('Unit List'!AN1667='Unit List'!$O$5, 'Unit List'!$AN$5, IF('Unit List'!AN1667='Unit List'!$O$4, 'Unit List'!$AN$4, IF('Unit List'!AN1667='Unit List'!$O$7, 'Unit List'!AN1667 * 'Unit List'!$AN$7, 'Unit List'!AN1667)))),",",)</f>
        <v>14,</v>
      </c>
      <c r="I1761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'Unit List'!$AO$4,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 IF('Unit List'!Q1667='Unit List'!$O$5, 'Unit List'!$AO$5, IF('Unit List'!Q1667='Unit List'!$O$4, 'Unit List'!$AO$4, IF('Unit List'!Q1667='Unit List'!$O$7, 'Unit List'!Q1667 * 'Unit List'!$AO$7, 'Unit List'!Q1667)))), IF('Unit List'!Q1667='Unit List'!$O$5, 'Unit List'!$AO$5, IF('Unit List'!Q1667='Unit List'!$O$4, 'Unit List'!$AO$4, IF('Unit List'!Q1667='Unit List'!$O$7, 'Unit List'!Q1667 * 'Unit List'!$AO$7, 'Unit List'!Q1667)))), IF('Unit List'!AO1667='Unit List'!$O$5, 'Unit List'!$AO$5, IF('Unit List'!AO1667='Unit List'!$O$4, 'Unit List'!$AO$4, IF('Unit List'!AO1667='Unit List'!$O$7, 'Unit List'!AO1667 * 'Unit List'!$AO$7, 'Unit List'!AO1667)))),",",)</f>
        <v>,</v>
      </c>
      <c r="J1761" t="str">
        <f>CONCATENATE("'",IF(ISBLANK('Unit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"",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 IF('Unit List'!R1667='Unit List'!$O$5, 'Unit List'!$AP$5, IF('Unit List'!R1667='Unit List'!$O$4, 'Unit List'!$AP$4, 'Unit List'!R1667))), IF('Unit List'!R1667='Unit List'!$O$5, 'Unit List'!$AP$5, IF('Unit List'!R1667='Unit List'!$O$4, 'Unit List'!$AP$4, 'Unit List'!R1667))), IF('Unit List'!AP1667='Unit List'!$O$5, 'Unit List'!$AP$5, IF('Unit List'!AP1667='Unit List'!$O$4, 'Unit List'!$AP$4, 'Unit List'!AP1667))),"'",)</f>
        <v>'HonorableGunpowder'</v>
      </c>
      <c r="K1761" t="s">
        <v>2312</v>
      </c>
    </row>
    <row r="1762" spans="1:11" x14ac:dyDescent="0.25">
      <c r="A1762" t="s">
        <v>2311</v>
      </c>
      <c r="B1762" t="str">
        <f>"'',"</f>
        <v>'',</v>
      </c>
      <c r="C1762" t="str">
        <f>"'',"</f>
        <v>'',</v>
      </c>
      <c r="D1762" t="str">
        <f>CONCATENATE("'",'Unit List'!D1668,"',",)</f>
        <v>'U_OTTOMAN_SIPAHI',</v>
      </c>
      <c r="E1762" t="str">
        <f>CONCATENATE("'",'Unit List'!E1668,"',",)</f>
        <v>'U_OTTOMAN_SIPAHI',</v>
      </c>
      <c r="F1762" t="str">
        <f>"'',"</f>
        <v>'',</v>
      </c>
      <c r="G1762" t="str">
        <f>CONCATENATE("'",'Unit List'!G1668,"',",)</f>
        <v>'U_Ottoman_Sipahi',</v>
      </c>
      <c r="H1762" t="str">
        <f>CONCATENATE(IF(ISBLANK('Unit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IF(ISBLANK('Unit List'!AN1668), IF(ISBLANK('Unit List'!P1668), IF(ISBLANK('Unit List'!P1668), "1",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 IF('Unit List'!P1668='Unit List'!$O$5, 'Unit List'!$AN$5, IF('Unit List'!P1668='Unit List'!$O$4, 'Unit List'!$AN$4, IF('Unit List'!P1668='Unit List'!$O$7, 'Unit List'!P1668 * 'Unit List'!$AN$7, 'Unit List'!P1668)))), IF('Unit List'!P1668='Unit List'!$O$5, 'Unit List'!$AN$5, IF('Unit List'!P1668='Unit List'!$O$4, 'Unit List'!$AN$4, IF('Unit List'!P1668='Unit List'!$O$7, 'Unit List'!P1668 * 'Unit List'!$AN$7, 'Unit List'!P1668)))), IF('Unit List'!AN1668='Unit List'!$O$5, 'Unit List'!$AN$5, IF('Unit List'!AN1668='Unit List'!$O$4, 'Unit List'!$AN$4, IF('Unit List'!AN1668='Unit List'!$O$7, 'Unit List'!AN1668 * 'Unit List'!$AN$7, 'Unit List'!AN1668)))),",",)</f>
        <v>,</v>
      </c>
      <c r="I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'Unit List'!$AO$4,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 IF('Unit List'!Q1668='Unit List'!$O$5, 'Unit List'!$AO$5, IF('Unit List'!Q1668='Unit List'!$O$4, 'Unit List'!$AO$4, IF('Unit List'!Q1668='Unit List'!$O$7, 'Unit List'!Q1668 * 'Unit List'!$AO$7, 'Unit List'!Q1668)))), IF('Unit List'!Q1668='Unit List'!$O$5, 'Unit List'!$AO$5, IF('Unit List'!Q1668='Unit List'!$O$4, 'Unit List'!$AO$4, IF('Unit List'!Q1668='Unit List'!$O$7, 'Unit List'!Q1668 * 'Unit List'!$AO$7, 'Unit List'!Q1668)))), IF('Unit List'!AO1668='Unit List'!$O$5, 'Unit List'!$AO$5, IF('Unit List'!AO1668='Unit List'!$O$4, 'Unit List'!$AO$4, IF('Unit List'!AO1668='Unit List'!$O$7, 'Unit List'!AO1668 * 'Unit List'!$AO$7, 'Unit List'!AO1668)))),",",)</f>
        <v>,</v>
      </c>
      <c r="J1762" t="str">
        <f>CONCATENATE("'",IF(ISBLANK('Unit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"",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 IF('Unit List'!R1668='Unit List'!$O$5, 'Unit List'!$AP$5, IF('Unit List'!R1668='Unit List'!$O$4, 'Unit List'!$AP$4, 'Unit List'!R1668))), IF('Unit List'!R1668='Unit List'!$O$5, 'Unit List'!$AP$5, IF('Unit List'!R1668='Unit List'!$O$4, 'Unit List'!$AP$4, 'Unit List'!R1668))), IF('Unit List'!AP1668='Unit List'!$O$5, 'Unit List'!$AP$5, IF('Unit List'!AP1668='Unit List'!$O$4, 'Unit List'!$AP$4, 'Unit List'!AP1668))),"'",)</f>
        <v>''</v>
      </c>
      <c r="K1762" t="s">
        <v>2312</v>
      </c>
    </row>
    <row r="1763" spans="1:11" x14ac:dyDescent="0.25">
      <c r="A1763" t="s">
        <v>2311</v>
      </c>
      <c r="B1763" t="str">
        <f>"'',"</f>
        <v>'',</v>
      </c>
      <c r="C1763" t="str">
        <f>"'',"</f>
        <v>'',</v>
      </c>
      <c r="D1763" t="str">
        <f>CONCATENATE("'",'Unit List'!D1669,"',",)</f>
        <v>'U_PERSIAN_IMMORTAL',</v>
      </c>
      <c r="E1763" t="str">
        <f>CONCATENATE("'",'Unit List'!E1669,"',",)</f>
        <v>'U_PERSIAN_IMMORTAL',</v>
      </c>
      <c r="F1763" t="str">
        <f>"'',"</f>
        <v>'',</v>
      </c>
      <c r="G1763" t="str">
        <f>CONCATENATE("'",'Unit List'!G1669,"',",)</f>
        <v>'U_Persian_Immortal',</v>
      </c>
      <c r="H1763" t="str">
        <f>CONCATENATE(IF(ISBLANK('Unit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IF(ISBLANK('Unit List'!AN1669), IF(ISBLANK('Unit List'!P1669), IF(ISBLANK('Unit List'!P1669), "1",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 IF('Unit List'!P1669='Unit List'!$O$5, 'Unit List'!$AN$5, IF('Unit List'!P1669='Unit List'!$O$4, 'Unit List'!$AN$4, IF('Unit List'!P1669='Unit List'!$O$7, 'Unit List'!P1669 * 'Unit List'!$AN$7, 'Unit List'!P1669)))), IF('Unit List'!P1669='Unit List'!$O$5, 'Unit List'!$AN$5, IF('Unit List'!P1669='Unit List'!$O$4, 'Unit List'!$AN$4, IF('Unit List'!P1669='Unit List'!$O$7, 'Unit List'!P1669 * 'Unit List'!$AN$7, 'Unit List'!P1669)))), IF('Unit List'!AN1669='Unit List'!$O$5, 'Unit List'!$AN$5, IF('Unit List'!AN1669='Unit List'!$O$4, 'Unit List'!$AN$4, IF('Unit List'!AN1669='Unit List'!$O$7, 'Unit List'!AN1669 * 'Unit List'!$AN$7, 'Unit List'!AN1669)))),",",)</f>
        <v>,</v>
      </c>
      <c r="I1763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'Unit List'!$AO$4,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 IF('Unit List'!Q1669='Unit List'!$O$5, 'Unit List'!$AO$5, IF('Unit List'!Q1669='Unit List'!$O$4, 'Unit List'!$AO$4, IF('Unit List'!Q1669='Unit List'!$O$7, 'Unit List'!Q1669 * 'Unit List'!$AO$7, 'Unit List'!Q1669)))), IF('Unit List'!Q1669='Unit List'!$O$5, 'Unit List'!$AO$5, IF('Unit List'!Q1669='Unit List'!$O$4, 'Unit List'!$AO$4, IF('Unit List'!Q1669='Unit List'!$O$7, 'Unit List'!Q1669 * 'Unit List'!$AO$7, 'Unit List'!Q1669)))), IF('Unit List'!AO1669='Unit List'!$O$5, 'Unit List'!$AO$5, IF('Unit List'!AO1669='Unit List'!$O$4, 'Unit List'!$AO$4, IF('Unit List'!AO1669='Unit List'!$O$7, 'Unit List'!AO1669 * 'Unit List'!$AO$7, 'Unit List'!AO1669)))),",",)</f>
        <v>,</v>
      </c>
      <c r="J1763" t="str">
        <f>CONCATENATE("'",IF(ISBLANK('Unit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"",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 IF('Unit List'!R1669='Unit List'!$O$5, 'Unit List'!$AP$5, IF('Unit List'!R1669='Unit List'!$O$4, 'Unit List'!$AP$4, 'Unit List'!R1669))), IF('Unit List'!R1669='Unit List'!$O$5, 'Unit List'!$AP$5, IF('Unit List'!R1669='Unit List'!$O$4, 'Unit List'!$AP$4, 'Unit List'!R1669))), IF('Unit List'!AP1669='Unit List'!$O$5, 'Unit List'!$AP$5, IF('Unit List'!AP1669='Unit List'!$O$4, 'Unit List'!$AP$4, 'Unit List'!AP1669))),"'",)</f>
        <v>'Phalanx'</v>
      </c>
      <c r="K1763" t="s">
        <v>2312</v>
      </c>
    </row>
    <row r="1764" spans="1:11" x14ac:dyDescent="0.25">
      <c r="A1764" t="s">
        <v>2311</v>
      </c>
      <c r="B1764" t="str">
        <f>"'',"</f>
        <v>'',</v>
      </c>
      <c r="C1764" t="str">
        <f>"'',"</f>
        <v>'',</v>
      </c>
      <c r="D1764" t="str">
        <f>CONCATENATE("'",'Unit List'!D1670,"',",)</f>
        <v>'U_POLISH_WINGED_HUSSAR',</v>
      </c>
      <c r="E1764" t="str">
        <f>CONCATENATE("'",'Unit List'!E1670,"',",)</f>
        <v>'U_POLISH_WINGED_HUSSAR',</v>
      </c>
      <c r="F1764" t="str">
        <f>"'',"</f>
        <v>'',</v>
      </c>
      <c r="G1764" t="str">
        <f>CONCATENATE("'",'Unit List'!G1670,"',",)</f>
        <v>'U_Polish_Winged_Hussar',</v>
      </c>
      <c r="H1764" t="str">
        <f>CONCATENATE(IF(ISBLANK('Unit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IF(ISBLANK('Unit List'!AN1670), IF(ISBLANK('Unit List'!P1670), IF(ISBLANK('Unit List'!P1670), "1",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 IF('Unit List'!P1670='Unit List'!$O$5, 'Unit List'!$AN$5, IF('Unit List'!P1670='Unit List'!$O$4, 'Unit List'!$AN$4, IF('Unit List'!P1670='Unit List'!$O$7, 'Unit List'!P1670 * 'Unit List'!$AN$7, 'Unit List'!P1670)))), IF('Unit List'!P1670='Unit List'!$O$5, 'Unit List'!$AN$5, IF('Unit List'!P1670='Unit List'!$O$4, 'Unit List'!$AN$4, IF('Unit List'!P1670='Unit List'!$O$7, 'Unit List'!P1670 * 'Unit List'!$AN$7, 'Unit List'!P1670)))), IF('Unit List'!AN1670='Unit List'!$O$5, 'Unit List'!$AN$5, IF('Unit List'!AN1670='Unit List'!$O$4, 'Unit List'!$AN$4, IF('Unit List'!AN1670='Unit List'!$O$7, 'Unit List'!AN1670 * 'Unit List'!$AN$7, 'Unit List'!AN1670)))),",",)</f>
        <v>,</v>
      </c>
      <c r="I1764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'Unit List'!$AO$4,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 IF('Unit List'!Q1670='Unit List'!$O$5, 'Unit List'!$AO$5, IF('Unit List'!Q1670='Unit List'!$O$4, 'Unit List'!$AO$4, IF('Unit List'!Q1670='Unit List'!$O$7, 'Unit List'!Q1670 * 'Unit List'!$AO$7, 'Unit List'!Q1670)))), IF('Unit List'!Q1670='Unit List'!$O$5, 'Unit List'!$AO$5, IF('Unit List'!Q1670='Unit List'!$O$4, 'Unit List'!$AO$4, IF('Unit List'!Q1670='Unit List'!$O$7, 'Unit List'!Q1670 * 'Unit List'!$AO$7, 'Unit List'!Q1670)))), IF('Unit List'!AO1670='Unit List'!$O$5, 'Unit List'!$AO$5, IF('Unit List'!AO1670='Unit List'!$O$4, 'Unit List'!$AO$4, IF('Unit List'!AO1670='Unit List'!$O$7, 'Unit List'!AO1670 * 'Unit List'!$AO$7, 'Unit List'!AO1670)))),",",)</f>
        <v>0.13,</v>
      </c>
      <c r="J1764" t="str">
        <f>CONCATENATE("'",IF(ISBLANK('Unit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"",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 IF('Unit List'!R1670='Unit List'!$O$5, 'Unit List'!$AP$5, IF('Unit List'!R1670='Unit List'!$O$4, 'Unit List'!$AP$4, 'Unit List'!R1670))), IF('Unit List'!R1670='Unit List'!$O$5, 'Unit List'!$AP$5, IF('Unit List'!R1670='Unit List'!$O$4, 'Unit List'!$AP$4, 'Unit List'!R1670))), IF('Unit List'!AP1670='Unit List'!$O$5, 'Unit List'!$AP$5, IF('Unit List'!AP1670='Unit List'!$O$4, 'Unit List'!$AP$4, 'Unit List'!AP1670))),"'",)</f>
        <v>''</v>
      </c>
      <c r="K1764" t="s">
        <v>2312</v>
      </c>
    </row>
    <row r="1765" spans="1:11" x14ac:dyDescent="0.25">
      <c r="A1765" t="s">
        <v>2311</v>
      </c>
      <c r="B1765" t="str">
        <f>"'',"</f>
        <v>'',</v>
      </c>
      <c r="C1765" t="str">
        <f>"'',"</f>
        <v>'',</v>
      </c>
      <c r="D1765" t="str">
        <f>CONCATENATE("'",'Unit List'!D1671,"',",)</f>
        <v>'U_POLYNESIAN_MAORI_WARRIOR',</v>
      </c>
      <c r="E1765" t="str">
        <f>CONCATENATE("'",'Unit List'!E1671,"',",)</f>
        <v>'U_POLYNESIAN_MAORI_WARRIOR',</v>
      </c>
      <c r="F1765" t="str">
        <f>"'',"</f>
        <v>'',</v>
      </c>
      <c r="G1765" t="str">
        <f>CONCATENATE("'",'Unit List'!G1671,"',",)</f>
        <v>'U_Polynesian_Maori_Warrior',</v>
      </c>
      <c r="H1765" t="str">
        <f>CONCATENATE(IF(ISBLANK('Unit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IF(ISBLANK('Unit List'!AN1671), IF(ISBLANK('Unit List'!P1671), IF(ISBLANK('Unit List'!P1671), "1",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 IF('Unit List'!P1671='Unit List'!$O$5, 'Unit List'!$AN$5, IF('Unit List'!P1671='Unit List'!$O$4, 'Unit List'!$AN$4, IF('Unit List'!P1671='Unit List'!$O$7, 'Unit List'!P1671 * 'Unit List'!$AN$7, 'Unit List'!P1671)))), IF('Unit List'!P1671='Unit List'!$O$5, 'Unit List'!$AN$5, IF('Unit List'!P1671='Unit List'!$O$4, 'Unit List'!$AN$4, IF('Unit List'!P1671='Unit List'!$O$7, 'Unit List'!P1671 * 'Unit List'!$AN$7, 'Unit List'!P1671)))), IF('Unit List'!AN1671='Unit List'!$O$5, 'Unit List'!$AN$5, IF('Unit List'!AN1671='Unit List'!$O$4, 'Unit List'!$AN$4, IF('Unit List'!AN1671='Unit List'!$O$7, 'Unit List'!AN1671 * 'Unit List'!$AN$7, 'Unit List'!AN1671)))),",",)</f>
        <v>10,</v>
      </c>
      <c r="I1765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'Unit List'!$AO$4,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 IF('Unit List'!Q1671='Unit List'!$O$5, 'Unit List'!$AO$5, IF('Unit List'!Q1671='Unit List'!$O$4, 'Unit List'!$AO$4, IF('Unit List'!Q1671='Unit List'!$O$7, 'Unit List'!Q1671 * 'Unit List'!$AO$7, 'Unit List'!Q1671)))), IF('Unit List'!Q1671='Unit List'!$O$5, 'Unit List'!$AO$5, IF('Unit List'!Q1671='Unit List'!$O$4, 'Unit List'!$AO$4, IF('Unit List'!Q1671='Unit List'!$O$7, 'Unit List'!Q1671 * 'Unit List'!$AO$7, 'Unit List'!Q1671)))), IF('Unit List'!AO1671='Unit List'!$O$5, 'Unit List'!$AO$5, IF('Unit List'!AO1671='Unit List'!$O$4, 'Unit List'!$AO$4, IF('Unit List'!AO1671='Unit List'!$O$7, 'Unit List'!AO1671 * 'Unit List'!$AO$7, 'Unit List'!AO1671)))),",",)</f>
        <v>0.13,</v>
      </c>
      <c r="J1765" t="str">
        <f>CONCATENATE("'",IF(ISBLANK('Unit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"",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 IF('Unit List'!R1671='Unit List'!$O$5, 'Unit List'!$AP$5, IF('Unit List'!R1671='Unit List'!$O$4, 'Unit List'!$AP$4, 'Unit List'!R1671))), IF('Unit List'!R1671='Unit List'!$O$5, 'Unit List'!$AP$5, IF('Unit List'!R1671='Unit List'!$O$4, 'Unit List'!$AP$4, 'Unit List'!R1671))), IF('Unit List'!AP1671='Unit List'!$O$5, 'Unit List'!$AP$5, IF('Unit List'!AP1671='Unit List'!$O$4, 'Unit List'!$AP$4, 'Unit List'!AP1671))),"'",)</f>
        <v>'UnFormed'</v>
      </c>
      <c r="K1765" t="s">
        <v>2312</v>
      </c>
    </row>
    <row r="1766" spans="1:11" x14ac:dyDescent="0.25">
      <c r="A1766" t="s">
        <v>2311</v>
      </c>
      <c r="B1766" t="str">
        <f>"'',"</f>
        <v>'',</v>
      </c>
      <c r="C1766" t="str">
        <f>"'',"</f>
        <v>'',</v>
      </c>
      <c r="D1766" t="str">
        <f>CONCATENATE("'",'Unit List'!D1672,"',",)</f>
        <v>'U_POLYNESIAN_WAR_CANOE',</v>
      </c>
      <c r="E1766" t="str">
        <f>CONCATENATE("'",'Unit List'!E1672,"',",)</f>
        <v>'U_POLYNESIAN_WAR_CANOE',</v>
      </c>
      <c r="F1766" t="str">
        <f>"'',"</f>
        <v>'',</v>
      </c>
      <c r="G1766" t="str">
        <f>CONCATENATE("'",'Unit List'!G1672,"',",)</f>
        <v>'U_Polynesian_War_Canoe',</v>
      </c>
      <c r="H1766" t="str">
        <f>CONCATENATE(IF(ISBLANK('Unit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IF(ISBLANK('Unit List'!AN1672), IF(ISBLANK('Unit List'!P1672), IF(ISBLANK('Unit List'!P1672), "1",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 IF('Unit List'!P1672='Unit List'!$O$5, 'Unit List'!$AN$5, IF('Unit List'!P1672='Unit List'!$O$4, 'Unit List'!$AN$4, IF('Unit List'!P1672='Unit List'!$O$7, 'Unit List'!P1672 * 'Unit List'!$AN$7, 'Unit List'!P1672)))), IF('Unit List'!P1672='Unit List'!$O$5, 'Unit List'!$AN$5, IF('Unit List'!P1672='Unit List'!$O$4, 'Unit List'!$AN$4, IF('Unit List'!P1672='Unit List'!$O$7, 'Unit List'!P1672 * 'Unit List'!$AN$7, 'Unit List'!P1672)))), IF('Unit List'!AN1672='Unit List'!$O$5, 'Unit List'!$AN$5, IF('Unit List'!AN1672='Unit List'!$O$4, 'Unit List'!$AN$4, IF('Unit List'!AN1672='Unit List'!$O$7, 'Unit List'!AN1672 * 'Unit List'!$AN$7, 'Unit List'!AN1672)))),",",)</f>
        <v>2,</v>
      </c>
      <c r="I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'Unit List'!$AO$4,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 IF('Unit List'!Q1672='Unit List'!$O$5, 'Unit List'!$AO$5, IF('Unit List'!Q1672='Unit List'!$O$4, 'Unit List'!$AO$4, IF('Unit List'!Q1672='Unit List'!$O$7, 'Unit List'!Q1672 * 'Unit List'!$AO$7, 'Unit List'!Q1672)))), IF('Unit List'!Q1672='Unit List'!$O$5, 'Unit List'!$AO$5, IF('Unit List'!Q1672='Unit List'!$O$4, 'Unit List'!$AO$4, IF('Unit List'!Q1672='Unit List'!$O$7, 'Unit List'!Q1672 * 'Unit List'!$AO$7, 'Unit List'!Q1672)))), IF('Unit List'!AO1672='Unit List'!$O$5, 'Unit List'!$AO$5, IF('Unit List'!AO1672='Unit List'!$O$4, 'Unit List'!$AO$4, IF('Unit List'!AO1672='Unit List'!$O$7, 'Unit List'!AO1672 * 'Unit List'!$AO$7, 'Unit List'!AO1672)))),",",)</f>
        <v>0.07,</v>
      </c>
      <c r="J1766" t="str">
        <f>CONCATENATE("'",IF(ISBLANK('Unit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"",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 IF('Unit List'!R1672='Unit List'!$O$5, 'Unit List'!$AP$5, IF('Unit List'!R1672='Unit List'!$O$4, 'Unit List'!$AP$4, 'Unit List'!R1672))), IF('Unit List'!R1672='Unit List'!$O$5, 'Unit List'!$AP$5, IF('Unit List'!R1672='Unit List'!$O$4, 'Unit List'!$AP$4, 'Unit List'!R1672))), IF('Unit List'!AP1672='Unit List'!$O$5, 'Unit List'!$AP$5, IF('Unit List'!AP1672='Unit List'!$O$4, 'Unit List'!$AP$4, 'Unit List'!AP1672))),"'",)</f>
        <v>'TwoBigGuns'</v>
      </c>
      <c r="K1766" t="s">
        <v>2312</v>
      </c>
    </row>
    <row r="1767" spans="1:11" x14ac:dyDescent="0.25">
      <c r="A1767" t="s">
        <v>2311</v>
      </c>
      <c r="B1767" t="str">
        <f>"'',"</f>
        <v>'',</v>
      </c>
      <c r="C1767" t="str">
        <f>"'',"</f>
        <v>'',</v>
      </c>
      <c r="D1767" t="str">
        <f>CONCATENATE("'",'Unit List'!D1673,"',",)</f>
        <v>'U_PORTUGUESE_CARRACK',</v>
      </c>
      <c r="E1767" t="str">
        <f>CONCATENATE("'",'Unit List'!E1673,"',",)</f>
        <v>'U_PORTUGUESE_CARRACK',</v>
      </c>
      <c r="F1767" t="str">
        <f>"'',"</f>
        <v>'',</v>
      </c>
      <c r="G1767" t="str">
        <f>CONCATENATE("'",'Unit List'!G1673,"',",)</f>
        <v>'U_Portugal_Carrack',</v>
      </c>
      <c r="H1767" t="str">
        <f>CONCATENATE(IF(ISBLANK('Unit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IF(ISBLANK('Unit List'!AN1673), IF(ISBLANK('Unit List'!P1673), IF(ISBLANK('Unit List'!P1673), "1",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 IF('Unit List'!P1673='Unit List'!$O$5, 'Unit List'!$AN$5, IF('Unit List'!P1673='Unit List'!$O$4, 'Unit List'!$AN$4, IF('Unit List'!P1673='Unit List'!$O$7, 'Unit List'!P1673 * 'Unit List'!$AN$7, 'Unit List'!P1673)))), IF('Unit List'!P1673='Unit List'!$O$5, 'Unit List'!$AN$5, IF('Unit List'!P1673='Unit List'!$O$4, 'Unit List'!$AN$4, IF('Unit List'!P1673='Unit List'!$O$7, 'Unit List'!P1673 * 'Unit List'!$AN$7, 'Unit List'!P1673)))), IF('Unit List'!AN1673='Unit List'!$O$5, 'Unit List'!$AN$5, IF('Unit List'!AN1673='Unit List'!$O$4, 'Unit List'!$AN$4, IF('Unit List'!AN1673='Unit List'!$O$7, 'Unit List'!AN1673 * 'Unit List'!$AN$7, 'Unit List'!AN1673)))),",",)</f>
        <v>1,</v>
      </c>
      <c r="I1767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'Unit List'!$AO$4,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 IF('Unit List'!Q1673='Unit List'!$O$5, 'Unit List'!$AO$5, IF('Unit List'!Q1673='Unit List'!$O$4, 'Unit List'!$AO$4, IF('Unit List'!Q1673='Unit List'!$O$7, 'Unit List'!Q1673 * 'Unit List'!$AO$7, 'Unit List'!Q1673)))), IF('Unit List'!Q1673='Unit List'!$O$5, 'Unit List'!$AO$5, IF('Unit List'!Q1673='Unit List'!$O$4, 'Unit List'!$AO$4, IF('Unit List'!Q1673='Unit List'!$O$7, 'Unit List'!Q1673 * 'Unit List'!$AO$7, 'Unit List'!Q1673)))), IF('Unit List'!AO1673='Unit List'!$O$5, 'Unit List'!$AO$5, IF('Unit List'!AO1673='Unit List'!$O$4, 'Unit List'!$AO$4, IF('Unit List'!AO1673='Unit List'!$O$7, 'Unit List'!AO1673 * 'Unit List'!$AO$7, 'Unit List'!AO1673)))),",",)</f>
        <v>,</v>
      </c>
      <c r="J1767" t="str">
        <f>CONCATENATE("'",IF(ISBLANK('Unit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"",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 IF('Unit List'!R1673='Unit List'!$O$5, 'Unit List'!$AP$5, IF('Unit List'!R1673='Unit List'!$O$4, 'Unit List'!$AP$4, 'Unit List'!R1673))), IF('Unit List'!R1673='Unit List'!$O$5, 'Unit List'!$AP$5, IF('Unit List'!R1673='Unit List'!$O$4, 'Unit List'!$AP$4, 'Unit List'!R1673))), IF('Unit List'!AP1673='Unit List'!$O$5, 'Unit List'!$AP$5, IF('Unit List'!AP1673='Unit List'!$O$4, 'Unit List'!$AP$4, 'Unit List'!AP1673))),"'",)</f>
        <v>''</v>
      </c>
      <c r="K1767" t="s">
        <v>2312</v>
      </c>
    </row>
    <row r="1768" spans="1:11" x14ac:dyDescent="0.25">
      <c r="A1768" t="s">
        <v>2311</v>
      </c>
      <c r="B1768" t="str">
        <f>"'',"</f>
        <v>'',</v>
      </c>
      <c r="C1768" t="str">
        <f>"'',"</f>
        <v>'',</v>
      </c>
      <c r="D1768" t="str">
        <f>CONCATENATE("'",'Unit List'!D1674,"',",)</f>
        <v>'U_ROMAN_BALLISTA',</v>
      </c>
      <c r="E1768" t="str">
        <f>CONCATENATE("'",'Unit List'!E1674,"',",)</f>
        <v>'U_ROMAN_BALLISTA',</v>
      </c>
      <c r="F1768" t="str">
        <f>"'',"</f>
        <v>'',</v>
      </c>
      <c r="G1768" t="str">
        <f>CONCATENATE("'",'Unit List'!G1674,"',",)</f>
        <v>'U_Roman_Ballista',</v>
      </c>
      <c r="H1768" t="str">
        <f>CONCATENATE(IF(ISBLANK('Unit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IF(ISBLANK('Unit List'!AN1674), IF(ISBLANK('Unit List'!P1674), IF(ISBLANK('Unit List'!P1674), "1",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 IF('Unit List'!P1674='Unit List'!$O$5, 'Unit List'!$AN$5, IF('Unit List'!P1674='Unit List'!$O$4, 'Unit List'!$AN$4, IF('Unit List'!P1674='Unit List'!$O$7, 'Unit List'!P1674 * 'Unit List'!$AN$7, 'Unit List'!P1674)))), IF('Unit List'!P1674='Unit List'!$O$5, 'Unit List'!$AN$5, IF('Unit List'!P1674='Unit List'!$O$4, 'Unit List'!$AN$4, IF('Unit List'!P1674='Unit List'!$O$7, 'Unit List'!P1674 * 'Unit List'!$AN$7, 'Unit List'!P1674)))), IF('Unit List'!AN1674='Unit List'!$O$5, 'Unit List'!$AN$5, IF('Unit List'!AN1674='Unit List'!$O$4, 'Unit List'!$AN$4, IF('Unit List'!AN1674='Unit List'!$O$7, 'Unit List'!AN1674 * 'Unit List'!$AN$7, 'Unit List'!AN1674)))),",",)</f>
        <v>2,</v>
      </c>
      <c r="I1768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'Unit List'!$AO$4,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 IF('Unit List'!Q1674='Unit List'!$O$5, 'Unit List'!$AO$5, IF('Unit List'!Q1674='Unit List'!$O$4, 'Unit List'!$AO$4, IF('Unit List'!Q1674='Unit List'!$O$7, 'Unit List'!Q1674 * 'Unit List'!$AO$7, 'Unit List'!Q1674)))), IF('Unit List'!Q1674='Unit List'!$O$5, 'Unit List'!$AO$5, IF('Unit List'!Q1674='Unit List'!$O$4, 'Unit List'!$AO$4, IF('Unit List'!Q1674='Unit List'!$O$7, 'Unit List'!Q1674 * 'Unit List'!$AO$7, 'Unit List'!Q1674)))), IF('Unit List'!AO1674='Unit List'!$O$5, 'Unit List'!$AO$5, IF('Unit List'!AO1674='Unit List'!$O$4, 'Unit List'!$AO$4, IF('Unit List'!AO1674='Unit List'!$O$7, 'Unit List'!AO1674 * 'Unit List'!$AO$7, 'Unit List'!AO1674)))),",",)</f>
        <v>,</v>
      </c>
      <c r="J1768" t="str">
        <f>CONCATENATE("'",IF(ISBLANK('Unit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"",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 IF('Unit List'!R1674='Unit List'!$O$5, 'Unit List'!$AP$5, IF('Unit List'!R1674='Unit List'!$O$4, 'Unit List'!$AP$4, 'Unit List'!R1674))), IF('Unit List'!R1674='Unit List'!$O$5, 'Unit List'!$AP$5, IF('Unit List'!R1674='Unit List'!$O$4, 'Unit List'!$AP$4, 'Unit List'!R1674))), IF('Unit List'!AP1674='Unit List'!$O$5, 'Unit List'!$AP$5, IF('Unit List'!AP1674='Unit List'!$O$4, 'Unit List'!$AP$4, 'Unit List'!AP1674))),"'",)</f>
        <v>'TwoBigGuns'</v>
      </c>
      <c r="K1768" t="s">
        <v>2312</v>
      </c>
    </row>
    <row r="1769" spans="1:11" x14ac:dyDescent="0.25">
      <c r="A1769" t="s">
        <v>2311</v>
      </c>
      <c r="B1769" t="str">
        <f>"'',"</f>
        <v>'',</v>
      </c>
      <c r="C1769" t="str">
        <f>"'',"</f>
        <v>'',</v>
      </c>
      <c r="D1769" t="str">
        <f>CONCATENATE("'",'Unit List'!D1675,"',",)</f>
        <v>'U_ROMAN_LEGION',</v>
      </c>
      <c r="E1769" t="str">
        <f>CONCATENATE("'",'Unit List'!E1675,"',",)</f>
        <v>'U_ROMAN_LEGION',</v>
      </c>
      <c r="F1769" t="str">
        <f>"'',"</f>
        <v>'',</v>
      </c>
      <c r="G1769" t="str">
        <f>CONCATENATE("'",'Unit List'!G1675,"',",)</f>
        <v>'U_Roman_Legion',</v>
      </c>
      <c r="H1769" t="str">
        <f>CONCATENATE(IF(ISBLANK('Unit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IF(ISBLANK('Unit List'!AN1675), IF(ISBLANK('Unit List'!P1675), IF(ISBLANK('Unit List'!P1675), "1",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 IF('Unit List'!P1675='Unit List'!$O$5, 'Unit List'!$AN$5, IF('Unit List'!P1675='Unit List'!$O$4, 'Unit List'!$AN$4, IF('Unit List'!P1675='Unit List'!$O$7, 'Unit List'!P1675 * 'Unit List'!$AN$7, 'Unit List'!P1675)))), IF('Unit List'!P1675='Unit List'!$O$5, 'Unit List'!$AN$5, IF('Unit List'!P1675='Unit List'!$O$4, 'Unit List'!$AN$4, IF('Unit List'!P1675='Unit List'!$O$7, 'Unit List'!P1675 * 'Unit List'!$AN$7, 'Unit List'!P1675)))), IF('Unit List'!AN1675='Unit List'!$O$5, 'Unit List'!$AN$5, IF('Unit List'!AN1675='Unit List'!$O$4, 'Unit List'!$AN$4, IF('Unit List'!AN1675='Unit List'!$O$7, 'Unit List'!AN1675 * 'Unit List'!$AN$7, 'Unit List'!AN1675)))),",",)</f>
        <v>,</v>
      </c>
      <c r="I1769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'Unit List'!$AO$4,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 IF('Unit List'!Q1675='Unit List'!$O$5, 'Unit List'!$AO$5, IF('Unit List'!Q1675='Unit List'!$O$4, 'Unit List'!$AO$4, IF('Unit List'!Q1675='Unit List'!$O$7, 'Unit List'!Q1675 * 'Unit List'!$AO$7, 'Unit List'!Q1675)))), IF('Unit List'!Q1675='Unit List'!$O$5, 'Unit List'!$AO$5, IF('Unit List'!Q1675='Unit List'!$O$4, 'Unit List'!$AO$4, IF('Unit List'!Q1675='Unit List'!$O$7, 'Unit List'!Q1675 * 'Unit List'!$AO$7, 'Unit List'!Q1675)))), IF('Unit List'!AO1675='Unit List'!$O$5, 'Unit List'!$AO$5, IF('Unit List'!AO1675='Unit List'!$O$4, 'Unit List'!$AO$4, IF('Unit List'!AO1675='Unit List'!$O$7, 'Unit List'!AO1675 * 'Unit List'!$AO$7, 'Unit List'!AO1675)))),",",)</f>
        <v>,</v>
      </c>
      <c r="J1769" t="str">
        <f>CONCATENATE("'",IF(ISBLANK('Unit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"",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 IF('Unit List'!R1675='Unit List'!$O$5, 'Unit List'!$AP$5, IF('Unit List'!R1675='Unit List'!$O$4, 'Unit List'!$AP$4, 'Unit List'!R1675))), IF('Unit List'!R1675='Unit List'!$O$5, 'Unit List'!$AP$5, IF('Unit List'!R1675='Unit List'!$O$4, 'Unit List'!$AP$4, 'Unit List'!R1675))), IF('Unit List'!AP1675='Unit List'!$O$5, 'Unit List'!$AP$5, IF('Unit List'!AP1675='Unit List'!$O$4, 'Unit List'!$AP$4, 'Unit List'!AP1675))),"'",)</f>
        <v>'Phalanx'</v>
      </c>
      <c r="K1769" t="s">
        <v>2312</v>
      </c>
    </row>
    <row r="1770" spans="1:11" x14ac:dyDescent="0.25">
      <c r="A1770" t="s">
        <v>2311</v>
      </c>
      <c r="B1770" t="str">
        <f>"'',"</f>
        <v>'',</v>
      </c>
      <c r="C1770" t="str">
        <f>"'',"</f>
        <v>'',</v>
      </c>
      <c r="D1770" t="str">
        <f>CONCATENATE("'",'Unit List'!D1676,"',",)</f>
        <v>'U_RUSSIAN_COSSACK',</v>
      </c>
      <c r="E1770" t="str">
        <f>CONCATENATE("'",'Unit List'!E1676,"',",)</f>
        <v>'U_RUSSIAN_COSSACK',</v>
      </c>
      <c r="F1770" t="str">
        <f>"'',"</f>
        <v>'',</v>
      </c>
      <c r="G1770" t="str">
        <f>CONCATENATE("'",'Unit List'!G1676,"',",)</f>
        <v>'U_Russian_Cossack',</v>
      </c>
      <c r="H1770" t="str">
        <f>CONCATENATE(IF(ISBLANK('Unit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List'!AN1676)))),",",)</f>
        <v>1,</v>
      </c>
      <c r="I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List'!AO1676)))),",",)</f>
        <v>,</v>
      </c>
      <c r="J1770" t="str">
        <f>CONCATENATE("'",IF(ISBLANK('Unit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List'!AP1676))),"'",)</f>
        <v>''</v>
      </c>
      <c r="K1770" t="s">
        <v>2312</v>
      </c>
    </row>
    <row r="1771" spans="1:11" x14ac:dyDescent="0.25">
      <c r="A1771" t="s">
        <v>2311</v>
      </c>
      <c r="B1771" t="str">
        <f>"'',"</f>
        <v>'',</v>
      </c>
      <c r="C1771" t="str">
        <f>"'',"</f>
        <v>'',</v>
      </c>
      <c r="D1771" t="str">
        <f>CONCATENATE("'",'Unit List'!D1677,"',",)</f>
        <v>'U_RUSSIAN_COSSACK',</v>
      </c>
      <c r="E1771" t="str">
        <f>CONCATENATE("'",'Unit List'!E1677,"',",)</f>
        <v>'U_RUSSIAN_COSSACK',</v>
      </c>
      <c r="F1771" t="str">
        <f>CONCATENATE("'_",'Unit List'!F1677,"',",)</f>
        <v>'_V2',</v>
      </c>
      <c r="G1771" t="str">
        <f>CONCATENATE("'",'Unit List'!G1677,"',",)</f>
        <v>'U_Russian_Cossack_V2',</v>
      </c>
      <c r="H1771" t="str">
        <f>CONCATENATE(IF(ISBLANK('Unit List'!AN1677), IF(ISBLANK('Unit List'!P1677), IF(ISBLANK('Unit List'!P1677), IF(ISBLANK('Unit List'!AN1677), IF(ISBLANK('Unit List'!P1677), IF(ISBLANK('Unit List'!P1677), IF(ISBLANK('Unit List'!AN1677), IF(ISBLANK('Unit List'!P1677), IF(ISBLANK('Unit List'!P1677),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 IF('Unit List'!P1677='Unit List'!$O$5, 'Unit List'!$AN$5, IF('Unit List'!P1677='Unit List'!$O$4, 'Unit List'!$AN$4, IF('Unit List'!P1677='Unit List'!$O$7, 'Unit List'!P1677 * 'Unit List'!$AN$7, 'Unit List'!P1677)))), IF('Unit List'!P1677='Unit List'!$O$5, 'Unit List'!$AN$5, IF('Unit List'!P1677='Unit List'!$O$4, 'Unit List'!$AN$4, IF('Unit List'!P1677='Unit List'!$O$7, 'Unit List'!P1677 * 'Unit List'!$AN$7, 'Unit List'!P1677)))), IF('Unit List'!AN1677='Unit List'!$O$5, 'Unit List'!$AN$5, IF('Unit List'!AN1677='Unit List'!$O$4, 'Unit List'!$AN$4, IF('Unit List'!AN1677='Unit List'!$O$7, 'Unit List'!AN1677 * 'Unit List'!$AN$7, 'Unit List'!AN1677)))),",",)</f>
        <v>2,</v>
      </c>
      <c r="I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 IF('Unit List'!Q1677='Unit List'!$O$5, 'Unit List'!$AO$5, IF('Unit List'!Q1677='Unit List'!$O$4, 'Unit List'!$AO$4, IF('Unit List'!Q1677='Unit List'!$O$7, 'Unit List'!Q1677 * 'Unit List'!$AO$7, 'Unit List'!Q1677)))), IF('Unit List'!Q1677='Unit List'!$O$5, 'Unit List'!$AO$5, IF('Unit List'!Q1677='Unit List'!$O$4, 'Unit List'!$AO$4, IF('Unit List'!Q1677='Unit List'!$O$7, 'Unit List'!Q1677 * 'Unit List'!$AO$7, 'Unit List'!Q1677)))), IF('Unit List'!AO1677='Unit List'!$O$5, 'Unit List'!$AO$5, IF('Unit List'!AO1677='Unit List'!$O$4, 'Unit List'!$AO$4, IF('Unit List'!AO1677='Unit List'!$O$7, 'Unit List'!AO1677 * 'Unit List'!$AO$7, 'Unit List'!AO1677)))),",",)</f>
        <v>,</v>
      </c>
      <c r="J1771" t="str">
        <f>CONCATENATE("'",IF(ISBLANK('Unit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 IF('Unit List'!R1677='Unit List'!$O$5, 'Unit List'!$AP$5, IF('Unit List'!R1677='Unit List'!$O$4, 'Unit List'!$AP$4, 'Unit List'!R1677))), IF('Unit List'!R1677='Unit List'!$O$5, 'Unit List'!$AP$5, IF('Unit List'!R1677='Unit List'!$O$4, 'Unit List'!$AP$4, 'Unit List'!R1677))), IF('Unit List'!AP1677='Unit List'!$O$5, 'Unit List'!$AP$5, IF('Unit List'!AP1677='Unit List'!$O$4, 'Unit List'!$AP$4, 'Unit List'!AP1677))),"'",)</f>
        <v>''</v>
      </c>
      <c r="K1771" t="s">
        <v>2312</v>
      </c>
    </row>
    <row r="1772" spans="1:11" x14ac:dyDescent="0.25">
      <c r="A1772" t="s">
        <v>2311</v>
      </c>
      <c r="B1772" t="str">
        <f>"'',"</f>
        <v>'',</v>
      </c>
      <c r="C1772" t="str">
        <f>"'',"</f>
        <v>'',</v>
      </c>
      <c r="D1772" t="str">
        <f>CONCATENATE("'",'Unit List'!D1678,"',",)</f>
        <v>'U_RUSSIAN_COSSACK',</v>
      </c>
      <c r="E1772" t="str">
        <f>CONCATENATE("'",'Unit List'!E1678,"',",)</f>
        <v>'U_RUSSIAN_COSSACK',</v>
      </c>
      <c r="F1772" t="str">
        <f>CONCATENATE("'_",'Unit List'!F1678,"',",)</f>
        <v>'_V3',</v>
      </c>
      <c r="G1772" t="str">
        <f>CONCATENATE("'",'Unit List'!G1678,"',",)</f>
        <v>'U_Russian_Cossack_V3',</v>
      </c>
      <c r="H1772" t="str">
        <f>CONCATENATE(IF(ISBLANK('Unit List'!AN1678), IF(ISBLANK('Unit List'!P1678), IF(ISBLANK('Unit List'!P1678), IF(ISBLANK('Unit List'!AN1678), IF(ISBLANK('Unit List'!P1678), IF(ISBLANK('Unit List'!P1678), IF(ISBLANK('Unit List'!AN1678), IF(ISBLANK('Unit List'!P1678), IF(ISBLANK('Unit List'!P1678),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 IF('Unit List'!P1678='Unit List'!$O$5, 'Unit List'!$AN$5, IF('Unit List'!P1678='Unit List'!$O$4, 'Unit List'!$AN$4, IF('Unit List'!P1678='Unit List'!$O$7, 'Unit List'!P1678 * 'Unit List'!$AN$7, 'Unit List'!P1678)))), IF('Unit List'!P1678='Unit List'!$O$5, 'Unit List'!$AN$5, IF('Unit List'!P1678='Unit List'!$O$4, 'Unit List'!$AN$4, IF('Unit List'!P1678='Unit List'!$O$7, 'Unit List'!P1678 * 'Unit List'!$AN$7, 'Unit List'!P1678)))), IF('Unit List'!AN1678='Unit List'!$O$5, 'Unit List'!$AN$5, IF('Unit List'!AN1678='Unit List'!$O$4, 'Unit List'!$AN$4, IF('Unit List'!AN1678='Unit List'!$O$7, 'Unit List'!AN1678 * 'Unit List'!$AN$7, 'Unit List'!AN1678)))),",",)</f>
        <v>2,</v>
      </c>
      <c r="I1772" t="str">
        <f>CONCATENATE(IF(ISBLANK('Unit List'!AO1678), IF(ISBLANK('Unit List'!Q1678), IF(ISBLANK('Unit List'!Q1678), IF(ISBLANK('Unit List'!AO1678), IF(ISBLANK('Unit List'!Q1678), IF(ISBLANK('Unit List'!Q1678), IF(ISBLANK('Unit List'!AO1678), IF(ISBLANK('Unit List'!Q1678), IF(ISBLANK('Unit List'!Q1678),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 IF('Unit List'!Q1678='Unit List'!$O$5, 'Unit List'!$AO$5, IF('Unit List'!Q1678='Unit List'!$O$4, 'Unit List'!$AO$4, IF('Unit List'!Q1678='Unit List'!$O$7, 'Unit List'!Q1678 * 'Unit List'!$AO$7, 'Unit List'!Q1678)))), IF('Unit List'!Q1678='Unit List'!$O$5, 'Unit List'!$AO$5, IF('Unit List'!Q1678='Unit List'!$O$4, 'Unit List'!$AO$4, IF('Unit List'!Q1678='Unit List'!$O$7, 'Unit List'!Q1678 * 'Unit List'!$AO$7, 'Unit List'!Q1678)))), IF('Unit List'!AO1678='Unit List'!$O$5, 'Unit List'!$AO$5, IF('Unit List'!AO1678='Unit List'!$O$4, 'Unit List'!$AO$4, IF('Unit List'!AO1678='Unit List'!$O$7, 'Unit List'!AO1678 * 'Unit List'!$AO$7, 'Unit List'!AO1678)))),",",)</f>
        <v>,</v>
      </c>
      <c r="J1772" t="str">
        <f>CONCATENATE("'",IF(ISBLANK('Unit List'!AP1678), IF(ISBLANK('Unit List'!R1678), IF(ISBLANK('Unit List'!R1678), IF(ISBLANK('Unit List'!AP1678), IF(ISBLANK('Unit List'!R1678), IF(ISBLANK('Unit List'!R1678), IF(ISBLANK('Unit List'!AP1678), IF(ISBLANK('Unit List'!R1678), IF(ISBLANK('Unit List'!R1678),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 IF('Unit List'!R1678='Unit List'!$O$5, 'Unit List'!$AP$5, IF('Unit List'!R1678='Unit List'!$O$4, 'Unit List'!$AP$4, 'Unit List'!R1678))), IF('Unit List'!R1678='Unit List'!$O$5, 'Unit List'!$AP$5, IF('Unit List'!R1678='Unit List'!$O$4, 'Unit List'!$AP$4, 'Unit List'!R1678))), IF('Unit List'!AP1678='Unit List'!$O$5, 'Unit List'!$AP$5, IF('Unit List'!AP1678='Unit List'!$O$4, 'Unit List'!$AP$4, 'Unit List'!AP1678))),"'",)</f>
        <v>''</v>
      </c>
      <c r="K1772" t="s">
        <v>2312</v>
      </c>
    </row>
    <row r="1773" spans="1:11" x14ac:dyDescent="0.25">
      <c r="A1773" t="s">
        <v>2311</v>
      </c>
      <c r="B1773" t="str">
        <f>"'',"</f>
        <v>'',</v>
      </c>
      <c r="C1773" t="str">
        <f>"'',"</f>
        <v>'',</v>
      </c>
      <c r="D1773" t="str">
        <f>CONCATENATE("'",'Unit List'!D1679,"',",)</f>
        <v>'U_RUSSIAN_COSSACK',</v>
      </c>
      <c r="E1773" t="str">
        <f>CONCATENATE("'",'Unit List'!E1679,"',",)</f>
        <v>'U_RUSSIAN_COSSACK',</v>
      </c>
      <c r="F1773" t="str">
        <f>"'',"</f>
        <v>'',</v>
      </c>
      <c r="G1773" t="str">
        <f>CONCATENATE("'",'Unit List'!G1679,"',",)</f>
        <v>'U_Russian_Cossack',</v>
      </c>
      <c r="H1773" t="str">
        <f>CONCATENATE(IF(ISBLANK('Unit List'!AN1679), IF(ISBLANK('Unit List'!P1679), IF(ISBLANK('Unit List'!P1679), IF(ISBLANK('Unit List'!AN1679), IF(ISBLANK('Unit List'!P1679), IF(ISBLANK('Unit List'!P1679), IF(ISBLANK('Unit List'!AN1679), IF(ISBLANK('Unit List'!P1679), IF(ISBLANK('Unit List'!P1679),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 IF('Unit List'!P1679='Unit List'!$O$5, 'Unit List'!$AN$5, IF('Unit List'!P1679='Unit List'!$O$4, 'Unit List'!$AN$4, IF('Unit List'!P1679='Unit List'!$O$7, 'Unit List'!P1679 * 'Unit List'!$AN$7, 'Unit List'!P1679)))), IF('Unit List'!P1679='Unit List'!$O$5, 'Unit List'!$AN$5, IF('Unit List'!P1679='Unit List'!$O$4, 'Unit List'!$AN$4, IF('Unit List'!P1679='Unit List'!$O$7, 'Unit List'!P1679 * 'Unit List'!$AN$7, 'Unit List'!P1679)))), IF('Unit List'!AN1679='Unit List'!$O$5, 'Unit List'!$AN$5, IF('Unit List'!AN1679='Unit List'!$O$4, 'Unit List'!$AN$4, IF('Unit List'!AN1679='Unit List'!$O$7, 'Unit List'!AN1679 * 'Unit List'!$AN$7, 'Unit List'!AN1679)))),",",)</f>
        <v>0,</v>
      </c>
      <c r="I1773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 IF('Unit List'!Q1679='Unit List'!$O$5, 'Unit List'!$AO$5, IF('Unit List'!Q1679='Unit List'!$O$4, 'Unit List'!$AO$4, IF('Unit List'!Q1679='Unit List'!$O$7, 'Unit List'!Q1679 * 'Unit List'!$AO$7, 'Unit List'!Q1679)))), IF('Unit List'!Q1679='Unit List'!$O$5, 'Unit List'!$AO$5, IF('Unit List'!Q1679='Unit List'!$O$4, 'Unit List'!$AO$4, IF('Unit List'!Q1679='Unit List'!$O$7, 'Unit List'!Q1679 * 'Unit List'!$AO$7, 'Unit List'!Q1679)))), IF('Unit List'!AO1679='Unit List'!$O$5, 'Unit List'!$AO$5, IF('Unit List'!AO1679='Unit List'!$O$4, 'Unit List'!$AO$4, IF('Unit List'!AO1679='Unit List'!$O$7, 'Unit List'!AO1679 * 'Unit List'!$AO$7, 'Unit List'!AO1679)))),",",)</f>
        <v>,</v>
      </c>
      <c r="J1773" t="str">
        <f>CONCATENATE("'",IF(ISBLANK('Unit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 IF('Unit List'!R1679='Unit List'!$O$5, 'Unit List'!$AP$5, IF('Unit List'!R1679='Unit List'!$O$4, 'Unit List'!$AP$4, 'Unit List'!R1679))), IF('Unit List'!R1679='Unit List'!$O$5, 'Unit List'!$AP$5, IF('Unit List'!R1679='Unit List'!$O$4, 'Unit List'!$AP$4, 'Unit List'!R1679))), IF('Unit List'!AP1679='Unit List'!$O$5, 'Unit List'!$AP$5, IF('Unit List'!AP1679='Unit List'!$O$4, 'Unit List'!$AP$4, 'Unit List'!AP1679))),"'",)</f>
        <v>''</v>
      </c>
      <c r="K1773" t="s">
        <v>2312</v>
      </c>
    </row>
    <row r="1774" spans="1:11" x14ac:dyDescent="0.25">
      <c r="A1774" t="s">
        <v>2311</v>
      </c>
      <c r="B1774" t="str">
        <f>"'',"</f>
        <v>'',</v>
      </c>
      <c r="C1774" t="str">
        <f>"'',"</f>
        <v>'',</v>
      </c>
      <c r="D1774" t="str">
        <f>CONCATENATE("'",'Unit List'!D1680,"',",)</f>
        <v>'U_RUSSIAN_COSSACK',</v>
      </c>
      <c r="E1774" t="str">
        <f>CONCATENATE("'",'Unit List'!E1680,"',",)</f>
        <v>'U_RUSSIAN_COSSACK',</v>
      </c>
      <c r="F1774" t="str">
        <f>CONCATENATE("'_",'Unit List'!F1680,"',",)</f>
        <v>'_V2',</v>
      </c>
      <c r="G1774" t="str">
        <f>CONCATENATE("'",'Unit List'!G1680,"',",)</f>
        <v>'U_Russian_Cossack_V2',</v>
      </c>
      <c r="H1774" t="str">
        <f>CONCATENATE(IF(ISBLANK('Unit List'!AN1680), IF(ISBLANK('Unit List'!P1680), IF(ISBLANK('Unit List'!P1680), IF(ISBLANK('Unit List'!AN1680), IF(ISBLANK('Unit List'!P1680), IF(ISBLANK('Unit List'!P1680), IF(ISBLANK('Unit List'!AN1680), IF(ISBLANK('Unit List'!P1680), IF(ISBLANK('Unit List'!P1680), IF(ISBLANK('Unit List'!AN1676), IF(ISBLANK('Unit List'!P1676), IF(ISBLANK('Unit List'!P1676), "1", IF('Unit List'!P1676='Unit List'!$O$5, 'Unit List'!$AN$5, IF('Unit List'!P1676='Unit List'!$O$4, 'Unit List'!$AN$4, IF('Unit List'!P1676='Unit List'!$O$7, 'Unit List'!P1676 * 'Unit List'!$AN$7, 'Unit List'!P1676)))), IF('Unit List'!P1676='Unit List'!$O$5, 'Unit List'!$AN$5, IF('Unit List'!P1676='Unit List'!$O$4, 'Unit List'!$AN$4, IF('Unit List'!P1676='Unit List'!$O$7, 'Unit List'!P1676 * 'Unit List'!$AN$7, 'Unit List'!P1676)))), IF('Unit List'!AN1676='Unit List'!$O$5, 'Unit List'!$AN$5, IF('Unit List'!AN1676='Unit List'!$O$4, 'Unit List'!$AN$4, IF('Unit List'!AN1676='Unit List'!$O$7, 'Unit List'!AN1676 * 'Unit List'!$AN$7, 'Unit List'!AN1676)))),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 IF('Unit List'!P1680='Unit List'!$O$5, 'Unit List'!$AN$5, IF('Unit List'!P1680='Unit List'!$O$4, 'Unit List'!$AN$4, IF('Unit List'!P1680='Unit List'!$O$7, 'Unit List'!P1680 * 'Unit List'!$AN$7, 'Unit List'!P1680)))), IF('Unit List'!P1680='Unit List'!$O$5, 'Unit List'!$AN$5, IF('Unit List'!P1680='Unit List'!$O$4, 'Unit List'!$AN$4, IF('Unit List'!P1680='Unit List'!$O$7, 'Unit List'!P1680 * 'Unit List'!$AN$7, 'Unit List'!P1680)))), IF('Unit List'!AN1680='Unit List'!$O$5, 'Unit List'!$AN$5, IF('Unit List'!AN1680='Unit List'!$O$4, 'Unit List'!$AN$4, IF('Unit List'!AN1680='Unit List'!$O$7, 'Unit List'!AN1680 * 'Unit List'!$AN$7, 'Unit List'!AN1680)))),",",)</f>
        <v>0,</v>
      </c>
      <c r="I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List'!AO1676), IF(ISBLANK('Unit List'!Q1676), IF(ISBLANK('Unit List'!Q1676), 'Unit List'!$AO$4, IF('Unit List'!Q1676='Unit List'!$O$5, 'Unit List'!$AO$5, IF('Unit List'!Q1676='Unit List'!$O$4, 'Unit List'!$AO$4, IF('Unit List'!Q1676='Unit List'!$O$7, 'Unit List'!Q1676 * 'Unit List'!$AO$7, 'Unit List'!Q1676)))), IF('Unit List'!Q1676='Unit List'!$O$5, 'Unit List'!$AO$5, IF('Unit List'!Q1676='Unit List'!$O$4, 'Unit List'!$AO$4, IF('Unit List'!Q1676='Unit List'!$O$7, 'Unit List'!Q1676 * 'Unit List'!$AO$7, 'Unit List'!Q1676)))), IF('Unit List'!AO1676='Unit List'!$O$5, 'Unit List'!$AO$5, IF('Unit List'!AO1676='Unit List'!$O$4, 'Unit List'!$AO$4, IF('Unit List'!AO1676='Unit List'!$O$7, 'Unit List'!AO1676 * 'Unit List'!$AO$7, 'Unit List'!AO1676)))),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 IF('Unit List'!Q1680='Unit List'!$O$5, 'Unit List'!$AO$5, IF('Unit List'!Q1680='Unit List'!$O$4, 'Unit List'!$AO$4, IF('Unit List'!Q1680='Unit List'!$O$7, 'Unit List'!Q1680 * 'Unit List'!$AO$7, 'Unit List'!Q1680)))), IF('Unit List'!Q1680='Unit List'!$O$5, 'Unit List'!$AO$5, IF('Unit List'!Q1680='Unit List'!$O$4, 'Unit List'!$AO$4, IF('Unit List'!Q1680='Unit List'!$O$7, 'Unit List'!Q1680 * 'Unit List'!$AO$7, 'Unit List'!Q1680)))), IF('Unit List'!AO1680='Unit List'!$O$5, 'Unit List'!$AO$5, IF('Unit List'!AO1680='Unit List'!$O$4, 'Unit List'!$AO$4, IF('Unit List'!AO1680='Unit List'!$O$7, 'Unit List'!AO1680 * 'Unit List'!$AO$7, 'Unit List'!AO1680)))),",",)</f>
        <v>,</v>
      </c>
      <c r="J1774" t="str">
        <f>CONCATENATE("'",IF(ISBLANK('Unit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List'!AP1676), IF(ISBLANK('Unit List'!R1676), IF(ISBLANK('Unit List'!R1676), "", IF('Unit List'!R1676='Unit List'!$O$5, 'Unit List'!$AP$5, IF('Unit List'!R1676='Unit List'!$O$4, 'Unit List'!$AP$4, 'Unit List'!R1676))), IF('Unit List'!R1676='Unit List'!$O$5, 'Unit List'!$AP$5, IF('Unit List'!R1676='Unit List'!$O$4, 'Unit List'!$AP$4, 'Unit List'!R1676))), IF('Unit List'!AP1676='Unit List'!$O$5, 'Unit List'!$AP$5, IF('Unit List'!AP1676='Unit List'!$O$4, 'Unit List'!$AP$4, 'Unit List'!AP1676))),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 IF('Unit List'!R1680='Unit List'!$O$5, 'Unit List'!$AP$5, IF('Unit List'!R1680='Unit List'!$O$4, 'Unit List'!$AP$4, 'Unit List'!R1680))), IF('Unit List'!R1680='Unit List'!$O$5, 'Unit List'!$AP$5, IF('Unit List'!R1680='Unit List'!$O$4, 'Unit List'!$AP$4, 'Unit List'!R1680))), IF('Unit List'!AP1680='Unit List'!$O$5, 'Unit List'!$AP$5, IF('Unit List'!AP1680='Unit List'!$O$4, 'Unit List'!$AP$4, 'Unit List'!AP1680))),"'",)</f>
        <v>''</v>
      </c>
      <c r="K1774" t="s">
        <v>2312</v>
      </c>
    </row>
    <row r="1775" spans="1:11" x14ac:dyDescent="0.25">
      <c r="A1775" t="s">
        <v>2311</v>
      </c>
      <c r="B1775" t="str">
        <f>"'',"</f>
        <v>'',</v>
      </c>
      <c r="C1775" t="str">
        <f>"'',"</f>
        <v>'',</v>
      </c>
      <c r="D1775" t="str">
        <f>CONCATENATE("'",'Unit List'!D1681,"',",)</f>
        <v>'U_SAXON_HUSCARL',</v>
      </c>
      <c r="E1775" t="str">
        <f>CONCATENATE("'",'Unit List'!E1681,"',",)</f>
        <v>'U_SAXON_HUSCARL',</v>
      </c>
      <c r="F1775" t="str">
        <f>"'',"</f>
        <v>'',</v>
      </c>
      <c r="G1775" t="str">
        <f>CONCATENATE("'",'Unit List'!G1681,"',",)</f>
        <v>'U_Saxon_Huscarl',</v>
      </c>
      <c r="H1775" t="str">
        <f>CONCATENATE(IF(ISBLANK('Unit List'!AN1681), IF(ISBLANK('Unit List'!P1681), IF(ISBLANK('Unit List'!P1681), IF(ISBLANK('Unit List'!AN1681), IF(ISBLANK('Unit List'!P1681), IF(ISBLANK('Unit List'!P1681), IF(ISBLANK('Unit List'!AN1681), IF(ISBLANK('Unit List'!P1681), IF(ISBLANK('Unit List'!P1681), IF(ISBLANK('Unit List'!AN1681), IF(ISBLANK('Unit List'!P1681), IF(ISBLANK('Unit List'!P1681), "1",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 IF('Unit List'!P1681='Unit List'!$O$5, 'Unit List'!$AN$5, IF('Unit List'!P1681='Unit List'!$O$4, 'Unit List'!$AN$4, IF('Unit List'!P1681='Unit List'!$O$7, 'Unit List'!P1681 * 'Unit List'!$AN$7, 'Unit List'!P1681)))), IF('Unit List'!P1681='Unit List'!$O$5, 'Unit List'!$AN$5, IF('Unit List'!P1681='Unit List'!$O$4, 'Unit List'!$AN$4, IF('Unit List'!P1681='Unit List'!$O$7, 'Unit List'!P1681 * 'Unit List'!$AN$7, 'Unit List'!P1681)))), IF('Unit List'!AN1681='Unit List'!$O$5, 'Unit List'!$AN$5, IF('Unit List'!AN1681='Unit List'!$O$4, 'Unit List'!$AN$4, IF('Unit List'!AN1681='Unit List'!$O$7, 'Unit List'!AN1681 * 'Unit List'!$AN$7, 'Unit List'!AN1681)))),",",)</f>
        <v>9,</v>
      </c>
      <c r="I1775" t="str">
        <f>CONCATENATE(IF(ISBLANK('Unit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'Unit List'!$AO$4,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 IF('Unit List'!Q1681='Unit List'!$O$5, 'Unit List'!$AO$5, IF('Unit List'!Q1681='Unit List'!$O$4, 'Unit List'!$AO$4, IF('Unit List'!Q1681='Unit List'!$O$7, 'Unit List'!Q1681 * 'Unit List'!$AO$7, 'Unit List'!Q1681)))), IF('Unit List'!Q1681='Unit List'!$O$5, 'Unit List'!$AO$5, IF('Unit List'!Q1681='Unit List'!$O$4, 'Unit List'!$AO$4, IF('Unit List'!Q1681='Unit List'!$O$7, 'Unit List'!Q1681 * 'Unit List'!$AO$7, 'Unit List'!Q1681)))), IF('Unit List'!AO1681='Unit List'!$O$5, 'Unit List'!$AO$5, IF('Unit List'!AO1681='Unit List'!$O$4, 'Unit List'!$AO$4, IF('Unit List'!AO1681='Unit List'!$O$7, 'Unit List'!AO1681 * 'Unit List'!$AO$7, 'Unit List'!AO1681)))),",",)</f>
        <v>,</v>
      </c>
      <c r="J1775" t="str">
        <f>CONCATENATE("'",IF(ISBLANK('Unit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"",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 IF('Unit List'!R1681='Unit List'!$O$5, 'Unit List'!$AP$5, IF('Unit List'!R1681='Unit List'!$O$4, 'Unit List'!$AP$4, 'Unit List'!R1681))), IF('Unit List'!R1681='Unit List'!$O$5, 'Unit List'!$AP$5, IF('Unit List'!R1681='Unit List'!$O$4, 'Unit List'!$AP$4, 'Unit List'!R1681))), IF('Unit List'!AP1681='Unit List'!$O$5, 'Unit List'!$AP$5, IF('Unit List'!AP1681='Unit List'!$O$4, 'Unit List'!$AP$4, 'Unit List'!AP1681))),"'",)</f>
        <v>'FighterWing'</v>
      </c>
      <c r="K1775" t="s">
        <v>2312</v>
      </c>
    </row>
    <row r="1776" spans="1:11" x14ac:dyDescent="0.25">
      <c r="A1776" t="s">
        <v>2311</v>
      </c>
      <c r="B1776" t="str">
        <f>"'',"</f>
        <v>'',</v>
      </c>
      <c r="C1776" t="str">
        <f>"'',"</f>
        <v>'',</v>
      </c>
      <c r="D1776" t="str">
        <f>CONCATENATE("'",'Unit List'!D1682,"',",)</f>
        <v>'U_SHOSHONE_COMANCHE_RIDERS',</v>
      </c>
      <c r="E1776" t="str">
        <f>CONCATENATE("'",'Unit List'!E1682,"',",)</f>
        <v>'U_SHOSHONE_COMANCHE_RIDERS',</v>
      </c>
      <c r="F1776" t="str">
        <f>"'',"</f>
        <v>'',</v>
      </c>
      <c r="G1776" t="str">
        <f>CONCATENATE("'",'Unit List'!G1682,"',",)</f>
        <v>'U_Shosone_Comanche_Rider',</v>
      </c>
      <c r="H1776" t="str">
        <f>CONCATENATE(IF(ISBLANK('Unit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IF(ISBLANK('Unit List'!AN1682), IF(ISBLANK('Unit List'!P1682), IF(ISBLANK('Unit List'!P1682), "1",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 IF('Unit List'!P1682='Unit List'!$O$5, 'Unit List'!$AN$5, IF('Unit List'!P1682='Unit List'!$O$4, 'Unit List'!$AN$4, IF('Unit List'!P1682='Unit List'!$O$7, 'Unit List'!P1682 * 'Unit List'!$AN$7, 'Unit List'!P1682)))), IF('Unit List'!P1682='Unit List'!$O$5, 'Unit List'!$AN$5, IF('Unit List'!P1682='Unit List'!$O$4, 'Unit List'!$AN$4, IF('Unit List'!P1682='Unit List'!$O$7, 'Unit List'!P1682 * 'Unit List'!$AN$7, 'Unit List'!P1682)))), IF('Unit List'!AN1682='Unit List'!$O$5, 'Unit List'!$AN$5, IF('Unit List'!AN1682='Unit List'!$O$4, 'Unit List'!$AN$4, IF('Unit List'!AN1682='Unit List'!$O$7, 'Unit List'!AN1682 * 'Unit List'!$AN$7, 'Unit List'!AN1682)))),",",)</f>
        <v>,</v>
      </c>
      <c r="I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'Unit List'!$AO$4,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 IF('Unit List'!Q1682='Unit List'!$O$5, 'Unit List'!$AO$5, IF('Unit List'!Q1682='Unit List'!$O$4, 'Unit List'!$AO$4, IF('Unit List'!Q1682='Unit List'!$O$7, 'Unit List'!Q1682 * 'Unit List'!$AO$7, 'Unit List'!Q1682)))), IF('Unit List'!Q1682='Unit List'!$O$5, 'Unit List'!$AO$5, IF('Unit List'!Q1682='Unit List'!$O$4, 'Unit List'!$AO$4, IF('Unit List'!Q1682='Unit List'!$O$7, 'Unit List'!Q1682 * 'Unit List'!$AO$7, 'Unit List'!Q1682)))), IF('Unit List'!AO1682='Unit List'!$O$5, 'Unit List'!$AO$5, IF('Unit List'!AO1682='Unit List'!$O$4, 'Unit List'!$AO$4, IF('Unit List'!AO1682='Unit List'!$O$7, 'Unit List'!AO1682 * 'Unit List'!$AO$7, 'Unit List'!AO1682)))),",",)</f>
        <v>,</v>
      </c>
      <c r="J1776" t="str">
        <f>CONCATENATE("'",IF(ISBLANK('Unit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"",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 IF('Unit List'!R1682='Unit List'!$O$5, 'Unit List'!$AP$5, IF('Unit List'!R1682='Unit List'!$O$4, 'Unit List'!$AP$4, 'Unit List'!R1682))), IF('Unit List'!R1682='Unit List'!$O$5, 'Unit List'!$AP$5, IF('Unit List'!R1682='Unit List'!$O$4, 'Unit List'!$AP$4, 'Unit List'!R1682))), IF('Unit List'!AP1682='Unit List'!$O$5, 'Unit List'!$AP$5, IF('Unit List'!AP1682='Unit List'!$O$4, 'Unit List'!$AP$4, 'Unit List'!AP1682))),"'",)</f>
        <v>''</v>
      </c>
      <c r="K1776" t="s">
        <v>2312</v>
      </c>
    </row>
    <row r="1777" spans="1:11" x14ac:dyDescent="0.25">
      <c r="A1777" t="s">
        <v>2311</v>
      </c>
      <c r="B1777" t="str">
        <f>"'',"</f>
        <v>'',</v>
      </c>
      <c r="C1777" t="str">
        <f>"'',"</f>
        <v>'',</v>
      </c>
      <c r="D1777" t="str">
        <f>CONCATENATE("'",'Unit List'!D1683,"',",)</f>
        <v>'U_SHOSHONE_PATHFINDER',</v>
      </c>
      <c r="E1777" t="str">
        <f>CONCATENATE("'",'Unit List'!E1683,"',",)</f>
        <v>'U_SHOSHONE_PATHFINDER',</v>
      </c>
      <c r="F1777" t="str">
        <f>"'',"</f>
        <v>'',</v>
      </c>
      <c r="G1777" t="str">
        <f>CONCATENATE("'",'Unit List'!G1683,"',",)</f>
        <v>'U_Shosone_Pathfinder',</v>
      </c>
      <c r="H1777" t="str">
        <f>CONCATENATE(IF(ISBLANK('Unit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IF(ISBLANK('Unit List'!AN1683), IF(ISBLANK('Unit List'!P1683), IF(ISBLANK('Unit List'!P1683), "1",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 IF('Unit List'!P1683='Unit List'!$O$5, 'Unit List'!$AN$5, IF('Unit List'!P1683='Unit List'!$O$4, 'Unit List'!$AN$4, IF('Unit List'!P1683='Unit List'!$O$7, 'Unit List'!P1683 * 'Unit List'!$AN$7, 'Unit List'!P1683)))), IF('Unit List'!P1683='Unit List'!$O$5, 'Unit List'!$AN$5, IF('Unit List'!P1683='Unit List'!$O$4, 'Unit List'!$AN$4, IF('Unit List'!P1683='Unit List'!$O$7, 'Unit List'!P1683 * 'Unit List'!$AN$7, 'Unit List'!P1683)))), IF('Unit List'!AN1683='Unit List'!$O$5, 'Unit List'!$AN$5, IF('Unit List'!AN1683='Unit List'!$O$4, 'Unit List'!$AN$4, IF('Unit List'!AN1683='Unit List'!$O$7, 'Unit List'!AN1683 * 'Unit List'!$AN$7, 'Unit List'!AN1683)))),",",)</f>
        <v>6,</v>
      </c>
      <c r="I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'Unit List'!$AO$4,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 IF('Unit List'!Q1683='Unit List'!$O$5, 'Unit List'!$AO$5, IF('Unit List'!Q1683='Unit List'!$O$4, 'Unit List'!$AO$4, IF('Unit List'!Q1683='Unit List'!$O$7, 'Unit List'!Q1683 * 'Unit List'!$AO$7, 'Unit List'!Q1683)))), IF('Unit List'!Q1683='Unit List'!$O$5, 'Unit List'!$AO$5, IF('Unit List'!Q1683='Unit List'!$O$4, 'Unit List'!$AO$4, IF('Unit List'!Q1683='Unit List'!$O$7, 'Unit List'!Q1683 * 'Unit List'!$AO$7, 'Unit List'!Q1683)))), IF('Unit List'!AO1683='Unit List'!$O$5, 'Unit List'!$AO$5, IF('Unit List'!AO1683='Unit List'!$O$4, 'Unit List'!$AO$4, IF('Unit List'!AO1683='Unit List'!$O$7, 'Unit List'!AO1683 * 'Unit List'!$AO$7, 'Unit List'!AO1683)))),",",)</f>
        <v>,</v>
      </c>
      <c r="J1777" t="str">
        <f>CONCATENATE("'",IF(ISBLANK('Unit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"",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 IF('Unit List'!R1683='Unit List'!$O$5, 'Unit List'!$AP$5, IF('Unit List'!R1683='Unit List'!$O$4, 'Unit List'!$AP$4, 'Unit List'!R1683))), IF('Unit List'!R1683='Unit List'!$O$5, 'Unit List'!$AP$5, IF('Unit List'!R1683='Unit List'!$O$4, 'Unit List'!$AP$4, 'Unit List'!R1683))), IF('Unit List'!AP1683='Unit List'!$O$5, 'Unit List'!$AP$5, IF('Unit List'!AP1683='Unit List'!$O$4, 'Unit List'!$AP$4, 'Unit List'!AP1683))),"'",)</f>
        <v>'Scout'</v>
      </c>
      <c r="K1777" t="s">
        <v>2312</v>
      </c>
    </row>
    <row r="1778" spans="1:11" x14ac:dyDescent="0.25">
      <c r="A1778" t="s">
        <v>2311</v>
      </c>
      <c r="B1778" t="str">
        <f>"'',"</f>
        <v>'',</v>
      </c>
      <c r="C1778" t="str">
        <f>"'',"</f>
        <v>'',</v>
      </c>
      <c r="D1778" t="str">
        <f>CONCATENATE("'",'Unit List'!D1684,"',",)</f>
        <v>'U_SIAMESE_WARELEPHANT',</v>
      </c>
      <c r="E1778" t="str">
        <f>CONCATENATE("'",'Unit List'!E1684,"',",)</f>
        <v>'U_SIAMESE_WARELEPHANT',</v>
      </c>
      <c r="F1778" t="str">
        <f>"'',"</f>
        <v>'',</v>
      </c>
      <c r="G1778" t="str">
        <f>CONCATENATE("'",'Unit List'!G1684,"',",)</f>
        <v>'U_Siamese_WarElephant',</v>
      </c>
      <c r="H1778" t="str">
        <f>CONCATENATE(IF(ISBLANK('Unit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IF(ISBLANK('Unit List'!AN1684), IF(ISBLANK('Unit List'!P1684), IF(ISBLANK('Unit List'!P1684), "1",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 IF('Unit List'!P1684='Unit List'!$O$5, 'Unit List'!$AN$5, IF('Unit List'!P1684='Unit List'!$O$4, 'Unit List'!$AN$4, IF('Unit List'!P1684='Unit List'!$O$7, 'Unit List'!P1684 * 'Unit List'!$AN$7, 'Unit List'!P1684)))), IF('Unit List'!P1684='Unit List'!$O$5, 'Unit List'!$AN$5, IF('Unit List'!P1684='Unit List'!$O$4, 'Unit List'!$AN$4, IF('Unit List'!P1684='Unit List'!$O$7, 'Unit List'!P1684 * 'Unit List'!$AN$7, 'Unit List'!P1684)))), IF('Unit List'!AN1684='Unit List'!$O$5, 'Unit List'!$AN$5, IF('Unit List'!AN1684='Unit List'!$O$4, 'Unit List'!$AN$4, IF('Unit List'!AN1684='Unit List'!$O$7, 'Unit List'!AN1684 * 'Unit List'!$AN$7, 'Unit List'!AN1684)))),",",)</f>
        <v>2,</v>
      </c>
      <c r="I1778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'Unit List'!$AO$4,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 IF('Unit List'!Q1684='Unit List'!$O$5, 'Unit List'!$AO$5, IF('Unit List'!Q1684='Unit List'!$O$4, 'Unit List'!$AO$4, IF('Unit List'!Q1684='Unit List'!$O$7, 'Unit List'!Q1684 * 'Unit List'!$AO$7, 'Unit List'!Q1684)))), IF('Unit List'!Q1684='Unit List'!$O$5, 'Unit List'!$AO$5, IF('Unit List'!Q1684='Unit List'!$O$4, 'Unit List'!$AO$4, IF('Unit List'!Q1684='Unit List'!$O$7, 'Unit List'!Q1684 * 'Unit List'!$AO$7, 'Unit List'!Q1684)))), IF('Unit List'!AO1684='Unit List'!$O$5, 'Unit List'!$AO$5, IF('Unit List'!AO1684='Unit List'!$O$4, 'Unit List'!$AO$4, IF('Unit List'!AO1684='Unit List'!$O$7, 'Unit List'!AO1684 * 'Unit List'!$AO$7, 'Unit List'!AO1684)))),",",)</f>
        <v>,</v>
      </c>
      <c r="J1778" t="str">
        <f>CONCATENATE("'",IF(ISBLANK('Unit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"",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 IF('Unit List'!R1684='Unit List'!$O$5, 'Unit List'!$AP$5, IF('Unit List'!R1684='Unit List'!$O$4, 'Unit List'!$AP$4, 'Unit List'!R1684))), IF('Unit List'!R1684='Unit List'!$O$5, 'Unit List'!$AP$5, IF('Unit List'!R1684='Unit List'!$O$4, 'Unit List'!$AP$4, 'Unit List'!R1684))), IF('Unit List'!AP1684='Unit List'!$O$5, 'Unit List'!$AP$5, IF('Unit List'!AP1684='Unit List'!$O$4, 'Unit List'!$AP$4, 'Unit List'!AP1684))),"'",)</f>
        <v>'ChariotElephant'</v>
      </c>
      <c r="K1778" t="s">
        <v>2312</v>
      </c>
    </row>
    <row r="1779" spans="1:11" x14ac:dyDescent="0.25">
      <c r="A1779" t="s">
        <v>2311</v>
      </c>
      <c r="B1779" t="str">
        <f>"'',"</f>
        <v>'',</v>
      </c>
      <c r="C1779" t="str">
        <f>"'',"</f>
        <v>'',</v>
      </c>
      <c r="D1779" t="str">
        <f>CONCATENATE("'",'Unit List'!D1685,"',",)</f>
        <v>'U_SONGHAI_MUSLIMCAVALRY',</v>
      </c>
      <c r="E1779" t="str">
        <f>CONCATENATE("'",'Unit List'!E1685,"',",)</f>
        <v>'U_SONGHAI_MUSLIMCAVALRY',</v>
      </c>
      <c r="F1779" t="str">
        <f>"'',"</f>
        <v>'',</v>
      </c>
      <c r="G1779" t="str">
        <f>CONCATENATE("'",'Unit List'!G1685,"',",)</f>
        <v>'U_Songhai_MuslimCavalry',</v>
      </c>
      <c r="H1779" t="str">
        <f>CONCATENATE(IF(ISBLANK('Unit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IF(ISBLANK('Unit List'!AN1685), IF(ISBLANK('Unit List'!P1685), IF(ISBLANK('Unit List'!P1685), "1",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 IF('Unit List'!P1685='Unit List'!$O$5, 'Unit List'!$AN$5, IF('Unit List'!P1685='Unit List'!$O$4, 'Unit List'!$AN$4, IF('Unit List'!P1685='Unit List'!$O$7, 'Unit List'!P1685 * 'Unit List'!$AN$7, 'Unit List'!P1685)))), IF('Unit List'!P1685='Unit List'!$O$5, 'Unit List'!$AN$5, IF('Unit List'!P1685='Unit List'!$O$4, 'Unit List'!$AN$4, IF('Unit List'!P1685='Unit List'!$O$7, 'Unit List'!P1685 * 'Unit List'!$AN$7, 'Unit List'!P1685)))), IF('Unit List'!AN1685='Unit List'!$O$5, 'Unit List'!$AN$5, IF('Unit List'!AN1685='Unit List'!$O$4, 'Unit List'!$AN$4, IF('Unit List'!AN1685='Unit List'!$O$7, 'Unit List'!AN1685 * 'Unit List'!$AN$7, 'Unit List'!AN1685)))),",",)</f>
        <v>,</v>
      </c>
      <c r="I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'Unit List'!$AO$4,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 IF('Unit List'!Q1685='Unit List'!$O$5, 'Unit List'!$AO$5, IF('Unit List'!Q1685='Unit List'!$O$4, 'Unit List'!$AO$4, IF('Unit List'!Q1685='Unit List'!$O$7, 'Unit List'!Q1685 * 'Unit List'!$AO$7, 'Unit List'!Q1685)))), IF('Unit List'!Q1685='Unit List'!$O$5, 'Unit List'!$AO$5, IF('Unit List'!Q1685='Unit List'!$O$4, 'Unit List'!$AO$4, IF('Unit List'!Q1685='Unit List'!$O$7, 'Unit List'!Q1685 * 'Unit List'!$AO$7, 'Unit List'!Q1685)))), IF('Unit List'!AO1685='Unit List'!$O$5, 'Unit List'!$AO$5, IF('Unit List'!AO1685='Unit List'!$O$4, 'Unit List'!$AO$4, IF('Unit List'!AO1685='Unit List'!$O$7, 'Unit List'!AO1685 * 'Unit List'!$AO$7, 'Unit List'!AO1685)))),",",)</f>
        <v>,</v>
      </c>
      <c r="J1779" t="str">
        <f>CONCATENATE("'",IF(ISBLANK('Unit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"",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 IF('Unit List'!R1685='Unit List'!$O$5, 'Unit List'!$AP$5, IF('Unit List'!R1685='Unit List'!$O$4, 'Unit List'!$AP$4, 'Unit List'!R1685))), IF('Unit List'!R1685='Unit List'!$O$5, 'Unit List'!$AP$5, IF('Unit List'!R1685='Unit List'!$O$4, 'Unit List'!$AP$4, 'Unit List'!R1685))), IF('Unit List'!AP1685='Unit List'!$O$5, 'Unit List'!$AP$5, IF('Unit List'!AP1685='Unit List'!$O$4, 'Unit List'!$AP$4, 'Unit List'!AP1685))),"'",)</f>
        <v>''</v>
      </c>
      <c r="K1779" t="s">
        <v>2312</v>
      </c>
    </row>
    <row r="1780" spans="1:11" x14ac:dyDescent="0.25">
      <c r="A1780" t="s">
        <v>2311</v>
      </c>
      <c r="B1780" t="str">
        <f>"'',"</f>
        <v>'',</v>
      </c>
      <c r="C1780" t="str">
        <f>"'',"</f>
        <v>'',</v>
      </c>
      <c r="D1780" t="str">
        <f>CONCATENATE("'",'Unit List'!D1686,"',",)</f>
        <v>'U_SPANISH_CONQUISTADOR',</v>
      </c>
      <c r="E1780" t="str">
        <f>CONCATENATE("'",'Unit List'!E1686,"',",)</f>
        <v>'U_SPANISH_CONQUISTADOR',</v>
      </c>
      <c r="F1780" t="str">
        <f>"'',"</f>
        <v>'',</v>
      </c>
      <c r="G1780" t="str">
        <f>CONCATENATE("'",'Unit List'!G1686,"',",)</f>
        <v>'U_Spanish_Conquistador',</v>
      </c>
      <c r="H1780" t="str">
        <f>CONCATENATE(IF(ISBLANK('Unit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IF(ISBLANK('Unit List'!AN1686), IF(ISBLANK('Unit List'!P1686), IF(ISBLANK('Unit List'!P1686), "1",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 IF('Unit List'!P1686='Unit List'!$O$5, 'Unit List'!$AN$5, IF('Unit List'!P1686='Unit List'!$O$4, 'Unit List'!$AN$4, IF('Unit List'!P1686='Unit List'!$O$7, 'Unit List'!P1686 * 'Unit List'!$AN$7, 'Unit List'!P1686)))), IF('Unit List'!P1686='Unit List'!$O$5, 'Unit List'!$AN$5, IF('Unit List'!P1686='Unit List'!$O$4, 'Unit List'!$AN$4, IF('Unit List'!P1686='Unit List'!$O$7, 'Unit List'!P1686 * 'Unit List'!$AN$7, 'Unit List'!P1686)))), IF('Unit List'!AN1686='Unit List'!$O$5, 'Unit List'!$AN$5, IF('Unit List'!AN1686='Unit List'!$O$4, 'Unit List'!$AN$4, IF('Unit List'!AN1686='Unit List'!$O$7, 'Unit List'!AN1686 * 'Unit List'!$AN$7, 'Unit List'!AN1686)))),",",)</f>
        <v>,</v>
      </c>
      <c r="I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'Unit List'!$AO$4,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 IF('Unit List'!Q1686='Unit List'!$O$5, 'Unit List'!$AO$5, IF('Unit List'!Q1686='Unit List'!$O$4, 'Unit List'!$AO$4, IF('Unit List'!Q1686='Unit List'!$O$7, 'Unit List'!Q1686 * 'Unit List'!$AO$7, 'Unit List'!Q1686)))), IF('Unit List'!Q1686='Unit List'!$O$5, 'Unit List'!$AO$5, IF('Unit List'!Q1686='Unit List'!$O$4, 'Unit List'!$AO$4, IF('Unit List'!Q1686='Unit List'!$O$7, 'Unit List'!Q1686 * 'Unit List'!$AO$7, 'Unit List'!Q1686)))), IF('Unit List'!AO1686='Unit List'!$O$5, 'Unit List'!$AO$5, IF('Unit List'!AO1686='Unit List'!$O$4, 'Unit List'!$AO$4, IF('Unit List'!AO1686='Unit List'!$O$7, 'Unit List'!AO1686 * 'Unit List'!$AO$7, 'Unit List'!AO1686)))),",",)</f>
        <v>0.13,</v>
      </c>
      <c r="J1780" t="str">
        <f>CONCATENATE("'",IF(ISBLANK('Unit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"",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 IF('Unit List'!R1686='Unit List'!$O$5, 'Unit List'!$AP$5, IF('Unit List'!R1686='Unit List'!$O$4, 'Unit List'!$AP$4, 'Unit List'!R1686))), IF('Unit List'!R1686='Unit List'!$O$5, 'Unit List'!$AP$5, IF('Unit List'!R1686='Unit List'!$O$4, 'Unit List'!$AP$4, 'Unit List'!R1686))), IF('Unit List'!AP1686='Unit List'!$O$5, 'Unit List'!$AP$5, IF('Unit List'!AP1686='Unit List'!$O$4, 'Unit List'!$AP$4, 'Unit List'!AP1686))),"'",)</f>
        <v>''</v>
      </c>
      <c r="K1780" t="s">
        <v>2312</v>
      </c>
    </row>
    <row r="1781" spans="1:11" x14ac:dyDescent="0.25">
      <c r="A1781" t="s">
        <v>2311</v>
      </c>
      <c r="B1781" t="str">
        <f>"'',"</f>
        <v>'',</v>
      </c>
      <c r="C1781" t="str">
        <f>"'',"</f>
        <v>'',</v>
      </c>
      <c r="D1781" t="str">
        <f>CONCATENATE("'",'Unit List'!D1687,"',",)</f>
        <v>'U_SPANISH_GALLEON',</v>
      </c>
      <c r="E1781" t="str">
        <f>CONCATENATE("'",'Unit List'!E1687,"',",)</f>
        <v>'U_SPANISH_GALLEON',</v>
      </c>
      <c r="F1781" t="str">
        <f>"'',"</f>
        <v>'',</v>
      </c>
      <c r="G1781" t="str">
        <f>CONCATENATE("'",'Unit List'!G1687,"',",)</f>
        <v>'U_Spanish_Galleon',</v>
      </c>
      <c r="H1781" t="str">
        <f>CONCATENATE(IF(ISBLANK('Unit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IF(ISBLANK('Unit List'!AN1687), IF(ISBLANK('Unit List'!P1687), IF(ISBLANK('Unit List'!P1687), "1",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 IF('Unit List'!P1687='Unit List'!$O$5, 'Unit List'!$AN$5, IF('Unit List'!P1687='Unit List'!$O$4, 'Unit List'!$AN$4, IF('Unit List'!P1687='Unit List'!$O$7, 'Unit List'!P1687 * 'Unit List'!$AN$7, 'Unit List'!P1687)))), IF('Unit List'!P1687='Unit List'!$O$5, 'Unit List'!$AN$5, IF('Unit List'!P1687='Unit List'!$O$4, 'Unit List'!$AN$4, IF('Unit List'!P1687='Unit List'!$O$7, 'Unit List'!P1687 * 'Unit List'!$AN$7, 'Unit List'!P1687)))), IF('Unit List'!AN1687='Unit List'!$O$5, 'Unit List'!$AN$5, IF('Unit List'!AN1687='Unit List'!$O$4, 'Unit List'!$AN$4, IF('Unit List'!AN1687='Unit List'!$O$7, 'Unit List'!AN1687 * 'Unit List'!$AN$7, 'Unit List'!AN1687)))),",",)</f>
        <v>2,</v>
      </c>
      <c r="I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'Unit List'!$AO$4,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 IF('Unit List'!Q1687='Unit List'!$O$5, 'Unit List'!$AO$5, IF('Unit List'!Q1687='Unit List'!$O$4, 'Unit List'!$AO$4, IF('Unit List'!Q1687='Unit List'!$O$7, 'Unit List'!Q1687 * 'Unit List'!$AO$7, 'Unit List'!Q1687)))), IF('Unit List'!Q1687='Unit List'!$O$5, 'Unit List'!$AO$5, IF('Unit List'!Q1687='Unit List'!$O$4, 'Unit List'!$AO$4, IF('Unit List'!Q1687='Unit List'!$O$7, 'Unit List'!Q1687 * 'Unit List'!$AO$7, 'Unit List'!Q1687)))), IF('Unit List'!AO1687='Unit List'!$O$5, 'Unit List'!$AO$5, IF('Unit List'!AO1687='Unit List'!$O$4, 'Unit List'!$AO$4, IF('Unit List'!AO1687='Unit List'!$O$7, 'Unit List'!AO1687 * 'Unit List'!$AO$7, 'Unit List'!AO1687)))),",",)</f>
        <v>0.15,</v>
      </c>
      <c r="J1781" t="str">
        <f>CONCATENATE("'",IF(ISBLANK('Unit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"",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 IF('Unit List'!R1687='Unit List'!$O$5, 'Unit List'!$AP$5, IF('Unit List'!R1687='Unit List'!$O$4, 'Unit List'!$AP$4, 'Unit List'!R1687))), IF('Unit List'!R1687='Unit List'!$O$5, 'Unit List'!$AP$5, IF('Unit List'!R1687='Unit List'!$O$4, 'Unit List'!$AP$4, 'Unit List'!R1687))), IF('Unit List'!AP1687='Unit List'!$O$5, 'Unit List'!$AP$5, IF('Unit List'!AP1687='Unit List'!$O$4, 'Unit List'!$AP$4, 'Unit List'!AP1687))),"'",)</f>
        <v>'TwoBigGuns'</v>
      </c>
      <c r="K1781" t="s">
        <v>2312</v>
      </c>
    </row>
    <row r="1782" spans="1:11" x14ac:dyDescent="0.25">
      <c r="A1782" t="s">
        <v>2311</v>
      </c>
      <c r="B1782" t="str">
        <f>"'',"</f>
        <v>'',</v>
      </c>
      <c r="C1782" t="str">
        <f>"'',"</f>
        <v>'',</v>
      </c>
      <c r="D1782" t="str">
        <f>CONCATENATE("'",'Unit List'!D1688,"',",)</f>
        <v>'U_SPANISH_TERCIO',</v>
      </c>
      <c r="E1782" t="str">
        <f>CONCATENATE("'",'Unit List'!E1688,"',",)</f>
        <v>'U_SPANISH_TERCIO',</v>
      </c>
      <c r="F1782" t="str">
        <f>"'',"</f>
        <v>'',</v>
      </c>
      <c r="G1782" t="str">
        <f>CONCATENATE("'",'Unit List'!G1688,"',",)</f>
        <v>'U_Spanish_Terico_Arcabucero',</v>
      </c>
      <c r="H1782" t="str">
        <f>CONCATENATE(IF(ISBLANK('Unit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IF(ISBLANK('Unit List'!AN1688), IF(ISBLANK('Unit List'!P1688), IF(ISBLANK('Unit List'!P1688), "1",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List'!AN1688)))),",",)</f>
        <v>6,</v>
      </c>
      <c r="I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'Unit List'!$AO$4,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List'!AO1688)))),",",)</f>
        <v>,</v>
      </c>
      <c r="J1782" t="str">
        <f>CONCATENATE("'",IF(ISBLANK('Unit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"",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List'!AP1688))),"'",)</f>
        <v>'OffsetPikeman'</v>
      </c>
      <c r="K1782" t="s">
        <v>2312</v>
      </c>
    </row>
    <row r="1783" spans="1:11" x14ac:dyDescent="0.25">
      <c r="A1783" t="s">
        <v>2311</v>
      </c>
      <c r="B1783" t="str">
        <f>"'',"</f>
        <v>'',</v>
      </c>
      <c r="C1783" t="str">
        <f>"'',"</f>
        <v>'',</v>
      </c>
      <c r="D1783" t="str">
        <f>CONCATENATE("'",'Unit List'!D1689,"',",)</f>
        <v>'U_SPANISH_TERCIO',</v>
      </c>
      <c r="E1783" t="str">
        <f>CONCATENATE("'",'Unit List'!E1689,"',",)</f>
        <v>'U_SPANISH_TERCIO',</v>
      </c>
      <c r="F1783" t="str">
        <f>CONCATENATE("'_",'Unit List'!F1689,"',",)</f>
        <v>'_PIQUERO',</v>
      </c>
      <c r="G1783" t="str">
        <f>CONCATENATE("'",'Unit List'!G1689,"',",)</f>
        <v>'U_Spanish_Terico_Piquero',</v>
      </c>
      <c r="H1783" t="str">
        <f>CONCATENATE(IF(ISBLANK('Unit List'!AN1689), IF(ISBLANK('Unit List'!P1689), IF(ISBLANK('Unit List'!P1689), IF(ISBLANK('Unit List'!AN1689), IF(ISBLANK('Unit List'!P1689), IF(ISBLANK('Unit List'!P1689), IF(ISBLANK('Unit List'!AN1689), IF(ISBLANK('Unit List'!P1689), IF(ISBLANK('Unit List'!P1689), IF(ISBLANK('Unit List'!AN1688), IF(ISBLANK('Unit List'!P1688), IF(ISBLANK('Unit List'!P1688), "1", IF('Unit List'!P1688='Unit List'!$O$5, 'Unit List'!$AN$5, IF('Unit List'!P1688='Unit List'!$O$4, 'Unit List'!$AN$4, IF('Unit List'!P1688='Unit List'!$O$7, 'Unit List'!P1688 * 'Unit List'!$AN$7, 'Unit List'!P1688)))), IF('Unit List'!P1688='Unit List'!$O$5, 'Unit List'!$AN$5, IF('Unit List'!P1688='Unit List'!$O$4, 'Unit List'!$AN$4, IF('Unit List'!P1688='Unit List'!$O$7, 'Unit List'!P1688 * 'Unit List'!$AN$7, 'Unit List'!P1688)))), IF('Unit List'!AN1688='Unit List'!$O$5, 'Unit List'!$AN$5, IF('Unit List'!AN1688='Unit List'!$O$4, 'Unit List'!$AN$4, IF('Unit List'!AN1688='Unit List'!$O$7, 'Unit List'!AN1688 * 'Unit List'!$AN$7, 'Unit List'!AN1688)))),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 IF('Unit List'!P1689='Unit List'!$O$5, 'Unit List'!$AN$5, IF('Unit List'!P1689='Unit List'!$O$4, 'Unit List'!$AN$4, IF('Unit List'!P1689='Unit List'!$O$7, 'Unit List'!P1689 * 'Unit List'!$AN$7, 'Unit List'!P1689)))), IF('Unit List'!P1689='Unit List'!$O$5, 'Unit List'!$AN$5, IF('Unit List'!P1689='Unit List'!$O$4, 'Unit List'!$AN$4, IF('Unit List'!P1689='Unit List'!$O$7, 'Unit List'!P1689 * 'Unit List'!$AN$7, 'Unit List'!P1689)))), IF('Unit List'!AN1689='Unit List'!$O$5, 'Unit List'!$AN$5, IF('Unit List'!AN1689='Unit List'!$O$4, 'Unit List'!$AN$4, IF('Unit List'!AN1689='Unit List'!$O$7, 'Unit List'!AN1689 * 'Unit List'!$AN$7, 'Unit List'!AN1689)))),",",)</f>
        <v>6,</v>
      </c>
      <c r="I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List'!AO1688), IF(ISBLANK('Unit List'!Q1688), IF(ISBLANK('Unit List'!Q1688), 'Unit List'!$AO$4, IF('Unit List'!Q1688='Unit List'!$O$5, 'Unit List'!$AO$5, IF('Unit List'!Q1688='Unit List'!$O$4, 'Unit List'!$AO$4, IF('Unit List'!Q1688='Unit List'!$O$7, 'Unit List'!Q1688 * 'Unit List'!$AO$7, 'Unit List'!Q1688)))), IF('Unit List'!Q1688='Unit List'!$O$5, 'Unit List'!$AO$5, IF('Unit List'!Q1688='Unit List'!$O$4, 'Unit List'!$AO$4, IF('Unit List'!Q1688='Unit List'!$O$7, 'Unit List'!Q1688 * 'Unit List'!$AO$7, 'Unit List'!Q1688)))), IF('Unit List'!AO1688='Unit List'!$O$5, 'Unit List'!$AO$5, IF('Unit List'!AO1688='Unit List'!$O$4, 'Unit List'!$AO$4, IF('Unit List'!AO1688='Unit List'!$O$7, 'Unit List'!AO1688 * 'Unit List'!$AO$7, 'Unit List'!AO1688)))),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 IF('Unit List'!Q1689='Unit List'!$O$5, 'Unit List'!$AO$5, IF('Unit List'!Q1689='Unit List'!$O$4, 'Unit List'!$AO$4, IF('Unit List'!Q1689='Unit List'!$O$7, 'Unit List'!Q1689 * 'Unit List'!$AO$7, 'Unit List'!Q1689)))), IF('Unit List'!Q1689='Unit List'!$O$5, 'Unit List'!$AO$5, IF('Unit List'!Q1689='Unit List'!$O$4, 'Unit List'!$AO$4, IF('Unit List'!Q1689='Unit List'!$O$7, 'Unit List'!Q1689 * 'Unit List'!$AO$7, 'Unit List'!Q1689)))), IF('Unit List'!AO1689='Unit List'!$O$5, 'Unit List'!$AO$5, IF('Unit List'!AO1689='Unit List'!$O$4, 'Unit List'!$AO$4, IF('Unit List'!AO1689='Unit List'!$O$7, 'Unit List'!AO1689 * 'Unit List'!$AO$7, 'Unit List'!AO1689)))),",",)</f>
        <v>,</v>
      </c>
      <c r="J1783" t="str">
        <f>CONCATENATE("'",IF(ISBLANK('Unit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List'!AP1688), IF(ISBLANK('Unit List'!R1688), IF(ISBLANK('Unit List'!R1688), "", IF('Unit List'!R1688='Unit List'!$O$5, 'Unit List'!$AP$5, IF('Unit List'!R1688='Unit List'!$O$4, 'Unit List'!$AP$4, 'Unit List'!R1688))), IF('Unit List'!R1688='Unit List'!$O$5, 'Unit List'!$AP$5, IF('Unit List'!R1688='Unit List'!$O$4, 'Unit List'!$AP$4, 'Unit List'!R1688))), IF('Unit List'!AP1688='Unit List'!$O$5, 'Unit List'!$AP$5, IF('Unit List'!AP1688='Unit List'!$O$4, 'Unit List'!$AP$4, 'Unit List'!AP1688))),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 IF('Unit List'!R1689='Unit List'!$O$5, 'Unit List'!$AP$5, IF('Unit List'!R1689='Unit List'!$O$4, 'Unit List'!$AP$4, 'Unit List'!R1689))), IF('Unit List'!R1689='Unit List'!$O$5, 'Unit List'!$AP$5, IF('Unit List'!R1689='Unit List'!$O$4, 'Unit List'!$AP$4, 'Unit List'!R1689))), IF('Unit List'!AP1689='Unit List'!$O$5, 'Unit List'!$AP$5, IF('Unit List'!AP1689='Unit List'!$O$4, 'Unit List'!$AP$4, 'Unit List'!AP1689))),"'",)</f>
        <v>'OffsetPikeman'</v>
      </c>
      <c r="K1783" t="s">
        <v>2312</v>
      </c>
    </row>
    <row r="1784" spans="1:11" x14ac:dyDescent="0.25">
      <c r="A1784" t="s">
        <v>2311</v>
      </c>
      <c r="B1784" t="str">
        <f>"'',"</f>
        <v>'',</v>
      </c>
      <c r="C1784" t="str">
        <f>"'',"</f>
        <v>'',</v>
      </c>
      <c r="D1784" t="str">
        <f>CONCATENATE("'",'Unit List'!D1690,"',",)</f>
        <v>'U_SPANISH_TREASURE_CART',</v>
      </c>
      <c r="E1784" t="str">
        <f>CONCATENATE("'",'Unit List'!E1690,"',",)</f>
        <v>'U_SPANISH_TREASURE_CART',</v>
      </c>
      <c r="F1784" t="str">
        <f>"'',"</f>
        <v>'',</v>
      </c>
      <c r="G1784" t="str">
        <f>CONCATENATE("'",'Unit List'!G1690,"',",)</f>
        <v>'U_Spanish_Treasure_Cart',</v>
      </c>
      <c r="H1784" t="str">
        <f>CONCATENATE(IF(ISBLANK('Unit List'!AN1690), IF(ISBLANK('Unit List'!P1690), IF(ISBLANK('Unit List'!P1690), IF(ISBLANK('Unit List'!AN1690), IF(ISBLANK('Unit List'!P1690), IF(ISBLANK('Unit List'!P1690), IF(ISBLANK('Unit List'!AN1690), IF(ISBLANK('Unit List'!P1690), IF(ISBLANK('Unit List'!P1690), IF(ISBLANK('Unit List'!AN1690), IF(ISBLANK('Unit List'!P1690), IF(ISBLANK('Unit List'!P1690), "1",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 IF('Unit List'!P1690='Unit List'!$O$5, 'Unit List'!$AN$5, IF('Unit List'!P1690='Unit List'!$O$4, 'Unit List'!$AN$4, IF('Unit List'!P1690='Unit List'!$O$7, 'Unit List'!P1690 * 'Unit List'!$AN$7, 'Unit List'!P1690)))), IF('Unit List'!P1690='Unit List'!$O$5, 'Unit List'!$AN$5, IF('Unit List'!P1690='Unit List'!$O$4, 'Unit List'!$AN$4, IF('Unit List'!P1690='Unit List'!$O$7, 'Unit List'!P1690 * 'Unit List'!$AN$7, 'Unit List'!P1690)))), IF('Unit List'!AN1690='Unit List'!$O$5, 'Unit List'!$AN$5, IF('Unit List'!AN1690='Unit List'!$O$4, 'Unit List'!$AN$4, IF('Unit List'!AN1690='Unit List'!$O$7, 'Unit List'!AN1690 * 'Unit List'!$AN$7, 'Unit List'!AN1690)))),",",)</f>
        <v>1,</v>
      </c>
      <c r="I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'Unit List'!$AO$4,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 IF('Unit List'!Q1690='Unit List'!$O$5, 'Unit List'!$AO$5, IF('Unit List'!Q1690='Unit List'!$O$4, 'Unit List'!$AO$4, IF('Unit List'!Q1690='Unit List'!$O$7, 'Unit List'!Q1690 * 'Unit List'!$AO$7, 'Unit List'!Q1690)))), IF('Unit List'!Q1690='Unit List'!$O$5, 'Unit List'!$AO$5, IF('Unit List'!Q1690='Unit List'!$O$4, 'Unit List'!$AO$4, IF('Unit List'!Q1690='Unit List'!$O$7, 'Unit List'!Q1690 * 'Unit List'!$AO$7, 'Unit List'!Q1690)))), IF('Unit List'!AO1690='Unit List'!$O$5, 'Unit List'!$AO$5, IF('Unit List'!AO1690='Unit List'!$O$4, 'Unit List'!$AO$4, IF('Unit List'!AO1690='Unit List'!$O$7, 'Unit List'!AO1690 * 'Unit List'!$AO$7, 'Unit List'!AO1690)))),",",)</f>
        <v>0.063,</v>
      </c>
      <c r="J1784" t="str">
        <f>CONCATENATE("'",IF(ISBLANK('Unit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"",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 IF('Unit List'!R1690='Unit List'!$O$5, 'Unit List'!$AP$5, IF('Unit List'!R1690='Unit List'!$O$4, 'Unit List'!$AP$4, 'Unit List'!R1690))), IF('Unit List'!R1690='Unit List'!$O$5, 'Unit List'!$AP$5, IF('Unit List'!R1690='Unit List'!$O$4, 'Unit List'!$AP$4, 'Unit List'!R1690))), IF('Unit List'!AP1690='Unit List'!$O$5, 'Unit List'!$AP$5, IF('Unit List'!AP1690='Unit List'!$O$4, 'Unit List'!$AP$4, 'Unit List'!AP1690))),"'",)</f>
        <v>''</v>
      </c>
      <c r="K1784" t="s">
        <v>2312</v>
      </c>
    </row>
    <row r="1785" spans="1:11" x14ac:dyDescent="0.25">
      <c r="A1785" t="s">
        <v>2311</v>
      </c>
      <c r="B1785" t="str">
        <f>"'',"</f>
        <v>'',</v>
      </c>
      <c r="C1785" t="str">
        <f>"'',"</f>
        <v>'',</v>
      </c>
      <c r="D1785" t="str">
        <f>CONCATENATE("'",'Unit List'!D1691,"',",)</f>
        <v>'U_SUMERIAN_PHALANX',</v>
      </c>
      <c r="E1785" t="str">
        <f>CONCATENATE("'",'Unit List'!E1691,"',",)</f>
        <v>'U_SUMERIAN_PHALANX',</v>
      </c>
      <c r="F1785" t="str">
        <f>"'',"</f>
        <v>'',</v>
      </c>
      <c r="G1785" t="str">
        <f>CONCATENATE("'",'Unit List'!G1691,"',",)</f>
        <v>'U_Sumerian_Phalanx',</v>
      </c>
      <c r="H1785" t="str">
        <f>CONCATENATE(IF(ISBLANK('Unit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IF(ISBLANK('Unit List'!AN1691), IF(ISBLANK('Unit List'!P1691), IF(ISBLANK('Unit List'!P1691), "1",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 IF('Unit List'!P1691='Unit List'!$O$5, 'Unit List'!$AN$5, IF('Unit List'!P1691='Unit List'!$O$4, 'Unit List'!$AN$4, IF('Unit List'!P1691='Unit List'!$O$7, 'Unit List'!P1691 * 'Unit List'!$AN$7, 'Unit List'!P1691)))), IF('Unit List'!P1691='Unit List'!$O$5, 'Unit List'!$AN$5, IF('Unit List'!P1691='Unit List'!$O$4, 'Unit List'!$AN$4, IF('Unit List'!P1691='Unit List'!$O$7, 'Unit List'!P1691 * 'Unit List'!$AN$7, 'Unit List'!P1691)))), IF('Unit List'!AN1691='Unit List'!$O$5, 'Unit List'!$AN$5, IF('Unit List'!AN1691='Unit List'!$O$4, 'Unit List'!$AN$4, IF('Unit List'!AN1691='Unit List'!$O$7, 'Unit List'!AN1691 * 'Unit List'!$AN$7, 'Unit List'!AN1691)))),",",)</f>
        <v>,</v>
      </c>
      <c r="I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'Unit List'!$AO$4,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 IF('Unit List'!Q1691='Unit List'!$O$5, 'Unit List'!$AO$5, IF('Unit List'!Q1691='Unit List'!$O$4, 'Unit List'!$AO$4, IF('Unit List'!Q1691='Unit List'!$O$7, 'Unit List'!Q1691 * 'Unit List'!$AO$7, 'Unit List'!Q1691)))), IF('Unit List'!Q1691='Unit List'!$O$5, 'Unit List'!$AO$5, IF('Unit List'!Q1691='Unit List'!$O$4, 'Unit List'!$AO$4, IF('Unit List'!Q1691='Unit List'!$O$7, 'Unit List'!Q1691 * 'Unit List'!$AO$7, 'Unit List'!Q1691)))), IF('Unit List'!AO1691='Unit List'!$O$5, 'Unit List'!$AO$5, IF('Unit List'!AO1691='Unit List'!$O$4, 'Unit List'!$AO$4, IF('Unit List'!AO1691='Unit List'!$O$7, 'Unit List'!AO1691 * 'Unit List'!$AO$7, 'Unit List'!AO1691)))),",",)</f>
        <v>0.13,</v>
      </c>
      <c r="J1785" t="str">
        <f>CONCATENATE("'",IF(ISBLANK('Unit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"",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 IF('Unit List'!R1691='Unit List'!$O$5, 'Unit List'!$AP$5, IF('Unit List'!R1691='Unit List'!$O$4, 'Unit List'!$AP$4, 'Unit List'!R1691))), IF('Unit List'!R1691='Unit List'!$O$5, 'Unit List'!$AP$5, IF('Unit List'!R1691='Unit List'!$O$4, 'Unit List'!$AP$4, 'Unit List'!R1691))), IF('Unit List'!AP1691='Unit List'!$O$5, 'Unit List'!$AP$5, IF('Unit List'!AP1691='Unit List'!$O$4, 'Unit List'!$AP$4, 'Unit List'!AP1691))),"'",)</f>
        <v>'Phalanx'</v>
      </c>
      <c r="K1785" t="s">
        <v>2312</v>
      </c>
    </row>
    <row r="1786" spans="1:11" x14ac:dyDescent="0.25">
      <c r="A1786" t="s">
        <v>2311</v>
      </c>
      <c r="B1786" t="str">
        <f>"'',"</f>
        <v>'',</v>
      </c>
      <c r="C1786" t="str">
        <f>"'',"</f>
        <v>'',</v>
      </c>
      <c r="D1786" t="str">
        <f>CONCATENATE("'",'Unit List'!D1692,"',",)</f>
        <v>'U_SWEDISH_CAROLEAN',</v>
      </c>
      <c r="E1786" t="str">
        <f>CONCATENATE("'",'Unit List'!E1692,"',",)</f>
        <v>'U_SWEDISH_CAROLEAN',</v>
      </c>
      <c r="F1786" t="str">
        <f>"'',"</f>
        <v>'',</v>
      </c>
      <c r="G1786" t="str">
        <f>CONCATENATE("'",'Unit List'!G1692,"',",)</f>
        <v>'U_Swedish_Carolean',</v>
      </c>
      <c r="H1786" t="str">
        <f>CONCATENATE(IF(ISBLANK('Unit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IF(ISBLANK('Unit List'!AN1692), IF(ISBLANK('Unit List'!P1692), IF(ISBLANK('Unit List'!P1692), "1",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 IF('Unit List'!P1692='Unit List'!$O$5, 'Unit List'!$AN$5, IF('Unit List'!P1692='Unit List'!$O$4, 'Unit List'!$AN$4, IF('Unit List'!P1692='Unit List'!$O$7, 'Unit List'!P1692 * 'Unit List'!$AN$7, 'Unit List'!P1692)))), IF('Unit List'!P1692='Unit List'!$O$5, 'Unit List'!$AN$5, IF('Unit List'!P1692='Unit List'!$O$4, 'Unit List'!$AN$4, IF('Unit List'!P1692='Unit List'!$O$7, 'Unit List'!P1692 * 'Unit List'!$AN$7, 'Unit List'!P1692)))), IF('Unit List'!AN1692='Unit List'!$O$5, 'Unit List'!$AN$5, IF('Unit List'!AN1692='Unit List'!$O$4, 'Unit List'!$AN$4, IF('Unit List'!AN1692='Unit List'!$O$7, 'Unit List'!AN1692 * 'Unit List'!$AN$7, 'Unit List'!AN1692)))),",",)</f>
        <v>14,</v>
      </c>
      <c r="I1786" t="str">
        <f>CONCATENATE(IF(ISBLANK('Unit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'Unit List'!$AO$4,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 IF('Unit List'!Q1692='Unit List'!$O$5, 'Unit List'!$AO$5, IF('Unit List'!Q1692='Unit List'!$O$4, 'Unit List'!$AO$4, IF('Unit List'!Q1692='Unit List'!$O$7, 'Unit List'!Q1692 * 'Unit List'!$AO$7, 'Unit List'!Q1692)))), IF('Unit List'!Q1692='Unit List'!$O$5, 'Unit List'!$AO$5, IF('Unit List'!Q1692='Unit List'!$O$4, 'Unit List'!$AO$4, IF('Unit List'!Q1692='Unit List'!$O$7, 'Unit List'!Q1692 * 'Unit List'!$AO$7, 'Unit List'!Q1692)))), IF('Unit List'!AO1692='Unit List'!$O$5, 'Unit List'!$AO$5, IF('Unit List'!AO1692='Unit List'!$O$4, 'Unit List'!$AO$4, IF('Unit List'!AO1692='Unit List'!$O$7, 'Unit List'!AO1692 * 'Unit List'!$AO$7, 'Unit List'!AO1692)))),",",)</f>
        <v>,</v>
      </c>
      <c r="J1786" t="str">
        <f>CONCATENATE("'",IF(ISBLANK('Unit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"",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 IF('Unit List'!R1692='Unit List'!$O$5, 'Unit List'!$AP$5, IF('Unit List'!R1692='Unit List'!$O$4, 'Unit List'!$AP$4, 'Unit List'!R1692))), IF('Unit List'!R1692='Unit List'!$O$5, 'Unit List'!$AP$5, IF('Unit List'!R1692='Unit List'!$O$4, 'Unit List'!$AP$4, 'Unit List'!R1692))), IF('Unit List'!AP1692='Unit List'!$O$5, 'Unit List'!$AP$5, IF('Unit List'!AP1692='Unit List'!$O$4, 'Unit List'!$AP$4, 'Unit List'!AP1692))),"'",)</f>
        <v>'HonorableGunpowder'</v>
      </c>
      <c r="K1786" t="s">
        <v>2312</v>
      </c>
    </row>
    <row r="1787" spans="1:11" x14ac:dyDescent="0.25">
      <c r="A1787" t="s">
        <v>2311</v>
      </c>
      <c r="B1787" t="str">
        <f>"'',"</f>
        <v>'',</v>
      </c>
      <c r="C1787" t="str">
        <f>"'',"</f>
        <v>'',</v>
      </c>
      <c r="D1787" t="str">
        <f>CONCATENATE("'",'Unit List'!D1693,"',",)</f>
        <v>'U_SWEDISH_HAKKAPELITTA',</v>
      </c>
      <c r="E1787" t="str">
        <f>CONCATENATE("'",'Unit List'!E1693,"',",)</f>
        <v>'U_SWEDISH_HAKKAPELITTA',</v>
      </c>
      <c r="F1787" t="str">
        <f>"'',"</f>
        <v>'',</v>
      </c>
      <c r="G1787" t="str">
        <f>CONCATENATE("'",'Unit List'!G1693,"',",)</f>
        <v>'U_Swedish_Hakkapelitta',</v>
      </c>
      <c r="H1787" t="str">
        <f>CONCATENATE(IF(ISBLANK('Unit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IF(ISBLANK('Unit List'!AN1693), IF(ISBLANK('Unit List'!P1693), IF(ISBLANK('Unit List'!P1693), "1",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 IF('Unit List'!P1693='Unit List'!$O$5, 'Unit List'!$AN$5, IF('Unit List'!P1693='Unit List'!$O$4, 'Unit List'!$AN$4, IF('Unit List'!P1693='Unit List'!$O$7, 'Unit List'!P1693 * 'Unit List'!$AN$7, 'Unit List'!P1693)))), IF('Unit List'!P1693='Unit List'!$O$5, 'Unit List'!$AN$5, IF('Unit List'!P1693='Unit List'!$O$4, 'Unit List'!$AN$4, IF('Unit List'!P1693='Unit List'!$O$7, 'Unit List'!P1693 * 'Unit List'!$AN$7, 'Unit List'!P1693)))), IF('Unit List'!AN1693='Unit List'!$O$5, 'Unit List'!$AN$5, IF('Unit List'!AN1693='Unit List'!$O$4, 'Unit List'!$AN$4, IF('Unit List'!AN1693='Unit List'!$O$7, 'Unit List'!AN1693 * 'Unit List'!$AN$7, 'Unit List'!AN1693)))),",",)</f>
        <v>,</v>
      </c>
      <c r="I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'Unit List'!$AO$4,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 IF('Unit List'!Q1693='Unit List'!$O$5, 'Unit List'!$AO$5, IF('Unit List'!Q1693='Unit List'!$O$4, 'Unit List'!$AO$4, IF('Unit List'!Q1693='Unit List'!$O$7, 'Unit List'!Q1693 * 'Unit List'!$AO$7, 'Unit List'!Q1693)))), IF('Unit List'!Q1693='Unit List'!$O$5, 'Unit List'!$AO$5, IF('Unit List'!Q1693='Unit List'!$O$4, 'Unit List'!$AO$4, IF('Unit List'!Q1693='Unit List'!$O$7, 'Unit List'!Q1693 * 'Unit List'!$AO$7, 'Unit List'!Q1693)))), IF('Unit List'!AO1693='Unit List'!$O$5, 'Unit List'!$AO$5, IF('Unit List'!AO1693='Unit List'!$O$4, 'Unit List'!$AO$4, IF('Unit List'!AO1693='Unit List'!$O$7, 'Unit List'!AO1693 * 'Unit List'!$AO$7, 'Unit List'!AO1693)))),",",)</f>
        <v>,</v>
      </c>
      <c r="J1787" t="str">
        <f>CONCATENATE("'",IF(ISBLANK('Unit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"",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 IF('Unit List'!R1693='Unit List'!$O$5, 'Unit List'!$AP$5, IF('Unit List'!R1693='Unit List'!$O$4, 'Unit List'!$AP$4, 'Unit List'!R1693))), IF('Unit List'!R1693='Unit List'!$O$5, 'Unit List'!$AP$5, IF('Unit List'!R1693='Unit List'!$O$4, 'Unit List'!$AP$4, 'Unit List'!R1693))), IF('Unit List'!AP1693='Unit List'!$O$5, 'Unit List'!$AP$5, IF('Unit List'!AP1693='Unit List'!$O$4, 'Unit List'!$AP$4, 'Unit List'!AP1693))),"'",)</f>
        <v>''</v>
      </c>
      <c r="K1787" t="s">
        <v>2312</v>
      </c>
    </row>
    <row r="1788" spans="1:11" x14ac:dyDescent="0.25">
      <c r="A1788" t="s">
        <v>2311</v>
      </c>
      <c r="B1788" t="str">
        <f>"'',"</f>
        <v>'',</v>
      </c>
      <c r="C1788" t="str">
        <f>"'',"</f>
        <v>'',</v>
      </c>
      <c r="D1788" t="str">
        <f>CONCATENATE("'",'Unit List'!D1694,"',",)</f>
        <v>'U_VENETIAN_GALLEASS',</v>
      </c>
      <c r="E1788" t="str">
        <f>CONCATENATE("'",'Unit List'!E1694,"',",)</f>
        <v>'U_VENETIAN_GALLEASS',</v>
      </c>
      <c r="F1788" t="str">
        <f>"'',"</f>
        <v>'',</v>
      </c>
      <c r="G1788" t="str">
        <f>CONCATENATE("'",'Unit List'!G1694,"',",)</f>
        <v>'U_Venetian_Galleass',</v>
      </c>
      <c r="H1788" t="str">
        <f>CONCATENATE(IF(ISBLANK('Unit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IF(ISBLANK('Unit List'!AN1694), IF(ISBLANK('Unit List'!P1694), IF(ISBLANK('Unit List'!P1694), "1",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 IF('Unit List'!P1694='Unit List'!$O$5, 'Unit List'!$AN$5, IF('Unit List'!P1694='Unit List'!$O$4, 'Unit List'!$AN$4, IF('Unit List'!P1694='Unit List'!$O$7, 'Unit List'!P1694 * 'Unit List'!$AN$7, 'Unit List'!P1694)))), IF('Unit List'!P1694='Unit List'!$O$5, 'Unit List'!$AN$5, IF('Unit List'!P1694='Unit List'!$O$4, 'Unit List'!$AN$4, IF('Unit List'!P1694='Unit List'!$O$7, 'Unit List'!P1694 * 'Unit List'!$AN$7, 'Unit List'!P1694)))), IF('Unit List'!AN1694='Unit List'!$O$5, 'Unit List'!$AN$5, IF('Unit List'!AN1694='Unit List'!$O$4, 'Unit List'!$AN$4, IF('Unit List'!AN1694='Unit List'!$O$7, 'Unit List'!AN1694 * 'Unit List'!$AN$7, 'Unit List'!AN1694)))),",",)</f>
        <v>1,</v>
      </c>
      <c r="I1788" t="str">
        <f>CONCATENATE(IF(ISBLANK('Unit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'Unit List'!$AO$4,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 IF('Unit List'!Q1694='Unit List'!$O$5, 'Unit List'!$AO$5, IF('Unit List'!Q1694='Unit List'!$O$4, 'Unit List'!$AO$4, IF('Unit List'!Q1694='Unit List'!$O$7, 'Unit List'!Q1694 * 'Unit List'!$AO$7, 'Unit List'!Q1694)))), IF('Unit List'!Q1694='Unit List'!$O$5, 'Unit List'!$AO$5, IF('Unit List'!Q1694='Unit List'!$O$4, 'Unit List'!$AO$4, IF('Unit List'!Q1694='Unit List'!$O$7, 'Unit List'!Q1694 * 'Unit List'!$AO$7, 'Unit List'!Q1694)))), IF('Unit List'!AO1694='Unit List'!$O$5, 'Unit List'!$AO$5, IF('Unit List'!AO1694='Unit List'!$O$4, 'Unit List'!$AO$4, IF('Unit List'!AO1694='Unit List'!$O$7, 'Unit List'!AO1694 * 'Unit List'!$AO$7, 'Unit List'!AO1694)))),",",)</f>
        <v>,</v>
      </c>
      <c r="J1788" t="str">
        <f>CONCATENATE("'",IF(ISBLANK('Unit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"",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 IF('Unit List'!R1694='Unit List'!$O$5, 'Unit List'!$AP$5, IF('Unit List'!R1694='Unit List'!$O$4, 'Unit List'!$AP$4, 'Unit List'!R1694))), IF('Unit List'!R1694='Unit List'!$O$5, 'Unit List'!$AP$5, IF('Unit List'!R1694='Unit List'!$O$4, 'Unit List'!$AP$4, 'Unit List'!R1694))), IF('Unit List'!AP1694='Unit List'!$O$5, 'Unit List'!$AP$5, IF('Unit List'!AP1694='Unit List'!$O$4, 'Unit List'!$AP$4, 'Unit List'!AP1694))),"'",)</f>
        <v>''</v>
      </c>
      <c r="K1788" t="s">
        <v>2312</v>
      </c>
    </row>
    <row r="1789" spans="1:11" x14ac:dyDescent="0.25">
      <c r="A1789" t="s">
        <v>2311</v>
      </c>
      <c r="B1789" t="str">
        <f>"'',"</f>
        <v>'',</v>
      </c>
      <c r="C1789" t="str">
        <f>"'',"</f>
        <v>'',</v>
      </c>
      <c r="D1789" t="str">
        <f>CONCATENATE("'",'Unit List'!D1695,"',",)</f>
        <v>'U_VENETIAN_MERCHANT',</v>
      </c>
      <c r="E1789" t="str">
        <f>CONCATENATE("'",'Unit List'!E1695,"',",)</f>
        <v>'U_VENETIAN_MERCHANT',</v>
      </c>
      <c r="F1789" t="str">
        <f>"'',"</f>
        <v>'',</v>
      </c>
      <c r="G1789" t="str">
        <f>CONCATENATE("'",'Unit List'!G1695,"',",)</f>
        <v>'Venice_Merchant_of_Venice',</v>
      </c>
      <c r="H1789" t="str">
        <f>CONCATENATE(IF(ISBLANK('Unit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IF(ISBLANK('Unit List'!AN1695), IF(ISBLANK('Unit List'!P1695), IF(ISBLANK('Unit List'!P1695), "1",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 IF('Unit List'!P1695='Unit List'!$O$5, 'Unit List'!$AN$5, IF('Unit List'!P1695='Unit List'!$O$4, 'Unit List'!$AN$4, IF('Unit List'!P1695='Unit List'!$O$7, 'Unit List'!P1695 * 'Unit List'!$AN$7, 'Unit List'!P1695)))), IF('Unit List'!P1695='Unit List'!$O$5, 'Unit List'!$AN$5, IF('Unit List'!P1695='Unit List'!$O$4, 'Unit List'!$AN$4, IF('Unit List'!P1695='Unit List'!$O$7, 'Unit List'!P1695 * 'Unit List'!$AN$7, 'Unit List'!P1695)))), IF('Unit List'!AN1695='Unit List'!$O$5, 'Unit List'!$AN$5, IF('Unit List'!AN1695='Unit List'!$O$4, 'Unit List'!$AN$4, IF('Unit List'!AN1695='Unit List'!$O$7, 'Unit List'!AN1695 * 'Unit List'!$AN$7, 'Unit List'!AN1695)))),",",)</f>
        <v>1,</v>
      </c>
      <c r="I1789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'Unit List'!$AO$4,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 IF('Unit List'!Q1695='Unit List'!$O$5, 'Unit List'!$AO$5, IF('Unit List'!Q1695='Unit List'!$O$4, 'Unit List'!$AO$4, IF('Unit List'!Q1695='Unit List'!$O$7, 'Unit List'!Q1695 * 'Unit List'!$AO$7, 'Unit List'!Q1695)))), IF('Unit List'!Q1695='Unit List'!$O$5, 'Unit List'!$AO$5, IF('Unit List'!Q1695='Unit List'!$O$4, 'Unit List'!$AO$4, IF('Unit List'!Q1695='Unit List'!$O$7, 'Unit List'!Q1695 * 'Unit List'!$AO$7, 'Unit List'!Q1695)))), IF('Unit List'!AO1695='Unit List'!$O$5, 'Unit List'!$AO$5, IF('Unit List'!AO1695='Unit List'!$O$4, 'Unit List'!$AO$4, IF('Unit List'!AO1695='Unit List'!$O$7, 'Unit List'!AO1695 * 'Unit List'!$AO$7, 'Unit List'!AO1695)))),",",)</f>
        <v>,</v>
      </c>
      <c r="J1789" t="str">
        <f>CONCATENATE("'",IF(ISBLANK('Unit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"",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 IF('Unit List'!R1695='Unit List'!$O$5, 'Unit List'!$AP$5, IF('Unit List'!R1695='Unit List'!$O$4, 'Unit List'!$AP$4, 'Unit List'!R1695))), IF('Unit List'!R1695='Unit List'!$O$5, 'Unit List'!$AP$5, IF('Unit List'!R1695='Unit List'!$O$4, 'Unit List'!$AP$4, 'Unit List'!R1695))), IF('Unit List'!AP1695='Unit List'!$O$5, 'Unit List'!$AP$5, IF('Unit List'!AP1695='Unit List'!$O$4, 'Unit List'!$AP$4, 'Unit List'!AP1695))),"'",)</f>
        <v>'EarlyGreatMerchant'</v>
      </c>
      <c r="K1789" t="s">
        <v>2312</v>
      </c>
    </row>
    <row r="1790" spans="1:11" x14ac:dyDescent="0.25">
      <c r="A1790" t="s">
        <v>2311</v>
      </c>
      <c r="B1790" t="str">
        <f>"'',"</f>
        <v>'',</v>
      </c>
      <c r="C1790" t="str">
        <f>"'',"</f>
        <v>'',</v>
      </c>
      <c r="D1790" t="str">
        <f>CONCATENATE("'",'Unit List'!D1696,"',",)</f>
        <v>'U_ZULU_IMPI_WARRIOR',</v>
      </c>
      <c r="E1790" t="str">
        <f>CONCATENATE("'",'Unit List'!E1696,"',",)</f>
        <v>'U_ZULU_IMPI_WARRIOR',</v>
      </c>
      <c r="F1790" t="str">
        <f>"'',"</f>
        <v>'',</v>
      </c>
      <c r="G1790" t="str">
        <f>CONCATENATE("'",'Unit List'!G1696,"',",)</f>
        <v>'U_Zulu_Warrior_V1',</v>
      </c>
      <c r="H1790" t="str">
        <f>CONCATENATE(IF(ISBLANK('Unit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List'!AN1696)))),",",)</f>
        <v>4,</v>
      </c>
      <c r="I1790" t="str">
        <f>CONCATENATE(IF(ISBLANK('Unit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List'!AO1696)))),",",)</f>
        <v>,</v>
      </c>
      <c r="J1790" t="str">
        <f>CONCATENATE("'",IF(ISBLANK('Unit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List'!AP1696))),"'",)</f>
        <v>'UnFormed'</v>
      </c>
      <c r="K1790" t="s">
        <v>2312</v>
      </c>
    </row>
    <row r="1791" spans="1:11" x14ac:dyDescent="0.25">
      <c r="A1791" t="s">
        <v>2311</v>
      </c>
      <c r="B1791" t="str">
        <f>"'',"</f>
        <v>'',</v>
      </c>
      <c r="C1791" t="str">
        <f>"'',"</f>
        <v>'',</v>
      </c>
      <c r="D1791" t="str">
        <f>CONCATENATE("'",'Unit List'!D1697,"',",)</f>
        <v>'U_ZULU_IMPI_WARRIOR',</v>
      </c>
      <c r="E1791" t="str">
        <f>CONCATENATE("'",'Unit List'!E1697,"',",)</f>
        <v>'U_ZULU_IMPI_WARRIOR',</v>
      </c>
      <c r="F1791" t="str">
        <f>CONCATENATE("'_",'Unit List'!F1697,"',",)</f>
        <v>'_V2',</v>
      </c>
      <c r="G1791" t="str">
        <f>CONCATENATE("'",'Unit List'!G1697,"',",)</f>
        <v>'U_Zulu_Warrior_V2',</v>
      </c>
      <c r="H1791" t="str">
        <f>CONCATENATE(IF(ISBLANK('Unit List'!AN1697), IF(ISBLANK('Unit List'!P1697), IF(ISBLANK('Unit List'!P1697), IF(ISBLANK('Unit List'!AN1697), IF(ISBLANK('Unit List'!P1697), IF(ISBLANK('Unit List'!P1697), IF(ISBLANK('Unit List'!AN1697), IF(ISBLANK('Unit List'!P1697), IF(ISBLANK('Unit List'!P1697),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 IF('Unit List'!P1697='Unit List'!$O$5, 'Unit List'!$AN$5, IF('Unit List'!P1697='Unit List'!$O$4, 'Unit List'!$AN$4, IF('Unit List'!P1697='Unit List'!$O$7, 'Unit List'!P1697 * 'Unit List'!$AN$7, 'Unit List'!P1697)))), IF('Unit List'!P1697='Unit List'!$O$5, 'Unit List'!$AN$5, IF('Unit List'!P1697='Unit List'!$O$4, 'Unit List'!$AN$4, IF('Unit List'!P1697='Unit List'!$O$7, 'Unit List'!P1697 * 'Unit List'!$AN$7, 'Unit List'!P1697)))), IF('Unit List'!AN1697='Unit List'!$O$5, 'Unit List'!$AN$5, IF('Unit List'!AN1697='Unit List'!$O$4, 'Unit List'!$AN$4, IF('Unit List'!AN1697='Unit List'!$O$7, 'Unit List'!AN1697 * 'Unit List'!$AN$7, 'Unit List'!AN1697)))),",",)</f>
        <v>3,</v>
      </c>
      <c r="I1791" t="str">
        <f>CONCATENATE(IF(ISBLANK('Unit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 IF('Unit List'!Q1697='Unit List'!$O$5, 'Unit List'!$AO$5, IF('Unit List'!Q1697='Unit List'!$O$4, 'Unit List'!$AO$4, IF('Unit List'!Q1697='Unit List'!$O$7, 'Unit List'!Q1697 * 'Unit List'!$AO$7, 'Unit List'!Q1697)))), IF('Unit List'!Q1697='Unit List'!$O$5, 'Unit List'!$AO$5, IF('Unit List'!Q1697='Unit List'!$O$4, 'Unit List'!$AO$4, IF('Unit List'!Q1697='Unit List'!$O$7, 'Unit List'!Q1697 * 'Unit List'!$AO$7, 'Unit List'!Q1697)))), IF('Unit List'!AO1697='Unit List'!$O$5, 'Unit List'!$AO$5, IF('Unit List'!AO1697='Unit List'!$O$4, 'Unit List'!$AO$4, IF('Unit List'!AO1697='Unit List'!$O$7, 'Unit List'!AO1697 * 'Unit List'!$AO$7, 'Unit List'!AO1697)))),",",)</f>
        <v>,</v>
      </c>
      <c r="J1791" t="str">
        <f>CONCATENATE("'",IF(ISBLANK('Unit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 IF('Unit List'!R1697='Unit List'!$O$5, 'Unit List'!$AP$5, IF('Unit List'!R1697='Unit List'!$O$4, 'Unit List'!$AP$4, 'Unit List'!R1697))), IF('Unit List'!R1697='Unit List'!$O$5, 'Unit List'!$AP$5, IF('Unit List'!R1697='Unit List'!$O$4, 'Unit List'!$AP$4, 'Unit List'!R1697))), IF('Unit List'!AP1697='Unit List'!$O$5, 'Unit List'!$AP$5, IF('Unit List'!AP1697='Unit List'!$O$4, 'Unit List'!$AP$4, 'Unit List'!AP1697))),"'",)</f>
        <v>'UnFormed'</v>
      </c>
      <c r="K1791" t="s">
        <v>2312</v>
      </c>
    </row>
    <row r="1792" spans="1:11" x14ac:dyDescent="0.25">
      <c r="A1792" t="s">
        <v>2311</v>
      </c>
      <c r="B1792" t="str">
        <f>"'',"</f>
        <v>'',</v>
      </c>
      <c r="C1792" t="str">
        <f>"'',"</f>
        <v>'',</v>
      </c>
      <c r="D1792" t="str">
        <f>CONCATENATE("'",'Unit List'!D1698,"',",)</f>
        <v>'U_ZULU_IMPI_WARRIOR',</v>
      </c>
      <c r="E1792" t="str">
        <f>CONCATENATE("'",'Unit List'!E1698,"',",)</f>
        <v>'U_ZULU_IMPI_WARRIOR',</v>
      </c>
      <c r="F1792" t="str">
        <f>CONCATENATE("'_",'Unit List'!F1698,"',",)</f>
        <v>'_V3',</v>
      </c>
      <c r="G1792" t="str">
        <f>CONCATENATE("'",'Unit List'!G1698,"',",)</f>
        <v>'U_Zulu_Warrior_V3',</v>
      </c>
      <c r="H1792" t="str">
        <f>CONCATENATE(IF(ISBLANK('Unit List'!AN1698), IF(ISBLANK('Unit List'!P1698), IF(ISBLANK('Unit List'!P1698), IF(ISBLANK('Unit List'!AN1698), IF(ISBLANK('Unit List'!P1698), IF(ISBLANK('Unit List'!P1698), IF(ISBLANK('Unit List'!AN1698), IF(ISBLANK('Unit List'!P1698), IF(ISBLANK('Unit List'!P1698), IF(ISBLANK('Unit List'!AN1696), IF(ISBLANK('Unit List'!P1696), IF(ISBLANK('Unit List'!P1696), "1", IF('Unit List'!P1696='Unit List'!$O$5, 'Unit List'!$AN$5, IF('Unit List'!P1696='Unit List'!$O$4, 'Unit List'!$AN$4, IF('Unit List'!P1696='Unit List'!$O$7, 'Unit List'!P1696 * 'Unit List'!$AN$7, 'Unit List'!P1696)))), IF('Unit List'!P1696='Unit List'!$O$5, 'Unit List'!$AN$5, IF('Unit List'!P1696='Unit List'!$O$4, 'Unit List'!$AN$4, IF('Unit List'!P1696='Unit List'!$O$7, 'Unit List'!P1696 * 'Unit List'!$AN$7, 'Unit List'!P1696)))), IF('Unit List'!AN1696='Unit List'!$O$5, 'Unit List'!$AN$5, IF('Unit List'!AN1696='Unit List'!$O$4, 'Unit List'!$AN$4, IF('Unit List'!AN1696='Unit List'!$O$7, 'Unit List'!AN1696 * 'Unit List'!$AN$7, 'Unit List'!AN1696)))),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 IF('Unit List'!P1698='Unit List'!$O$5, 'Unit List'!$AN$5, IF('Unit List'!P1698='Unit List'!$O$4, 'Unit List'!$AN$4, IF('Unit List'!P1698='Unit List'!$O$7, 'Unit List'!P1698 * 'Unit List'!$AN$7, 'Unit List'!P1698)))), IF('Unit List'!P1698='Unit List'!$O$5, 'Unit List'!$AN$5, IF('Unit List'!P1698='Unit List'!$O$4, 'Unit List'!$AN$4, IF('Unit List'!P1698='Unit List'!$O$7, 'Unit List'!P1698 * 'Unit List'!$AN$7, 'Unit List'!P1698)))), IF('Unit List'!AN1698='Unit List'!$O$5, 'Unit List'!$AN$5, IF('Unit List'!AN1698='Unit List'!$O$4, 'Unit List'!$AN$4, IF('Unit List'!AN1698='Unit List'!$O$7, 'Unit List'!AN1698 * 'Unit List'!$AN$7, 'Unit List'!AN1698)))),",",)</f>
        <v>5,</v>
      </c>
      <c r="I1792" t="str">
        <f>CONCATENATE(IF(ISBLANK('Unit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IF(ISBLANK('Unit List'!AO1696), IF(ISBLANK('Unit List'!Q1696), IF(ISBLANK('Unit List'!Q1696), 'Unit List'!$AO$4, IF('Unit List'!Q1696='Unit List'!$O$5, 'Unit List'!$AO$5, IF('Unit List'!Q1696='Unit List'!$O$4, 'Unit List'!$AO$4, IF('Unit List'!Q1696='Unit List'!$O$7, 'Unit List'!Q1696 * 'Unit List'!$AO$7, 'Unit List'!Q1696)))), IF('Unit List'!Q1696='Unit List'!$O$5, 'Unit List'!$AO$5, IF('Unit List'!Q1696='Unit List'!$O$4, 'Unit List'!$AO$4, IF('Unit List'!Q1696='Unit List'!$O$7, 'Unit List'!Q1696 * 'Unit List'!$AO$7, 'Unit List'!Q1696)))), IF('Unit List'!AO1696='Unit List'!$O$5, 'Unit List'!$AO$5, IF('Unit List'!AO1696='Unit List'!$O$4, 'Unit List'!$AO$4, IF('Unit List'!AO1696='Unit List'!$O$7, 'Unit List'!AO1696 * 'Unit List'!$AO$7, 'Unit List'!AO1696)))),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 IF('Unit List'!Q1698='Unit List'!$O$5, 'Unit List'!$AO$5, IF('Unit List'!Q1698='Unit List'!$O$4, 'Unit List'!$AO$4, IF('Unit List'!Q1698='Unit List'!$O$7, 'Unit List'!Q1698 * 'Unit List'!$AO$7, 'Unit List'!Q1698)))), IF('Unit List'!Q1698='Unit List'!$O$5, 'Unit List'!$AO$5, IF('Unit List'!Q1698='Unit List'!$O$4, 'Unit List'!$AO$4, IF('Unit List'!Q1698='Unit List'!$O$7, 'Unit List'!Q1698 * 'Unit List'!$AO$7, 'Unit List'!Q1698)))), IF('Unit List'!AO1698='Unit List'!$O$5, 'Unit List'!$AO$5, IF('Unit List'!AO1698='Unit List'!$O$4, 'Unit List'!$AO$4, IF('Unit List'!AO1698='Unit List'!$O$7, 'Unit List'!AO1698 * 'Unit List'!$AO$7, 'Unit List'!AO1698)))),",",)</f>
        <v>,</v>
      </c>
      <c r="J1792" t="str">
        <f>CONCATENATE("'",IF(ISBLANK('Unit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IF(ISBLANK('Unit List'!AP1696), IF(ISBLANK('Unit List'!R1696), IF(ISBLANK('Unit List'!R1696), "", IF('Unit List'!R1696='Unit List'!$O$5, 'Unit List'!$AP$5, IF('Unit List'!R1696='Unit List'!$O$4, 'Unit List'!$AP$4, 'Unit List'!R1696))), IF('Unit List'!R1696='Unit List'!$O$5, 'Unit List'!$AP$5, IF('Unit List'!R1696='Unit List'!$O$4, 'Unit List'!$AP$4, 'Unit List'!R1696))), IF('Unit List'!AP1696='Unit List'!$O$5, 'Unit List'!$AP$5, IF('Unit List'!AP1696='Unit List'!$O$4, 'Unit List'!$AP$4, 'Unit List'!AP1696))),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 IF('Unit List'!R1698='Unit List'!$O$5, 'Unit List'!$AP$5, IF('Unit List'!R1698='Unit List'!$O$4, 'Unit List'!$AP$4, 'Unit List'!R1698))), IF('Unit List'!R1698='Unit List'!$O$5, 'Unit List'!$AP$5, IF('Unit List'!R1698='Unit List'!$O$4, 'Unit List'!$AP$4, 'Unit List'!R1698))), IF('Unit List'!AP1698='Unit List'!$O$5, 'Unit List'!$AP$5, IF('Unit List'!AP1698='Unit List'!$O$4, 'Unit List'!$AP$4, 'Unit List'!AP1698))),"'",)</f>
        <v>'UnFormed'</v>
      </c>
      <c r="K1792" t="s">
        <v>2312</v>
      </c>
    </row>
    <row r="1793" spans="1:11" x14ac:dyDescent="0.25">
      <c r="A1793" t="s">
        <v>2311</v>
      </c>
      <c r="B1793" t="str">
        <f>"'',"</f>
        <v>'',</v>
      </c>
      <c r="C1793" t="str">
        <f>"'',"</f>
        <v>'',</v>
      </c>
      <c r="D1793" t="str">
        <f>CONCATENATE("'",'Unit List'!D1699,"',",)</f>
        <v>'UNION_ARTILLERY_NAPOLEON',</v>
      </c>
      <c r="E1793" t="str">
        <f>CONCATENATE("'",'Unit List'!E1699,"',",)</f>
        <v>'UNION_ARTILLERY_NAPOLEON',</v>
      </c>
      <c r="F1793" t="str">
        <f>"'',"</f>
        <v>'',</v>
      </c>
      <c r="G1793" t="str">
        <f>CONCATENATE("'",'Unit List'!G1699,"',",)</f>
        <v>'Union_Artillery_Napoleon',</v>
      </c>
      <c r="H1793" t="str">
        <f>CONCATENATE(IF(ISBLANK('Unit List'!AN1699), IF(ISBLANK('Unit List'!P1699), IF(ISBLANK('Unit List'!P1699), IF(ISBLANK('Unit List'!AN1699), IF(ISBLANK('Unit List'!P1699), IF(ISBLANK('Unit List'!P1699), IF(ISBLANK('Unit List'!AN1699), IF(ISBLANK('Unit List'!P1699), IF(ISBLANK('Unit List'!P1699), IF(ISBLANK('Unit List'!AN1699), IF(ISBLANK('Unit List'!P1699), IF(ISBLANK('Unit List'!P1699), "1",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 IF('Unit List'!P1699='Unit List'!$O$5, 'Unit List'!$AN$5, IF('Unit List'!P1699='Unit List'!$O$4, 'Unit List'!$AN$4, IF('Unit List'!P1699='Unit List'!$O$7, 'Unit List'!P1699 * 'Unit List'!$AN$7, 'Unit List'!P1699)))), IF('Unit List'!P1699='Unit List'!$O$5, 'Unit List'!$AN$5, IF('Unit List'!P1699='Unit List'!$O$4, 'Unit List'!$AN$4, IF('Unit List'!P1699='Unit List'!$O$7, 'Unit List'!P1699 * 'Unit List'!$AN$7, 'Unit List'!P1699)))), IF('Unit List'!AN1699='Unit List'!$O$5, 'Unit List'!$AN$5, IF('Unit List'!AN1699='Unit List'!$O$4, 'Unit List'!$AN$4, IF('Unit List'!AN1699='Unit List'!$O$7, 'Unit List'!AN1699 * 'Unit List'!$AN$7, 'Unit List'!AN1699)))),",",)</f>
        <v>3,</v>
      </c>
      <c r="I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'Unit List'!$AO$4,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 IF('Unit List'!Q1699='Unit List'!$O$5, 'Unit List'!$AO$5, IF('Unit List'!Q1699='Unit List'!$O$4, 'Unit List'!$AO$4, IF('Unit List'!Q1699='Unit List'!$O$7, 'Unit List'!Q1699 * 'Unit List'!$AO$7, 'Unit List'!Q1699)))), IF('Unit List'!Q1699='Unit List'!$O$5, 'Unit List'!$AO$5, IF('Unit List'!Q1699='Unit List'!$O$4, 'Unit List'!$AO$4, IF('Unit List'!Q1699='Unit List'!$O$7, 'Unit List'!Q1699 * 'Unit List'!$AO$7, 'Unit List'!Q1699)))), IF('Unit List'!AO1699='Unit List'!$O$5, 'Unit List'!$AO$5, IF('Unit List'!AO1699='Unit List'!$O$4, 'Unit List'!$AO$4, IF('Unit List'!AO1699='Unit List'!$O$7, 'Unit List'!AO1699 * 'Unit List'!$AO$7, 'Unit List'!AO1699)))),",",)</f>
        <v>,</v>
      </c>
      <c r="J1793" t="str">
        <f>CONCATENATE("'",IF(ISBLANK('Unit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"",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 IF('Unit List'!R1699='Unit List'!$O$5, 'Unit List'!$AP$5, IF('Unit List'!R1699='Unit List'!$O$4, 'Unit List'!$AP$4, 'Unit List'!R1699))), IF('Unit List'!R1699='Unit List'!$O$5, 'Unit List'!$AP$5, IF('Unit List'!R1699='Unit List'!$O$4, 'Unit List'!$AP$4, 'Unit List'!R1699))), IF('Unit List'!AP1699='Unit List'!$O$5, 'Unit List'!$AP$5, IF('Unit List'!AP1699='Unit List'!$O$4, 'Unit List'!$AP$4, 'Unit List'!AP1699))),"'",)</f>
        <v>'TwoBigGuns'</v>
      </c>
      <c r="K1793" t="s">
        <v>2312</v>
      </c>
    </row>
    <row r="1794" spans="1:11" x14ac:dyDescent="0.25">
      <c r="A1794" t="s">
        <v>2311</v>
      </c>
      <c r="B1794" t="str">
        <f>"'',"</f>
        <v>'',</v>
      </c>
      <c r="C1794" t="str">
        <f>"'',"</f>
        <v>'',</v>
      </c>
      <c r="D1794" t="str">
        <f>CONCATENATE("'",'Unit List'!D1700,"',",)</f>
        <v>'UNION_ARTILLERY_PARROTT',</v>
      </c>
      <c r="E1794" t="str">
        <f>CONCATENATE("'",'Unit List'!E1700,"',",)</f>
        <v>'UNION_ARTILLERY_PARROTT',</v>
      </c>
      <c r="F1794" t="str">
        <f>"'',"</f>
        <v>'',</v>
      </c>
      <c r="G1794" t="str">
        <f>CONCATENATE("'",'Unit List'!G1700,"',",)</f>
        <v>'Union_Artillery_Parrott',</v>
      </c>
      <c r="H1794" t="str">
        <f>CONCATENATE(IF(ISBLANK('Unit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IF(ISBLANK('Unit List'!AN1700), IF(ISBLANK('Unit List'!P1700), IF(ISBLANK('Unit List'!P1700), "1",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 IF('Unit List'!P1700='Unit List'!$O$5, 'Unit List'!$AN$5, IF('Unit List'!P1700='Unit List'!$O$4, 'Unit List'!$AN$4, IF('Unit List'!P1700='Unit List'!$O$7, 'Unit List'!P1700 * 'Unit List'!$AN$7, 'Unit List'!P1700)))), IF('Unit List'!P1700='Unit List'!$O$5, 'Unit List'!$AN$5, IF('Unit List'!P1700='Unit List'!$O$4, 'Unit List'!$AN$4, IF('Unit List'!P1700='Unit List'!$O$7, 'Unit List'!P1700 * 'Unit List'!$AN$7, 'Unit List'!P1700)))), IF('Unit List'!AN1700='Unit List'!$O$5, 'Unit List'!$AN$5, IF('Unit List'!AN1700='Unit List'!$O$4, 'Unit List'!$AN$4, IF('Unit List'!AN1700='Unit List'!$O$7, 'Unit List'!AN1700 * 'Unit List'!$AN$7, 'Unit List'!AN1700)))),",",)</f>
        <v>3,</v>
      </c>
      <c r="I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'Unit List'!$AO$4,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 IF('Unit List'!Q1700='Unit List'!$O$5, 'Unit List'!$AO$5, IF('Unit List'!Q1700='Unit List'!$O$4, 'Unit List'!$AO$4, IF('Unit List'!Q1700='Unit List'!$O$7, 'Unit List'!Q1700 * 'Unit List'!$AO$7, 'Unit List'!Q1700)))), IF('Unit List'!Q1700='Unit List'!$O$5, 'Unit List'!$AO$5, IF('Unit List'!Q1700='Unit List'!$O$4, 'Unit List'!$AO$4, IF('Unit List'!Q1700='Unit List'!$O$7, 'Unit List'!Q1700 * 'Unit List'!$AO$7, 'Unit List'!Q1700)))), IF('Unit List'!AO1700='Unit List'!$O$5, 'Unit List'!$AO$5, IF('Unit List'!AO1700='Unit List'!$O$4, 'Unit List'!$AO$4, IF('Unit List'!AO1700='Unit List'!$O$7, 'Unit List'!AO1700 * 'Unit List'!$AO$7, 'Unit List'!AO1700)))),",",)</f>
        <v>,</v>
      </c>
      <c r="J1794" t="str">
        <f>CONCATENATE("'",IF(ISBLANK('Unit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"",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 IF('Unit List'!R1700='Unit List'!$O$5, 'Unit List'!$AP$5, IF('Unit List'!R1700='Unit List'!$O$4, 'Unit List'!$AP$4, 'Unit List'!R1700))), IF('Unit List'!R1700='Unit List'!$O$5, 'Unit List'!$AP$5, IF('Unit List'!R1700='Unit List'!$O$4, 'Unit List'!$AP$4, 'Unit List'!R1700))), IF('Unit List'!AP1700='Unit List'!$O$5, 'Unit List'!$AP$5, IF('Unit List'!AP1700='Unit List'!$O$4, 'Unit List'!$AP$4, 'Unit List'!AP1700))),"'",)</f>
        <v>'TwoBigGuns'</v>
      </c>
      <c r="K1794" t="s">
        <v>2312</v>
      </c>
    </row>
    <row r="1795" spans="1:11" x14ac:dyDescent="0.25">
      <c r="A1795" t="s">
        <v>2311</v>
      </c>
      <c r="B1795" t="str">
        <f>"'',"</f>
        <v>'',</v>
      </c>
      <c r="C1795" t="str">
        <f>"'',"</f>
        <v>'',</v>
      </c>
      <c r="D1795" t="str">
        <f>CONCATENATE("'",'Unit List'!D1701,"',",)</f>
        <v>'UNION_CAVALRY_CARBINE',</v>
      </c>
      <c r="E1795" t="str">
        <f>CONCATENATE("'",'Unit List'!E1701,"',",)</f>
        <v>'UNION_CAVALRY_CARBINE',</v>
      </c>
      <c r="F1795" t="str">
        <f>"'',"</f>
        <v>'',</v>
      </c>
      <c r="G1795" t="str">
        <f>CONCATENATE("'",'Unit List'!G1701,"',",)</f>
        <v>'Union_Cavalry_Carbine',</v>
      </c>
      <c r="H1795" t="str">
        <f>CONCATENATE(IF(ISBLANK('Unit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IF(ISBLANK('Unit List'!AN1701), IF(ISBLANK('Unit List'!P1701), IF(ISBLANK('Unit List'!P1701), "1",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 IF('Unit List'!P1701='Unit List'!$O$5, 'Unit List'!$AN$5, IF('Unit List'!P1701='Unit List'!$O$4, 'Unit List'!$AN$4, IF('Unit List'!P1701='Unit List'!$O$7, 'Unit List'!P1701 * 'Unit List'!$AN$7, 'Unit List'!P1701)))), IF('Unit List'!P1701='Unit List'!$O$5, 'Unit List'!$AN$5, IF('Unit List'!P1701='Unit List'!$O$4, 'Unit List'!$AN$4, IF('Unit List'!P1701='Unit List'!$O$7, 'Unit List'!P1701 * 'Unit List'!$AN$7, 'Unit List'!P1701)))), IF('Unit List'!AN1701='Unit List'!$O$5, 'Unit List'!$AN$5, IF('Unit List'!AN1701='Unit List'!$O$4, 'Unit List'!$AN$4, IF('Unit List'!AN1701='Unit List'!$O$7, 'Unit List'!AN1701 * 'Unit List'!$AN$7, 'Unit List'!AN1701)))),",",)</f>
        <v>,</v>
      </c>
      <c r="I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'Unit List'!$AO$4,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 IF('Unit List'!Q1701='Unit List'!$O$5, 'Unit List'!$AO$5, IF('Unit List'!Q1701='Unit List'!$O$4, 'Unit List'!$AO$4, IF('Unit List'!Q1701='Unit List'!$O$7, 'Unit List'!Q1701 * 'Unit List'!$AO$7, 'Unit List'!Q1701)))), IF('Unit List'!Q1701='Unit List'!$O$5, 'Unit List'!$AO$5, IF('Unit List'!Q1701='Unit List'!$O$4, 'Unit List'!$AO$4, IF('Unit List'!Q1701='Unit List'!$O$7, 'Unit List'!Q1701 * 'Unit List'!$AO$7, 'Unit List'!Q1701)))), IF('Unit List'!AO1701='Unit List'!$O$5, 'Unit List'!$AO$5, IF('Unit List'!AO1701='Unit List'!$O$4, 'Unit List'!$AO$4, IF('Unit List'!AO1701='Unit List'!$O$7, 'Unit List'!AO1701 * 'Unit List'!$AO$7, 'Unit List'!AO1701)))),",",)</f>
        <v>,</v>
      </c>
      <c r="J1795" t="str">
        <f>CONCATENATE("'",IF(ISBLANK('Unit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"",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 IF('Unit List'!R1701='Unit List'!$O$5, 'Unit List'!$AP$5, IF('Unit List'!R1701='Unit List'!$O$4, 'Unit List'!$AP$4, 'Unit List'!R1701))), IF('Unit List'!R1701='Unit List'!$O$5, 'Unit List'!$AP$5, IF('Unit List'!R1701='Unit List'!$O$4, 'Unit List'!$AP$4, 'Unit List'!R1701))), IF('Unit List'!AP1701='Unit List'!$O$5, 'Unit List'!$AP$5, IF('Unit List'!AP1701='Unit List'!$O$4, 'Unit List'!$AP$4, 'Unit List'!AP1701))),"'",)</f>
        <v>''</v>
      </c>
      <c r="K1795" t="s">
        <v>2312</v>
      </c>
    </row>
    <row r="1796" spans="1:11" x14ac:dyDescent="0.25">
      <c r="A1796" t="s">
        <v>2311</v>
      </c>
      <c r="B1796" t="str">
        <f>"'',"</f>
        <v>'',</v>
      </c>
      <c r="C1796" t="str">
        <f>"'',"</f>
        <v>'',</v>
      </c>
      <c r="D1796" t="str">
        <f>CONCATENATE("'",'Unit List'!D1702,"',",)</f>
        <v>'UNION_CAVALRY_PISTOL',</v>
      </c>
      <c r="E1796" t="str">
        <f>CONCATENATE("'",'Unit List'!E1702,"',",)</f>
        <v>'UNION_CAVALRY_PISTOL',</v>
      </c>
      <c r="F1796" t="str">
        <f>"'',"</f>
        <v>'',</v>
      </c>
      <c r="G1796" t="str">
        <f>CONCATENATE("'",'Unit List'!G1702,"',",)</f>
        <v>'Union_Cavalry_Pistol',</v>
      </c>
      <c r="H1796" t="str">
        <f>CONCATENATE(IF(ISBLANK('Unit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IF(ISBLANK('Unit List'!AN1702), IF(ISBLANK('Unit List'!P1702), IF(ISBLANK('Unit List'!P1702), "1",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 IF('Unit List'!P1702='Unit List'!$O$5, 'Unit List'!$AN$5, IF('Unit List'!P1702='Unit List'!$O$4, 'Unit List'!$AN$4, IF('Unit List'!P1702='Unit List'!$O$7, 'Unit List'!P1702 * 'Unit List'!$AN$7, 'Unit List'!P1702)))), IF('Unit List'!P1702='Unit List'!$O$5, 'Unit List'!$AN$5, IF('Unit List'!P1702='Unit List'!$O$4, 'Unit List'!$AN$4, IF('Unit List'!P1702='Unit List'!$O$7, 'Unit List'!P1702 * 'Unit List'!$AN$7, 'Unit List'!P1702)))), IF('Unit List'!AN1702='Unit List'!$O$5, 'Unit List'!$AN$5, IF('Unit List'!AN1702='Unit List'!$O$4, 'Unit List'!$AN$4, IF('Unit List'!AN1702='Unit List'!$O$7, 'Unit List'!AN1702 * 'Unit List'!$AN$7, 'Unit List'!AN1702)))),",",)</f>
        <v>,</v>
      </c>
      <c r="I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'Unit List'!$AO$4,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 IF('Unit List'!Q1702='Unit List'!$O$5, 'Unit List'!$AO$5, IF('Unit List'!Q1702='Unit List'!$O$4, 'Unit List'!$AO$4, IF('Unit List'!Q1702='Unit List'!$O$7, 'Unit List'!Q1702 * 'Unit List'!$AO$7, 'Unit List'!Q1702)))), IF('Unit List'!Q1702='Unit List'!$O$5, 'Unit List'!$AO$5, IF('Unit List'!Q1702='Unit List'!$O$4, 'Unit List'!$AO$4, IF('Unit List'!Q1702='Unit List'!$O$7, 'Unit List'!Q1702 * 'Unit List'!$AO$7, 'Unit List'!Q1702)))), IF('Unit List'!AO1702='Unit List'!$O$5, 'Unit List'!$AO$5, IF('Unit List'!AO1702='Unit List'!$O$4, 'Unit List'!$AO$4, IF('Unit List'!AO1702='Unit List'!$O$7, 'Unit List'!AO1702 * 'Unit List'!$AO$7, 'Unit List'!AO1702)))),",",)</f>
        <v>,</v>
      </c>
      <c r="J1796" t="str">
        <f>CONCATENATE("'",IF(ISBLANK('Unit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"",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 IF('Unit List'!R1702='Unit List'!$O$5, 'Unit List'!$AP$5, IF('Unit List'!R1702='Unit List'!$O$4, 'Unit List'!$AP$4, 'Unit List'!R1702))), IF('Unit List'!R1702='Unit List'!$O$5, 'Unit List'!$AP$5, IF('Unit List'!R1702='Unit List'!$O$4, 'Unit List'!$AP$4, 'Unit List'!R1702))), IF('Unit List'!AP1702='Unit List'!$O$5, 'Unit List'!$AP$5, IF('Unit List'!AP1702='Unit List'!$O$4, 'Unit List'!$AP$4, 'Unit List'!AP1702))),"'",)</f>
        <v>''</v>
      </c>
      <c r="K1796" t="s">
        <v>2312</v>
      </c>
    </row>
    <row r="1797" spans="1:11" x14ac:dyDescent="0.25">
      <c r="A1797" t="s">
        <v>2311</v>
      </c>
      <c r="B1797" t="str">
        <f>"'',"</f>
        <v>'',</v>
      </c>
      <c r="C1797" t="str">
        <f>"'',"</f>
        <v>'',</v>
      </c>
      <c r="D1797" t="str">
        <f>CONCATENATE("'",'Unit List'!D1703,"',",)</f>
        <v>'UNION_CORPS',</v>
      </c>
      <c r="E1797" t="str">
        <f>CONCATENATE("'",'Unit List'!E1703,"',",)</f>
        <v>'UNION_RIFLEMAN',</v>
      </c>
      <c r="F1797" t="str">
        <f>"'',"</f>
        <v>'',</v>
      </c>
      <c r="G1797" t="str">
        <f>CONCATENATE("'",'Unit List'!G1703,"',",)</f>
        <v>'Union_Rifleman',</v>
      </c>
      <c r="H1797" t="str">
        <f>CONCATENATE(IF(ISBLANK('Unit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IF(ISBLANK('Unit List'!AN1703), IF(ISBLANK('Unit List'!P1703), IF(ISBLANK('Unit List'!P1703), "1",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 IF('Unit List'!P1703='Unit List'!$O$5, 'Unit List'!$AN$5, IF('Unit List'!P1703='Unit List'!$O$4, 'Unit List'!$AN$4, IF('Unit List'!P1703='Unit List'!$O$7, 'Unit List'!P1703 * 'Unit List'!$AN$7, 'Unit List'!P1703)))), IF('Unit List'!P1703='Unit List'!$O$5, 'Unit List'!$AN$5, IF('Unit List'!P1703='Unit List'!$O$4, 'Unit List'!$AN$4, IF('Unit List'!P1703='Unit List'!$O$7, 'Unit List'!P1703 * 'Unit List'!$AN$7, 'Unit List'!P1703)))), IF('Unit List'!AN1703='Unit List'!$O$5, 'Unit List'!$AN$5, IF('Unit List'!AN1703='Unit List'!$O$4, 'Unit List'!$AN$4, IF('Unit List'!AN1703='Unit List'!$O$7, 'Unit List'!AN1703 * 'Unit List'!$AN$7, 'Unit List'!AN1703)))),",",)</f>
        <v>14,</v>
      </c>
      <c r="I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'Unit List'!$AO$4,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 IF('Unit List'!Q1703='Unit List'!$O$5, 'Unit List'!$AO$5, IF('Unit List'!Q1703='Unit List'!$O$4, 'Unit List'!$AO$4, IF('Unit List'!Q1703='Unit List'!$O$7, 'Unit List'!Q1703 * 'Unit List'!$AO$7, 'Unit List'!Q1703)))), IF('Unit List'!Q1703='Unit List'!$O$5, 'Unit List'!$AO$5, IF('Unit List'!Q1703='Unit List'!$O$4, 'Unit List'!$AO$4, IF('Unit List'!Q1703='Unit List'!$O$7, 'Unit List'!Q1703 * 'Unit List'!$AO$7, 'Unit List'!Q1703)))), IF('Unit List'!AO1703='Unit List'!$O$5, 'Unit List'!$AO$5, IF('Unit List'!AO1703='Unit List'!$O$4, 'Unit List'!$AO$4, IF('Unit List'!AO1703='Unit List'!$O$7, 'Unit List'!AO1703 * 'Unit List'!$AO$7, 'Unit List'!AO1703)))),",",)</f>
        <v>,</v>
      </c>
      <c r="J1797" t="str">
        <f>CONCATENATE("'",IF(ISBLANK('Unit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"",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 IF('Unit List'!R1703='Unit List'!$O$5, 'Unit List'!$AP$5, IF('Unit List'!R1703='Unit List'!$O$4, 'Unit List'!$AP$4, 'Unit List'!R1703))), IF('Unit List'!R1703='Unit List'!$O$5, 'Unit List'!$AP$5, IF('Unit List'!R1703='Unit List'!$O$4, 'Unit List'!$AP$4, 'Unit List'!R1703))), IF('Unit List'!AP1703='Unit List'!$O$5, 'Unit List'!$AP$5, IF('Unit List'!AP1703='Unit List'!$O$4, 'Unit List'!$AP$4, 'Unit List'!AP1703))),"'",)</f>
        <v>'HonorableGunpowder'</v>
      </c>
      <c r="K1797" t="s">
        <v>2312</v>
      </c>
    </row>
    <row r="1798" spans="1:11" x14ac:dyDescent="0.25">
      <c r="A1798" t="s">
        <v>2311</v>
      </c>
      <c r="B1798" t="str">
        <f>"'',"</f>
        <v>'',</v>
      </c>
      <c r="C1798" t="str">
        <f>"'',"</f>
        <v>'',</v>
      </c>
      <c r="D1798" t="str">
        <f>CONCATENATE("'",'Unit List'!D1704,"',",)</f>
        <v>'UNION_DIVISION',</v>
      </c>
      <c r="E1798" t="str">
        <f>CONCATENATE("'",'Unit List'!E1704,"',",)</f>
        <v>'UNION_RIFLEMAN',</v>
      </c>
      <c r="F1798" t="str">
        <f>"'',"</f>
        <v>'',</v>
      </c>
      <c r="G1798" t="str">
        <f>CONCATENATE("'",'Unit List'!G1704,"',",)</f>
        <v>'Union_Rifleman',</v>
      </c>
      <c r="H1798" t="str">
        <f>CONCATENATE(IF(ISBLANK('Unit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IF(ISBLANK('Unit List'!AN1704), IF(ISBLANK('Unit List'!P1704), IF(ISBLANK('Unit List'!P1704), "1",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 IF('Unit List'!P1704='Unit List'!$O$5, 'Unit List'!$AN$5, IF('Unit List'!P1704='Unit List'!$O$4, 'Unit List'!$AN$4, IF('Unit List'!P1704='Unit List'!$O$7, 'Unit List'!P1704 * 'Unit List'!$AN$7, 'Unit List'!P1704)))), IF('Unit List'!P1704='Unit List'!$O$5, 'Unit List'!$AN$5, IF('Unit List'!P1704='Unit List'!$O$4, 'Unit List'!$AN$4, IF('Unit List'!P1704='Unit List'!$O$7, 'Unit List'!P1704 * 'Unit List'!$AN$7, 'Unit List'!P1704)))), IF('Unit List'!AN1704='Unit List'!$O$5, 'Unit List'!$AN$5, IF('Unit List'!AN1704='Unit List'!$O$4, 'Unit List'!$AN$4, IF('Unit List'!AN1704='Unit List'!$O$7, 'Unit List'!AN1704 * 'Unit List'!$AN$7, 'Unit List'!AN1704)))),",",)</f>
        <v>7,</v>
      </c>
      <c r="I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'Unit List'!$AO$4,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 IF('Unit List'!Q1704='Unit List'!$O$5, 'Unit List'!$AO$5, IF('Unit List'!Q1704='Unit List'!$O$4, 'Unit List'!$AO$4, IF('Unit List'!Q1704='Unit List'!$O$7, 'Unit List'!Q1704 * 'Unit List'!$AO$7, 'Unit List'!Q1704)))), IF('Unit List'!Q1704='Unit List'!$O$5, 'Unit List'!$AO$5, IF('Unit List'!Q1704='Unit List'!$O$4, 'Unit List'!$AO$4, IF('Unit List'!Q1704='Unit List'!$O$7, 'Unit List'!Q1704 * 'Unit List'!$AO$7, 'Unit List'!Q1704)))), IF('Unit List'!AO1704='Unit List'!$O$5, 'Unit List'!$AO$5, IF('Unit List'!AO1704='Unit List'!$O$4, 'Unit List'!$AO$4, IF('Unit List'!AO1704='Unit List'!$O$7, 'Unit List'!AO1704 * 'Unit List'!$AO$7, 'Unit List'!AO1704)))),",",)</f>
        <v>,</v>
      </c>
      <c r="J1798" t="str">
        <f>CONCATENATE("'",IF(ISBLANK('Unit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"",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 IF('Unit List'!R1704='Unit List'!$O$5, 'Unit List'!$AP$5, IF('Unit List'!R1704='Unit List'!$O$4, 'Unit List'!$AP$4, 'Unit List'!R1704))), IF('Unit List'!R1704='Unit List'!$O$5, 'Unit List'!$AP$5, IF('Unit List'!R1704='Unit List'!$O$4, 'Unit List'!$AP$4, 'Unit List'!R1704))), IF('Unit List'!AP1704='Unit List'!$O$5, 'Unit List'!$AP$5, IF('Unit List'!AP1704='Unit List'!$O$4, 'Unit List'!$AP$4, 'Unit List'!AP1704))),"'",)</f>
        <v>'HonorableGunpowder'</v>
      </c>
      <c r="K1798" t="s">
        <v>2312</v>
      </c>
    </row>
    <row r="1799" spans="1:11" x14ac:dyDescent="0.25">
      <c r="A1799" t="s">
        <v>2311</v>
      </c>
      <c r="B1799" t="str">
        <f>"'',"</f>
        <v>'',</v>
      </c>
      <c r="C1799" t="str">
        <f>"'',"</f>
        <v>'',</v>
      </c>
      <c r="D1799" t="str">
        <f>CONCATENATE("'",'Unit List'!D1705,"',",)</f>
        <v>'UNION_GENERAL',</v>
      </c>
      <c r="E1799" t="str">
        <f>CONCATENATE("'",'Unit List'!E1705,"',",)</f>
        <v>'UNION_GREAT_GENERAL',</v>
      </c>
      <c r="F1799" t="str">
        <f>"'',"</f>
        <v>'',</v>
      </c>
      <c r="G1799" t="str">
        <f>CONCATENATE("'",'Unit List'!G1705,"',",)</f>
        <v>'CW_Great_General_Union',</v>
      </c>
      <c r="H1799" t="str">
        <f>CONCATENATE(IF(ISBLANK('Unit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IF(ISBLANK('Unit List'!AN1705), IF(ISBLANK('Unit List'!P1705), IF(ISBLANK('Unit List'!P1705), "1",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 IF('Unit List'!P1705='Unit List'!$O$5, 'Unit List'!$AN$5, IF('Unit List'!P1705='Unit List'!$O$4, 'Unit List'!$AN$4, IF('Unit List'!P1705='Unit List'!$O$7, 'Unit List'!P1705 * 'Unit List'!$AN$7, 'Unit List'!P1705)))), IF('Unit List'!P1705='Unit List'!$O$5, 'Unit List'!$AN$5, IF('Unit List'!P1705='Unit List'!$O$4, 'Unit List'!$AN$4, IF('Unit List'!P1705='Unit List'!$O$7, 'Unit List'!P1705 * 'Unit List'!$AN$7, 'Unit List'!P1705)))), IF('Unit List'!AN1705='Unit List'!$O$5, 'Unit List'!$AN$5, IF('Unit List'!AN1705='Unit List'!$O$4, 'Unit List'!$AN$4, IF('Unit List'!AN1705='Unit List'!$O$7, 'Unit List'!AN1705 * 'Unit List'!$AN$7, 'Unit List'!AN1705)))),",",)</f>
        <v>1,</v>
      </c>
      <c r="I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'Unit List'!$AO$4,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 IF('Unit List'!Q1705='Unit List'!$O$5, 'Unit List'!$AO$5, IF('Unit List'!Q1705='Unit List'!$O$4, 'Unit List'!$AO$4, IF('Unit List'!Q1705='Unit List'!$O$7, 'Unit List'!Q1705 * 'Unit List'!$AO$7, 'Unit List'!Q1705)))), IF('Unit List'!Q1705='Unit List'!$O$5, 'Unit List'!$AO$5, IF('Unit List'!Q1705='Unit List'!$O$4, 'Unit List'!$AO$4, IF('Unit List'!Q1705='Unit List'!$O$7, 'Unit List'!Q1705 * 'Unit List'!$AO$7, 'Unit List'!Q1705)))), IF('Unit List'!AO1705='Unit List'!$O$5, 'Unit List'!$AO$5, IF('Unit List'!AO1705='Unit List'!$O$4, 'Unit List'!$AO$4, IF('Unit List'!AO1705='Unit List'!$O$7, 'Unit List'!AO1705 * 'Unit List'!$AO$7, 'Unit List'!AO1705)))),",",)</f>
        <v>,</v>
      </c>
      <c r="J1799" t="str">
        <f>CONCATENATE("'",IF(ISBLANK('Unit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"",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 IF('Unit List'!R1705='Unit List'!$O$5, 'Unit List'!$AP$5, IF('Unit List'!R1705='Unit List'!$O$4, 'Unit List'!$AP$4, 'Unit List'!R1705))), IF('Unit List'!R1705='Unit List'!$O$5, 'Unit List'!$AP$5, IF('Unit List'!R1705='Unit List'!$O$4, 'Unit List'!$AP$4, 'Unit List'!R1705))), IF('Unit List'!AP1705='Unit List'!$O$5, 'Unit List'!$AP$5, IF('Unit List'!AP1705='Unit List'!$O$4, 'Unit List'!$AP$4, 'Unit List'!AP1705))),"'",)</f>
        <v>'UnFormed'</v>
      </c>
      <c r="K1799" t="s">
        <v>2312</v>
      </c>
    </row>
    <row r="1800" spans="1:11" x14ac:dyDescent="0.25">
      <c r="A1800" t="s">
        <v>2311</v>
      </c>
      <c r="B1800" t="str">
        <f>"'',"</f>
        <v>'',</v>
      </c>
      <c r="C1800" t="str">
        <f>"'',"</f>
        <v>'',</v>
      </c>
      <c r="D1800" t="str">
        <f>CONCATENATE("'",'Unit List'!D1706,"',",)</f>
        <v>'UNION_IRONCLAD',</v>
      </c>
      <c r="E1800" t="str">
        <f>CONCATENATE("'",'Unit List'!E1706,"',",)</f>
        <v>'UNION_IRONCLAD',</v>
      </c>
      <c r="F1800" t="str">
        <f>"'',"</f>
        <v>'',</v>
      </c>
      <c r="G1800" t="str">
        <f>CONCATENATE("'",'Unit List'!G1706,"',",)</f>
        <v>'Union_Ironclad',</v>
      </c>
      <c r="H1800" t="str">
        <f>CONCATENATE(IF(ISBLANK('Unit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IF(ISBLANK('Unit List'!AN1706), IF(ISBLANK('Unit List'!P1706), IF(ISBLANK('Unit List'!P1706), "1",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 IF('Unit List'!P1706='Unit List'!$O$5, 'Unit List'!$AN$5, IF('Unit List'!P1706='Unit List'!$O$4, 'Unit List'!$AN$4, IF('Unit List'!P1706='Unit List'!$O$7, 'Unit List'!P1706 * 'Unit List'!$AN$7, 'Unit List'!P1706)))), IF('Unit List'!P1706='Unit List'!$O$5, 'Unit List'!$AN$5, IF('Unit List'!P1706='Unit List'!$O$4, 'Unit List'!$AN$4, IF('Unit List'!P1706='Unit List'!$O$7, 'Unit List'!P1706 * 'Unit List'!$AN$7, 'Unit List'!P1706)))), IF('Unit List'!AN1706='Unit List'!$O$5, 'Unit List'!$AN$5, IF('Unit List'!AN1706='Unit List'!$O$4, 'Unit List'!$AN$4, IF('Unit List'!AN1706='Unit List'!$O$7, 'Unit List'!AN1706 * 'Unit List'!$AN$7, 'Unit List'!AN1706)))),",",)</f>
        <v>1,</v>
      </c>
      <c r="I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'Unit List'!$AO$4,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 IF('Unit List'!Q1706='Unit List'!$O$5, 'Unit List'!$AO$5, IF('Unit List'!Q1706='Unit List'!$O$4, 'Unit List'!$AO$4, IF('Unit List'!Q1706='Unit List'!$O$7, 'Unit List'!Q1706 * 'Unit List'!$AO$7, 'Unit List'!Q1706)))), IF('Unit List'!Q1706='Unit List'!$O$5, 'Unit List'!$AO$5, IF('Unit List'!Q1706='Unit List'!$O$4, 'Unit List'!$AO$4, IF('Unit List'!Q1706='Unit List'!$O$7, 'Unit List'!Q1706 * 'Unit List'!$AO$7, 'Unit List'!Q1706)))), IF('Unit List'!AO1706='Unit List'!$O$5, 'Unit List'!$AO$5, IF('Unit List'!AO1706='Unit List'!$O$4, 'Unit List'!$AO$4, IF('Unit List'!AO1706='Unit List'!$O$7, 'Unit List'!AO1706 * 'Unit List'!$AO$7, 'Unit List'!AO1706)))),",",)</f>
        <v>,</v>
      </c>
      <c r="J1800" t="str">
        <f>CONCATENATE("'",IF(ISBLANK('Unit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"",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 IF('Unit List'!R1706='Unit List'!$O$5, 'Unit List'!$AP$5, IF('Unit List'!R1706='Unit List'!$O$4, 'Unit List'!$AP$4, 'Unit List'!R1706))), IF('Unit List'!R1706='Unit List'!$O$5, 'Unit List'!$AP$5, IF('Unit List'!R1706='Unit List'!$O$4, 'Unit List'!$AP$4, 'Unit List'!R1706))), IF('Unit List'!AP1706='Unit List'!$O$5, 'Unit List'!$AP$5, IF('Unit List'!AP1706='Unit List'!$O$4, 'Unit List'!$AP$4, 'Unit List'!AP1706))),"'",)</f>
        <v>''</v>
      </c>
      <c r="K1800" t="s">
        <v>2312</v>
      </c>
    </row>
    <row r="1801" spans="1:11" x14ac:dyDescent="0.25">
      <c r="A1801" t="s">
        <v>2311</v>
      </c>
      <c r="B1801" t="str">
        <f>"'',"</f>
        <v>'',</v>
      </c>
      <c r="C1801" t="str">
        <f>"'',"</f>
        <v>'',</v>
      </c>
      <c r="D1801" t="str">
        <f>CONCATENATE("'",'Unit List'!D1707,"',",)</f>
        <v>'WORKBOAT',</v>
      </c>
      <c r="E1801" t="str">
        <f>CONCATENATE("'",'Unit List'!E1707,"',",)</f>
        <v>'WORKBOAT',</v>
      </c>
      <c r="F1801" t="str">
        <f>"'',"</f>
        <v>'',</v>
      </c>
      <c r="G1801" t="str">
        <f>CONCATENATE("'",'Unit List'!G1707,"',",)</f>
        <v>'Workboat',</v>
      </c>
      <c r="H1801" t="str">
        <f>CONCATENATE(IF(ISBLANK('Unit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IF(ISBLANK('Unit List'!AN1707), IF(ISBLANK('Unit List'!P1707), IF(ISBLANK('Unit List'!P1707), "1",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 IF('Unit List'!P1707='Unit List'!$O$5, 'Unit List'!$AN$5, IF('Unit List'!P1707='Unit List'!$O$4, 'Unit List'!$AN$4, IF('Unit List'!P1707='Unit List'!$O$7, 'Unit List'!P1707 * 'Unit List'!$AN$7, 'Unit List'!P1707)))), IF('Unit List'!P1707='Unit List'!$O$5, 'Unit List'!$AN$5, IF('Unit List'!P1707='Unit List'!$O$4, 'Unit List'!$AN$4, IF('Unit List'!P1707='Unit List'!$O$7, 'Unit List'!P1707 * 'Unit List'!$AN$7, 'Unit List'!P1707)))), IF('Unit List'!AN1707='Unit List'!$O$5, 'Unit List'!$AN$5, IF('Unit List'!AN1707='Unit List'!$O$4, 'Unit List'!$AN$4, IF('Unit List'!AN1707='Unit List'!$O$7, 'Unit List'!AN1707 * 'Unit List'!$AN$7, 'Unit List'!AN1707)))),",",)</f>
        <v>1,</v>
      </c>
      <c r="I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'Unit List'!$AO$4,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 IF('Unit List'!Q1707='Unit List'!$O$5, 'Unit List'!$AO$5, IF('Unit List'!Q1707='Unit List'!$O$4, 'Unit List'!$AO$4, IF('Unit List'!Q1707='Unit List'!$O$7, 'Unit List'!Q1707 * 'Unit List'!$AO$7, 'Unit List'!Q1707)))), IF('Unit List'!Q1707='Unit List'!$O$5, 'Unit List'!$AO$5, IF('Unit List'!Q1707='Unit List'!$O$4, 'Unit List'!$AO$4, IF('Unit List'!Q1707='Unit List'!$O$7, 'Unit List'!Q1707 * 'Unit List'!$AO$7, 'Unit List'!Q1707)))), IF('Unit List'!AO1707='Unit List'!$O$5, 'Unit List'!$AO$5, IF('Unit List'!AO1707='Unit List'!$O$4, 'Unit List'!$AO$4, IF('Unit List'!AO1707='Unit List'!$O$7, 'Unit List'!AO1707 * 'Unit List'!$AO$7, 'Unit List'!AO1707)))),",",)</f>
        <v>0.07,</v>
      </c>
      <c r="J1801" t="str">
        <f>CONCATENATE("'",IF(ISBLANK('Unit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"",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 IF('Unit List'!R1707='Unit List'!$O$5, 'Unit List'!$AP$5, IF('Unit List'!R1707='Unit List'!$O$4, 'Unit List'!$AP$4, 'Unit List'!R1707))), IF('Unit List'!R1707='Unit List'!$O$5, 'Unit List'!$AP$5, IF('Unit List'!R1707='Unit List'!$O$4, 'Unit List'!$AP$4, 'Unit List'!R1707))), IF('Unit List'!AP1707='Unit List'!$O$5, 'Unit List'!$AP$5, IF('Unit List'!AP1707='Unit List'!$O$4, 'Unit List'!$AP$4, 'Unit List'!AP1707))),"'",)</f>
        <v>''</v>
      </c>
      <c r="K1801" t="s">
        <v>2312</v>
      </c>
    </row>
    <row r="1802" spans="1:11" x14ac:dyDescent="0.25">
      <c r="A1802" t="s">
        <v>2311</v>
      </c>
      <c r="B1802" t="str">
        <f>"'',"</f>
        <v>'',</v>
      </c>
      <c r="C1802" t="str">
        <f>"'',"</f>
        <v>'',</v>
      </c>
      <c r="D1802" t="str">
        <f>CONCATENATE("'",'Unit List'!D1708,"',",)</f>
        <v>'WORKBOAT_LATE',</v>
      </c>
      <c r="E1802" t="str">
        <f>CONCATENATE("'",'Unit List'!E1708,"',",)</f>
        <v>'WORKBOAT_INDUSTRIAL',</v>
      </c>
      <c r="F1802" t="str">
        <f>"'',"</f>
        <v>'',</v>
      </c>
      <c r="G1802" t="str">
        <f>CONCATENATE("'",'Unit List'!G1708,"',",)</f>
        <v>'WorkBoat_Industrial',</v>
      </c>
      <c r="H1802" t="str">
        <f>CONCATENATE(IF(ISBLANK('Unit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IF(ISBLANK('Unit List'!AN1708), IF(ISBLANK('Unit List'!P1708), IF(ISBLANK('Unit List'!P1708), "1",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 IF('Unit List'!P1708='Unit List'!$O$5, 'Unit List'!$AN$5, IF('Unit List'!P1708='Unit List'!$O$4, 'Unit List'!$AN$4, IF('Unit List'!P1708='Unit List'!$O$7, 'Unit List'!P1708 * 'Unit List'!$AN$7, 'Unit List'!P1708)))), IF('Unit List'!P1708='Unit List'!$O$5, 'Unit List'!$AN$5, IF('Unit List'!P1708='Unit List'!$O$4, 'Unit List'!$AN$4, IF('Unit List'!P1708='Unit List'!$O$7, 'Unit List'!P1708 * 'Unit List'!$AN$7, 'Unit List'!P1708)))), IF('Unit List'!AN1708='Unit List'!$O$5, 'Unit List'!$AN$5, IF('Unit List'!AN1708='Unit List'!$O$4, 'Unit List'!$AN$4, IF('Unit List'!AN1708='Unit List'!$O$7, 'Unit List'!AN1708 * 'Unit List'!$AN$7, 'Unit List'!AN1708)))),",",)</f>
        <v>1,</v>
      </c>
      <c r="I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'Unit List'!$AO$4,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 IF('Unit List'!Q1708='Unit List'!$O$5, 'Unit List'!$AO$5, IF('Unit List'!Q1708='Unit List'!$O$4, 'Unit List'!$AO$4, IF('Unit List'!Q1708='Unit List'!$O$7, 'Unit List'!Q1708 * 'Unit List'!$AO$7, 'Unit List'!Q1708)))), IF('Unit List'!Q1708='Unit List'!$O$5, 'Unit List'!$AO$5, IF('Unit List'!Q1708='Unit List'!$O$4, 'Unit List'!$AO$4, IF('Unit List'!Q1708='Unit List'!$O$7, 'Unit List'!Q1708 * 'Unit List'!$AO$7, 'Unit List'!Q1708)))), IF('Unit List'!AO1708='Unit List'!$O$5, 'Unit List'!$AO$5, IF('Unit List'!AO1708='Unit List'!$O$4, 'Unit List'!$AO$4, IF('Unit List'!AO1708='Unit List'!$O$7, 'Unit List'!AO1708 * 'Unit List'!$AO$7, 'Unit List'!AO1708)))),",",)</f>
        <v>0.07,</v>
      </c>
      <c r="J1802" t="str">
        <f>CONCATENATE("'",IF(ISBLANK('Unit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"",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 IF('Unit List'!R1708='Unit List'!$O$5, 'Unit List'!$AP$5, IF('Unit List'!R1708='Unit List'!$O$4, 'Unit List'!$AP$4, 'Unit List'!R1708))), IF('Unit List'!R1708='Unit List'!$O$5, 'Unit List'!$AP$5, IF('Unit List'!R1708='Unit List'!$O$4, 'Unit List'!$AP$4, 'Unit List'!R1708))), IF('Unit List'!AP1708='Unit List'!$O$5, 'Unit List'!$AP$5, IF('Unit List'!AP1708='Unit List'!$O$4, 'Unit List'!$AP$4, 'Unit List'!AP1708))),"'",)</f>
        <v>''</v>
      </c>
      <c r="K1802" t="s">
        <v>2312</v>
      </c>
    </row>
    <row r="1803" spans="1:11" x14ac:dyDescent="0.25">
      <c r="A1803" t="s">
        <v>2311</v>
      </c>
      <c r="B1803" t="str">
        <f>"'',"</f>
        <v>'',</v>
      </c>
      <c r="C1803" t="str">
        <f>"'',"</f>
        <v>'',</v>
      </c>
      <c r="D1803" t="str">
        <f>CONCATENATE("'",'Unit List'!D1709,"',",)</f>
        <v>'WW1_BOMBER',</v>
      </c>
      <c r="E1803" t="str">
        <f>CONCATENATE("'",'Unit List'!E1709,"',",)</f>
        <v>'WW1_BOMBER',</v>
      </c>
      <c r="F1803" t="str">
        <f>"'',"</f>
        <v>'',</v>
      </c>
      <c r="G1803" t="str">
        <f>CONCATENATE("'",'Unit List'!G1709,"',",)</f>
        <v>'WW1_Bomber',</v>
      </c>
      <c r="H1803" t="str">
        <f>CONCATENATE(IF(ISBLANK('Unit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List'!AN1709)))),",",)</f>
        <v>1,</v>
      </c>
      <c r="I1803" t="str">
        <f>CONCATENATE(IF(ISBLANK('Unit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List'!AO1709)))),",",)</f>
        <v>0.08,</v>
      </c>
      <c r="J1803" t="str">
        <f>CONCATENATE("'",IF(ISBLANK('Unit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List'!AP1709))),"'",)</f>
        <v>'BomberWing'</v>
      </c>
      <c r="K1803" t="s">
        <v>2312</v>
      </c>
    </row>
    <row r="1804" spans="1:11" x14ac:dyDescent="0.25">
      <c r="A1804" t="s">
        <v>2311</v>
      </c>
      <c r="B1804" t="str">
        <f>CONCATENATE("'_",'Unit List'!B1710,"',",)</f>
        <v>'_AUSTRALIA',</v>
      </c>
      <c r="C1804" t="str">
        <f>CONCATENATE("'_",'Unit List'!C1710,"',",)</f>
        <v>'_ENGLAND',</v>
      </c>
      <c r="D1804" t="str">
        <f>CONCATENATE("'",'Unit List'!D1710,"',",)</f>
        <v>'WW1_BOMBER',</v>
      </c>
      <c r="E1804" t="str">
        <f>CONCATENATE("'",'Unit List'!E1710,"',",)</f>
        <v>'WW1_BOMBER',</v>
      </c>
      <c r="F1804" t="str">
        <f>"'',"</f>
        <v>'',</v>
      </c>
      <c r="G1804" t="str">
        <f>CONCATENATE("'",'Unit List'!G1713,"',",)</f>
        <v>'ShortBomber',</v>
      </c>
      <c r="H1804" t="str">
        <f>CONCATENATE(IF(ISBLANK('Unit List'!AN1710), IF(ISBLANK('Unit List'!P1710), IF(ISBLANK('Unit List'!P1710),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List'!P1710='Unit List'!$O$5, 'Unit List'!$AN$5, IF('Unit List'!P1710='Unit List'!$O$4, 'Unit List'!$AN$4, IF('Unit List'!P1710='Unit List'!$O$7, 'Unit List'!P1710 * 'Unit List'!$AN$7, 'Unit List'!P1710)))), IF('Unit List'!P1710='Unit List'!$O$5, 'Unit List'!$AN$5, IF('Unit List'!P1710='Unit List'!$O$4, 'Unit List'!$AN$4, IF('Unit List'!P1710='Unit List'!$O$7, 'Unit List'!P1710 * 'Unit List'!$AN$7, 'Unit List'!P1710)))), IF('Unit List'!AN1710='Unit List'!$O$5, 'Unit List'!$AN$5, IF('Unit List'!AN1710='Unit List'!$O$4, 'Unit List'!$AN$4, IF('Unit List'!AN1710='Unit List'!$O$7, 'Unit List'!AN1710 * 'Unit List'!$AN$7, 'Unit List'!AN1710)))),",",)</f>
        <v>1,</v>
      </c>
      <c r="I1804" t="str">
        <f>CONCATENATE(IF(ISBLANK('Unit List'!AO1710), IF(ISBLANK('Unit List'!Q1710), IF(ISBLANK('Unit List'!Q1710),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List'!Q1710='Unit List'!$O$5, 'Unit List'!$AO$5, IF('Unit List'!Q1710='Unit List'!$O$4, 'Unit List'!$AO$4, IF('Unit List'!Q1710='Unit List'!$O$7, 'Unit List'!Q1710 * 'Unit List'!$AO$7, 'Unit List'!Q1710)))), IF('Unit List'!Q1710='Unit List'!$O$5, 'Unit List'!$AO$5, IF('Unit List'!Q1710='Unit List'!$O$4, 'Unit List'!$AO$4, IF('Unit List'!Q1710='Unit List'!$O$7, 'Unit List'!Q1710 * 'Unit List'!$AO$7, 'Unit List'!Q1710)))), IF('Unit List'!AO1710='Unit List'!$O$5, 'Unit List'!$AO$5, IF('Unit List'!AO1710='Unit List'!$O$4, 'Unit List'!$AO$4, IF('Unit List'!AO1710='Unit List'!$O$7, 'Unit List'!AO1710 * 'Unit List'!$AO$7, 'Unit List'!AO1710)))),",",)</f>
        <v>0.08,</v>
      </c>
      <c r="J1804" t="str">
        <f>CONCATENATE("'",IF(ISBLANK('Unit List'!AP1710), IF(ISBLANK('Unit List'!R1710), IF(ISBLANK('Unit List'!R1710),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List'!R1710='Unit List'!$O$5, 'Unit List'!$AP$5, IF('Unit List'!R1710='Unit List'!$O$4, 'Unit List'!$AP$4, 'Unit List'!R1710))), IF('Unit List'!R1710='Unit List'!$O$5, 'Unit List'!$AP$5, IF('Unit List'!R1710='Unit List'!$O$4, 'Unit List'!$AP$4, 'Unit List'!R1710))), IF('Unit List'!AP1710='Unit List'!$O$5, 'Unit List'!$AP$5, IF('Unit List'!AP1710='Unit List'!$O$4, 'Unit List'!$AP$4, 'Unit List'!AP1710))),"'",)</f>
        <v>'BomberWing'</v>
      </c>
      <c r="K1804" t="s">
        <v>2312</v>
      </c>
    </row>
    <row r="1805" spans="1:11" x14ac:dyDescent="0.25">
      <c r="A1805" t="s">
        <v>2311</v>
      </c>
      <c r="B1805" t="str">
        <f>CONCATENATE("'_",'Unit List'!B1711,"',",)</f>
        <v>'_CANADA',</v>
      </c>
      <c r="C1805" t="str">
        <f>CONCATENATE("'_",'Unit List'!C1711,"',",)</f>
        <v>'_ENGLAND',</v>
      </c>
      <c r="D1805" t="str">
        <f>CONCATENATE("'",'Unit List'!D1711,"',",)</f>
        <v>'WW1_BOMBER',</v>
      </c>
      <c r="E1805" t="str">
        <f>CONCATENATE("'",'Unit List'!E1711,"',",)</f>
        <v>'WW1_BOMBER',</v>
      </c>
      <c r="F1805" t="str">
        <f>"'',"</f>
        <v>'',</v>
      </c>
      <c r="G1805" t="str">
        <f>CONCATENATE("'",'Unit List'!G1713,"',",)</f>
        <v>'ShortBomber',</v>
      </c>
      <c r="H1805" t="str">
        <f>CONCATENATE(IF(ISBLANK('Unit List'!AN1711), IF(ISBLANK('Unit List'!P1711), IF(ISBLANK('Unit List'!P1711),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List'!P1711='Unit List'!$O$5, 'Unit List'!$AN$5, IF('Unit List'!P1711='Unit List'!$O$4, 'Unit List'!$AN$4, IF('Unit List'!P1711='Unit List'!$O$7, 'Unit List'!P1711 * 'Unit List'!$AN$7, 'Unit List'!P1711)))), IF('Unit List'!P1711='Unit List'!$O$5, 'Unit List'!$AN$5, IF('Unit List'!P1711='Unit List'!$O$4, 'Unit List'!$AN$4, IF('Unit List'!P1711='Unit List'!$O$7, 'Unit List'!P1711 * 'Unit List'!$AN$7, 'Unit List'!P1711)))), IF('Unit List'!AN1711='Unit List'!$O$5, 'Unit List'!$AN$5, IF('Unit List'!AN1711='Unit List'!$O$4, 'Unit List'!$AN$4, IF('Unit List'!AN1711='Unit List'!$O$7, 'Unit List'!AN1711 * 'Unit List'!$AN$7, 'Unit List'!AN1711)))),",",)</f>
        <v>1,</v>
      </c>
      <c r="I1805" t="str">
        <f>CONCATENATE(IF(ISBLANK('Unit List'!AO1711), IF(ISBLANK('Unit List'!Q1711), IF(ISBLANK('Unit List'!Q1711),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List'!Q1711='Unit List'!$O$5, 'Unit List'!$AO$5, IF('Unit List'!Q1711='Unit List'!$O$4, 'Unit List'!$AO$4, IF('Unit List'!Q1711='Unit List'!$O$7, 'Unit List'!Q1711 * 'Unit List'!$AO$7, 'Unit List'!Q1711)))), IF('Unit List'!Q1711='Unit List'!$O$5, 'Unit List'!$AO$5, IF('Unit List'!Q1711='Unit List'!$O$4, 'Unit List'!$AO$4, IF('Unit List'!Q1711='Unit List'!$O$7, 'Unit List'!Q1711 * 'Unit List'!$AO$7, 'Unit List'!Q1711)))), IF('Unit List'!AO1711='Unit List'!$O$5, 'Unit List'!$AO$5, IF('Unit List'!AO1711='Unit List'!$O$4, 'Unit List'!$AO$4, IF('Unit List'!AO1711='Unit List'!$O$7, 'Unit List'!AO1711 * 'Unit List'!$AO$7, 'Unit List'!AO1711)))),",",)</f>
        <v>0.08,</v>
      </c>
      <c r="J1805" t="str">
        <f>CONCATENATE("'",IF(ISBLANK('Unit List'!AP1711), IF(ISBLANK('Unit List'!R1711), IF(ISBLANK('Unit List'!R1711),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List'!R1711='Unit List'!$O$5, 'Unit List'!$AP$5, IF('Unit List'!R1711='Unit List'!$O$4, 'Unit List'!$AP$4, 'Unit List'!R1711))), IF('Unit List'!R1711='Unit List'!$O$5, 'Unit List'!$AP$5, IF('Unit List'!R1711='Unit List'!$O$4, 'Unit List'!$AP$4, 'Unit List'!R1711))), IF('Unit List'!AP1711='Unit List'!$O$5, 'Unit List'!$AP$5, IF('Unit List'!AP1711='Unit List'!$O$4, 'Unit List'!$AP$4, 'Unit List'!AP1711))),"'",)</f>
        <v>'BomberWing'</v>
      </c>
      <c r="K1805" t="s">
        <v>2312</v>
      </c>
    </row>
    <row r="1806" spans="1:11" x14ac:dyDescent="0.25">
      <c r="A1806" t="s">
        <v>2311</v>
      </c>
      <c r="B1806" t="str">
        <f>CONCATENATE("'_",'Unit List'!B1712,"',",)</f>
        <v>'_CELTS',</v>
      </c>
      <c r="C1806" t="str">
        <f>CONCATENATE("'_",'Unit List'!C1712,"',",)</f>
        <v>'_ENGLAND',</v>
      </c>
      <c r="D1806" t="str">
        <f>CONCATENATE("'",'Unit List'!D1712,"',",)</f>
        <v>'WW1_BOMBER',</v>
      </c>
      <c r="E1806" t="str">
        <f>CONCATENATE("'",'Unit List'!E1712,"',",)</f>
        <v>'WW1_BOMBER',</v>
      </c>
      <c r="F1806" t="str">
        <f>"'',"</f>
        <v>'',</v>
      </c>
      <c r="G1806" t="str">
        <f>CONCATENATE("'",'Unit List'!G1713,"',",)</f>
        <v>'ShortBomber',</v>
      </c>
      <c r="H1806" t="str">
        <f>CONCATENATE(IF(ISBLANK('Unit List'!AN1712), IF(ISBLANK('Unit List'!P1712), IF(ISBLANK('Unit List'!P1712),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List'!P1712='Unit List'!$O$5, 'Unit List'!$AN$5, IF('Unit List'!P1712='Unit List'!$O$4, 'Unit List'!$AN$4, IF('Unit List'!P1712='Unit List'!$O$7, 'Unit List'!P1712 * 'Unit List'!$AN$7, 'Unit List'!P1712)))), IF('Unit List'!P1712='Unit List'!$O$5, 'Unit List'!$AN$5, IF('Unit List'!P1712='Unit List'!$O$4, 'Unit List'!$AN$4, IF('Unit List'!P1712='Unit List'!$O$7, 'Unit List'!P1712 * 'Unit List'!$AN$7, 'Unit List'!P1712)))), IF('Unit List'!AN1712='Unit List'!$O$5, 'Unit List'!$AN$5, IF('Unit List'!AN1712='Unit List'!$O$4, 'Unit List'!$AN$4, IF('Unit List'!AN1712='Unit List'!$O$7, 'Unit List'!AN1712 * 'Unit List'!$AN$7, 'Unit List'!AN1712)))),",",)</f>
        <v>1,</v>
      </c>
      <c r="I1806" t="str">
        <f>CONCATENATE(IF(ISBLANK('Unit List'!AO1712), IF(ISBLANK('Unit List'!Q1712), IF(ISBLANK('Unit List'!Q1712),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List'!Q1712='Unit List'!$O$5, 'Unit List'!$AO$5, IF('Unit List'!Q1712='Unit List'!$O$4, 'Unit List'!$AO$4, IF('Unit List'!Q1712='Unit List'!$O$7, 'Unit List'!Q1712 * 'Unit List'!$AO$7, 'Unit List'!Q1712)))), IF('Unit List'!Q1712='Unit List'!$O$5, 'Unit List'!$AO$5, IF('Unit List'!Q1712='Unit List'!$O$4, 'Unit List'!$AO$4, IF('Unit List'!Q1712='Unit List'!$O$7, 'Unit List'!Q1712 * 'Unit List'!$AO$7, 'Unit List'!Q1712)))), IF('Unit List'!AO1712='Unit List'!$O$5, 'Unit List'!$AO$5, IF('Unit List'!AO1712='Unit List'!$O$4, 'Unit List'!$AO$4, IF('Unit List'!AO1712='Unit List'!$O$7, 'Unit List'!AO1712 * 'Unit List'!$AO$7, 'Unit List'!AO1712)))),",",)</f>
        <v>0.08,</v>
      </c>
      <c r="J1806" t="str">
        <f>CONCATENATE("'",IF(ISBLANK('Unit List'!AP1712), IF(ISBLANK('Unit List'!R1712), IF(ISBLANK('Unit List'!R1712),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List'!R1712='Unit List'!$O$5, 'Unit List'!$AP$5, IF('Unit List'!R1712='Unit List'!$O$4, 'Unit List'!$AP$4, 'Unit List'!R1712))), IF('Unit List'!R1712='Unit List'!$O$5, 'Unit List'!$AP$5, IF('Unit List'!R1712='Unit List'!$O$4, 'Unit List'!$AP$4, 'Unit List'!R1712))), IF('Unit List'!AP1712='Unit List'!$O$5, 'Unit List'!$AP$5, IF('Unit List'!AP1712='Unit List'!$O$4, 'Unit List'!$AP$4, 'Unit List'!AP1712))),"'",)</f>
        <v>'BomberWing'</v>
      </c>
      <c r="K1806" t="s">
        <v>2312</v>
      </c>
    </row>
    <row r="1807" spans="1:11" x14ac:dyDescent="0.25">
      <c r="A1807" t="s">
        <v>2311</v>
      </c>
      <c r="B1807" t="str">
        <f>CONCATENATE("'_",'Unit List'!B1713,"',",)</f>
        <v>'_ENGLAND',</v>
      </c>
      <c r="C1807" t="str">
        <f>"'',"</f>
        <v>'',</v>
      </c>
      <c r="D1807" t="str">
        <f>CONCATENATE("'",'Unit List'!D1713,"',",)</f>
        <v>'WW1_BOMBER',</v>
      </c>
      <c r="E1807" t="str">
        <f>CONCATENATE("'",'Unit List'!E1713,"',",)</f>
        <v>'WW1_BOMBER',</v>
      </c>
      <c r="F1807" t="str">
        <f>"'',"</f>
        <v>'',</v>
      </c>
      <c r="G1807" t="str">
        <f>CONCATENATE("'",'Unit List'!G1713,"',",)</f>
        <v>'ShortBomber',</v>
      </c>
      <c r="H1807" t="str">
        <f>CONCATENATE(IF(ISBLANK('Unit List'!AN1713), IF(ISBLANK('Unit List'!P1713), IF(ISBLANK('Unit List'!P1713), IF(ISBLANK('Unit List'!AN1713), IF(ISBLANK('Unit List'!P1713), IF(ISBLANK('Unit List'!P1713), IF(ISBLANK('Unit List'!AN1713), IF(ISBLANK('Unit List'!P1713), IF(ISBLANK('Unit List'!P1713), IF(ISBLANK('Unit List'!AN1709), IF(ISBLANK('Unit List'!P1709), IF(ISBLANK('Unit List'!P1709), "1", IF('Unit List'!P1709='Unit List'!$O$5, 'Unit List'!$AN$5, IF('Unit List'!P1709='Unit List'!$O$4, 'Unit List'!$AN$4, IF('Unit List'!P1709='Unit List'!$O$7, 'Unit List'!P1709 * 'Unit List'!$AN$7, 'Unit List'!P1709)))), IF('Unit List'!P1709='Unit List'!$O$5, 'Unit List'!$AN$5, IF('Unit List'!P1709='Unit List'!$O$4, 'Unit List'!$AN$4, IF('Unit List'!P1709='Unit List'!$O$7, 'Unit List'!P1709 * 'Unit List'!$AN$7, 'Unit List'!P1709)))), IF('Unit List'!AN1709='Unit List'!$O$5, 'Unit List'!$AN$5, IF('Unit List'!AN1709='Unit List'!$O$4, 'Unit List'!$AN$4, IF('Unit List'!AN1709='Unit List'!$O$7, 'Unit List'!AN1709 * 'Unit List'!$AN$7, 'Unit List'!AN1709)))),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 IF('Unit List'!P1713='Unit List'!$O$5, 'Unit List'!$AN$5, IF('Unit List'!P1713='Unit List'!$O$4, 'Unit List'!$AN$4, IF('Unit List'!P1713='Unit List'!$O$7, 'Unit List'!P1713 * 'Unit List'!$AN$7, 'Unit List'!P1713)))), IF('Unit List'!P1713='Unit List'!$O$5, 'Unit List'!$AN$5, IF('Unit List'!P1713='Unit List'!$O$4, 'Unit List'!$AN$4, IF('Unit List'!P1713='Unit List'!$O$7, 'Unit List'!P1713 * 'Unit List'!$AN$7, 'Unit List'!P1713)))), IF('Unit List'!AN1713='Unit List'!$O$5, 'Unit List'!$AN$5, IF('Unit List'!AN1713='Unit List'!$O$4, 'Unit List'!$AN$4, IF('Unit List'!AN1713='Unit List'!$O$7, 'Unit List'!AN1713 * 'Unit List'!$AN$7, 'Unit List'!AN1713)))),",",)</f>
        <v>1,</v>
      </c>
      <c r="I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List'!AO1709), IF(ISBLANK('Unit List'!Q1709), IF(ISBLANK('Unit List'!Q1709), 'Unit List'!$AO$4, IF('Unit List'!Q1709='Unit List'!$O$5, 'Unit List'!$AO$5, IF('Unit List'!Q1709='Unit List'!$O$4, 'Unit List'!$AO$4, IF('Unit List'!Q1709='Unit List'!$O$7, 'Unit List'!Q1709 * 'Unit List'!$AO$7, 'Unit List'!Q1709)))), IF('Unit List'!Q1709='Unit List'!$O$5, 'Unit List'!$AO$5, IF('Unit List'!Q1709='Unit List'!$O$4, 'Unit List'!$AO$4, IF('Unit List'!Q1709='Unit List'!$O$7, 'Unit List'!Q1709 * 'Unit List'!$AO$7, 'Unit List'!Q1709)))), IF('Unit List'!AO1709='Unit List'!$O$5, 'Unit List'!$AO$5, IF('Unit List'!AO1709='Unit List'!$O$4, 'Unit List'!$AO$4, IF('Unit List'!AO1709='Unit List'!$O$7, 'Unit List'!AO1709 * 'Unit List'!$AO$7, 'Unit List'!AO1709)))),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 IF('Unit List'!Q1713='Unit List'!$O$5, 'Unit List'!$AO$5, IF('Unit List'!Q1713='Unit List'!$O$4, 'Unit List'!$AO$4, IF('Unit List'!Q1713='Unit List'!$O$7, 'Unit List'!Q1713 * 'Unit List'!$AO$7, 'Unit List'!Q1713)))), IF('Unit List'!Q1713='Unit List'!$O$5, 'Unit List'!$AO$5, IF('Unit List'!Q1713='Unit List'!$O$4, 'Unit List'!$AO$4, IF('Unit List'!Q1713='Unit List'!$O$7, 'Unit List'!Q1713 * 'Unit List'!$AO$7, 'Unit List'!Q1713)))), IF('Unit List'!AO1713='Unit List'!$O$5, 'Unit List'!$AO$5, IF('Unit List'!AO1713='Unit List'!$O$4, 'Unit List'!$AO$4, IF('Unit List'!AO1713='Unit List'!$O$7, 'Unit List'!AO1713 * 'Unit List'!$AO$7, 'Unit List'!AO1713)))),",",)</f>
        <v>0.08,</v>
      </c>
      <c r="J1807" t="str">
        <f>CONCATENATE("'",IF(ISBLANK('Unit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List'!AP1709), IF(ISBLANK('Unit List'!R1709), IF(ISBLANK('Unit List'!R1709), "", IF('Unit List'!R1709='Unit List'!$O$5, 'Unit List'!$AP$5, IF('Unit List'!R1709='Unit List'!$O$4, 'Unit List'!$AP$4, 'Unit List'!R1709))), IF('Unit List'!R1709='Unit List'!$O$5, 'Unit List'!$AP$5, IF('Unit List'!R1709='Unit List'!$O$4, 'Unit List'!$AP$4, 'Unit List'!R1709))), IF('Unit List'!AP1709='Unit List'!$O$5, 'Unit List'!$AP$5, IF('Unit List'!AP1709='Unit List'!$O$4, 'Unit List'!$AP$4, 'Unit List'!AP1709))),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 IF('Unit List'!R1713='Unit List'!$O$5, 'Unit List'!$AP$5, IF('Unit List'!R1713='Unit List'!$O$4, 'Unit List'!$AP$4, 'Unit List'!R1713))), IF('Unit List'!R1713='Unit List'!$O$5, 'Unit List'!$AP$5, IF('Unit List'!R1713='Unit List'!$O$4, 'Unit List'!$AP$4, 'Unit List'!R1713))), IF('Unit List'!AP1713='Unit List'!$O$5, 'Unit List'!$AP$5, IF('Unit List'!AP1713='Unit List'!$O$4, 'Unit List'!$AP$4, 'Unit List'!AP1713))),"'",)</f>
        <v>'BomberWing'</v>
      </c>
      <c r="K1807" t="s">
        <v>2312</v>
      </c>
    </row>
    <row r="1808" spans="1:11" x14ac:dyDescent="0.25">
      <c r="A1808" t="s">
        <v>2311</v>
      </c>
      <c r="B1808" t="str">
        <f>"'',"</f>
        <v>'',</v>
      </c>
      <c r="C1808" t="str">
        <f>"'',"</f>
        <v>'',</v>
      </c>
      <c r="D1808" t="str">
        <f>CONCATENATE("'",'Unit List'!D1714,"',",)</f>
        <v>'WW1_FIGHTER',</v>
      </c>
      <c r="E1808" t="str">
        <f>CONCATENATE("'",'Unit List'!E1714,"',",)</f>
        <v>'WW1_FIGHTER',</v>
      </c>
      <c r="F1808" t="str">
        <f>"'',"</f>
        <v>'',</v>
      </c>
      <c r="G1808" t="str">
        <f>CONCATENATE("'",'Unit List'!G1714,"',",)</f>
        <v>'WW1_Fighter',</v>
      </c>
      <c r="H1808" t="str">
        <f>CONCATENATE(IF(ISBLANK('Unit List'!AN1714), IF(ISBLANK('Unit List'!P1714), IF(ISBLANK('Unit List'!P1714), IF(ISBLANK('Unit List'!AN1714), IF(ISBLANK('Unit List'!P1714), IF(ISBLANK('Unit List'!P1714), IF(ISBLANK('Unit List'!AN1714), IF(ISBLANK('Unit List'!P1714), IF(ISBLANK('Unit List'!P1714),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List'!AN1714)))),",",)</f>
        <v>3,</v>
      </c>
      <c r="I1808" t="str">
        <f>CONCATENATE(IF(ISBLANK('Unit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List'!AO1714)))),",",)</f>
        <v>0.08,</v>
      </c>
      <c r="J1808" t="str">
        <f>CONCATENATE("'",IF(ISBLANK('Unit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List'!AP1714))),"'",)</f>
        <v>'FighterWing'</v>
      </c>
      <c r="K1808" t="s">
        <v>2312</v>
      </c>
    </row>
    <row r="1809" spans="1:11" x14ac:dyDescent="0.25">
      <c r="A1809" t="s">
        <v>2311</v>
      </c>
      <c r="B1809" t="str">
        <f>CONCATENATE("'_",'Unit List'!B1715,"',",)</f>
        <v>'_AMER',</v>
      </c>
      <c r="C1809" t="str">
        <f>CONCATENATE("'_",'Unit List'!C1715,"',",)</f>
        <v>'_AMERICA',</v>
      </c>
      <c r="D1809" t="str">
        <f>CONCATENATE("'",'Unit List'!D1715,"',",)</f>
        <v>'WW1_FIGHTER',</v>
      </c>
      <c r="E1809" t="str">
        <f>CONCATENATE("'",'Unit List'!E1715,"',",)</f>
        <v>'WW1_FIGHTER',</v>
      </c>
      <c r="F1809" t="str">
        <f>"'',"</f>
        <v>'',</v>
      </c>
      <c r="G1809" t="str">
        <f>CONCATENATE("'",'Unit List'!G1723,"',",)</f>
        <v>'SPAD_S.XIII',</v>
      </c>
      <c r="H1809" t="str">
        <f>CONCATENATE(IF(ISBLANK('Unit List'!AN1715), IF(ISBLANK('Unit List'!P1715), IF(ISBLANK('Unit List'!P1715), IF(ISBLANK('Unit List'!AN1723), IF(ISBLANK('Unit List'!P1723), IF(ISBLANK('Unit List'!P1723), IF(ISBLANK('Unit List'!AN1723), IF(ISBLANK('Unit List'!P1723), IF(ISBLANK('Unit List'!P1723),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List'!P1715='Unit List'!$O$5, 'Unit List'!$AN$5, IF('Unit List'!P1715='Unit List'!$O$4, 'Unit List'!$AN$4, IF('Unit List'!P1715='Unit List'!$O$7, 'Unit List'!P1715 * 'Unit List'!$AN$7, 'Unit List'!P1715)))), IF('Unit List'!P1715='Unit List'!$O$5, 'Unit List'!$AN$5, IF('Unit List'!P1715='Unit List'!$O$4, 'Unit List'!$AN$4, IF('Unit List'!P1715='Unit List'!$O$7, 'Unit List'!P1715 * 'Unit List'!$AN$7, 'Unit List'!P1715)))), IF('Unit List'!AN1715='Unit List'!$O$5, 'Unit List'!$AN$5, IF('Unit List'!AN1715='Unit List'!$O$4, 'Unit List'!$AN$4, IF('Unit List'!AN1715='Unit List'!$O$7, 'Unit List'!AN1715 * 'Unit List'!$AN$7, 'Unit List'!AN1715)))),",",)</f>
        <v>3,</v>
      </c>
      <c r="I1809" t="str">
        <f>CONCATENATE(IF(ISBLANK('Unit List'!AO1715), IF(ISBLANK('Unit List'!Q1715), IF(ISBLANK('Unit List'!Q1715), IF(ISBLANK('Unit List'!AO1723), IF(ISBLANK('Unit List'!Q1723), IF(ISBLANK('Unit List'!Q1723), IF(ISBLANK('Unit List'!AO1723), IF(ISBLANK('Unit List'!Q1723), IF(ISBLANK('Unit List'!Q1723),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List'!Q1715='Unit List'!$O$5, 'Unit List'!$AO$5, IF('Unit List'!Q1715='Unit List'!$O$4, 'Unit List'!$AO$4, IF('Unit List'!Q1715='Unit List'!$O$7, 'Unit List'!Q1715 * 'Unit List'!$AO$7, 'Unit List'!Q1715)))), IF('Unit List'!Q1715='Unit List'!$O$5, 'Unit List'!$AO$5, IF('Unit List'!Q1715='Unit List'!$O$4, 'Unit List'!$AO$4, IF('Unit List'!Q1715='Unit List'!$O$7, 'Unit List'!Q1715 * 'Unit List'!$AO$7, 'Unit List'!Q1715)))), IF('Unit List'!AO1715='Unit List'!$O$5, 'Unit List'!$AO$5, IF('Unit List'!AO1715='Unit List'!$O$4, 'Unit List'!$AO$4, IF('Unit List'!AO1715='Unit List'!$O$7, 'Unit List'!AO1715 * 'Unit List'!$AO$7, 'Unit List'!AO1715)))),",",)</f>
        <v>0.08,</v>
      </c>
      <c r="J1809" t="str">
        <f>CONCATENATE("'",IF(ISBLANK('Unit List'!AP1715), IF(ISBLANK('Unit List'!R1715), IF(ISBLANK('Unit List'!R1715), IF(ISBLANK('Unit List'!AP1723), IF(ISBLANK('Unit List'!R1723), IF(ISBLANK('Unit List'!R1723), IF(ISBLANK('Unit List'!AP1723), IF(ISBLANK('Unit List'!R1723), IF(ISBLANK('Unit List'!R1723),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List'!R1715='Unit List'!$O$5, 'Unit List'!$AP$5, IF('Unit List'!R1715='Unit List'!$O$4, 'Unit List'!$AP$4, 'Unit List'!R1715))), IF('Unit List'!R1715='Unit List'!$O$5, 'Unit List'!$AP$5, IF('Unit List'!R1715='Unit List'!$O$4, 'Unit List'!$AP$4, 'Unit List'!R1715))), IF('Unit List'!AP1715='Unit List'!$O$5, 'Unit List'!$AP$5, IF('Unit List'!AP1715='Unit List'!$O$4, 'Unit List'!$AP$4, 'Unit List'!AP1715))),"'",)</f>
        <v>'FighterWing'</v>
      </c>
      <c r="K1809" t="s">
        <v>2312</v>
      </c>
    </row>
    <row r="1810" spans="1:11" x14ac:dyDescent="0.25">
      <c r="A1810" t="s">
        <v>2311</v>
      </c>
      <c r="B1810" t="str">
        <f>CONCATENATE("'_",'Unit List'!B1716,"',",)</f>
        <v>'_ASIA',</v>
      </c>
      <c r="C1810" t="str">
        <f>"'',"</f>
        <v>'',</v>
      </c>
      <c r="D1810" t="str">
        <f>CONCATENATE("'",'Unit List'!D1716,"',",)</f>
        <v>'WW1_FIGHTER',</v>
      </c>
      <c r="E1810" t="str">
        <f>CONCATENATE("'",'Unit List'!E1716,"',",)</f>
        <v>'WW1_FIGHTER',</v>
      </c>
      <c r="F1810" t="str">
        <f>"'',"</f>
        <v>'',</v>
      </c>
      <c r="G1810" t="str">
        <f>CONCATENATE("'",'Unit List'!G1716,"',",)</f>
        <v>'Kawasaki_Ki-10_Perry',</v>
      </c>
      <c r="H1810" t="str">
        <f>CONCATENATE(IF(ISBLANK('Unit List'!AN1716), IF(ISBLANK('Unit List'!P1716), IF(ISBLANK('Unit List'!P1716),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List'!AN1716)))),",",)</f>
        <v>3,</v>
      </c>
      <c r="I1810" t="str">
        <f>CONCATENATE(IF(ISBLANK('Unit List'!AO1716), IF(ISBLANK('Unit List'!Q1716), IF(ISBLANK('Unit List'!Q1716),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List'!AO1716)))),",",)</f>
        <v>0.08,</v>
      </c>
      <c r="J1810" t="str">
        <f>CONCATENATE("'",IF(ISBLANK('Unit List'!AP1716), IF(ISBLANK('Unit List'!R1716), IF(ISBLANK('Unit List'!R1716),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List'!AP1716))),"'",)</f>
        <v>'FighterWing'</v>
      </c>
      <c r="K1810" t="s">
        <v>2312</v>
      </c>
    </row>
    <row r="1811" spans="1:11" x14ac:dyDescent="0.25">
      <c r="A1811" t="s">
        <v>2311</v>
      </c>
      <c r="B1811" t="str">
        <f>CONCATENATE("'_",'Unit List'!B1717,"',",)</f>
        <v>'_CHINA',</v>
      </c>
      <c r="C1811" t="str">
        <f>"'',"</f>
        <v>'',</v>
      </c>
      <c r="D1811" t="str">
        <f>CONCATENATE("'",'Unit List'!D1717,"',",)</f>
        <v>'WW1_FIGHTER',</v>
      </c>
      <c r="E1811" t="str">
        <f>CONCATENATE("'",'Unit List'!E1717,"',",)</f>
        <v>'WW1_FIGHTER',</v>
      </c>
      <c r="F1811" t="str">
        <f>"'',"</f>
        <v>'',</v>
      </c>
      <c r="G1811" t="str">
        <f>CONCATENATE("'",'Unit List'!G1717,"',",)</f>
        <v>'Polikarpov_I-15_China',</v>
      </c>
      <c r="H1811" t="str">
        <f>CONCATENATE(IF(ISBLANK('Unit List'!AN1717), IF(ISBLANK('Unit List'!P1717), IF(ISBLANK('Unit List'!P1717),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List'!P1717='Unit List'!$O$5, 'Unit List'!$AN$5, IF('Unit List'!P1717='Unit List'!$O$4, 'Unit List'!$AN$4, IF('Unit List'!P1717='Unit List'!$O$7, 'Unit List'!P1717 * 'Unit List'!$AN$7, 'Unit List'!P1717)))), IF('Unit List'!P1717='Unit List'!$O$5, 'Unit List'!$AN$5, IF('Unit List'!P1717='Unit List'!$O$4, 'Unit List'!$AN$4, IF('Unit List'!P1717='Unit List'!$O$7, 'Unit List'!P1717 * 'Unit List'!$AN$7, 'Unit List'!P1717)))), IF('Unit List'!AN1717='Unit List'!$O$5, 'Unit List'!$AN$5, IF('Unit List'!AN1717='Unit List'!$O$4, 'Unit List'!$AN$4, IF('Unit List'!AN1717='Unit List'!$O$7, 'Unit List'!AN1717 * 'Unit List'!$AN$7, 'Unit List'!AN1717)))),",",)</f>
        <v>3,</v>
      </c>
      <c r="I1811" t="str">
        <f>CONCATENATE(IF(ISBLANK('Unit List'!AO1717), IF(ISBLANK('Unit List'!Q1717), IF(ISBLANK('Unit List'!Q1717),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List'!Q1717='Unit List'!$O$5, 'Unit List'!$AO$5, IF('Unit List'!Q1717='Unit List'!$O$4, 'Unit List'!$AO$4, IF('Unit List'!Q1717='Unit List'!$O$7, 'Unit List'!Q1717 * 'Unit List'!$AO$7, 'Unit List'!Q1717)))), IF('Unit List'!Q1717='Unit List'!$O$5, 'Unit List'!$AO$5, IF('Unit List'!Q1717='Unit List'!$O$4, 'Unit List'!$AO$4, IF('Unit List'!Q1717='Unit List'!$O$7, 'Unit List'!Q1717 * 'Unit List'!$AO$7, 'Unit List'!Q1717)))), IF('Unit List'!AO1717='Unit List'!$O$5, 'Unit List'!$AO$5, IF('Unit List'!AO1717='Unit List'!$O$4, 'Unit List'!$AO$4, IF('Unit List'!AO1717='Unit List'!$O$7, 'Unit List'!AO1717 * 'Unit List'!$AO$7, 'Unit List'!AO1717)))),",",)</f>
        <v>0.08,</v>
      </c>
      <c r="J1811" t="str">
        <f>CONCATENATE("'",IF(ISBLANK('Unit List'!AP1717), IF(ISBLANK('Unit List'!R1717), IF(ISBLANK('Unit List'!R1717),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List'!R1717='Unit List'!$O$5, 'Unit List'!$AP$5, IF('Unit List'!R1717='Unit List'!$O$4, 'Unit List'!$AP$4, 'Unit List'!R1717))), IF('Unit List'!R1717='Unit List'!$O$5, 'Unit List'!$AP$5, IF('Unit List'!R1717='Unit List'!$O$4, 'Unit List'!$AP$4, 'Unit List'!R1717))), IF('Unit List'!AP1717='Unit List'!$O$5, 'Unit List'!$AP$5, IF('Unit List'!AP1717='Unit List'!$O$4, 'Unit List'!$AP$4, 'Unit List'!AP1717))),"'",)</f>
        <v>'FighterWing'</v>
      </c>
      <c r="K1811" t="s">
        <v>2312</v>
      </c>
    </row>
    <row r="1812" spans="1:11" x14ac:dyDescent="0.25">
      <c r="A1812" t="s">
        <v>2311</v>
      </c>
      <c r="B1812" t="str">
        <f>CONCATENATE("'_",'Unit List'!B1718,"',",)</f>
        <v>'_JAPAN',</v>
      </c>
      <c r="C1812" t="str">
        <f>CONCATENATE("'_",'Unit List'!C1718,"',",)</f>
        <v>'_ASIA',</v>
      </c>
      <c r="D1812" t="str">
        <f>CONCATENATE("'",'Unit List'!D1718,"',",)</f>
        <v>'WW1_FIGHTER',</v>
      </c>
      <c r="E1812" t="str">
        <f>CONCATENATE("'",'Unit List'!E1718,"',",)</f>
        <v>'WW1_FIGHTER',</v>
      </c>
      <c r="F1812" t="str">
        <f>"'',"</f>
        <v>'',</v>
      </c>
      <c r="G1812" t="str">
        <f>CONCATENATE("'",'Unit List'!G1716,"',",)</f>
        <v>'Kawasaki_Ki-10_Perry',</v>
      </c>
      <c r="H1812" t="str">
        <f>CONCATENATE(IF(ISBLANK('Unit List'!AN1718), IF(ISBLANK('Unit List'!P1718), IF(ISBLANK('Unit List'!P1718), IF(ISBLANK('Unit List'!AN1716), IF(ISBLANK('Unit List'!P1716), IF(ISBLANK('Unit List'!P1716), IF(ISBLANK('Unit List'!AN1716), IF(ISBLANK('Unit List'!P1716), IF(ISBLANK('Unit List'!P1716),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List'!P1716='Unit List'!$O$5, 'Unit List'!$AN$5, IF('Unit List'!P1716='Unit List'!$O$4, 'Unit List'!$AN$4, IF('Unit List'!P1716='Unit List'!$O$7, 'Unit List'!P1716 * 'Unit List'!$AN$7, 'Unit List'!P1716)))), IF('Unit List'!P1716='Unit List'!$O$5, 'Unit List'!$AN$5, IF('Unit List'!P1716='Unit List'!$O$4, 'Unit List'!$AN$4, IF('Unit List'!P1716='Unit List'!$O$7, 'Unit List'!P1716 * 'Unit List'!$AN$7, 'Unit List'!P1716)))), IF('Unit List'!AN1716='Unit List'!$O$5, 'Unit List'!$AN$5, IF('Unit List'!AN1716='Unit List'!$O$4, 'Unit List'!$AN$4, IF('Unit List'!AN1716='Unit List'!$O$7, 'Unit List'!AN1716 * 'Unit List'!$AN$7, 'Unit List'!AN1716)))), IF('Unit List'!P1718='Unit List'!$O$5, 'Unit List'!$AN$5, IF('Unit List'!P1718='Unit List'!$O$4, 'Unit List'!$AN$4, IF('Unit List'!P1718='Unit List'!$O$7, 'Unit List'!P1718 * 'Unit List'!$AN$7, 'Unit List'!P1718)))), IF('Unit List'!P1718='Unit List'!$O$5, 'Unit List'!$AN$5, IF('Unit List'!P1718='Unit List'!$O$4, 'Unit List'!$AN$4, IF('Unit List'!P1718='Unit List'!$O$7, 'Unit List'!P1718 * 'Unit List'!$AN$7, 'Unit List'!P1718)))), IF('Unit List'!AN1718='Unit List'!$O$5, 'Unit List'!$AN$5, IF('Unit List'!AN1718='Unit List'!$O$4, 'Unit List'!$AN$4, IF('Unit List'!AN1718='Unit List'!$O$7, 'Unit List'!AN1718 * 'Unit List'!$AN$7, 'Unit List'!AN1718)))),",",)</f>
        <v>3,</v>
      </c>
      <c r="I1812" t="str">
        <f>CONCATENATE(IF(ISBLANK('Unit List'!AO1718), IF(ISBLANK('Unit List'!Q1718), IF(ISBLANK('Unit List'!Q1718), IF(ISBLANK('Unit List'!AO1716), IF(ISBLANK('Unit List'!Q1716), IF(ISBLANK('Unit List'!Q1716), IF(ISBLANK('Unit List'!AO1716), IF(ISBLANK('Unit List'!Q1716), IF(ISBLANK('Unit List'!Q1716),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List'!Q1716='Unit List'!$O$5, 'Unit List'!$AO$5, IF('Unit List'!Q1716='Unit List'!$O$4, 'Unit List'!$AO$4, IF('Unit List'!Q1716='Unit List'!$O$7, 'Unit List'!Q1716 * 'Unit List'!$AO$7, 'Unit List'!Q1716)))), IF('Unit List'!Q1716='Unit List'!$O$5, 'Unit List'!$AO$5, IF('Unit List'!Q1716='Unit List'!$O$4, 'Unit List'!$AO$4, IF('Unit List'!Q1716='Unit List'!$O$7, 'Unit List'!Q1716 * 'Unit List'!$AO$7, 'Unit List'!Q1716)))), IF('Unit List'!AO1716='Unit List'!$O$5, 'Unit List'!$AO$5, IF('Unit List'!AO1716='Unit List'!$O$4, 'Unit List'!$AO$4, IF('Unit List'!AO1716='Unit List'!$O$7, 'Unit List'!AO1716 * 'Unit List'!$AO$7, 'Unit List'!AO1716)))), IF('Unit List'!Q1718='Unit List'!$O$5, 'Unit List'!$AO$5, IF('Unit List'!Q1718='Unit List'!$O$4, 'Unit List'!$AO$4, IF('Unit List'!Q1718='Unit List'!$O$7, 'Unit List'!Q1718 * 'Unit List'!$AO$7, 'Unit List'!Q1718)))), IF('Unit List'!Q1718='Unit List'!$O$5, 'Unit List'!$AO$5, IF('Unit List'!Q1718='Unit List'!$O$4, 'Unit List'!$AO$4, IF('Unit List'!Q1718='Unit List'!$O$7, 'Unit List'!Q1718 * 'Unit List'!$AO$7, 'Unit List'!Q1718)))), IF('Unit List'!AO1718='Unit List'!$O$5, 'Unit List'!$AO$5, IF('Unit List'!AO1718='Unit List'!$O$4, 'Unit List'!$AO$4, IF('Unit List'!AO1718='Unit List'!$O$7, 'Unit List'!AO1718 * 'Unit List'!$AO$7, 'Unit List'!AO1718)))),",",)</f>
        <v>0.08,</v>
      </c>
      <c r="J1812" t="str">
        <f>CONCATENATE("'",IF(ISBLANK('Unit List'!AP1718), IF(ISBLANK('Unit List'!R1718), IF(ISBLANK('Unit List'!R1718), IF(ISBLANK('Unit List'!AP1716), IF(ISBLANK('Unit List'!R1716), IF(ISBLANK('Unit List'!R1716), IF(ISBLANK('Unit List'!AP1716), IF(ISBLANK('Unit List'!R1716), IF(ISBLANK('Unit List'!R1716),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List'!R1716='Unit List'!$O$5, 'Unit List'!$AP$5, IF('Unit List'!R1716='Unit List'!$O$4, 'Unit List'!$AP$4, 'Unit List'!R1716))), IF('Unit List'!R1716='Unit List'!$O$5, 'Unit List'!$AP$5, IF('Unit List'!R1716='Unit List'!$O$4, 'Unit List'!$AP$4, 'Unit List'!R1716))), IF('Unit List'!AP1716='Unit List'!$O$5, 'Unit List'!$AP$5, IF('Unit List'!AP1716='Unit List'!$O$4, 'Unit List'!$AP$4, 'Unit List'!AP1716))), IF('Unit List'!R1718='Unit List'!$O$5, 'Unit List'!$AP$5, IF('Unit List'!R1718='Unit List'!$O$4, 'Unit List'!$AP$4, 'Unit List'!R1718))), IF('Unit List'!R1718='Unit List'!$O$5, 'Unit List'!$AP$5, IF('Unit List'!R1718='Unit List'!$O$4, 'Unit List'!$AP$4, 'Unit List'!R1718))), IF('Unit List'!AP1718='Unit List'!$O$5, 'Unit List'!$AP$5, IF('Unit List'!AP1718='Unit List'!$O$4, 'Unit List'!$AP$4, 'Unit List'!AP1718))),"'",)</f>
        <v>'FighterWing'</v>
      </c>
      <c r="K1812" t="s">
        <v>2312</v>
      </c>
    </row>
    <row r="1813" spans="1:11" x14ac:dyDescent="0.25">
      <c r="A1813" t="s">
        <v>2311</v>
      </c>
      <c r="B1813" t="str">
        <f>CONCATENATE("'_",'Unit List'!B1719,"',",)</f>
        <v>'_CENTAS',</v>
      </c>
      <c r="C1813" t="str">
        <f>CONCATENATE("'_",'Unit List'!C1719,"',",)</f>
        <v>'_EASTEU',</v>
      </c>
      <c r="D1813" t="str">
        <f>CONCATENATE("'",'Unit List'!D1719,"',",)</f>
        <v>'WW1_FIGHTER',</v>
      </c>
      <c r="E1813" t="str">
        <f>CONCATENATE("'",'Unit List'!E1719,"',",)</f>
        <v>'WW1_FIGHTER',</v>
      </c>
      <c r="F1813" t="str">
        <f>"'',"</f>
        <v>'',</v>
      </c>
      <c r="G1813" t="str">
        <f>CONCATENATE("'",'Unit List'!G1721,"',",)</f>
        <v>'Albatros_D.III',</v>
      </c>
      <c r="H1813" t="str">
        <f>CONCATENATE(IF(ISBLANK('Unit List'!AN1719), IF(ISBLANK('Unit List'!P1719), IF(ISBLANK('Unit List'!P1719),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List'!AN1719)))),",",)</f>
        <v>3,</v>
      </c>
      <c r="I1813" t="str">
        <f>CONCATENATE(IF(ISBLANK('Unit List'!AO1719), IF(ISBLANK('Unit List'!Q1719), IF(ISBLANK('Unit List'!Q1719),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List'!AO1719)))),",",)</f>
        <v>0.08,</v>
      </c>
      <c r="J1813" t="str">
        <f>CONCATENATE("'",IF(ISBLANK('Unit List'!AP1719), IF(ISBLANK('Unit List'!R1719), IF(ISBLANK('Unit List'!R1719),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List'!AP1719))),"'",)</f>
        <v>'FighterWing'</v>
      </c>
      <c r="K1813" t="s">
        <v>2312</v>
      </c>
    </row>
    <row r="1814" spans="1:11" x14ac:dyDescent="0.25">
      <c r="A1814" t="s">
        <v>2311</v>
      </c>
      <c r="B1814" t="str">
        <f>CONCATENATE("'_",'Unit List'!B1720,"',",)</f>
        <v>'_HUNS',</v>
      </c>
      <c r="C1814" t="str">
        <f>"'',"</f>
        <v>'',</v>
      </c>
      <c r="D1814" t="str">
        <f>CONCATENATE("'",'Unit List'!D1720,"',",)</f>
        <v>'WW1_FIGHTER',</v>
      </c>
      <c r="E1814" t="str">
        <f>CONCATENATE("'",'Unit List'!E1720,"',",)</f>
        <v>'WW1_FIGHTER',</v>
      </c>
      <c r="F1814" t="str">
        <f>"'',"</f>
        <v>'',</v>
      </c>
      <c r="G1814" t="str">
        <f>CONCATENATE("'",'Unit List'!G1720,"',",)</f>
        <v>'Fokker_D.VII',</v>
      </c>
      <c r="H1814" t="str">
        <f>CONCATENATE(IF(ISBLANK('Unit List'!AN1720), IF(ISBLANK('Unit List'!P1720), IF(ISBLANK('Unit List'!P1720), IF(ISBLANK('Unit List'!AN1719), IF(ISBLANK('Unit List'!P1719), IF(ISBLANK('Unit List'!P1719), IF(ISBLANK('Unit List'!AN1719), IF(ISBLANK('Unit List'!P1719), IF(ISBLANK('Unit List'!P1719),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List'!P1720='Unit List'!$O$5, 'Unit List'!$AN$5, IF('Unit List'!P1720='Unit List'!$O$4, 'Unit List'!$AN$4, IF('Unit List'!P1720='Unit List'!$O$7, 'Unit List'!P1720 * 'Unit List'!$AN$7, 'Unit List'!P1720)))), IF('Unit List'!P1720='Unit List'!$O$5, 'Unit List'!$AN$5, IF('Unit List'!P1720='Unit List'!$O$4, 'Unit List'!$AN$4, IF('Unit List'!P1720='Unit List'!$O$7, 'Unit List'!P1720 * 'Unit List'!$AN$7, 'Unit List'!P1720)))), IF('Unit List'!AN1720='Unit List'!$O$5, 'Unit List'!$AN$5, IF('Unit List'!AN1720='Unit List'!$O$4, 'Unit List'!$AN$4, IF('Unit List'!AN1720='Unit List'!$O$7, 'Unit List'!AN1720 * 'Unit List'!$AN$7, 'Unit List'!AN1720)))),",",)</f>
        <v>3,</v>
      </c>
      <c r="I1814" t="str">
        <f>CONCATENATE(IF(ISBLANK('Unit List'!AO1720), IF(ISBLANK('Unit List'!Q1720), IF(ISBLANK('Unit List'!Q1720), IF(ISBLANK('Unit List'!AO1719), IF(ISBLANK('Unit List'!Q1719), IF(ISBLANK('Unit List'!Q1719), IF(ISBLANK('Unit List'!AO1719), IF(ISBLANK('Unit List'!Q1719), IF(ISBLANK('Unit List'!Q1719),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List'!Q1720='Unit List'!$O$5, 'Unit List'!$AO$5, IF('Unit List'!Q1720='Unit List'!$O$4, 'Unit List'!$AO$4, IF('Unit List'!Q1720='Unit List'!$O$7, 'Unit List'!Q1720 * 'Unit List'!$AO$7, 'Unit List'!Q1720)))), IF('Unit List'!Q1720='Unit List'!$O$5, 'Unit List'!$AO$5, IF('Unit List'!Q1720='Unit List'!$O$4, 'Unit List'!$AO$4, IF('Unit List'!Q1720='Unit List'!$O$7, 'Unit List'!Q1720 * 'Unit List'!$AO$7, 'Unit List'!Q1720)))), IF('Unit List'!AO1720='Unit List'!$O$5, 'Unit List'!$AO$5, IF('Unit List'!AO1720='Unit List'!$O$4, 'Unit List'!$AO$4, IF('Unit List'!AO1720='Unit List'!$O$7, 'Unit List'!AO1720 * 'Unit List'!$AO$7, 'Unit List'!AO1720)))),",",)</f>
        <v>0.08,</v>
      </c>
      <c r="J1814" t="str">
        <f>CONCATENATE("'",IF(ISBLANK('Unit List'!AP1720), IF(ISBLANK('Unit List'!R1720), IF(ISBLANK('Unit List'!R1720), IF(ISBLANK('Unit List'!AP1719), IF(ISBLANK('Unit List'!R1719), IF(ISBLANK('Unit List'!R1719), IF(ISBLANK('Unit List'!AP1719), IF(ISBLANK('Unit List'!R1719), IF(ISBLANK('Unit List'!R1719),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List'!R1720='Unit List'!$O$5, 'Unit List'!$AP$5, IF('Unit List'!R1720='Unit List'!$O$4, 'Unit List'!$AP$4, 'Unit List'!R1720))), IF('Unit List'!R1720='Unit List'!$O$5, 'Unit List'!$AP$5, IF('Unit List'!R1720='Unit List'!$O$4, 'Unit List'!$AP$4, 'Unit List'!R1720))), IF('Unit List'!AP1720='Unit List'!$O$5, 'Unit List'!$AP$5, IF('Unit List'!AP1720='Unit List'!$O$4, 'Unit List'!$AP$4, 'Unit List'!AP1720))),"'",)</f>
        <v>'FighterWing'</v>
      </c>
      <c r="K1814" t="s">
        <v>2312</v>
      </c>
    </row>
    <row r="1815" spans="1:11" x14ac:dyDescent="0.25">
      <c r="A1815" t="s">
        <v>2311</v>
      </c>
      <c r="B1815" t="str">
        <f>CONCATENATE("'_",'Unit List'!B1721,"',",)</f>
        <v>'_EASTEU',</v>
      </c>
      <c r="C1815" t="str">
        <f>"'',"</f>
        <v>'',</v>
      </c>
      <c r="D1815" t="str">
        <f>CONCATENATE("'",'Unit List'!D1721,"',",)</f>
        <v>'WW1_FIGHTER',</v>
      </c>
      <c r="E1815" t="str">
        <f>CONCATENATE("'",'Unit List'!E1721,"',",)</f>
        <v>'WW1_FIGHTER',</v>
      </c>
      <c r="F1815" t="str">
        <f>"'',"</f>
        <v>'',</v>
      </c>
      <c r="G1815" t="str">
        <f>CONCATENATE("'",'Unit List'!G1721,"',",)</f>
        <v>'Albatros_D.III',</v>
      </c>
      <c r="H1815" t="str">
        <f>CONCATENATE(IF(ISBLANK('Unit List'!AN1721), IF(ISBLANK('Unit List'!P1721), IF(ISBLANK('Unit List'!P1721),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List'!AN1721)))),",",)</f>
        <v>3,</v>
      </c>
      <c r="I1815" t="str">
        <f>CONCATENATE(IF(ISBLANK('Unit List'!AO1721), IF(ISBLANK('Unit List'!Q1721), IF(ISBLANK('Unit List'!Q1721),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List'!AO1721)))),",",)</f>
        <v>0.08,</v>
      </c>
      <c r="J1815" t="str">
        <f>CONCATENATE("'",IF(ISBLANK('Unit List'!AP1721), IF(ISBLANK('Unit List'!R1721), IF(ISBLANK('Unit List'!R1721),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List'!AP1721))),"'",)</f>
        <v>'FighterWing'</v>
      </c>
      <c r="K1815" t="s">
        <v>2312</v>
      </c>
    </row>
    <row r="1816" spans="1:11" x14ac:dyDescent="0.25">
      <c r="A1816" t="s">
        <v>2311</v>
      </c>
      <c r="B1816" t="str">
        <f>CONCATENATE("'_",'Unit List'!B1722,"',",)</f>
        <v>'_RUSSIA',</v>
      </c>
      <c r="C1816" t="str">
        <f>"'',"</f>
        <v>'',</v>
      </c>
      <c r="D1816" t="str">
        <f>CONCATENATE("'",'Unit List'!D1722,"',",)</f>
        <v>'WW1_FIGHTER',</v>
      </c>
      <c r="E1816" t="str">
        <f>CONCATENATE("'",'Unit List'!E1722,"',",)</f>
        <v>'WW1_FIGHTER',</v>
      </c>
      <c r="F1816" t="str">
        <f>"'',"</f>
        <v>'',</v>
      </c>
      <c r="G1816" t="str">
        <f>CONCATENATE("'",'Unit List'!G1722,"',",)</f>
        <v>'Polikarpov_Po-2',</v>
      </c>
      <c r="H1816" t="str">
        <f>CONCATENATE(IF(ISBLANK('Unit List'!AN1722), IF(ISBLANK('Unit List'!P1722), IF(ISBLANK('Unit List'!P1722), IF(ISBLANK('Unit List'!AN1721), IF(ISBLANK('Unit List'!P1721), IF(ISBLANK('Unit List'!P1721), IF(ISBLANK('Unit List'!AN1721), IF(ISBLANK('Unit List'!P1721), IF(ISBLANK('Unit List'!P1721),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List'!P1721='Unit List'!$O$5, 'Unit List'!$AN$5, IF('Unit List'!P1721='Unit List'!$O$4, 'Unit List'!$AN$4, IF('Unit List'!P1721='Unit List'!$O$7, 'Unit List'!P1721 * 'Unit List'!$AN$7, 'Unit List'!P1721)))), IF('Unit List'!P1721='Unit List'!$O$5, 'Unit List'!$AN$5, IF('Unit List'!P1721='Unit List'!$O$4, 'Unit List'!$AN$4, IF('Unit List'!P1721='Unit List'!$O$7, 'Unit List'!P1721 * 'Unit List'!$AN$7, 'Unit List'!P1721)))), IF('Unit List'!AN1721='Unit List'!$O$5, 'Unit List'!$AN$5, IF('Unit List'!AN1721='Unit List'!$O$4, 'Unit List'!$AN$4, IF('Unit List'!AN1721='Unit List'!$O$7, 'Unit List'!AN1721 * 'Unit List'!$AN$7, 'Unit List'!AN1721)))), IF('Unit List'!P1722='Unit List'!$O$5, 'Unit List'!$AN$5, IF('Unit List'!P1722='Unit List'!$O$4, 'Unit List'!$AN$4, IF('Unit List'!P1722='Unit List'!$O$7, 'Unit List'!P1722 * 'Unit List'!$AN$7, 'Unit List'!P1722)))), IF('Unit List'!P1722='Unit List'!$O$5, 'Unit List'!$AN$5, IF('Unit List'!P1722='Unit List'!$O$4, 'Unit List'!$AN$4, IF('Unit List'!P1722='Unit List'!$O$7, 'Unit List'!P1722 * 'Unit List'!$AN$7, 'Unit List'!P1722)))), IF('Unit List'!AN1722='Unit List'!$O$5, 'Unit List'!$AN$5, IF('Unit List'!AN1722='Unit List'!$O$4, 'Unit List'!$AN$4, IF('Unit List'!AN1722='Unit List'!$O$7, 'Unit List'!AN1722 * 'Unit List'!$AN$7, 'Unit List'!AN1722)))),",",)</f>
        <v>3,</v>
      </c>
      <c r="I1816" t="str">
        <f>CONCATENATE(IF(ISBLANK('Unit List'!AO1722), IF(ISBLANK('Unit List'!Q1722), IF(ISBLANK('Unit List'!Q1722), IF(ISBLANK('Unit List'!AO1721), IF(ISBLANK('Unit List'!Q1721), IF(ISBLANK('Unit List'!Q1721), IF(ISBLANK('Unit List'!AO1721), IF(ISBLANK('Unit List'!Q1721), IF(ISBLANK('Unit List'!Q1721),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List'!Q1721='Unit List'!$O$5, 'Unit List'!$AO$5, IF('Unit List'!Q1721='Unit List'!$O$4, 'Unit List'!$AO$4, IF('Unit List'!Q1721='Unit List'!$O$7, 'Unit List'!Q1721 * 'Unit List'!$AO$7, 'Unit List'!Q1721)))), IF('Unit List'!Q1721='Unit List'!$O$5, 'Unit List'!$AO$5, IF('Unit List'!Q1721='Unit List'!$O$4, 'Unit List'!$AO$4, IF('Unit List'!Q1721='Unit List'!$O$7, 'Unit List'!Q1721 * 'Unit List'!$AO$7, 'Unit List'!Q1721)))), IF('Unit List'!AO1721='Unit List'!$O$5, 'Unit List'!$AO$5, IF('Unit List'!AO1721='Unit List'!$O$4, 'Unit List'!$AO$4, IF('Unit List'!AO1721='Unit List'!$O$7, 'Unit List'!AO1721 * 'Unit List'!$AO$7, 'Unit List'!AO1721)))), IF('Unit List'!Q1722='Unit List'!$O$5, 'Unit List'!$AO$5, IF('Unit List'!Q1722='Unit List'!$O$4, 'Unit List'!$AO$4, IF('Unit List'!Q1722='Unit List'!$O$7, 'Unit List'!Q1722 * 'Unit List'!$AO$7, 'Unit List'!Q1722)))), IF('Unit List'!Q1722='Unit List'!$O$5, 'Unit List'!$AO$5, IF('Unit List'!Q1722='Unit List'!$O$4, 'Unit List'!$AO$4, IF('Unit List'!Q1722='Unit List'!$O$7, 'Unit List'!Q1722 * 'Unit List'!$AO$7, 'Unit List'!Q1722)))), IF('Unit List'!AO1722='Unit List'!$O$5, 'Unit List'!$AO$5, IF('Unit List'!AO1722='Unit List'!$O$4, 'Unit List'!$AO$4, IF('Unit List'!AO1722='Unit List'!$O$7, 'Unit List'!AO1722 * 'Unit List'!$AO$7, 'Unit List'!AO1722)))),",",)</f>
        <v>0.08,</v>
      </c>
      <c r="J1816" t="str">
        <f>CONCATENATE("'",IF(ISBLANK('Unit List'!AP1722), IF(ISBLANK('Unit List'!R1722), IF(ISBLANK('Unit List'!R1722), IF(ISBLANK('Unit List'!AP1721), IF(ISBLANK('Unit List'!R1721), IF(ISBLANK('Unit List'!R1721), IF(ISBLANK('Unit List'!AP1721), IF(ISBLANK('Unit List'!R1721), IF(ISBLANK('Unit List'!R1721),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List'!R1721='Unit List'!$O$5, 'Unit List'!$AP$5, IF('Unit List'!R1721='Unit List'!$O$4, 'Unit List'!$AP$4, 'Unit List'!R1721))), IF('Unit List'!R1721='Unit List'!$O$5, 'Unit List'!$AP$5, IF('Unit List'!R1721='Unit List'!$O$4, 'Unit List'!$AP$4, 'Unit List'!R1721))), IF('Unit List'!AP1721='Unit List'!$O$5, 'Unit List'!$AP$5, IF('Unit List'!AP1721='Unit List'!$O$4, 'Unit List'!$AP$4, 'Unit List'!AP1721))), IF('Unit List'!R1722='Unit List'!$O$5, 'Unit List'!$AP$5, IF('Unit List'!R1722='Unit List'!$O$4, 'Unit List'!$AP$4, 'Unit List'!R1722))), IF('Unit List'!R1722='Unit List'!$O$5, 'Unit List'!$AP$5, IF('Unit List'!R1722='Unit List'!$O$4, 'Unit List'!$AP$4, 'Unit List'!R1722))), IF('Unit List'!AP1722='Unit List'!$O$5, 'Unit List'!$AP$5, IF('Unit List'!AP1722='Unit List'!$O$4, 'Unit List'!$AP$4, 'Unit List'!AP1722))),"'",)</f>
        <v>'FighterWing'</v>
      </c>
      <c r="K1816" t="s">
        <v>2312</v>
      </c>
    </row>
    <row r="1817" spans="1:11" x14ac:dyDescent="0.25">
      <c r="A1817" t="s">
        <v>2311</v>
      </c>
      <c r="B1817" t="str">
        <f>CONCATENATE("'_",'Unit List'!B1723,"',",)</f>
        <v>'_AMERICA',</v>
      </c>
      <c r="C1817" t="str">
        <f>"'',"</f>
        <v>'',</v>
      </c>
      <c r="D1817" t="str">
        <f>CONCATENATE("'",'Unit List'!D1723,"',",)</f>
        <v>'WW1_FIGHTER',</v>
      </c>
      <c r="E1817" t="str">
        <f>CONCATENATE("'",'Unit List'!E1723,"',",)</f>
        <v>'WW1_FIGHTER',</v>
      </c>
      <c r="F1817" t="str">
        <f>"'',"</f>
        <v>'',</v>
      </c>
      <c r="G1817" t="str">
        <f>CONCATENATE("'",'Unit List'!G1723,"',",)</f>
        <v>'SPAD_S.XIII',</v>
      </c>
      <c r="H1817" t="str">
        <f>CONCATENATE(IF(ISBLANK('Unit List'!AN1723), IF(ISBLANK('Unit List'!P1723), IF(ISBLANK('Unit List'!P1723), IF(ISBLANK('Unit List'!AN1723), IF(ISBLANK('Unit List'!P1723), IF(ISBLANK('Unit List'!P1723), IF(ISBLANK('Unit List'!AN1723), IF(ISBLANK('Unit List'!P1723), IF(ISBLANK('Unit List'!P1723),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 IF('Unit List'!P1723='Unit List'!$O$5, 'Unit List'!$AN$5, IF('Unit List'!P1723='Unit List'!$O$4, 'Unit List'!$AN$4, IF('Unit List'!P1723='Unit List'!$O$7, 'Unit List'!P1723 * 'Unit List'!$AN$7, 'Unit List'!P1723)))), IF('Unit List'!P1723='Unit List'!$O$5, 'Unit List'!$AN$5, IF('Unit List'!P1723='Unit List'!$O$4, 'Unit List'!$AN$4, IF('Unit List'!P1723='Unit List'!$O$7, 'Unit List'!P1723 * 'Unit List'!$AN$7, 'Unit List'!P1723)))), IF('Unit List'!AN1723='Unit List'!$O$5, 'Unit List'!$AN$5, IF('Unit List'!AN1723='Unit List'!$O$4, 'Unit List'!$AN$4, IF('Unit List'!AN1723='Unit List'!$O$7, 'Unit List'!AN1723 * 'Unit List'!$AN$7, 'Unit List'!AN1723)))),",",)</f>
        <v>3,</v>
      </c>
      <c r="I1817" t="str">
        <f>CONCATENATE(IF(ISBLANK('Unit List'!AO1723), IF(ISBLANK('Unit List'!Q1723), IF(ISBLANK('Unit List'!Q1723), IF(ISBLANK('Unit List'!AO1723), IF(ISBLANK('Unit List'!Q1723), IF(ISBLANK('Unit List'!Q1723), IF(ISBLANK('Unit List'!AO1723), IF(ISBLANK('Unit List'!Q1723), IF(ISBLANK('Unit List'!Q1723),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 IF('Unit List'!Q1723='Unit List'!$O$5, 'Unit List'!$AO$5, IF('Unit List'!Q1723='Unit List'!$O$4, 'Unit List'!$AO$4, IF('Unit List'!Q1723='Unit List'!$O$7, 'Unit List'!Q1723 * 'Unit List'!$AO$7, 'Unit List'!Q1723)))), IF('Unit List'!Q1723='Unit List'!$O$5, 'Unit List'!$AO$5, IF('Unit List'!Q1723='Unit List'!$O$4, 'Unit List'!$AO$4, IF('Unit List'!Q1723='Unit List'!$O$7, 'Unit List'!Q1723 * 'Unit List'!$AO$7, 'Unit List'!Q1723)))), IF('Unit List'!AO1723='Unit List'!$O$5, 'Unit List'!$AO$5, IF('Unit List'!AO1723='Unit List'!$O$4, 'Unit List'!$AO$4, IF('Unit List'!AO1723='Unit List'!$O$7, 'Unit List'!AO1723 * 'Unit List'!$AO$7, 'Unit List'!AO1723)))),",",)</f>
        <v>0.08,</v>
      </c>
      <c r="J1817" t="str">
        <f>CONCATENATE("'",IF(ISBLANK('Unit List'!AP1723), IF(ISBLANK('Unit List'!R1723), IF(ISBLANK('Unit List'!R1723), IF(ISBLANK('Unit List'!AP1723), IF(ISBLANK('Unit List'!R1723), IF(ISBLANK('Unit List'!R1723), IF(ISBLANK('Unit List'!AP1723), IF(ISBLANK('Unit List'!R1723), IF(ISBLANK('Unit List'!R1723),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 IF('Unit List'!R1723='Unit List'!$O$5, 'Unit List'!$AP$5, IF('Unit List'!R1723='Unit List'!$O$4, 'Unit List'!$AP$4, 'Unit List'!R1723))), IF('Unit List'!R1723='Unit List'!$O$5, 'Unit List'!$AP$5, IF('Unit List'!R1723='Unit List'!$O$4, 'Unit List'!$AP$4, 'Unit List'!R1723))), IF('Unit List'!AP1723='Unit List'!$O$5, 'Unit List'!$AP$5, IF('Unit List'!AP1723='Unit List'!$O$4, 'Unit List'!$AP$4, 'Unit List'!AP1723))),"'",)</f>
        <v>'FighterWing'</v>
      </c>
      <c r="K1817" t="s">
        <v>2312</v>
      </c>
    </row>
    <row r="1818" spans="1:11" x14ac:dyDescent="0.25">
      <c r="A1818" t="s">
        <v>2311</v>
      </c>
      <c r="B1818" t="str">
        <f>CONCATENATE("'_",'Unit List'!B1724,"',",)</f>
        <v>'_AUSTRALIA',</v>
      </c>
      <c r="C1818" t="str">
        <f>CONCATENATE("'_",'Unit List'!C1724,"',",)</f>
        <v>'_ENGLAND',</v>
      </c>
      <c r="D1818" t="str">
        <f>CONCATENATE("'",'Unit List'!D1724,"',",)</f>
        <v>'WW1_FIGHTER',</v>
      </c>
      <c r="E1818" t="str">
        <f>CONCATENATE("'",'Unit List'!E1724,"',",)</f>
        <v>'WW1_FIGHTER',</v>
      </c>
      <c r="F1818" t="str">
        <f>"'',"</f>
        <v>'',</v>
      </c>
      <c r="G1818" t="str">
        <f>CONCATENATE("'",'Unit List'!G1729,"',",)</f>
        <v>'Spowith_Camel',</v>
      </c>
      <c r="H1818" t="str">
        <f>CONCATENATE(IF(ISBLANK('Unit List'!AN1724), IF(ISBLANK('Unit List'!P1724), IF(ISBLANK('Unit List'!P1724),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List'!P1724='Unit List'!$O$5, 'Unit List'!$AN$5, IF('Unit List'!P1724='Unit List'!$O$4, 'Unit List'!$AN$4, IF('Unit List'!P1724='Unit List'!$O$7, 'Unit List'!P1724 * 'Unit List'!$AN$7, 'Unit List'!P1724)))), IF('Unit List'!P1724='Unit List'!$O$5, 'Unit List'!$AN$5, IF('Unit List'!P1724='Unit List'!$O$4, 'Unit List'!$AN$4, IF('Unit List'!P1724='Unit List'!$O$7, 'Unit List'!P1724 * 'Unit List'!$AN$7, 'Unit List'!P1724)))), IF('Unit List'!AN1724='Unit List'!$O$5, 'Unit List'!$AN$5, IF('Unit List'!AN1724='Unit List'!$O$4, 'Unit List'!$AN$4, IF('Unit List'!AN1724='Unit List'!$O$7, 'Unit List'!AN1724 * 'Unit List'!$AN$7, 'Unit List'!AN1724)))),",",)</f>
        <v>3,</v>
      </c>
      <c r="I1818" t="str">
        <f>CONCATENATE(IF(ISBLANK('Unit List'!AO1724), IF(ISBLANK('Unit List'!Q1724), IF(ISBLANK('Unit List'!Q1724),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List'!Q1724='Unit List'!$O$5, 'Unit List'!$AO$5, IF('Unit List'!Q1724='Unit List'!$O$4, 'Unit List'!$AO$4, IF('Unit List'!Q1724='Unit List'!$O$7, 'Unit List'!Q1724 * 'Unit List'!$AO$7, 'Unit List'!Q1724)))), IF('Unit List'!Q1724='Unit List'!$O$5, 'Unit List'!$AO$5, IF('Unit List'!Q1724='Unit List'!$O$4, 'Unit List'!$AO$4, IF('Unit List'!Q1724='Unit List'!$O$7, 'Unit List'!Q1724 * 'Unit List'!$AO$7, 'Unit List'!Q1724)))), IF('Unit List'!AO1724='Unit List'!$O$5, 'Unit List'!$AO$5, IF('Unit List'!AO1724='Unit List'!$O$4, 'Unit List'!$AO$4, IF('Unit List'!AO1724='Unit List'!$O$7, 'Unit List'!AO1724 * 'Unit List'!$AO$7, 'Unit List'!AO1724)))),",",)</f>
        <v>0.08,</v>
      </c>
      <c r="J1818" t="str">
        <f>CONCATENATE("'",IF(ISBLANK('Unit List'!AP1724), IF(ISBLANK('Unit List'!R1724), IF(ISBLANK('Unit List'!R1724),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List'!R1724='Unit List'!$O$5, 'Unit List'!$AP$5, IF('Unit List'!R1724='Unit List'!$O$4, 'Unit List'!$AP$4, 'Unit List'!R1724))), IF('Unit List'!R1724='Unit List'!$O$5, 'Unit List'!$AP$5, IF('Unit List'!R1724='Unit List'!$O$4, 'Unit List'!$AP$4, 'Unit List'!R1724))), IF('Unit List'!AP1724='Unit List'!$O$5, 'Unit List'!$AP$5, IF('Unit List'!AP1724='Unit List'!$O$4, 'Unit List'!$AP$4, 'Unit List'!AP1724))),"'",)</f>
        <v>'FighterWing'</v>
      </c>
      <c r="K1818" t="s">
        <v>2312</v>
      </c>
    </row>
    <row r="1819" spans="1:11" x14ac:dyDescent="0.25">
      <c r="A1819" t="s">
        <v>2311</v>
      </c>
      <c r="B1819" t="str">
        <f>CONCATENATE("'_",'Unit List'!B1725,"',",)</f>
        <v>'_AUSTRIA',</v>
      </c>
      <c r="C1819" t="str">
        <f>"'',"</f>
        <v>'',</v>
      </c>
      <c r="D1819" t="str">
        <f>CONCATENATE("'",'Unit List'!D1725,"',",)</f>
        <v>'WW1_FIGHTER',</v>
      </c>
      <c r="E1819" t="str">
        <f>CONCATENATE("'",'Unit List'!E1725,"',",)</f>
        <v>'WW1_FIGHTER',</v>
      </c>
      <c r="F1819" t="str">
        <f>"'',"</f>
        <v>'',</v>
      </c>
      <c r="G1819" t="str">
        <f>CONCATENATE("'",'Unit List'!G1725,"',",)</f>
        <v>'Albatros_D.III_Hungary',</v>
      </c>
      <c r="H1819" t="str">
        <f>CONCATENATE(IF(ISBLANK('Unit List'!AN1725), IF(ISBLANK('Unit List'!P1725), IF(ISBLANK('Unit List'!P1725), IF(ISBLANK('Unit List'!AN1725), IF(ISBLANK('Unit List'!P1725), IF(ISBLANK('Unit List'!P1725), IF(ISBLANK('Unit List'!AN1725), IF(ISBLANK('Unit List'!P1725), IF(ISBLANK('Unit List'!P1725),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 IF('Unit List'!P1725='Unit List'!$O$5, 'Unit List'!$AN$5, IF('Unit List'!P1725='Unit List'!$O$4, 'Unit List'!$AN$4, IF('Unit List'!P1725='Unit List'!$O$7, 'Unit List'!P1725 * 'Unit List'!$AN$7, 'Unit List'!P1725)))), IF('Unit List'!P1725='Unit List'!$O$5, 'Unit List'!$AN$5, IF('Unit List'!P1725='Unit List'!$O$4, 'Unit List'!$AN$4, IF('Unit List'!P1725='Unit List'!$O$7, 'Unit List'!P1725 * 'Unit List'!$AN$7, 'Unit List'!P1725)))), IF('Unit List'!AN1725='Unit List'!$O$5, 'Unit List'!$AN$5, IF('Unit List'!AN1725='Unit List'!$O$4, 'Unit List'!$AN$4, IF('Unit List'!AN1725='Unit List'!$O$7, 'Unit List'!AN1725 * 'Unit List'!$AN$7, 'Unit List'!AN1725)))),",",)</f>
        <v>3,</v>
      </c>
      <c r="I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 IF('Unit List'!Q1725='Unit List'!$O$5, 'Unit List'!$AO$5, IF('Unit List'!Q1725='Unit List'!$O$4, 'Unit List'!$AO$4, IF('Unit List'!Q1725='Unit List'!$O$7, 'Unit List'!Q1725 * 'Unit List'!$AO$7, 'Unit List'!Q1725)))), IF('Unit List'!Q1725='Unit List'!$O$5, 'Unit List'!$AO$5, IF('Unit List'!Q1725='Unit List'!$O$4, 'Unit List'!$AO$4, IF('Unit List'!Q1725='Unit List'!$O$7, 'Unit List'!Q1725 * 'Unit List'!$AO$7, 'Unit List'!Q1725)))), IF('Unit List'!AO1725='Unit List'!$O$5, 'Unit List'!$AO$5, IF('Unit List'!AO1725='Unit List'!$O$4, 'Unit List'!$AO$4, IF('Unit List'!AO1725='Unit List'!$O$7, 'Unit List'!AO1725 * 'Unit List'!$AO$7, 'Unit List'!AO1725)))),",",)</f>
        <v>0.08,</v>
      </c>
      <c r="J1819" t="str">
        <f>CONCATENATE("'",IF(ISBLANK('Unit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 IF('Unit List'!R1725='Unit List'!$O$5, 'Unit List'!$AP$5, IF('Unit List'!R1725='Unit List'!$O$4, 'Unit List'!$AP$4, 'Unit List'!R1725))), IF('Unit List'!R1725='Unit List'!$O$5, 'Unit List'!$AP$5, IF('Unit List'!R1725='Unit List'!$O$4, 'Unit List'!$AP$4, 'Unit List'!R1725))), IF('Unit List'!AP1725='Unit List'!$O$5, 'Unit List'!$AP$5, IF('Unit List'!AP1725='Unit List'!$O$4, 'Unit List'!$AP$4, 'Unit List'!AP1725))),"'",)</f>
        <v>'FighterWing'</v>
      </c>
      <c r="K1819" t="s">
        <v>2312</v>
      </c>
    </row>
    <row r="1820" spans="1:11" x14ac:dyDescent="0.25">
      <c r="A1820" t="s">
        <v>2311</v>
      </c>
      <c r="B1820" t="str">
        <f>CONCATENATE("'_",'Unit List'!B1726,"',",)</f>
        <v>'_BELGIUM',</v>
      </c>
      <c r="C1820" t="str">
        <f>"'',"</f>
        <v>'',</v>
      </c>
      <c r="D1820" t="str">
        <f>CONCATENATE("'",'Unit List'!D1726,"',",)</f>
        <v>'WW1_FIGHTER',</v>
      </c>
      <c r="E1820" t="str">
        <f>CONCATENATE("'",'Unit List'!E1726,"',",)</f>
        <v>'WW1_FIGHTER',</v>
      </c>
      <c r="F1820" t="str">
        <f>"'',"</f>
        <v>'',</v>
      </c>
      <c r="G1820" t="str">
        <f>CONCATENATE("'",'Unit List'!G1726,"',",)</f>
        <v>'HanriotHD1',</v>
      </c>
      <c r="H1820" t="str">
        <f>CONCATENATE(IF(ISBLANK('Unit List'!AN1726), IF(ISBLANK('Unit List'!P1726), IF(ISBLANK('Unit List'!P1726), IF(ISBLANK('Unit List'!AN1726), IF(ISBLANK('Unit List'!P1726), IF(ISBLANK('Unit List'!P1726), IF(ISBLANK('Unit List'!AN1726), IF(ISBLANK('Unit List'!P1726), IF(ISBLANK('Unit List'!P1726),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List'!AN1726)))),",",)</f>
        <v>3,</v>
      </c>
      <c r="I1820" t="str">
        <f>CONCATENATE(IF(ISBLANK('Unit List'!AO1726), IF(ISBLANK('Unit List'!Q1726), IF(ISBLANK('Unit List'!Q1726), IF(ISBLANK('Unit List'!AO1726), IF(ISBLANK('Unit List'!Q1726), IF(ISBLANK('Unit List'!Q1726), IF(ISBLANK('Unit List'!AO1726), IF(ISBLANK('Unit List'!Q1726), IF(ISBLANK('Unit List'!Q1726),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List'!AO1726)))),",",)</f>
        <v>0.08,</v>
      </c>
      <c r="J1820" t="str">
        <f>CONCATENATE("'",IF(ISBLANK('Unit List'!AP1726), IF(ISBLANK('Unit List'!R1726), IF(ISBLANK('Unit List'!R1726), IF(ISBLANK('Unit List'!AP1726), IF(ISBLANK('Unit List'!R1726), IF(ISBLANK('Unit List'!R1726), IF(ISBLANK('Unit List'!AP1726), IF(ISBLANK('Unit List'!R1726), IF(ISBLANK('Unit List'!R1726),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List'!AP1726))),"'",)</f>
        <v>'FighterWing'</v>
      </c>
      <c r="K1820" t="s">
        <v>2312</v>
      </c>
    </row>
    <row r="1821" spans="1:11" x14ac:dyDescent="0.25">
      <c r="A1821" t="s">
        <v>2311</v>
      </c>
      <c r="B1821" t="str">
        <f>CONCATENATE("'_",'Unit List'!B1727,"',",)</f>
        <v>'_CANADA',</v>
      </c>
      <c r="C1821" t="str">
        <f>CONCATENATE("'_",'Unit List'!C1727,"',",)</f>
        <v>'_ENGLAND',</v>
      </c>
      <c r="D1821" t="str">
        <f>CONCATENATE("'",'Unit List'!D1727,"',",)</f>
        <v>'WW1_FIGHTER',</v>
      </c>
      <c r="E1821" t="str">
        <f>CONCATENATE("'",'Unit List'!E1727,"',",)</f>
        <v>'WW1_FIGHTER',</v>
      </c>
      <c r="F1821" t="str">
        <f>"'',"</f>
        <v>'',</v>
      </c>
      <c r="G1821" t="str">
        <f>CONCATENATE("'",'Unit List'!G1729,"',",)</f>
        <v>'Spowith_Camel',</v>
      </c>
      <c r="H1821" t="str">
        <f>CONCATENATE(IF(ISBLANK('Unit List'!AN1727), IF(ISBLANK('Unit List'!P1727), IF(ISBLANK('Unit List'!P1727),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List'!P1727='Unit List'!$O$5, 'Unit List'!$AN$5, IF('Unit List'!P1727='Unit List'!$O$4, 'Unit List'!$AN$4, IF('Unit List'!P1727='Unit List'!$O$7, 'Unit List'!P1727 * 'Unit List'!$AN$7, 'Unit List'!P1727)))), IF('Unit List'!P1727='Unit List'!$O$5, 'Unit List'!$AN$5, IF('Unit List'!P1727='Unit List'!$O$4, 'Unit List'!$AN$4, IF('Unit List'!P1727='Unit List'!$O$7, 'Unit List'!P1727 * 'Unit List'!$AN$7, 'Unit List'!P1727)))), IF('Unit List'!AN1727='Unit List'!$O$5, 'Unit List'!$AN$5, IF('Unit List'!AN1727='Unit List'!$O$4, 'Unit List'!$AN$4, IF('Unit List'!AN1727='Unit List'!$O$7, 'Unit List'!AN1727 * 'Unit List'!$AN$7, 'Unit List'!AN1727)))),",",)</f>
        <v>3,</v>
      </c>
      <c r="I1821" t="str">
        <f>CONCATENATE(IF(ISBLANK('Unit List'!AO1727), IF(ISBLANK('Unit List'!Q1727), IF(ISBLANK('Unit List'!Q1727),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List'!Q1727='Unit List'!$O$5, 'Unit List'!$AO$5, IF('Unit List'!Q1727='Unit List'!$O$4, 'Unit List'!$AO$4, IF('Unit List'!Q1727='Unit List'!$O$7, 'Unit List'!Q1727 * 'Unit List'!$AO$7, 'Unit List'!Q1727)))), IF('Unit List'!Q1727='Unit List'!$O$5, 'Unit List'!$AO$5, IF('Unit List'!Q1727='Unit List'!$O$4, 'Unit List'!$AO$4, IF('Unit List'!Q1727='Unit List'!$O$7, 'Unit List'!Q1727 * 'Unit List'!$AO$7, 'Unit List'!Q1727)))), IF('Unit List'!AO1727='Unit List'!$O$5, 'Unit List'!$AO$5, IF('Unit List'!AO1727='Unit List'!$O$4, 'Unit List'!$AO$4, IF('Unit List'!AO1727='Unit List'!$O$7, 'Unit List'!AO1727 * 'Unit List'!$AO$7, 'Unit List'!AO1727)))),",",)</f>
        <v>0.08,</v>
      </c>
      <c r="J1821" t="str">
        <f>CONCATENATE("'",IF(ISBLANK('Unit List'!AP1727), IF(ISBLANK('Unit List'!R1727), IF(ISBLANK('Unit List'!R1727),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List'!R1727='Unit List'!$O$5, 'Unit List'!$AP$5, IF('Unit List'!R1727='Unit List'!$O$4, 'Unit List'!$AP$4, 'Unit List'!R1727))), IF('Unit List'!R1727='Unit List'!$O$5, 'Unit List'!$AP$5, IF('Unit List'!R1727='Unit List'!$O$4, 'Unit List'!$AP$4, 'Unit List'!R1727))), IF('Unit List'!AP1727='Unit List'!$O$5, 'Unit List'!$AP$5, IF('Unit List'!AP1727='Unit List'!$O$4, 'Unit List'!$AP$4, 'Unit List'!AP1727))),"'",)</f>
        <v>'FighterWing'</v>
      </c>
      <c r="K1821" t="s">
        <v>2312</v>
      </c>
    </row>
    <row r="1822" spans="1:11" x14ac:dyDescent="0.25">
      <c r="A1822" t="s">
        <v>2311</v>
      </c>
      <c r="B1822" t="str">
        <f>CONCATENATE("'_",'Unit List'!B1728,"',",)</f>
        <v>'_CELTS',</v>
      </c>
      <c r="C1822" t="str">
        <f>CONCATENATE("'_",'Unit List'!C1728,"',",)</f>
        <v>'_ENGLAND',</v>
      </c>
      <c r="D1822" t="str">
        <f>CONCATENATE("'",'Unit List'!D1728,"',",)</f>
        <v>'WW1_FIGHTER',</v>
      </c>
      <c r="E1822" t="str">
        <f>CONCATENATE("'",'Unit List'!E1728,"',",)</f>
        <v>'WW1_FIGHTER',</v>
      </c>
      <c r="F1822" t="str">
        <f>"'',"</f>
        <v>'',</v>
      </c>
      <c r="G1822" t="str">
        <f>CONCATENATE("'",'Unit List'!G1729,"',",)</f>
        <v>'Spowith_Camel',</v>
      </c>
      <c r="H1822" t="str">
        <f>CONCATENATE(IF(ISBLANK('Unit List'!AN1728), IF(ISBLANK('Unit List'!P1728), IF(ISBLANK('Unit List'!P1728),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List'!P1728='Unit List'!$O$5, 'Unit List'!$AN$5, IF('Unit List'!P1728='Unit List'!$O$4, 'Unit List'!$AN$4, IF('Unit List'!P1728='Unit List'!$O$7, 'Unit List'!P1728 * 'Unit List'!$AN$7, 'Unit List'!P1728)))), IF('Unit List'!P1728='Unit List'!$O$5, 'Unit List'!$AN$5, IF('Unit List'!P1728='Unit List'!$O$4, 'Unit List'!$AN$4, IF('Unit List'!P1728='Unit List'!$O$7, 'Unit List'!P1728 * 'Unit List'!$AN$7, 'Unit List'!P1728)))), IF('Unit List'!AN1728='Unit List'!$O$5, 'Unit List'!$AN$5, IF('Unit List'!AN1728='Unit List'!$O$4, 'Unit List'!$AN$4, IF('Unit List'!AN1728='Unit List'!$O$7, 'Unit List'!AN1728 * 'Unit List'!$AN$7, 'Unit List'!AN1728)))),",",)</f>
        <v>3,</v>
      </c>
      <c r="I1822" t="str">
        <f>CONCATENATE(IF(ISBLANK('Unit List'!AO1728), IF(ISBLANK('Unit List'!Q1728), IF(ISBLANK('Unit List'!Q1728),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List'!Q1728='Unit List'!$O$5, 'Unit List'!$AO$5, IF('Unit List'!Q1728='Unit List'!$O$4, 'Unit List'!$AO$4, IF('Unit List'!Q1728='Unit List'!$O$7, 'Unit List'!Q1728 * 'Unit List'!$AO$7, 'Unit List'!Q1728)))), IF('Unit List'!Q1728='Unit List'!$O$5, 'Unit List'!$AO$5, IF('Unit List'!Q1728='Unit List'!$O$4, 'Unit List'!$AO$4, IF('Unit List'!Q1728='Unit List'!$O$7, 'Unit List'!Q1728 * 'Unit List'!$AO$7, 'Unit List'!Q1728)))), IF('Unit List'!AO1728='Unit List'!$O$5, 'Unit List'!$AO$5, IF('Unit List'!AO1728='Unit List'!$O$4, 'Unit List'!$AO$4, IF('Unit List'!AO1728='Unit List'!$O$7, 'Unit List'!AO1728 * 'Unit List'!$AO$7, 'Unit List'!AO1728)))),",",)</f>
        <v>0.08,</v>
      </c>
      <c r="J1822" t="str">
        <f>CONCATENATE("'",IF(ISBLANK('Unit List'!AP1728), IF(ISBLANK('Unit List'!R1728), IF(ISBLANK('Unit List'!R1728),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List'!R1728='Unit List'!$O$5, 'Unit List'!$AP$5, IF('Unit List'!R1728='Unit List'!$O$4, 'Unit List'!$AP$4, 'Unit List'!R1728))), IF('Unit List'!R1728='Unit List'!$O$5, 'Unit List'!$AP$5, IF('Unit List'!R1728='Unit List'!$O$4, 'Unit List'!$AP$4, 'Unit List'!R1728))), IF('Unit List'!AP1728='Unit List'!$O$5, 'Unit List'!$AP$5, IF('Unit List'!AP1728='Unit List'!$O$4, 'Unit List'!$AP$4, 'Unit List'!AP1728))),"'",)</f>
        <v>'FighterWing'</v>
      </c>
      <c r="K1822" t="s">
        <v>2312</v>
      </c>
    </row>
    <row r="1823" spans="1:11" x14ac:dyDescent="0.25">
      <c r="A1823" t="s">
        <v>2311</v>
      </c>
      <c r="B1823" t="str">
        <f>CONCATENATE("'_",'Unit List'!B1729,"',",)</f>
        <v>'_ENGLAND',</v>
      </c>
      <c r="C1823" t="str">
        <f>"'',"</f>
        <v>'',</v>
      </c>
      <c r="D1823" t="str">
        <f>CONCATENATE("'",'Unit List'!D1729,"',",)</f>
        <v>'WW1_FIGHTER',</v>
      </c>
      <c r="E1823" t="str">
        <f>CONCATENATE("'",'Unit List'!E1729,"',",)</f>
        <v>'WW1_FIGHTER',</v>
      </c>
      <c r="F1823" t="str">
        <f>"'',"</f>
        <v>'',</v>
      </c>
      <c r="G1823" t="str">
        <f>CONCATENATE("'",'Unit List'!G1729,"',",)</f>
        <v>'Spowith_Camel',</v>
      </c>
      <c r="H1823" t="str">
        <f>CONCATENATE(IF(ISBLANK('Unit List'!AN1729), IF(ISBLANK('Unit List'!P1729), IF(ISBLANK('Unit List'!P1729), IF(ISBLANK('Unit List'!AN1729), IF(ISBLANK('Unit List'!P1729), IF(ISBLANK('Unit List'!P1729), IF(ISBLANK('Unit List'!AN1729), IF(ISBLANK('Unit List'!P1729), IF(ISBLANK('Unit List'!P1729),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 IF('Unit List'!P1729='Unit List'!$O$5, 'Unit List'!$AN$5, IF('Unit List'!P1729='Unit List'!$O$4, 'Unit List'!$AN$4, IF('Unit List'!P1729='Unit List'!$O$7, 'Unit List'!P1729 * 'Unit List'!$AN$7, 'Unit List'!P1729)))), IF('Unit List'!P1729='Unit List'!$O$5, 'Unit List'!$AN$5, IF('Unit List'!P1729='Unit List'!$O$4, 'Unit List'!$AN$4, IF('Unit List'!P1729='Unit List'!$O$7, 'Unit List'!P1729 * 'Unit List'!$AN$7, 'Unit List'!P1729)))), IF('Unit List'!AN1729='Unit List'!$O$5, 'Unit List'!$AN$5, IF('Unit List'!AN1729='Unit List'!$O$4, 'Unit List'!$AN$4, IF('Unit List'!AN1729='Unit List'!$O$7, 'Unit List'!AN1729 * 'Unit List'!$AN$7, 'Unit List'!AN1729)))),",",)</f>
        <v>3,</v>
      </c>
      <c r="I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 IF('Unit List'!Q1729='Unit List'!$O$5, 'Unit List'!$AO$5, IF('Unit List'!Q1729='Unit List'!$O$4, 'Unit List'!$AO$4, IF('Unit List'!Q1729='Unit List'!$O$7, 'Unit List'!Q1729 * 'Unit List'!$AO$7, 'Unit List'!Q1729)))), IF('Unit List'!Q1729='Unit List'!$O$5, 'Unit List'!$AO$5, IF('Unit List'!Q1729='Unit List'!$O$4, 'Unit List'!$AO$4, IF('Unit List'!Q1729='Unit List'!$O$7, 'Unit List'!Q1729 * 'Unit List'!$AO$7, 'Unit List'!Q1729)))), IF('Unit List'!AO1729='Unit List'!$O$5, 'Unit List'!$AO$5, IF('Unit List'!AO1729='Unit List'!$O$4, 'Unit List'!$AO$4, IF('Unit List'!AO1729='Unit List'!$O$7, 'Unit List'!AO1729 * 'Unit List'!$AO$7, 'Unit List'!AO1729)))),",",)</f>
        <v>0.08,</v>
      </c>
      <c r="J1823" t="str">
        <f>CONCATENATE("'",IF(ISBLANK('Unit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 IF('Unit List'!R1729='Unit List'!$O$5, 'Unit List'!$AP$5, IF('Unit List'!R1729='Unit List'!$O$4, 'Unit List'!$AP$4, 'Unit List'!R1729))), IF('Unit List'!R1729='Unit List'!$O$5, 'Unit List'!$AP$5, IF('Unit List'!R1729='Unit List'!$O$4, 'Unit List'!$AP$4, 'Unit List'!R1729))), IF('Unit List'!AP1729='Unit List'!$O$5, 'Unit List'!$AP$5, IF('Unit List'!AP1729='Unit List'!$O$4, 'Unit List'!$AP$4, 'Unit List'!AP1729))),"'",)</f>
        <v>'FighterWing'</v>
      </c>
      <c r="K1823" t="s">
        <v>2312</v>
      </c>
    </row>
    <row r="1824" spans="1:11" x14ac:dyDescent="0.25">
      <c r="A1824" t="s">
        <v>2311</v>
      </c>
      <c r="B1824" t="str">
        <f>CONCATENATE("'_",'Unit List'!B1730,"',",)</f>
        <v>'_FRANCE',</v>
      </c>
      <c r="C1824" t="str">
        <f>"'',"</f>
        <v>'',</v>
      </c>
      <c r="D1824" t="str">
        <f>CONCATENATE("'",'Unit List'!D1730,"',",)</f>
        <v>'WW1_FIGHTER',</v>
      </c>
      <c r="E1824" t="str">
        <f>CONCATENATE("'",'Unit List'!E1730,"',",)</f>
        <v>'WW1_FIGHTER',</v>
      </c>
      <c r="F1824" t="str">
        <f>"'',"</f>
        <v>'',</v>
      </c>
      <c r="G1824" t="str">
        <f>CONCATENATE("'",'Unit List'!G1730,"',",)</f>
        <v>'Nieuport_17',</v>
      </c>
      <c r="H1824" t="str">
        <f>CONCATENATE(IF(ISBLANK('Unit List'!AN1730), IF(ISBLANK('Unit List'!P1730), IF(ISBLANK('Unit List'!P1730), IF(ISBLANK('Unit List'!AN1730), IF(ISBLANK('Unit List'!P1730), IF(ISBLANK('Unit List'!P1730), IF(ISBLANK('Unit List'!AN1730), IF(ISBLANK('Unit List'!P1730), IF(ISBLANK('Unit List'!P1730),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 IF('Unit List'!P1730='Unit List'!$O$5, 'Unit List'!$AN$5, IF('Unit List'!P1730='Unit List'!$O$4, 'Unit List'!$AN$4, IF('Unit List'!P1730='Unit List'!$O$7, 'Unit List'!P1730 * 'Unit List'!$AN$7, 'Unit List'!P1730)))), IF('Unit List'!P1730='Unit List'!$O$5, 'Unit List'!$AN$5, IF('Unit List'!P1730='Unit List'!$O$4, 'Unit List'!$AN$4, IF('Unit List'!P1730='Unit List'!$O$7, 'Unit List'!P1730 * 'Unit List'!$AN$7, 'Unit List'!P1730)))), IF('Unit List'!AN1730='Unit List'!$O$5, 'Unit List'!$AN$5, IF('Unit List'!AN1730='Unit List'!$O$4, 'Unit List'!$AN$4, IF('Unit List'!AN1730='Unit List'!$O$7, 'Unit List'!AN1730 * 'Unit List'!$AN$7, 'Unit List'!AN1730)))),",",)</f>
        <v>3,</v>
      </c>
      <c r="I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 IF('Unit List'!Q1730='Unit List'!$O$5, 'Unit List'!$AO$5, IF('Unit List'!Q1730='Unit List'!$O$4, 'Unit List'!$AO$4, IF('Unit List'!Q1730='Unit List'!$O$7, 'Unit List'!Q1730 * 'Unit List'!$AO$7, 'Unit List'!Q1730)))), IF('Unit List'!Q1730='Unit List'!$O$5, 'Unit List'!$AO$5, IF('Unit List'!Q1730='Unit List'!$O$4, 'Unit List'!$AO$4, IF('Unit List'!Q1730='Unit List'!$O$7, 'Unit List'!Q1730 * 'Unit List'!$AO$7, 'Unit List'!Q1730)))), IF('Unit List'!AO1730='Unit List'!$O$5, 'Unit List'!$AO$5, IF('Unit List'!AO1730='Unit List'!$O$4, 'Unit List'!$AO$4, IF('Unit List'!AO1730='Unit List'!$O$7, 'Unit List'!AO1730 * 'Unit List'!$AO$7, 'Unit List'!AO1730)))),",",)</f>
        <v>0.08,</v>
      </c>
      <c r="J1824" t="str">
        <f>CONCATENATE("'",IF(ISBLANK('Unit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 IF('Unit List'!R1730='Unit List'!$O$5, 'Unit List'!$AP$5, IF('Unit List'!R1730='Unit List'!$O$4, 'Unit List'!$AP$4, 'Unit List'!R1730))), IF('Unit List'!R1730='Unit List'!$O$5, 'Unit List'!$AP$5, IF('Unit List'!R1730='Unit List'!$O$4, 'Unit List'!$AP$4, 'Unit List'!R1730))), IF('Unit List'!AP1730='Unit List'!$O$5, 'Unit List'!$AP$5, IF('Unit List'!AP1730='Unit List'!$O$4, 'Unit List'!$AP$4, 'Unit List'!AP1730))),"'",)</f>
        <v>'FighterWing'</v>
      </c>
      <c r="K1824" t="s">
        <v>2312</v>
      </c>
    </row>
    <row r="1825" spans="1:11" x14ac:dyDescent="0.25">
      <c r="A1825" t="s">
        <v>2311</v>
      </c>
      <c r="B1825" t="str">
        <f>CONCATENATE("'_",'Unit List'!B1731,"',",)</f>
        <v>'_GERMANY',</v>
      </c>
      <c r="C1825" t="str">
        <f>"'',"</f>
        <v>'',</v>
      </c>
      <c r="D1825" t="str">
        <f>CONCATENATE("'",'Unit List'!D1731,"',",)</f>
        <v>'WW1_FIGHTER',</v>
      </c>
      <c r="E1825" t="str">
        <f>CONCATENATE("'",'Unit List'!E1731,"',",)</f>
        <v>'WW1_FIGHTER',</v>
      </c>
      <c r="F1825" t="str">
        <f>"'',"</f>
        <v>'',</v>
      </c>
      <c r="G1825" t="str">
        <f>CONCATENATE("'",'Unit List'!G1731,"',",)</f>
        <v>'Fokker_Dr.1',</v>
      </c>
      <c r="H1825" t="str">
        <f>CONCATENATE(IF(ISBLANK('Unit List'!AN1731), IF(ISBLANK('Unit List'!P1731), IF(ISBLANK('Unit List'!P1731), IF(ISBLANK('Unit List'!AN1731), IF(ISBLANK('Unit List'!P1731), IF(ISBLANK('Unit List'!P1731), IF(ISBLANK('Unit List'!AN1731), IF(ISBLANK('Unit List'!P1731), IF(ISBLANK('Unit List'!P1731),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 IF('Unit List'!P1731='Unit List'!$O$5, 'Unit List'!$AN$5, IF('Unit List'!P1731='Unit List'!$O$4, 'Unit List'!$AN$4, IF('Unit List'!P1731='Unit List'!$O$7, 'Unit List'!P1731 * 'Unit List'!$AN$7, 'Unit List'!P1731)))), IF('Unit List'!P1731='Unit List'!$O$5, 'Unit List'!$AN$5, IF('Unit List'!P1731='Unit List'!$O$4, 'Unit List'!$AN$4, IF('Unit List'!P1731='Unit List'!$O$7, 'Unit List'!P1731 * 'Unit List'!$AN$7, 'Unit List'!P1731)))), IF('Unit List'!AN1731='Unit List'!$O$5, 'Unit List'!$AN$5, IF('Unit List'!AN1731='Unit List'!$O$4, 'Unit List'!$AN$4, IF('Unit List'!AN1731='Unit List'!$O$7, 'Unit List'!AN1731 * 'Unit List'!$AN$7, 'Unit List'!AN1731)))),",",)</f>
        <v>3,</v>
      </c>
      <c r="I1825" t="str">
        <f>CONCATENATE(IF(ISBLANK('Unit List'!AO1731), IF(ISBLANK('Unit List'!Q1731), IF(ISBLANK('Unit List'!Q1731), IF(ISBLANK('Unit List'!AO1731), IF(ISBLANK('Unit List'!Q1731), IF(ISBLANK('Unit List'!Q1731), IF(ISBLANK('Unit List'!AO1731), IF(ISBLANK('Unit List'!Q1731), IF(ISBLANK('Unit List'!Q1731),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 IF('Unit List'!Q1731='Unit List'!$O$5, 'Unit List'!$AO$5, IF('Unit List'!Q1731='Unit List'!$O$4, 'Unit List'!$AO$4, IF('Unit List'!Q1731='Unit List'!$O$7, 'Unit List'!Q1731 * 'Unit List'!$AO$7, 'Unit List'!Q1731)))), IF('Unit List'!Q1731='Unit List'!$O$5, 'Unit List'!$AO$5, IF('Unit List'!Q1731='Unit List'!$O$4, 'Unit List'!$AO$4, IF('Unit List'!Q1731='Unit List'!$O$7, 'Unit List'!Q1731 * 'Unit List'!$AO$7, 'Unit List'!Q1731)))), IF('Unit List'!AO1731='Unit List'!$O$5, 'Unit List'!$AO$5, IF('Unit List'!AO1731='Unit List'!$O$4, 'Unit List'!$AO$4, IF('Unit List'!AO1731='Unit List'!$O$7, 'Unit List'!AO1731 * 'Unit List'!$AO$7, 'Unit List'!AO1731)))),",",)</f>
        <v>0.08,</v>
      </c>
      <c r="J1825" t="str">
        <f>CONCATENATE("'",IF(ISBLANK('Unit List'!AP1731), IF(ISBLANK('Unit List'!R1731), IF(ISBLANK('Unit List'!R1731), IF(ISBLANK('Unit List'!AP1731), IF(ISBLANK('Unit List'!R1731), IF(ISBLANK('Unit List'!R1731), IF(ISBLANK('Unit List'!AP1731), IF(ISBLANK('Unit List'!R1731), IF(ISBLANK('Unit List'!R1731),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 IF('Unit List'!R1731='Unit List'!$O$5, 'Unit List'!$AP$5, IF('Unit List'!R1731='Unit List'!$O$4, 'Unit List'!$AP$4, 'Unit List'!R1731))), IF('Unit List'!R1731='Unit List'!$O$5, 'Unit List'!$AP$5, IF('Unit List'!R1731='Unit List'!$O$4, 'Unit List'!$AP$4, 'Unit List'!R1731))), IF('Unit List'!AP1731='Unit List'!$O$5, 'Unit List'!$AP$5, IF('Unit List'!AP1731='Unit List'!$O$4, 'Unit List'!$AP$4, 'Unit List'!AP1731))),"'",)</f>
        <v>'FighterWing'</v>
      </c>
      <c r="K1825" t="s">
        <v>2312</v>
      </c>
    </row>
    <row r="1826" spans="1:11" x14ac:dyDescent="0.25">
      <c r="A1826" t="s">
        <v>2311</v>
      </c>
      <c r="B1826" t="str">
        <f>CONCATENATE("'_",'Unit List'!B1732,"',",)</f>
        <v>'_SWISS',</v>
      </c>
      <c r="C1826" t="str">
        <f>CONCATENATE("'_",'Unit List'!C1732,"',",)</f>
        <v>'_BELGIUM',</v>
      </c>
      <c r="D1826" t="str">
        <f>CONCATENATE("'",'Unit List'!D1732,"',",)</f>
        <v>'WW1_FIGHTER',</v>
      </c>
      <c r="E1826" t="str">
        <f>CONCATENATE("'",'Unit List'!E1732,"',",)</f>
        <v>'WW1_FIGHTER',</v>
      </c>
      <c r="F1826" t="str">
        <f>"'',"</f>
        <v>'',</v>
      </c>
      <c r="G1826" t="str">
        <f>CONCATENATE("'",'Unit List'!G1726,"',",)</f>
        <v>'HanriotHD1',</v>
      </c>
      <c r="H1826" t="str">
        <f>CONCATENATE(IF(ISBLANK('Unit List'!AN1732), IF(ISBLANK('Unit List'!P1732), IF(ISBLANK('Unit List'!P1732), IF(ISBLANK('Unit List'!AN1726), IF(ISBLANK('Unit List'!P1726), IF(ISBLANK('Unit List'!P1726), IF(ISBLANK('Unit List'!AN1726), IF(ISBLANK('Unit List'!P1726), IF(ISBLANK('Unit List'!P1726),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List'!P1726='Unit List'!$O$5, 'Unit List'!$AN$5, IF('Unit List'!P1726='Unit List'!$O$4, 'Unit List'!$AN$4, IF('Unit List'!P1726='Unit List'!$O$7, 'Unit List'!P1726 * 'Unit List'!$AN$7, 'Unit List'!P1726)))), IF('Unit List'!P1726='Unit List'!$O$5, 'Unit List'!$AN$5, IF('Unit List'!P1726='Unit List'!$O$4, 'Unit List'!$AN$4, IF('Unit List'!P1726='Unit List'!$O$7, 'Unit List'!P1726 * 'Unit List'!$AN$7, 'Unit List'!P1726)))), IF('Unit List'!AN1726='Unit List'!$O$5, 'Unit List'!$AN$5, IF('Unit List'!AN1726='Unit List'!$O$4, 'Unit List'!$AN$4, IF('Unit List'!AN1726='Unit List'!$O$7, 'Unit List'!AN1726 * 'Unit List'!$AN$7, 'Unit List'!AN1726)))), IF('Unit List'!P1732='Unit List'!$O$5, 'Unit List'!$AN$5, IF('Unit List'!P1732='Unit List'!$O$4, 'Unit List'!$AN$4, IF('Unit List'!P1732='Unit List'!$O$7, 'Unit List'!P1732 * 'Unit List'!$AN$7, 'Unit List'!P1732)))), IF('Unit List'!P1732='Unit List'!$O$5, 'Unit List'!$AN$5, IF('Unit List'!P1732='Unit List'!$O$4, 'Unit List'!$AN$4, IF('Unit List'!P1732='Unit List'!$O$7, 'Unit List'!P1732 * 'Unit List'!$AN$7, 'Unit List'!P1732)))), IF('Unit List'!AN1732='Unit List'!$O$5, 'Unit List'!$AN$5, IF('Unit List'!AN1732='Unit List'!$O$4, 'Unit List'!$AN$4, IF('Unit List'!AN1732='Unit List'!$O$7, 'Unit List'!AN1732 * 'Unit List'!$AN$7, 'Unit List'!AN1732)))),",",)</f>
        <v>3,</v>
      </c>
      <c r="I1826" t="str">
        <f>CONCATENATE(IF(ISBLANK('Unit List'!AO1732), IF(ISBLANK('Unit List'!Q1732), IF(ISBLANK('Unit List'!Q1732), IF(ISBLANK('Unit List'!AO1726), IF(ISBLANK('Unit List'!Q1726), IF(ISBLANK('Unit List'!Q1726), IF(ISBLANK('Unit List'!AO1726), IF(ISBLANK('Unit List'!Q1726), IF(ISBLANK('Unit List'!Q1726),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List'!Q1726='Unit List'!$O$5, 'Unit List'!$AO$5, IF('Unit List'!Q1726='Unit List'!$O$4, 'Unit List'!$AO$4, IF('Unit List'!Q1726='Unit List'!$O$7, 'Unit List'!Q1726 * 'Unit List'!$AO$7, 'Unit List'!Q1726)))), IF('Unit List'!Q1726='Unit List'!$O$5, 'Unit List'!$AO$5, IF('Unit List'!Q1726='Unit List'!$O$4, 'Unit List'!$AO$4, IF('Unit List'!Q1726='Unit List'!$O$7, 'Unit List'!Q1726 * 'Unit List'!$AO$7, 'Unit List'!Q1726)))), IF('Unit List'!AO1726='Unit List'!$O$5, 'Unit List'!$AO$5, IF('Unit List'!AO1726='Unit List'!$O$4, 'Unit List'!$AO$4, IF('Unit List'!AO1726='Unit List'!$O$7, 'Unit List'!AO1726 * 'Unit List'!$AO$7, 'Unit List'!AO1726)))), IF('Unit List'!Q1732='Unit List'!$O$5, 'Unit List'!$AO$5, IF('Unit List'!Q1732='Unit List'!$O$4, 'Unit List'!$AO$4, IF('Unit List'!Q1732='Unit List'!$O$7, 'Unit List'!Q1732 * 'Unit List'!$AO$7, 'Unit List'!Q1732)))), IF('Unit List'!Q1732='Unit List'!$O$5, 'Unit List'!$AO$5, IF('Unit List'!Q1732='Unit List'!$O$4, 'Unit List'!$AO$4, IF('Unit List'!Q1732='Unit List'!$O$7, 'Unit List'!Q1732 * 'Unit List'!$AO$7, 'Unit List'!Q1732)))), IF('Unit List'!AO1732='Unit List'!$O$5, 'Unit List'!$AO$5, IF('Unit List'!AO1732='Unit List'!$O$4, 'Unit List'!$AO$4, IF('Unit List'!AO1732='Unit List'!$O$7, 'Unit List'!AO1732 * 'Unit List'!$AO$7, 'Unit List'!AO1732)))),",",)</f>
        <v>0.08,</v>
      </c>
      <c r="J1826" t="str">
        <f>CONCATENATE("'",IF(ISBLANK('Unit List'!AP1732), IF(ISBLANK('Unit List'!R1732), IF(ISBLANK('Unit List'!R1732), IF(ISBLANK('Unit List'!AP1726), IF(ISBLANK('Unit List'!R1726), IF(ISBLANK('Unit List'!R1726), IF(ISBLANK('Unit List'!AP1726), IF(ISBLANK('Unit List'!R1726), IF(ISBLANK('Unit List'!R1726),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List'!R1726='Unit List'!$O$5, 'Unit List'!$AP$5, IF('Unit List'!R1726='Unit List'!$O$4, 'Unit List'!$AP$4, 'Unit List'!R1726))), IF('Unit List'!R1726='Unit List'!$O$5, 'Unit List'!$AP$5, IF('Unit List'!R1726='Unit List'!$O$4, 'Unit List'!$AP$4, 'Unit List'!R1726))), IF('Unit List'!AP1726='Unit List'!$O$5, 'Unit List'!$AP$5, IF('Unit List'!AP1726='Unit List'!$O$4, 'Unit List'!$AP$4, 'Unit List'!AP1726))), IF('Unit List'!R1732='Unit List'!$O$5, 'Unit List'!$AP$5, IF('Unit List'!R1732='Unit List'!$O$4, 'Unit List'!$AP$4, 'Unit List'!R1732))), IF('Unit List'!R1732='Unit List'!$O$5, 'Unit List'!$AP$5, IF('Unit List'!R1732='Unit List'!$O$4, 'Unit List'!$AP$4, 'Unit List'!R1732))), IF('Unit List'!AP1732='Unit List'!$O$5, 'Unit List'!$AP$5, IF('Unit List'!AP1732='Unit List'!$O$4, 'Unit List'!$AP$4, 'Unit List'!AP1732))),"'",)</f>
        <v>'FighterWing'</v>
      </c>
      <c r="K1826" t="s">
        <v>2312</v>
      </c>
    </row>
    <row r="1827" spans="1:11" x14ac:dyDescent="0.25">
      <c r="A1827" t="s">
        <v>2311</v>
      </c>
      <c r="B1827" t="str">
        <f>CONCATENATE("'_",'Unit List'!B1733,"',",)</f>
        <v>'_MED',</v>
      </c>
      <c r="C1827" t="str">
        <f>"'',"</f>
        <v>'',</v>
      </c>
      <c r="D1827" t="str">
        <f>CONCATENATE("'",'Unit List'!D1733,"',",)</f>
        <v>'WW1_FIGHTER',</v>
      </c>
      <c r="E1827" t="str">
        <f>CONCATENATE("'",'Unit List'!E1733,"',",)</f>
        <v>'WW1_FIGHTER',</v>
      </c>
      <c r="F1827" t="str">
        <f>"'',"</f>
        <v>'',</v>
      </c>
      <c r="G1827" t="str">
        <f>CONCATENATE("'",'Unit List'!G1733,"',",)</f>
        <v>'Ansaldo_SVA-5_tc',</v>
      </c>
      <c r="H1827" t="str">
        <f>CONCATENATE(IF(ISBLANK('Unit List'!AN1733), IF(ISBLANK('Unit List'!P1733), IF(ISBLANK('Unit List'!P1733),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List'!AN1733)))),",",)</f>
        <v>3,</v>
      </c>
      <c r="I1827" t="str">
        <f>CONCATENATE(IF(ISBLANK('Unit List'!AO1733), IF(ISBLANK('Unit List'!Q1733), IF(ISBLANK('Unit List'!Q1733),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List'!AO1733)))),",",)</f>
        <v>0.08,</v>
      </c>
      <c r="J1827" t="str">
        <f>CONCATENATE("'",IF(ISBLANK('Unit List'!AP1733), IF(ISBLANK('Unit List'!R1733), IF(ISBLANK('Unit List'!R1733),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List'!AP1733))),"'",)</f>
        <v>'FighterWing'</v>
      </c>
      <c r="K1827" t="s">
        <v>2312</v>
      </c>
    </row>
    <row r="1828" spans="1:11" x14ac:dyDescent="0.25">
      <c r="A1828" t="s">
        <v>2311</v>
      </c>
      <c r="B1828" t="str">
        <f>CONCATENATE("'_",'Unit List'!B1734,"',",)</f>
        <v>'_ROME',</v>
      </c>
      <c r="C1828" t="str">
        <f>"'',"</f>
        <v>'',</v>
      </c>
      <c r="D1828" t="str">
        <f>CONCATENATE("'",'Unit List'!D1734,"',",)</f>
        <v>'WW1_FIGHTER',</v>
      </c>
      <c r="E1828" t="str">
        <f>CONCATENATE("'",'Unit List'!E1734,"',",)</f>
        <v>'WW1_FIGHTER',</v>
      </c>
      <c r="F1828" t="str">
        <f>"'',"</f>
        <v>'',</v>
      </c>
      <c r="G1828" t="str">
        <f>CONCATENATE("'",'Unit List'!G1734,"',",)</f>
        <v>'Ansaldo_SVA-5',</v>
      </c>
      <c r="H1828" t="str">
        <f>CONCATENATE(IF(ISBLANK('Unit List'!AN1734), IF(ISBLANK('Unit List'!P1734), IF(ISBLANK('Unit List'!P1734),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List'!P1734='Unit List'!$O$5, 'Unit List'!$AN$5, IF('Unit List'!P1734='Unit List'!$O$4, 'Unit List'!$AN$4, IF('Unit List'!P1734='Unit List'!$O$7, 'Unit List'!P1734 * 'Unit List'!$AN$7, 'Unit List'!P1734)))), IF('Unit List'!P1734='Unit List'!$O$5, 'Unit List'!$AN$5, IF('Unit List'!P1734='Unit List'!$O$4, 'Unit List'!$AN$4, IF('Unit List'!P1734='Unit List'!$O$7, 'Unit List'!P1734 * 'Unit List'!$AN$7, 'Unit List'!P1734)))), IF('Unit List'!AN1734='Unit List'!$O$5, 'Unit List'!$AN$5, IF('Unit List'!AN1734='Unit List'!$O$4, 'Unit List'!$AN$4, IF('Unit List'!AN1734='Unit List'!$O$7, 'Unit List'!AN1734 * 'Unit List'!$AN$7, 'Unit List'!AN1734)))),",",)</f>
        <v>3,</v>
      </c>
      <c r="I1828" t="str">
        <f>CONCATENATE(IF(ISBLANK('Unit List'!AO1734), IF(ISBLANK('Unit List'!Q1734), IF(ISBLANK('Unit List'!Q1734),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List'!Q1734='Unit List'!$O$5, 'Unit List'!$AO$5, IF('Unit List'!Q1734='Unit List'!$O$4, 'Unit List'!$AO$4, IF('Unit List'!Q1734='Unit List'!$O$7, 'Unit List'!Q1734 * 'Unit List'!$AO$7, 'Unit List'!Q1734)))), IF('Unit List'!Q1734='Unit List'!$O$5, 'Unit List'!$AO$5, IF('Unit List'!Q1734='Unit List'!$O$4, 'Unit List'!$AO$4, IF('Unit List'!Q1734='Unit List'!$O$7, 'Unit List'!Q1734 * 'Unit List'!$AO$7, 'Unit List'!Q1734)))), IF('Unit List'!AO1734='Unit List'!$O$5, 'Unit List'!$AO$5, IF('Unit List'!AO1734='Unit List'!$O$4, 'Unit List'!$AO$4, IF('Unit List'!AO1734='Unit List'!$O$7, 'Unit List'!AO1734 * 'Unit List'!$AO$7, 'Unit List'!AO1734)))),",",)</f>
        <v>0.08,</v>
      </c>
      <c r="J1828" t="str">
        <f>CONCATENATE("'",IF(ISBLANK('Unit List'!AP1734), IF(ISBLANK('Unit List'!R1734), IF(ISBLANK('Unit List'!R1734),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List'!R1734='Unit List'!$O$5, 'Unit List'!$AP$5, IF('Unit List'!R1734='Unit List'!$O$4, 'Unit List'!$AP$4, 'Unit List'!R1734))), IF('Unit List'!R1734='Unit List'!$O$5, 'Unit List'!$AP$5, IF('Unit List'!R1734='Unit List'!$O$4, 'Unit List'!$AP$4, 'Unit List'!R1734))), IF('Unit List'!AP1734='Unit List'!$O$5, 'Unit List'!$AP$5, IF('Unit List'!AP1734='Unit List'!$O$4, 'Unit List'!$AP$4, 'Unit List'!AP1734))),"'",)</f>
        <v>'FighterWing'</v>
      </c>
      <c r="K1828" t="s">
        <v>2312</v>
      </c>
    </row>
    <row r="1829" spans="1:11" x14ac:dyDescent="0.25">
      <c r="A1829" t="s">
        <v>2311</v>
      </c>
      <c r="B1829" t="str">
        <f>CONCATENATE("'_",'Unit List'!B1735,"',",)</f>
        <v>'_OTTOMAN',</v>
      </c>
      <c r="C1829" t="str">
        <f>"'',"</f>
        <v>'',</v>
      </c>
      <c r="D1829" t="str">
        <f>CONCATENATE("'",'Unit List'!D1735,"',",)</f>
        <v>'WW1_FIGHTER',</v>
      </c>
      <c r="E1829" t="str">
        <f>CONCATENATE("'",'Unit List'!E1735,"',",)</f>
        <v>'WW1_FIGHTER',</v>
      </c>
      <c r="F1829" t="str">
        <f>"'',"</f>
        <v>'',</v>
      </c>
      <c r="G1829" t="str">
        <f>CONCATENATE("'",'Unit List'!G1735,"',",)</f>
        <v>'HalberstadtDII',</v>
      </c>
      <c r="H1829" t="str">
        <f>CONCATENATE(IF(ISBLANK('Unit List'!AN1735), IF(ISBLANK('Unit List'!P1735), IF(ISBLANK('Unit List'!P1735), IF(ISBLANK('Unit List'!AN1719), IF(ISBLANK('Unit List'!P1719), IF(ISBLANK('Unit List'!P1719), IF(ISBLANK('Unit List'!AN1719), IF(ISBLANK('Unit List'!P1719), IF(ISBLANK('Unit List'!P1719),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List'!P1719='Unit List'!$O$5, 'Unit List'!$AN$5, IF('Unit List'!P1719='Unit List'!$O$4, 'Unit List'!$AN$4, IF('Unit List'!P1719='Unit List'!$O$7, 'Unit List'!P1719 * 'Unit List'!$AN$7, 'Unit List'!P1719)))), IF('Unit List'!P1719='Unit List'!$O$5, 'Unit List'!$AN$5, IF('Unit List'!P1719='Unit List'!$O$4, 'Unit List'!$AN$4, IF('Unit List'!P1719='Unit List'!$O$7, 'Unit List'!P1719 * 'Unit List'!$AN$7, 'Unit List'!P1719)))), IF('Unit List'!AN1719='Unit List'!$O$5, 'Unit List'!$AN$5, IF('Unit List'!AN1719='Unit List'!$O$4, 'Unit List'!$AN$4, IF('Unit List'!AN1719='Unit List'!$O$7, 'Unit List'!AN1719 * 'Unit List'!$AN$7, 'Unit List'!AN1719)))), IF('Unit List'!P1735='Unit List'!$O$5, 'Unit List'!$AN$5, IF('Unit List'!P1735='Unit List'!$O$4, 'Unit List'!$AN$4, IF('Unit List'!P1735='Unit List'!$O$7, 'Unit List'!P1735 * 'Unit List'!$AN$7, 'Unit List'!P1735)))), IF('Unit List'!P1735='Unit List'!$O$5, 'Unit List'!$AN$5, IF('Unit List'!P1735='Unit List'!$O$4, 'Unit List'!$AN$4, IF('Unit List'!P1735='Unit List'!$O$7, 'Unit List'!P1735 * 'Unit List'!$AN$7, 'Unit List'!P1735)))), IF('Unit List'!AN1735='Unit List'!$O$5, 'Unit List'!$AN$5, IF('Unit List'!AN1735='Unit List'!$O$4, 'Unit List'!$AN$4, IF('Unit List'!AN1735='Unit List'!$O$7, 'Unit List'!AN1735 * 'Unit List'!$AN$7, 'Unit List'!AN1735)))),",",)</f>
        <v>3,</v>
      </c>
      <c r="I1829" t="str">
        <f>CONCATENATE(IF(ISBLANK('Unit List'!AO1735), IF(ISBLANK('Unit List'!Q1735), IF(ISBLANK('Unit List'!Q1735), IF(ISBLANK('Unit List'!AO1719), IF(ISBLANK('Unit List'!Q1719), IF(ISBLANK('Unit List'!Q1719), IF(ISBLANK('Unit List'!AO1719), IF(ISBLANK('Unit List'!Q1719), IF(ISBLANK('Unit List'!Q1719),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List'!Q1719='Unit List'!$O$5, 'Unit List'!$AO$5, IF('Unit List'!Q1719='Unit List'!$O$4, 'Unit List'!$AO$4, IF('Unit List'!Q1719='Unit List'!$O$7, 'Unit List'!Q1719 * 'Unit List'!$AO$7, 'Unit List'!Q1719)))), IF('Unit List'!Q1719='Unit List'!$O$5, 'Unit List'!$AO$5, IF('Unit List'!Q1719='Unit List'!$O$4, 'Unit List'!$AO$4, IF('Unit List'!Q1719='Unit List'!$O$7, 'Unit List'!Q1719 * 'Unit List'!$AO$7, 'Unit List'!Q1719)))), IF('Unit List'!AO1719='Unit List'!$O$5, 'Unit List'!$AO$5, IF('Unit List'!AO1719='Unit List'!$O$4, 'Unit List'!$AO$4, IF('Unit List'!AO1719='Unit List'!$O$7, 'Unit List'!AO1719 * 'Unit List'!$AO$7, 'Unit List'!AO1719)))), IF('Unit List'!Q1735='Unit List'!$O$5, 'Unit List'!$AO$5, IF('Unit List'!Q1735='Unit List'!$O$4, 'Unit List'!$AO$4, IF('Unit List'!Q1735='Unit List'!$O$7, 'Unit List'!Q1735 * 'Unit List'!$AO$7, 'Unit List'!Q1735)))), IF('Unit List'!Q1735='Unit List'!$O$5, 'Unit List'!$AO$5, IF('Unit List'!Q1735='Unit List'!$O$4, 'Unit List'!$AO$4, IF('Unit List'!Q1735='Unit List'!$O$7, 'Unit List'!Q1735 * 'Unit List'!$AO$7, 'Unit List'!Q1735)))), IF('Unit List'!AO1735='Unit List'!$O$5, 'Unit List'!$AO$5, IF('Unit List'!AO1735='Unit List'!$O$4, 'Unit List'!$AO$4, IF('Unit List'!AO1735='Unit List'!$O$7, 'Unit List'!AO1735 * 'Unit List'!$AO$7, 'Unit List'!AO1735)))),",",)</f>
        <v>0.08,</v>
      </c>
      <c r="J1829" t="str">
        <f>CONCATENATE("'",IF(ISBLANK('Unit List'!AP1735), IF(ISBLANK('Unit List'!R1735), IF(ISBLANK('Unit List'!R1735), IF(ISBLANK('Unit List'!AP1719), IF(ISBLANK('Unit List'!R1719), IF(ISBLANK('Unit List'!R1719), IF(ISBLANK('Unit List'!AP1719), IF(ISBLANK('Unit List'!R1719), IF(ISBLANK('Unit List'!R1719),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List'!R1719='Unit List'!$O$5, 'Unit List'!$AP$5, IF('Unit List'!R1719='Unit List'!$O$4, 'Unit List'!$AP$4, 'Unit List'!R1719))), IF('Unit List'!R1719='Unit List'!$O$5, 'Unit List'!$AP$5, IF('Unit List'!R1719='Unit List'!$O$4, 'Unit List'!$AP$4, 'Unit List'!R1719))), IF('Unit List'!AP1719='Unit List'!$O$5, 'Unit List'!$AP$5, IF('Unit List'!AP1719='Unit List'!$O$4, 'Unit List'!$AP$4, 'Unit List'!AP1719))), IF('Unit List'!R1735='Unit List'!$O$5, 'Unit List'!$AP$5, IF('Unit List'!R1735='Unit List'!$O$4, 'Unit List'!$AP$4, 'Unit List'!R1735))), IF('Unit List'!R1735='Unit List'!$O$5, 'Unit List'!$AP$5, IF('Unit List'!R1735='Unit List'!$O$4, 'Unit List'!$AP$4, 'Unit List'!R1735))), IF('Unit List'!AP1735='Unit List'!$O$5, 'Unit List'!$AP$5, IF('Unit List'!AP1735='Unit List'!$O$4, 'Unit List'!$AP$4, 'Unit List'!AP1735))),"'",)</f>
        <v>'FighterWing'</v>
      </c>
      <c r="K1829" t="s">
        <v>2312</v>
      </c>
    </row>
    <row r="1830" spans="1:11" x14ac:dyDescent="0.25">
      <c r="A1830" t="s">
        <v>2311</v>
      </c>
      <c r="B1830" t="str">
        <f>CONCATENATE("'_",'Unit List'!B1736,"',",)</f>
        <v>'_SOUTHAM',</v>
      </c>
      <c r="C1830" t="str">
        <f>CONCATENATE("'_",'Unit List'!C1736,"',",)</f>
        <v>'_MED',</v>
      </c>
      <c r="D1830" t="str">
        <f>CONCATENATE("'",'Unit List'!D1736,"',",)</f>
        <v>'WW1_FIGHTER',</v>
      </c>
      <c r="E1830" t="str">
        <f>CONCATENATE("'",'Unit List'!E1736,"',",)</f>
        <v>'WW1_FIGHTER',</v>
      </c>
      <c r="F1830" t="str">
        <f>"'',"</f>
        <v>'',</v>
      </c>
      <c r="G1830" t="str">
        <f>CONCATENATE("'",'Unit List'!G1733,"',",)</f>
        <v>'Ansaldo_SVA-5_tc',</v>
      </c>
      <c r="H1830" t="str">
        <f>CONCATENATE(IF(ISBLANK('Unit List'!AN1736), IF(ISBLANK('Unit List'!P1736), IF(ISBLANK('Unit List'!P1736), IF(ISBLANK('Unit List'!AN1733), IF(ISBLANK('Unit List'!P1733), IF(ISBLANK('Unit List'!P1733), IF(ISBLANK('Unit List'!AN1733), IF(ISBLANK('Unit List'!P1733), IF(ISBLANK('Unit List'!P1733),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List'!P1733='Unit List'!$O$5, 'Unit List'!$AN$5, IF('Unit List'!P1733='Unit List'!$O$4, 'Unit List'!$AN$4, IF('Unit List'!P1733='Unit List'!$O$7, 'Unit List'!P1733 * 'Unit List'!$AN$7, 'Unit List'!P1733)))), IF('Unit List'!P1733='Unit List'!$O$5, 'Unit List'!$AN$5, IF('Unit List'!P1733='Unit List'!$O$4, 'Unit List'!$AN$4, IF('Unit List'!P1733='Unit List'!$O$7, 'Unit List'!P1733 * 'Unit List'!$AN$7, 'Unit List'!P1733)))), IF('Unit List'!AN1733='Unit List'!$O$5, 'Unit List'!$AN$5, IF('Unit List'!AN1733='Unit List'!$O$4, 'Unit List'!$AN$4, IF('Unit List'!AN1733='Unit List'!$O$7, 'Unit List'!AN1733 * 'Unit List'!$AN$7, 'Unit List'!AN1733)))), IF('Unit List'!P1736='Unit List'!$O$5, 'Unit List'!$AN$5, IF('Unit List'!P1736='Unit List'!$O$4, 'Unit List'!$AN$4, IF('Unit List'!P1736='Unit List'!$O$7, 'Unit List'!P1736 * 'Unit List'!$AN$7, 'Unit List'!P1736)))), IF('Unit List'!P1736='Unit List'!$O$5, 'Unit List'!$AN$5, IF('Unit List'!P1736='Unit List'!$O$4, 'Unit List'!$AN$4, IF('Unit List'!P1736='Unit List'!$O$7, 'Unit List'!P1736 * 'Unit List'!$AN$7, 'Unit List'!P1736)))), IF('Unit List'!AN1736='Unit List'!$O$5, 'Unit List'!$AN$5, IF('Unit List'!AN1736='Unit List'!$O$4, 'Unit List'!$AN$4, IF('Unit List'!AN1736='Unit List'!$O$7, 'Unit List'!AN1736 * 'Unit List'!$AN$7, 'Unit List'!AN1736)))),",",)</f>
        <v>3,</v>
      </c>
      <c r="I1830" t="str">
        <f>CONCATENATE(IF(ISBLANK('Unit List'!AO1736), IF(ISBLANK('Unit List'!Q1736), IF(ISBLANK('Unit List'!Q1736), IF(ISBLANK('Unit List'!AO1733), IF(ISBLANK('Unit List'!Q1733), IF(ISBLANK('Unit List'!Q1733), IF(ISBLANK('Unit List'!AO1733), IF(ISBLANK('Unit List'!Q1733), IF(ISBLANK('Unit List'!Q1733),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List'!Q1733='Unit List'!$O$5, 'Unit List'!$AO$5, IF('Unit List'!Q1733='Unit List'!$O$4, 'Unit List'!$AO$4, IF('Unit List'!Q1733='Unit List'!$O$7, 'Unit List'!Q1733 * 'Unit List'!$AO$7, 'Unit List'!Q1733)))), IF('Unit List'!Q1733='Unit List'!$O$5, 'Unit List'!$AO$5, IF('Unit List'!Q1733='Unit List'!$O$4, 'Unit List'!$AO$4, IF('Unit List'!Q1733='Unit List'!$O$7, 'Unit List'!Q1733 * 'Unit List'!$AO$7, 'Unit List'!Q1733)))), IF('Unit List'!AO1733='Unit List'!$O$5, 'Unit List'!$AO$5, IF('Unit List'!AO1733='Unit List'!$O$4, 'Unit List'!$AO$4, IF('Unit List'!AO1733='Unit List'!$O$7, 'Unit List'!AO1733 * 'Unit List'!$AO$7, 'Unit List'!AO1733)))), IF('Unit List'!Q1736='Unit List'!$O$5, 'Unit List'!$AO$5, IF('Unit List'!Q1736='Unit List'!$O$4, 'Unit List'!$AO$4, IF('Unit List'!Q1736='Unit List'!$O$7, 'Unit List'!Q1736 * 'Unit List'!$AO$7, 'Unit List'!Q1736)))), IF('Unit List'!Q1736='Unit List'!$O$5, 'Unit List'!$AO$5, IF('Unit List'!Q1736='Unit List'!$O$4, 'Unit List'!$AO$4, IF('Unit List'!Q1736='Unit List'!$O$7, 'Unit List'!Q1736 * 'Unit List'!$AO$7, 'Unit List'!Q1736)))), IF('Unit List'!AO1736='Unit List'!$O$5, 'Unit List'!$AO$5, IF('Unit List'!AO1736='Unit List'!$O$4, 'Unit List'!$AO$4, IF('Unit List'!AO1736='Unit List'!$O$7, 'Unit List'!AO1736 * 'Unit List'!$AO$7, 'Unit List'!AO1736)))),",",)</f>
        <v>0.08,</v>
      </c>
      <c r="J1830" t="str">
        <f>CONCATENATE("'",IF(ISBLANK('Unit List'!AP1736), IF(ISBLANK('Unit List'!R1736), IF(ISBLANK('Unit List'!R1736), IF(ISBLANK('Unit List'!AP1733), IF(ISBLANK('Unit List'!R1733), IF(ISBLANK('Unit List'!R1733), IF(ISBLANK('Unit List'!AP1733), IF(ISBLANK('Unit List'!R1733), IF(ISBLANK('Unit List'!R1733),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List'!R1733='Unit List'!$O$5, 'Unit List'!$AP$5, IF('Unit List'!R1733='Unit List'!$O$4, 'Unit List'!$AP$4, 'Unit List'!R1733))), IF('Unit List'!R1733='Unit List'!$O$5, 'Unit List'!$AP$5, IF('Unit List'!R1733='Unit List'!$O$4, 'Unit List'!$AP$4, 'Unit List'!R1733))), IF('Unit List'!AP1733='Unit List'!$O$5, 'Unit List'!$AP$5, IF('Unit List'!AP1733='Unit List'!$O$4, 'Unit List'!$AP$4, 'Unit List'!AP1733))), IF('Unit List'!R1736='Unit List'!$O$5, 'Unit List'!$AP$5, IF('Unit List'!R1736='Unit List'!$O$4, 'Unit List'!$AP$4, 'Unit List'!R1736))), IF('Unit List'!R1736='Unit List'!$O$5, 'Unit List'!$AP$5, IF('Unit List'!R1736='Unit List'!$O$4, 'Unit List'!$AP$4, 'Unit List'!R1736))), IF('Unit List'!AP1736='Unit List'!$O$5, 'Unit List'!$AP$5, IF('Unit List'!AP1736='Unit List'!$O$4, 'Unit List'!$AP$4, 'Unit List'!AP1736))),"'",)</f>
        <v>'FighterWing'</v>
      </c>
      <c r="K1830" t="s">
        <v>2312</v>
      </c>
    </row>
    <row r="1831" spans="1:11" x14ac:dyDescent="0.25">
      <c r="A1831" t="s">
        <v>2311</v>
      </c>
      <c r="B1831" t="str">
        <f>CONCATENATE("'_",'Unit List'!B1737,"',",)</f>
        <v>'_SOUTHAS',</v>
      </c>
      <c r="C1831" t="str">
        <f>"'',"</f>
        <v>'',</v>
      </c>
      <c r="D1831" t="str">
        <f>CONCATENATE("'",'Unit List'!D1737,"',",)</f>
        <v>'WW1_FIGHTER',</v>
      </c>
      <c r="E1831" t="str">
        <f>CONCATENATE("'",'Unit List'!E1737,"',",)</f>
        <v>'WW1_FIGHTER',</v>
      </c>
      <c r="F1831" t="str">
        <f>"'',"</f>
        <v>'',</v>
      </c>
      <c r="G1831" t="str">
        <f>CONCATENATE("'",'Unit List'!G1737,"',",)</f>
        <v>'Nieuport_17_tc',</v>
      </c>
      <c r="H1831" t="str">
        <f>CONCATENATE(IF(ISBLANK('Unit List'!AN1737), IF(ISBLANK('Unit List'!P1737), IF(ISBLANK('Unit List'!P1737), IF(ISBLANK('Unit List'!AN1737), IF(ISBLANK('Unit List'!P1737), IF(ISBLANK('Unit List'!P1737), IF(ISBLANK('Unit List'!AN1737), IF(ISBLANK('Unit List'!P1737), IF(ISBLANK('Unit List'!P1737), IF(ISBLANK('Unit List'!AN1714), IF(ISBLANK('Unit List'!P1714), IF(ISBLANK('Unit List'!P1714), "1", IF('Unit List'!P1714='Unit List'!$O$5, 'Unit List'!$AN$5, IF('Unit List'!P1714='Unit List'!$O$4, 'Unit List'!$AN$4, IF('Unit List'!P1714='Unit List'!$O$7, 'Unit List'!P1714 * 'Unit List'!$AN$7, 'Unit List'!P1714)))), IF('Unit List'!P1714='Unit List'!$O$5, 'Unit List'!$AN$5, IF('Unit List'!P1714='Unit List'!$O$4, 'Unit List'!$AN$4, IF('Unit List'!P1714='Unit List'!$O$7, 'Unit List'!P1714 * 'Unit List'!$AN$7, 'Unit List'!P1714)))), IF('Unit List'!AN1714='Unit List'!$O$5, 'Unit List'!$AN$5, IF('Unit List'!AN1714='Unit List'!$O$4, 'Unit List'!$AN$4, IF('Unit List'!AN1714='Unit List'!$O$7, 'Unit List'!AN1714 * 'Unit List'!$AN$7, 'Unit List'!AN1714)))),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 IF('Unit List'!P1737='Unit List'!$O$5, 'Unit List'!$AN$5, IF('Unit List'!P1737='Unit List'!$O$4, 'Unit List'!$AN$4, IF('Unit List'!P1737='Unit List'!$O$7, 'Unit List'!P1737 * 'Unit List'!$AN$7, 'Unit List'!P1737)))), IF('Unit List'!P1737='Unit List'!$O$5, 'Unit List'!$AN$5, IF('Unit List'!P1737='Unit List'!$O$4, 'Unit List'!$AN$4, IF('Unit List'!P1737='Unit List'!$O$7, 'Unit List'!P1737 * 'Unit List'!$AN$7, 'Unit List'!P1737)))), IF('Unit List'!AN1737='Unit List'!$O$5, 'Unit List'!$AN$5, IF('Unit List'!AN1737='Unit List'!$O$4, 'Unit List'!$AN$4, IF('Unit List'!AN1737='Unit List'!$O$7, 'Unit List'!AN1737 * 'Unit List'!$AN$7, 'Unit List'!AN1737)))),",",)</f>
        <v>3,</v>
      </c>
      <c r="I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List'!AO1714), IF(ISBLANK('Unit List'!Q1714), IF(ISBLANK('Unit List'!Q1714), 'Unit List'!$AO$4, IF('Unit List'!Q1714='Unit List'!$O$5, 'Unit List'!$AO$5, IF('Unit List'!Q1714='Unit List'!$O$4, 'Unit List'!$AO$4, IF('Unit List'!Q1714='Unit List'!$O$7, 'Unit List'!Q1714 * 'Unit List'!$AO$7, 'Unit List'!Q1714)))), IF('Unit List'!Q1714='Unit List'!$O$5, 'Unit List'!$AO$5, IF('Unit List'!Q1714='Unit List'!$O$4, 'Unit List'!$AO$4, IF('Unit List'!Q1714='Unit List'!$O$7, 'Unit List'!Q1714 * 'Unit List'!$AO$7, 'Unit List'!Q1714)))), IF('Unit List'!AO1714='Unit List'!$O$5, 'Unit List'!$AO$5, IF('Unit List'!AO1714='Unit List'!$O$4, 'Unit List'!$AO$4, IF('Unit List'!AO1714='Unit List'!$O$7, 'Unit List'!AO1714 * 'Unit List'!$AO$7, 'Unit List'!AO1714)))),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 IF('Unit List'!Q1737='Unit List'!$O$5, 'Unit List'!$AO$5, IF('Unit List'!Q1737='Unit List'!$O$4, 'Unit List'!$AO$4, IF('Unit List'!Q1737='Unit List'!$O$7, 'Unit List'!Q1737 * 'Unit List'!$AO$7, 'Unit List'!Q1737)))), IF('Unit List'!Q1737='Unit List'!$O$5, 'Unit List'!$AO$5, IF('Unit List'!Q1737='Unit List'!$O$4, 'Unit List'!$AO$4, IF('Unit List'!Q1737='Unit List'!$O$7, 'Unit List'!Q1737 * 'Unit List'!$AO$7, 'Unit List'!Q1737)))), IF('Unit List'!AO1737='Unit List'!$O$5, 'Unit List'!$AO$5, IF('Unit List'!AO1737='Unit List'!$O$4, 'Unit List'!$AO$4, IF('Unit List'!AO1737='Unit List'!$O$7, 'Unit List'!AO1737 * 'Unit List'!$AO$7, 'Unit List'!AO1737)))),",",)</f>
        <v>0.08,</v>
      </c>
      <c r="J1831" t="str">
        <f>CONCATENATE("'",IF(ISBLANK('Unit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List'!AP1714), IF(ISBLANK('Unit List'!R1714), IF(ISBLANK('Unit List'!R1714), "", IF('Unit List'!R1714='Unit List'!$O$5, 'Unit List'!$AP$5, IF('Unit List'!R1714='Unit List'!$O$4, 'Unit List'!$AP$4, 'Unit List'!R1714))), IF('Unit List'!R1714='Unit List'!$O$5, 'Unit List'!$AP$5, IF('Unit List'!R1714='Unit List'!$O$4, 'Unit List'!$AP$4, 'Unit List'!R1714))), IF('Unit List'!AP1714='Unit List'!$O$5, 'Unit List'!$AP$5, IF('Unit List'!AP1714='Unit List'!$O$4, 'Unit List'!$AP$4, 'Unit List'!AP1714))),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 IF('Unit List'!R1737='Unit List'!$O$5, 'Unit List'!$AP$5, IF('Unit List'!R1737='Unit List'!$O$4, 'Unit List'!$AP$4, 'Unit List'!R1737))), IF('Unit List'!R1737='Unit List'!$O$5, 'Unit List'!$AP$5, IF('Unit List'!R1737='Unit List'!$O$4, 'Unit List'!$AP$4, 'Unit List'!R1737))), IF('Unit List'!AP1737='Unit List'!$O$5, 'Unit List'!$AP$5, IF('Unit List'!AP1737='Unit List'!$O$4, 'Unit List'!$AP$4, 'Unit List'!AP1737))),"'",)</f>
        <v>'FighterWing'</v>
      </c>
      <c r="K1831" t="s">
        <v>2312</v>
      </c>
    </row>
    <row r="1832" spans="1:11" x14ac:dyDescent="0.25">
      <c r="A1832" t="s">
        <v>2311</v>
      </c>
      <c r="B1832" t="str">
        <f>"'',"</f>
        <v>'',</v>
      </c>
      <c r="C1832" t="str">
        <f>"'',"</f>
        <v>'',</v>
      </c>
      <c r="D1832" t="str">
        <f>CONCATENATE("'",'Unit List'!D1738,"',",)</f>
        <v>'WW1_INFANTRY',</v>
      </c>
      <c r="E1832" t="str">
        <f>CONCATENATE("'",'Unit List'!E1738,"',",)</f>
        <v>'WW1_INFANTRY',</v>
      </c>
      <c r="F1832" t="str">
        <f>"'',"</f>
        <v>'',</v>
      </c>
      <c r="G1832" t="str">
        <f>CONCATENATE("'",'Unit List'!G1738,"',",)</f>
        <v>'WW1_Infantry',</v>
      </c>
      <c r="H1832" t="str">
        <f>CONCATENATE(IF(ISBLANK('Unit List'!AN1738), IF(ISBLANK('Unit List'!P1738), IF(ISBLANK('Unit List'!P1738), IF(ISBLANK('Unit List'!AN1738), IF(ISBLANK('Unit List'!P1738), IF(ISBLANK('Unit List'!P1738), IF(ISBLANK('Unit List'!AN1738), IF(ISBLANK('Unit List'!P1738), IF(ISBLANK('Unit List'!P1738),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List'!AN1738)))),",",)</f>
        <v>14,</v>
      </c>
      <c r="I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List'!AO1738)))),",",)</f>
        <v>0.125,</v>
      </c>
      <c r="J1832" t="str">
        <f>CONCATENATE("'",IF(ISBLANK('Unit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List'!AP1738))),"'",)</f>
        <v>'UnFormed'</v>
      </c>
      <c r="K1832" t="s">
        <v>2312</v>
      </c>
    </row>
    <row r="1833" spans="1:11" x14ac:dyDescent="0.25">
      <c r="A1833" t="s">
        <v>2311</v>
      </c>
      <c r="B1833" t="str">
        <f>CONCATENATE("'_",'Unit List'!B1739,"',",)</f>
        <v>'_AMER',</v>
      </c>
      <c r="C1833" t="str">
        <f>"'',"</f>
        <v>'',</v>
      </c>
      <c r="D1833" t="str">
        <f>CONCATENATE("'",'Unit List'!D1739,"',",)</f>
        <v>'WW1_INFANTRY',</v>
      </c>
      <c r="E1833" t="str">
        <f>CONCATENATE("'",'Unit List'!E1739,"',",)</f>
        <v>'WW1_INFANTRY',</v>
      </c>
      <c r="F1833" t="str">
        <f>"'',"</f>
        <v>'',</v>
      </c>
      <c r="G1833" t="str">
        <f>CONCATENATE("'",'Unit List'!G1739,"',",)</f>
        <v>'civ5_irogwi1',</v>
      </c>
      <c r="H1833" t="str">
        <f>CONCATENATE(IF(ISBLANK('Unit List'!AN1739), IF(ISBLANK('Unit List'!P1739), IF(ISBLANK('Unit List'!P1739), IF(ISBLANK('Unit List'!AN1739), IF(ISBLANK('Unit List'!P1739), IF(ISBLANK('Unit List'!P1739), IF(ISBLANK('Unit List'!AN1739), IF(ISBLANK('Unit List'!P1739), IF(ISBLANK('Unit List'!P1739),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 IF('Unit List'!P1739='Unit List'!$O$5, 'Unit List'!$AN$5, IF('Unit List'!P1739='Unit List'!$O$4, 'Unit List'!$AN$4, IF('Unit List'!P1739='Unit List'!$O$7, 'Unit List'!P1739 * 'Unit List'!$AN$7, 'Unit List'!P1739)))), IF('Unit List'!P1739='Unit List'!$O$5, 'Unit List'!$AN$5, IF('Unit List'!P1739='Unit List'!$O$4, 'Unit List'!$AN$4, IF('Unit List'!P1739='Unit List'!$O$7, 'Unit List'!P1739 * 'Unit List'!$AN$7, 'Unit List'!P1739)))), IF('Unit List'!AN1739='Unit List'!$O$5, 'Unit List'!$AN$5, IF('Unit List'!AN1739='Unit List'!$O$4, 'Unit List'!$AN$4, IF('Unit List'!AN1739='Unit List'!$O$7, 'Unit List'!AN1739 * 'Unit List'!$AN$7, 'Unit List'!AN1739)))),",",)</f>
        <v>14,</v>
      </c>
      <c r="I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 IF('Unit List'!Q1739='Unit List'!$O$5, 'Unit List'!$AO$5, IF('Unit List'!Q1739='Unit List'!$O$4, 'Unit List'!$AO$4, IF('Unit List'!Q1739='Unit List'!$O$7, 'Unit List'!Q1739 * 'Unit List'!$AO$7, 'Unit List'!Q1739)))), IF('Unit List'!Q1739='Unit List'!$O$5, 'Unit List'!$AO$5, IF('Unit List'!Q1739='Unit List'!$O$4, 'Unit List'!$AO$4, IF('Unit List'!Q1739='Unit List'!$O$7, 'Unit List'!Q1739 * 'Unit List'!$AO$7, 'Unit List'!Q1739)))), IF('Unit List'!AO1739='Unit List'!$O$5, 'Unit List'!$AO$5, IF('Unit List'!AO1739='Unit List'!$O$4, 'Unit List'!$AO$4, IF('Unit List'!AO1739='Unit List'!$O$7, 'Unit List'!AO1739 * 'Unit List'!$AO$7, 'Unit List'!AO1739)))),",",)</f>
        <v>0.135,</v>
      </c>
      <c r="J1833" t="str">
        <f>CONCATENATE("'",IF(ISBLANK('Unit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 IF('Unit List'!R1739='Unit List'!$O$5, 'Unit List'!$AP$5, IF('Unit List'!R1739='Unit List'!$O$4, 'Unit List'!$AP$4, 'Unit List'!R1739))), IF('Unit List'!R1739='Unit List'!$O$5, 'Unit List'!$AP$5, IF('Unit List'!R1739='Unit List'!$O$4, 'Unit List'!$AP$4, 'Unit List'!R1739))), IF('Unit List'!AP1739='Unit List'!$O$5, 'Unit List'!$AP$5, IF('Unit List'!AP1739='Unit List'!$O$4, 'Unit List'!$AP$4, 'Unit List'!AP1739))),"'",)</f>
        <v>'UnFormed'</v>
      </c>
      <c r="K1833" t="s">
        <v>2312</v>
      </c>
    </row>
    <row r="1834" spans="1:11" x14ac:dyDescent="0.25">
      <c r="A1834" t="s">
        <v>2311</v>
      </c>
      <c r="B1834" t="str">
        <f>CONCATENATE("'_",'Unit List'!B1740,"',",)</f>
        <v>'_JAPAN',</v>
      </c>
      <c r="C1834" t="str">
        <f>"'',"</f>
        <v>'',</v>
      </c>
      <c r="D1834" t="str">
        <f>CONCATENATE("'",'Unit List'!D1740,"',",)</f>
        <v>'WW1_INFANTRY',</v>
      </c>
      <c r="E1834" t="str">
        <f>CONCATENATE("'",'Unit List'!E1740,"',",)</f>
        <v>'WW1_INFANTRY',</v>
      </c>
      <c r="F1834" t="str">
        <f>"'',"</f>
        <v>'',</v>
      </c>
      <c r="G1834" t="str">
        <f>CONCATENATE("'",'Unit List'!G1740,"',",)</f>
        <v>'japgw1',</v>
      </c>
      <c r="H1834" t="str">
        <f>CONCATENATE(IF(ISBLANK('Unit List'!AN1740), IF(ISBLANK('Unit List'!P1740), IF(ISBLANK('Unit List'!P1740), IF(ISBLANK('Unit List'!AN1740), IF(ISBLANK('Unit List'!P1740), IF(ISBLANK('Unit List'!P1740), IF(ISBLANK('Unit List'!AN1740), IF(ISBLANK('Unit List'!P1740), IF(ISBLANK('Unit List'!P1740),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 IF('Unit List'!P1740='Unit List'!$O$5, 'Unit List'!$AN$5, IF('Unit List'!P1740='Unit List'!$O$4, 'Unit List'!$AN$4, IF('Unit List'!P1740='Unit List'!$O$7, 'Unit List'!P1740 * 'Unit List'!$AN$7, 'Unit List'!P1740)))), IF('Unit List'!P1740='Unit List'!$O$5, 'Unit List'!$AN$5, IF('Unit List'!P1740='Unit List'!$O$4, 'Unit List'!$AN$4, IF('Unit List'!P1740='Unit List'!$O$7, 'Unit List'!P1740 * 'Unit List'!$AN$7, 'Unit List'!P1740)))), IF('Unit List'!AN1740='Unit List'!$O$5, 'Unit List'!$AN$5, IF('Unit List'!AN1740='Unit List'!$O$4, 'Unit List'!$AN$4, IF('Unit List'!AN1740='Unit List'!$O$7, 'Unit List'!AN1740 * 'Unit List'!$AN$7, 'Unit List'!AN1740)))),",",)</f>
        <v>14,</v>
      </c>
      <c r="I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 IF('Unit List'!Q1740='Unit List'!$O$5, 'Unit List'!$AO$5, IF('Unit List'!Q1740='Unit List'!$O$4, 'Unit List'!$AO$4, IF('Unit List'!Q1740='Unit List'!$O$7, 'Unit List'!Q1740 * 'Unit List'!$AO$7, 'Unit List'!Q1740)))), IF('Unit List'!Q1740='Unit List'!$O$5, 'Unit List'!$AO$5, IF('Unit List'!Q1740='Unit List'!$O$4, 'Unit List'!$AO$4, IF('Unit List'!Q1740='Unit List'!$O$7, 'Unit List'!Q1740 * 'Unit List'!$AO$7, 'Unit List'!Q1740)))), IF('Unit List'!AO1740='Unit List'!$O$5, 'Unit List'!$AO$5, IF('Unit List'!AO1740='Unit List'!$O$4, 'Unit List'!$AO$4, IF('Unit List'!AO1740='Unit List'!$O$7, 'Unit List'!AO1740 * 'Unit List'!$AO$7, 'Unit List'!AO1740)))),",",)</f>
        <v>0.125,</v>
      </c>
      <c r="J1834" t="str">
        <f>CONCATENATE("'",IF(ISBLANK('Unit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 IF('Unit List'!R1740='Unit List'!$O$5, 'Unit List'!$AP$5, IF('Unit List'!R1740='Unit List'!$O$4, 'Unit List'!$AP$4, 'Unit List'!R1740))), IF('Unit List'!R1740='Unit List'!$O$5, 'Unit List'!$AP$5, IF('Unit List'!R1740='Unit List'!$O$4, 'Unit List'!$AP$4, 'Unit List'!R1740))), IF('Unit List'!AP1740='Unit List'!$O$5, 'Unit List'!$AP$5, IF('Unit List'!AP1740='Unit List'!$O$4, 'Unit List'!$AP$4, 'Unit List'!AP1740))),"'",)</f>
        <v>'UnFormed'</v>
      </c>
      <c r="K1834" t="s">
        <v>2312</v>
      </c>
    </row>
    <row r="1835" spans="1:11" x14ac:dyDescent="0.25">
      <c r="A1835" t="s">
        <v>2311</v>
      </c>
      <c r="B1835" t="str">
        <f>CONCATENATE("'_",'Unit List'!B1741,"',",)</f>
        <v>'_CENTAS',</v>
      </c>
      <c r="C1835" t="str">
        <f>"'',"</f>
        <v>'',</v>
      </c>
      <c r="D1835" t="str">
        <f>CONCATENATE("'",'Unit List'!D1741,"',",)</f>
        <v>'WW1_INFANTRY',</v>
      </c>
      <c r="E1835" t="str">
        <f>CONCATENATE("'",'Unit List'!E1741,"',",)</f>
        <v>'WW1_INFANTRY',</v>
      </c>
      <c r="F1835" t="str">
        <f>"'',"</f>
        <v>'',</v>
      </c>
      <c r="G1835" t="str">
        <f>CONCATENATE("'",'Unit List'!G1741,"',",)</f>
        <v>'ottgw1',</v>
      </c>
      <c r="H1835" t="str">
        <f>CONCATENATE(IF(ISBLANK('Unit List'!AN1741), IF(ISBLANK('Unit List'!P1741), IF(ISBLANK('Unit List'!P1741), IF(ISBLANK('Unit List'!AN1741), IF(ISBLANK('Unit List'!P1741), IF(ISBLANK('Unit List'!P1741), IF(ISBLANK('Unit List'!AN1741), IF(ISBLANK('Unit List'!P1741), IF(ISBLANK('Unit List'!P1741),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 IF('Unit List'!P1741='Unit List'!$O$5, 'Unit List'!$AN$5, IF('Unit List'!P1741='Unit List'!$O$4, 'Unit List'!$AN$4, IF('Unit List'!P1741='Unit List'!$O$7, 'Unit List'!P1741 * 'Unit List'!$AN$7, 'Unit List'!P1741)))), IF('Unit List'!P1741='Unit List'!$O$5, 'Unit List'!$AN$5, IF('Unit List'!P1741='Unit List'!$O$4, 'Unit List'!$AN$4, IF('Unit List'!P1741='Unit List'!$O$7, 'Unit List'!P1741 * 'Unit List'!$AN$7, 'Unit List'!P1741)))), IF('Unit List'!AN1741='Unit List'!$O$5, 'Unit List'!$AN$5, IF('Unit List'!AN1741='Unit List'!$O$4, 'Unit List'!$AN$4, IF('Unit List'!AN1741='Unit List'!$O$7, 'Unit List'!AN1741 * 'Unit List'!$AN$7, 'Unit List'!AN1741)))),",",)</f>
        <v>14,</v>
      </c>
      <c r="I1835" t="str">
        <f>CONCATENATE(IF(ISBLANK('Unit List'!AO1741), IF(ISBLANK('Unit List'!Q1741), IF(ISBLANK('Unit List'!Q1741), IF(ISBLANK('Unit List'!AO1741), IF(ISBLANK('Unit List'!Q1741), IF(ISBLANK('Unit List'!Q1741), IF(ISBLANK('Unit List'!AO1741), IF(ISBLANK('Unit List'!Q1741), IF(ISBLANK('Unit List'!Q1741),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 IF('Unit List'!Q1741='Unit List'!$O$5, 'Unit List'!$AO$5, IF('Unit List'!Q1741='Unit List'!$O$4, 'Unit List'!$AO$4, IF('Unit List'!Q1741='Unit List'!$O$7, 'Unit List'!Q1741 * 'Unit List'!$AO$7, 'Unit List'!Q1741)))), IF('Unit List'!Q1741='Unit List'!$O$5, 'Unit List'!$AO$5, IF('Unit List'!Q1741='Unit List'!$O$4, 'Unit List'!$AO$4, IF('Unit List'!Q1741='Unit List'!$O$7, 'Unit List'!Q1741 * 'Unit List'!$AO$7, 'Unit List'!Q1741)))), IF('Unit List'!AO1741='Unit List'!$O$5, 'Unit List'!$AO$5, IF('Unit List'!AO1741='Unit List'!$O$4, 'Unit List'!$AO$4, IF('Unit List'!AO1741='Unit List'!$O$7, 'Unit List'!AO1741 * 'Unit List'!$AO$7, 'Unit List'!AO1741)))),",",)</f>
        <v>0.125,</v>
      </c>
      <c r="J1835" t="str">
        <f>CONCATENATE("'",IF(ISBLANK('Unit List'!AP1741), IF(ISBLANK('Unit List'!R1741), IF(ISBLANK('Unit List'!R1741), IF(ISBLANK('Unit List'!AP1741), IF(ISBLANK('Unit List'!R1741), IF(ISBLANK('Unit List'!R1741), IF(ISBLANK('Unit List'!AP1741), IF(ISBLANK('Unit List'!R1741), IF(ISBLANK('Unit List'!R1741),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 IF('Unit List'!R1741='Unit List'!$O$5, 'Unit List'!$AP$5, IF('Unit List'!R1741='Unit List'!$O$4, 'Unit List'!$AP$4, 'Unit List'!R1741))), IF('Unit List'!R1741='Unit List'!$O$5, 'Unit List'!$AP$5, IF('Unit List'!R1741='Unit List'!$O$4, 'Unit List'!$AP$4, 'Unit List'!R1741))), IF('Unit List'!AP1741='Unit List'!$O$5, 'Unit List'!$AP$5, IF('Unit List'!AP1741='Unit List'!$O$4, 'Unit List'!$AP$4, 'Unit List'!AP1741))),"'",)</f>
        <v>'UnFormed'</v>
      </c>
      <c r="K1835" t="s">
        <v>2312</v>
      </c>
    </row>
    <row r="1836" spans="1:11" x14ac:dyDescent="0.25">
      <c r="A1836" t="s">
        <v>2311</v>
      </c>
      <c r="B1836" t="str">
        <f>CONCATENATE("'_",'Unit List'!B1742,"',",)</f>
        <v>'_HUNS',</v>
      </c>
      <c r="C1836" t="str">
        <f>CONCATENATE("'_",'Unit List'!C1742,"',",)</f>
        <v>'_AUSTRIA',</v>
      </c>
      <c r="D1836" t="str">
        <f>CONCATENATE("'",'Unit List'!D1742,"',",)</f>
        <v>'WW1_INFANTRY',</v>
      </c>
      <c r="E1836" t="str">
        <f>CONCATENATE("'",'Unit List'!E1742,"',",)</f>
        <v>'WW1_INFANTRY',</v>
      </c>
      <c r="F1836" t="str">
        <f>"'',"</f>
        <v>'',</v>
      </c>
      <c r="G1836" t="str">
        <f>CONCATENATE("'",'Unit List'!G1745,"',",)</f>
        <v>'ausgw1',</v>
      </c>
      <c r="H1836" t="str">
        <f>CONCATENATE(IF(ISBLANK('Unit List'!AN1742), IF(ISBLANK('Unit List'!P1742), IF(ISBLANK('Unit List'!P1742), IF(ISBLANK('Unit List'!AN1745), IF(ISBLANK('Unit List'!P1745), IF(ISBLANK('Unit List'!P1745), IF(ISBLANK('Unit List'!AN1745), IF(ISBLANK('Unit List'!P1745), IF(ISBLANK('Unit List'!P1745),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List'!P1742='Unit List'!$O$5, 'Unit List'!$AN$5, IF('Unit List'!P1742='Unit List'!$O$4, 'Unit List'!$AN$4, IF('Unit List'!P1742='Unit List'!$O$7, 'Unit List'!P1742 * 'Unit List'!$AN$7, 'Unit List'!P1742)))), IF('Unit List'!P1742='Unit List'!$O$5, 'Unit List'!$AN$5, IF('Unit List'!P1742='Unit List'!$O$4, 'Unit List'!$AN$4, IF('Unit List'!P1742='Unit List'!$O$7, 'Unit List'!P1742 * 'Unit List'!$AN$7, 'Unit List'!P1742)))), IF('Unit List'!AN1742='Unit List'!$O$5, 'Unit List'!$AN$5, IF('Unit List'!AN1742='Unit List'!$O$4, 'Unit List'!$AN$4, IF('Unit List'!AN1742='Unit List'!$O$7, 'Unit List'!AN1742 * 'Unit List'!$AN$7, 'Unit List'!AN1742)))),",",)</f>
        <v>14,</v>
      </c>
      <c r="I1836" t="str">
        <f>CONCATENATE(IF(ISBLANK('Unit List'!AO1742), IF(ISBLANK('Unit List'!Q1742), IF(ISBLANK('Unit List'!Q1742), IF(ISBLANK('Unit List'!AO1745), IF(ISBLANK('Unit List'!Q1745), IF(ISBLANK('Unit List'!Q1745), IF(ISBLANK('Unit List'!AO1745), IF(ISBLANK('Unit List'!Q1745), IF(ISBLANK('Unit List'!Q1745),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List'!Q1742='Unit List'!$O$5, 'Unit List'!$AO$5, IF('Unit List'!Q1742='Unit List'!$O$4, 'Unit List'!$AO$4, IF('Unit List'!Q1742='Unit List'!$O$7, 'Unit List'!Q1742 * 'Unit List'!$AO$7, 'Unit List'!Q1742)))), IF('Unit List'!Q1742='Unit List'!$O$5, 'Unit List'!$AO$5, IF('Unit List'!Q1742='Unit List'!$O$4, 'Unit List'!$AO$4, IF('Unit List'!Q1742='Unit List'!$O$7, 'Unit List'!Q1742 * 'Unit List'!$AO$7, 'Unit List'!Q1742)))), IF('Unit List'!AO1742='Unit List'!$O$5, 'Unit List'!$AO$5, IF('Unit List'!AO1742='Unit List'!$O$4, 'Unit List'!$AO$4, IF('Unit List'!AO1742='Unit List'!$O$7, 'Unit List'!AO1742 * 'Unit List'!$AO$7, 'Unit List'!AO1742)))),",",)</f>
        <v>0.125,</v>
      </c>
      <c r="J1836" t="str">
        <f>CONCATENATE("'",IF(ISBLANK('Unit List'!AP1742), IF(ISBLANK('Unit List'!R1742), IF(ISBLANK('Unit List'!R1742), IF(ISBLANK('Unit List'!AP1745), IF(ISBLANK('Unit List'!R1745), IF(ISBLANK('Unit List'!R1745), IF(ISBLANK('Unit List'!AP1745), IF(ISBLANK('Unit List'!R1745), IF(ISBLANK('Unit List'!R1745),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List'!R1742='Unit List'!$O$5, 'Unit List'!$AP$5, IF('Unit List'!R1742='Unit List'!$O$4, 'Unit List'!$AP$4, 'Unit List'!R1742))), IF('Unit List'!R1742='Unit List'!$O$5, 'Unit List'!$AP$5, IF('Unit List'!R1742='Unit List'!$O$4, 'Unit List'!$AP$4, 'Unit List'!R1742))), IF('Unit List'!AP1742='Unit List'!$O$5, 'Unit List'!$AP$5, IF('Unit List'!AP1742='Unit List'!$O$4, 'Unit List'!$AP$4, 'Unit List'!AP1742))),"'",)</f>
        <v>'UnFormed'</v>
      </c>
      <c r="K1836" t="s">
        <v>2312</v>
      </c>
    </row>
    <row r="1837" spans="1:11" x14ac:dyDescent="0.25">
      <c r="A1837" t="s">
        <v>2311</v>
      </c>
      <c r="B1837" t="str">
        <f>CONCATENATE("'_",'Unit List'!B1743,"',",)</f>
        <v>'_EASTEU',</v>
      </c>
      <c r="C1837" t="str">
        <f>"'',"</f>
        <v>'',</v>
      </c>
      <c r="D1837" t="str">
        <f>CONCATENATE("'",'Unit List'!D1743,"',",)</f>
        <v>'WW1_INFANTRY',</v>
      </c>
      <c r="E1837" t="str">
        <f>CONCATENATE("'",'Unit List'!E1743,"',",)</f>
        <v>'WW1_INFANTRY',</v>
      </c>
      <c r="F1837" t="str">
        <f>"'',"</f>
        <v>'',</v>
      </c>
      <c r="G1837" t="str">
        <f>CONCATENATE("'",'Unit List'!G1743,"',",)</f>
        <v>'rusgw1',</v>
      </c>
      <c r="H1837" t="str">
        <f>CONCATENATE(IF(ISBLANK('Unit List'!AN1743), IF(ISBLANK('Unit List'!P1743), IF(ISBLANK('Unit List'!P1743), IF(ISBLANK('Unit List'!AN1743), IF(ISBLANK('Unit List'!P1743), IF(ISBLANK('Unit List'!P1743), IF(ISBLANK('Unit List'!AN1743), IF(ISBLANK('Unit List'!P1743), IF(ISBLANK('Unit List'!P1743),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 IF('Unit List'!P1743='Unit List'!$O$5, 'Unit List'!$AN$5, IF('Unit List'!P1743='Unit List'!$O$4, 'Unit List'!$AN$4, IF('Unit List'!P1743='Unit List'!$O$7, 'Unit List'!P1743 * 'Unit List'!$AN$7, 'Unit List'!P1743)))), IF('Unit List'!P1743='Unit List'!$O$5, 'Unit List'!$AN$5, IF('Unit List'!P1743='Unit List'!$O$4, 'Unit List'!$AN$4, IF('Unit List'!P1743='Unit List'!$O$7, 'Unit List'!P1743 * 'Unit List'!$AN$7, 'Unit List'!P1743)))), IF('Unit List'!AN1743='Unit List'!$O$5, 'Unit List'!$AN$5, IF('Unit List'!AN1743='Unit List'!$O$4, 'Unit List'!$AN$4, IF('Unit List'!AN1743='Unit List'!$O$7, 'Unit List'!AN1743 * 'Unit List'!$AN$7, 'Unit List'!AN1743)))),",",)</f>
        <v>14,</v>
      </c>
      <c r="I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 IF('Unit List'!Q1743='Unit List'!$O$5, 'Unit List'!$AO$5, IF('Unit List'!Q1743='Unit List'!$O$4, 'Unit List'!$AO$4, IF('Unit List'!Q1743='Unit List'!$O$7, 'Unit List'!Q1743 * 'Unit List'!$AO$7, 'Unit List'!Q1743)))), IF('Unit List'!Q1743='Unit List'!$O$5, 'Unit List'!$AO$5, IF('Unit List'!Q1743='Unit List'!$O$4, 'Unit List'!$AO$4, IF('Unit List'!Q1743='Unit List'!$O$7, 'Unit List'!Q1743 * 'Unit List'!$AO$7, 'Unit List'!Q1743)))), IF('Unit List'!AO1743='Unit List'!$O$5, 'Unit List'!$AO$5, IF('Unit List'!AO1743='Unit List'!$O$4, 'Unit List'!$AO$4, IF('Unit List'!AO1743='Unit List'!$O$7, 'Unit List'!AO1743 * 'Unit List'!$AO$7, 'Unit List'!AO1743)))),",",)</f>
        <v>0.125,</v>
      </c>
      <c r="J1837" t="str">
        <f>CONCATENATE("'",IF(ISBLANK('Unit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 IF('Unit List'!R1743='Unit List'!$O$5, 'Unit List'!$AP$5, IF('Unit List'!R1743='Unit List'!$O$4, 'Unit List'!$AP$4, 'Unit List'!R1743))), IF('Unit List'!R1743='Unit List'!$O$5, 'Unit List'!$AP$5, IF('Unit List'!R1743='Unit List'!$O$4, 'Unit List'!$AP$4, 'Unit List'!R1743))), IF('Unit List'!AP1743='Unit List'!$O$5, 'Unit List'!$AP$5, IF('Unit List'!AP1743='Unit List'!$O$4, 'Unit List'!$AP$4, 'Unit List'!AP1743))),"'",)</f>
        <v>'UnFormed'</v>
      </c>
      <c r="K1837" t="s">
        <v>2312</v>
      </c>
    </row>
    <row r="1838" spans="1:11" x14ac:dyDescent="0.25">
      <c r="A1838" t="s">
        <v>2311</v>
      </c>
      <c r="B1838" t="str">
        <f>CONCATENATE("'_",'Unit List'!B1744,"',",)</f>
        <v>'_AMERICA',</v>
      </c>
      <c r="C1838" t="str">
        <f>"'',"</f>
        <v>'',</v>
      </c>
      <c r="D1838" t="str">
        <f>CONCATENATE("'",'Unit List'!D1744,"',",)</f>
        <v>'WW1_INFANTRY',</v>
      </c>
      <c r="E1838" t="str">
        <f>CONCATENATE("'",'Unit List'!E1744,"',",)</f>
        <v>'WW1_INFANTRY',</v>
      </c>
      <c r="F1838" t="str">
        <f>"'',"</f>
        <v>'',</v>
      </c>
      <c r="G1838" t="str">
        <f>CONCATENATE("'",'Unit List'!G1744,"',",)</f>
        <v>'usagw1',</v>
      </c>
      <c r="H1838" t="str">
        <f>CONCATENATE(IF(ISBLANK('Unit List'!AN1744), IF(ISBLANK('Unit List'!P1744), IF(ISBLANK('Unit List'!P1744), IF(ISBLANK('Unit List'!AN1744), IF(ISBLANK('Unit List'!P1744), IF(ISBLANK('Unit List'!P1744), IF(ISBLANK('Unit List'!AN1744), IF(ISBLANK('Unit List'!P1744), IF(ISBLANK('Unit List'!P1744),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 IF('Unit List'!P1744='Unit List'!$O$5, 'Unit List'!$AN$5, IF('Unit List'!P1744='Unit List'!$O$4, 'Unit List'!$AN$4, IF('Unit List'!P1744='Unit List'!$O$7, 'Unit List'!P1744 * 'Unit List'!$AN$7, 'Unit List'!P1744)))), IF('Unit List'!P1744='Unit List'!$O$5, 'Unit List'!$AN$5, IF('Unit List'!P1744='Unit List'!$O$4, 'Unit List'!$AN$4, IF('Unit List'!P1744='Unit List'!$O$7, 'Unit List'!P1744 * 'Unit List'!$AN$7, 'Unit List'!P1744)))), IF('Unit List'!AN1744='Unit List'!$O$5, 'Unit List'!$AN$5, IF('Unit List'!AN1744='Unit List'!$O$4, 'Unit List'!$AN$4, IF('Unit List'!AN1744='Unit List'!$O$7, 'Unit List'!AN1744 * 'Unit List'!$AN$7, 'Unit List'!AN1744)))),",",)</f>
        <v>14,</v>
      </c>
      <c r="I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 IF('Unit List'!Q1744='Unit List'!$O$5, 'Unit List'!$AO$5, IF('Unit List'!Q1744='Unit List'!$O$4, 'Unit List'!$AO$4, IF('Unit List'!Q1744='Unit List'!$O$7, 'Unit List'!Q1744 * 'Unit List'!$AO$7, 'Unit List'!Q1744)))), IF('Unit List'!Q1744='Unit List'!$O$5, 'Unit List'!$AO$5, IF('Unit List'!Q1744='Unit List'!$O$4, 'Unit List'!$AO$4, IF('Unit List'!Q1744='Unit List'!$O$7, 'Unit List'!Q1744 * 'Unit List'!$AO$7, 'Unit List'!Q1744)))), IF('Unit List'!AO1744='Unit List'!$O$5, 'Unit List'!$AO$5, IF('Unit List'!AO1744='Unit List'!$O$4, 'Unit List'!$AO$4, IF('Unit List'!AO1744='Unit List'!$O$7, 'Unit List'!AO1744 * 'Unit List'!$AO$7, 'Unit List'!AO1744)))),",",)</f>
        <v>0.125,</v>
      </c>
      <c r="J1838" t="str">
        <f>CONCATENATE("'",IF(ISBLANK('Unit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 IF('Unit List'!R1744='Unit List'!$O$5, 'Unit List'!$AP$5, IF('Unit List'!R1744='Unit List'!$O$4, 'Unit List'!$AP$4, 'Unit List'!R1744))), IF('Unit List'!R1744='Unit List'!$O$5, 'Unit List'!$AP$5, IF('Unit List'!R1744='Unit List'!$O$4, 'Unit List'!$AP$4, 'Unit List'!R1744))), IF('Unit List'!AP1744='Unit List'!$O$5, 'Unit List'!$AP$5, IF('Unit List'!AP1744='Unit List'!$O$4, 'Unit List'!$AP$4, 'Unit List'!AP1744))),"'",)</f>
        <v>'UnFormed'</v>
      </c>
      <c r="K1838" t="s">
        <v>2312</v>
      </c>
    </row>
    <row r="1839" spans="1:11" x14ac:dyDescent="0.25">
      <c r="A1839" t="s">
        <v>2311</v>
      </c>
      <c r="B1839" t="str">
        <f>CONCATENATE("'_",'Unit List'!B1745,"',",)</f>
        <v>'_AUSTRIA',</v>
      </c>
      <c r="C1839" t="str">
        <f>"'',"</f>
        <v>'',</v>
      </c>
      <c r="D1839" t="str">
        <f>CONCATENATE("'",'Unit List'!D1745,"',",)</f>
        <v>'WW1_INFANTRY',</v>
      </c>
      <c r="E1839" t="str">
        <f>CONCATENATE("'",'Unit List'!E1745,"',",)</f>
        <v>'WW1_INFANTRY',</v>
      </c>
      <c r="F1839" t="str">
        <f>"'',"</f>
        <v>'',</v>
      </c>
      <c r="G1839" t="str">
        <f>CONCATENATE("'",'Unit List'!G1745,"',",)</f>
        <v>'ausgw1',</v>
      </c>
      <c r="H1839" t="str">
        <f>CONCATENATE(IF(ISBLANK('Unit List'!AN1745), IF(ISBLANK('Unit List'!P1745), IF(ISBLANK('Unit List'!P1745), IF(ISBLANK('Unit List'!AN1745), IF(ISBLANK('Unit List'!P1745), IF(ISBLANK('Unit List'!P1745), IF(ISBLANK('Unit List'!AN1745), IF(ISBLANK('Unit List'!P1745), IF(ISBLANK('Unit List'!P1745),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 IF('Unit List'!P1745='Unit List'!$O$5, 'Unit List'!$AN$5, IF('Unit List'!P1745='Unit List'!$O$4, 'Unit List'!$AN$4, IF('Unit List'!P1745='Unit List'!$O$7, 'Unit List'!P1745 * 'Unit List'!$AN$7, 'Unit List'!P1745)))), IF('Unit List'!P1745='Unit List'!$O$5, 'Unit List'!$AN$5, IF('Unit List'!P1745='Unit List'!$O$4, 'Unit List'!$AN$4, IF('Unit List'!P1745='Unit List'!$O$7, 'Unit List'!P1745 * 'Unit List'!$AN$7, 'Unit List'!P1745)))), IF('Unit List'!AN1745='Unit List'!$O$5, 'Unit List'!$AN$5, IF('Unit List'!AN1745='Unit List'!$O$4, 'Unit List'!$AN$4, IF('Unit List'!AN1745='Unit List'!$O$7, 'Unit List'!AN1745 * 'Unit List'!$AN$7, 'Unit List'!AN1745)))),",",)</f>
        <v>14,</v>
      </c>
      <c r="I1839" t="str">
        <f>CONCATENATE(IF(ISBLANK('Unit List'!AO1745), IF(ISBLANK('Unit List'!Q1745), IF(ISBLANK('Unit List'!Q1745), IF(ISBLANK('Unit List'!AO1745), IF(ISBLANK('Unit List'!Q1745), IF(ISBLANK('Unit List'!Q1745), IF(ISBLANK('Unit List'!AO1745), IF(ISBLANK('Unit List'!Q1745), IF(ISBLANK('Unit List'!Q1745),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 IF('Unit List'!Q1745='Unit List'!$O$5, 'Unit List'!$AO$5, IF('Unit List'!Q1745='Unit List'!$O$4, 'Unit List'!$AO$4, IF('Unit List'!Q1745='Unit List'!$O$7, 'Unit List'!Q1745 * 'Unit List'!$AO$7, 'Unit List'!Q1745)))), IF('Unit List'!Q1745='Unit List'!$O$5, 'Unit List'!$AO$5, IF('Unit List'!Q1745='Unit List'!$O$4, 'Unit List'!$AO$4, IF('Unit List'!Q1745='Unit List'!$O$7, 'Unit List'!Q1745 * 'Unit List'!$AO$7, 'Unit List'!Q1745)))), IF('Unit List'!AO1745='Unit List'!$O$5, 'Unit List'!$AO$5, IF('Unit List'!AO1745='Unit List'!$O$4, 'Unit List'!$AO$4, IF('Unit List'!AO1745='Unit List'!$O$7, 'Unit List'!AO1745 * 'Unit List'!$AO$7, 'Unit List'!AO1745)))),",",)</f>
        <v>0.125,</v>
      </c>
      <c r="J1839" t="str">
        <f>CONCATENATE("'",IF(ISBLANK('Unit List'!AP1745), IF(ISBLANK('Unit List'!R1745), IF(ISBLANK('Unit List'!R1745), IF(ISBLANK('Unit List'!AP1745), IF(ISBLANK('Unit List'!R1745), IF(ISBLANK('Unit List'!R1745), IF(ISBLANK('Unit List'!AP1745), IF(ISBLANK('Unit List'!R1745), IF(ISBLANK('Unit List'!R1745),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 IF('Unit List'!R1745='Unit List'!$O$5, 'Unit List'!$AP$5, IF('Unit List'!R1745='Unit List'!$O$4, 'Unit List'!$AP$4, 'Unit List'!R1745))), IF('Unit List'!R1745='Unit List'!$O$5, 'Unit List'!$AP$5, IF('Unit List'!R1745='Unit List'!$O$4, 'Unit List'!$AP$4, 'Unit List'!R1745))), IF('Unit List'!AP1745='Unit List'!$O$5, 'Unit List'!$AP$5, IF('Unit List'!AP1745='Unit List'!$O$4, 'Unit List'!$AP$4, 'Unit List'!AP1745))),"'",)</f>
        <v>'UnFormed'</v>
      </c>
      <c r="K1839" t="s">
        <v>2312</v>
      </c>
    </row>
    <row r="1840" spans="1:11" x14ac:dyDescent="0.25">
      <c r="A1840" t="s">
        <v>2311</v>
      </c>
      <c r="B1840" t="str">
        <f>CONCATENATE("'_",'Unit List'!B1746,"',",)</f>
        <v>'_CELTS',</v>
      </c>
      <c r="C1840" t="str">
        <f>CONCATENATE("'_",'Unit List'!C1746,"',",)</f>
        <v>'_ENGLAND',</v>
      </c>
      <c r="D1840" t="str">
        <f>CONCATENATE("'",'Unit List'!D1746,"',",)</f>
        <v>'WW1_INFANTRY',</v>
      </c>
      <c r="E1840" t="str">
        <f>CONCATENATE("'",'Unit List'!E1746,"',",)</f>
        <v>'WW1_INFANTRY',</v>
      </c>
      <c r="F1840" t="str">
        <f>"'',"</f>
        <v>'',</v>
      </c>
      <c r="G1840" t="str">
        <f>CONCATENATE("'",'Unit List'!G1747,"',",)</f>
        <v>'brigw1',</v>
      </c>
      <c r="H1840" t="str">
        <f>CONCATENATE(IF(ISBLANK('Unit List'!AN1746), IF(ISBLANK('Unit List'!P1746), IF(ISBLANK('Unit List'!P1746), IF(ISBLANK('Unit List'!AN1747), IF(ISBLANK('Unit List'!P1747), IF(ISBLANK('Unit List'!P1747), IF(ISBLANK('Unit List'!AN1747), IF(ISBLANK('Unit List'!P1747), IF(ISBLANK('Unit List'!P1747),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List'!P1746='Unit List'!$O$5, 'Unit List'!$AN$5, IF('Unit List'!P1746='Unit List'!$O$4, 'Unit List'!$AN$4, IF('Unit List'!P1746='Unit List'!$O$7, 'Unit List'!P1746 * 'Unit List'!$AN$7, 'Unit List'!P1746)))), IF('Unit List'!P1746='Unit List'!$O$5, 'Unit List'!$AN$5, IF('Unit List'!P1746='Unit List'!$O$4, 'Unit List'!$AN$4, IF('Unit List'!P1746='Unit List'!$O$7, 'Unit List'!P1746 * 'Unit List'!$AN$7, 'Unit List'!P1746)))), IF('Unit List'!AN1746='Unit List'!$O$5, 'Unit List'!$AN$5, IF('Unit List'!AN1746='Unit List'!$O$4, 'Unit List'!$AN$4, IF('Unit List'!AN1746='Unit List'!$O$7, 'Unit List'!AN1746 * 'Unit List'!$AN$7, 'Unit List'!AN1746)))),",",)</f>
        <v>14,</v>
      </c>
      <c r="I1840" t="str">
        <f>CONCATENATE(IF(ISBLANK('Unit List'!AO1746), IF(ISBLANK('Unit List'!Q1746), IF(ISBLANK('Unit List'!Q1746), IF(ISBLANK('Unit List'!AO1747), IF(ISBLANK('Unit List'!Q1747), IF(ISBLANK('Unit List'!Q1747), IF(ISBLANK('Unit List'!AO1747), IF(ISBLANK('Unit List'!Q1747), IF(ISBLANK('Unit List'!Q1747),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List'!Q1746='Unit List'!$O$5, 'Unit List'!$AO$5, IF('Unit List'!Q1746='Unit List'!$O$4, 'Unit List'!$AO$4, IF('Unit List'!Q1746='Unit List'!$O$7, 'Unit List'!Q1746 * 'Unit List'!$AO$7, 'Unit List'!Q1746)))), IF('Unit List'!Q1746='Unit List'!$O$5, 'Unit List'!$AO$5, IF('Unit List'!Q1746='Unit List'!$O$4, 'Unit List'!$AO$4, IF('Unit List'!Q1746='Unit List'!$O$7, 'Unit List'!Q1746 * 'Unit List'!$AO$7, 'Unit List'!Q1746)))), IF('Unit List'!AO1746='Unit List'!$O$5, 'Unit List'!$AO$5, IF('Unit List'!AO1746='Unit List'!$O$4, 'Unit List'!$AO$4, IF('Unit List'!AO1746='Unit List'!$O$7, 'Unit List'!AO1746 * 'Unit List'!$AO$7, 'Unit List'!AO1746)))),",",)</f>
        <v>0.125,</v>
      </c>
      <c r="J1840" t="str">
        <f>CONCATENATE("'",IF(ISBLANK('Unit List'!AP1746), IF(ISBLANK('Unit List'!R1746), IF(ISBLANK('Unit List'!R1746), IF(ISBLANK('Unit List'!AP1747), IF(ISBLANK('Unit List'!R1747), IF(ISBLANK('Unit List'!R1747), IF(ISBLANK('Unit List'!AP1747), IF(ISBLANK('Unit List'!R1747), IF(ISBLANK('Unit List'!R1747),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List'!R1746='Unit List'!$O$5, 'Unit List'!$AP$5, IF('Unit List'!R1746='Unit List'!$O$4, 'Unit List'!$AP$4, 'Unit List'!R1746))), IF('Unit List'!R1746='Unit List'!$O$5, 'Unit List'!$AP$5, IF('Unit List'!R1746='Unit List'!$O$4, 'Unit List'!$AP$4, 'Unit List'!R1746))), IF('Unit List'!AP1746='Unit List'!$O$5, 'Unit List'!$AP$5, IF('Unit List'!AP1746='Unit List'!$O$4, 'Unit List'!$AP$4, 'Unit List'!AP1746))),"'",)</f>
        <v>'UnFormed'</v>
      </c>
      <c r="K1840" t="s">
        <v>2312</v>
      </c>
    </row>
    <row r="1841" spans="1:11" x14ac:dyDescent="0.25">
      <c r="A1841" t="s">
        <v>2311</v>
      </c>
      <c r="B1841" t="str">
        <f>CONCATENATE("'_",'Unit List'!B1747,"',",)</f>
        <v>'_ENGLAND',</v>
      </c>
      <c r="C1841" t="str">
        <f>"'',"</f>
        <v>'',</v>
      </c>
      <c r="D1841" t="str">
        <f>CONCATENATE("'",'Unit List'!D1747,"',",)</f>
        <v>'WW1_INFANTRY',</v>
      </c>
      <c r="E1841" t="str">
        <f>CONCATENATE("'",'Unit List'!E1747,"',",)</f>
        <v>'WW1_INFANTRY',</v>
      </c>
      <c r="F1841" t="str">
        <f>"'',"</f>
        <v>'',</v>
      </c>
      <c r="G1841" t="str">
        <f>CONCATENATE("'",'Unit List'!G1747,"',",)</f>
        <v>'brigw1',</v>
      </c>
      <c r="H1841" t="str">
        <f>CONCATENATE(IF(ISBLANK('Unit List'!AN1747), IF(ISBLANK('Unit List'!P1747), IF(ISBLANK('Unit List'!P1747), IF(ISBLANK('Unit List'!AN1747), IF(ISBLANK('Unit List'!P1747), IF(ISBLANK('Unit List'!P1747), IF(ISBLANK('Unit List'!AN1747), IF(ISBLANK('Unit List'!P1747), IF(ISBLANK('Unit List'!P1747),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 IF('Unit List'!P1747='Unit List'!$O$5, 'Unit List'!$AN$5, IF('Unit List'!P1747='Unit List'!$O$4, 'Unit List'!$AN$4, IF('Unit List'!P1747='Unit List'!$O$7, 'Unit List'!P1747 * 'Unit List'!$AN$7, 'Unit List'!P1747)))), IF('Unit List'!P1747='Unit List'!$O$5, 'Unit List'!$AN$5, IF('Unit List'!P1747='Unit List'!$O$4, 'Unit List'!$AN$4, IF('Unit List'!P1747='Unit List'!$O$7, 'Unit List'!P1747 * 'Unit List'!$AN$7, 'Unit List'!P1747)))), IF('Unit List'!AN1747='Unit List'!$O$5, 'Unit List'!$AN$5, IF('Unit List'!AN1747='Unit List'!$O$4, 'Unit List'!$AN$4, IF('Unit List'!AN1747='Unit List'!$O$7, 'Unit List'!AN1747 * 'Unit List'!$AN$7, 'Unit List'!AN1747)))),",",)</f>
        <v>14,</v>
      </c>
      <c r="I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 IF('Unit List'!Q1747='Unit List'!$O$5, 'Unit List'!$AO$5, IF('Unit List'!Q1747='Unit List'!$O$4, 'Unit List'!$AO$4, IF('Unit List'!Q1747='Unit List'!$O$7, 'Unit List'!Q1747 * 'Unit List'!$AO$7, 'Unit List'!Q1747)))), IF('Unit List'!Q1747='Unit List'!$O$5, 'Unit List'!$AO$5, IF('Unit List'!Q1747='Unit List'!$O$4, 'Unit List'!$AO$4, IF('Unit List'!Q1747='Unit List'!$O$7, 'Unit List'!Q1747 * 'Unit List'!$AO$7, 'Unit List'!Q1747)))), IF('Unit List'!AO1747='Unit List'!$O$5, 'Unit List'!$AO$5, IF('Unit List'!AO1747='Unit List'!$O$4, 'Unit List'!$AO$4, IF('Unit List'!AO1747='Unit List'!$O$7, 'Unit List'!AO1747 * 'Unit List'!$AO$7, 'Unit List'!AO1747)))),",",)</f>
        <v>0.125,</v>
      </c>
      <c r="J1841" t="str">
        <f>CONCATENATE("'",IF(ISBLANK('Unit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 IF('Unit List'!R1747='Unit List'!$O$5, 'Unit List'!$AP$5, IF('Unit List'!R1747='Unit List'!$O$4, 'Unit List'!$AP$4, 'Unit List'!R1747))), IF('Unit List'!R1747='Unit List'!$O$5, 'Unit List'!$AP$5, IF('Unit List'!R1747='Unit List'!$O$4, 'Unit List'!$AP$4, 'Unit List'!R1747))), IF('Unit List'!AP1747='Unit List'!$O$5, 'Unit List'!$AP$5, IF('Unit List'!AP1747='Unit List'!$O$4, 'Unit List'!$AP$4, 'Unit List'!AP1747))),"'",)</f>
        <v>'UnFormed'</v>
      </c>
      <c r="K1841" t="s">
        <v>2312</v>
      </c>
    </row>
    <row r="1842" spans="1:11" x14ac:dyDescent="0.25">
      <c r="A1842" t="s">
        <v>2311</v>
      </c>
      <c r="B1842" t="str">
        <f>CONCATENATE("'_",'Unit List'!B1748,"',",)</f>
        <v>'_FRANCE',</v>
      </c>
      <c r="C1842" t="str">
        <f>"'',"</f>
        <v>'',</v>
      </c>
      <c r="D1842" t="str">
        <f>CONCATENATE("'",'Unit List'!D1748,"',",)</f>
        <v>'WW1_INFANTRY',</v>
      </c>
      <c r="E1842" t="str">
        <f>CONCATENATE("'",'Unit List'!E1748,"',",)</f>
        <v>'WW1_INFANTRY',</v>
      </c>
      <c r="F1842" t="str">
        <f>"'',"</f>
        <v>'',</v>
      </c>
      <c r="G1842" t="str">
        <f>CONCATENATE("'",'Unit List'!G1748,"',",)</f>
        <v>'fregw1',</v>
      </c>
      <c r="H1842" t="str">
        <f>CONCATENATE(IF(ISBLANK('Unit List'!AN1748), IF(ISBLANK('Unit List'!P1748), IF(ISBLANK('Unit List'!P1748), IF(ISBLANK('Unit List'!AN1748), IF(ISBLANK('Unit List'!P1748), IF(ISBLANK('Unit List'!P1748), IF(ISBLANK('Unit List'!AN1748), IF(ISBLANK('Unit List'!P1748), IF(ISBLANK('Unit List'!P1748),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 IF('Unit List'!P1748='Unit List'!$O$5, 'Unit List'!$AN$5, IF('Unit List'!P1748='Unit List'!$O$4, 'Unit List'!$AN$4, IF('Unit List'!P1748='Unit List'!$O$7, 'Unit List'!P1748 * 'Unit List'!$AN$7, 'Unit List'!P1748)))), IF('Unit List'!P1748='Unit List'!$O$5, 'Unit List'!$AN$5, IF('Unit List'!P1748='Unit List'!$O$4, 'Unit List'!$AN$4, IF('Unit List'!P1748='Unit List'!$O$7, 'Unit List'!P1748 * 'Unit List'!$AN$7, 'Unit List'!P1748)))), IF('Unit List'!AN1748='Unit List'!$O$5, 'Unit List'!$AN$5, IF('Unit List'!AN1748='Unit List'!$O$4, 'Unit List'!$AN$4, IF('Unit List'!AN1748='Unit List'!$O$7, 'Unit List'!AN1748 * 'Unit List'!$AN$7, 'Unit List'!AN1748)))),",",)</f>
        <v>14,</v>
      </c>
      <c r="I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 IF('Unit List'!Q1748='Unit List'!$O$5, 'Unit List'!$AO$5, IF('Unit List'!Q1748='Unit List'!$O$4, 'Unit List'!$AO$4, IF('Unit List'!Q1748='Unit List'!$O$7, 'Unit List'!Q1748 * 'Unit List'!$AO$7, 'Unit List'!Q1748)))), IF('Unit List'!Q1748='Unit List'!$O$5, 'Unit List'!$AO$5, IF('Unit List'!Q1748='Unit List'!$O$4, 'Unit List'!$AO$4, IF('Unit List'!Q1748='Unit List'!$O$7, 'Unit List'!Q1748 * 'Unit List'!$AO$7, 'Unit List'!Q1748)))), IF('Unit List'!AO1748='Unit List'!$O$5, 'Unit List'!$AO$5, IF('Unit List'!AO1748='Unit List'!$O$4, 'Unit List'!$AO$4, IF('Unit List'!AO1748='Unit List'!$O$7, 'Unit List'!AO1748 * 'Unit List'!$AO$7, 'Unit List'!AO1748)))),",",)</f>
        <v>0.125,</v>
      </c>
      <c r="J1842" t="str">
        <f>CONCATENATE("'",IF(ISBLANK('Unit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 IF('Unit List'!R1748='Unit List'!$O$5, 'Unit List'!$AP$5, IF('Unit List'!R1748='Unit List'!$O$4, 'Unit List'!$AP$4, 'Unit List'!R1748))), IF('Unit List'!R1748='Unit List'!$O$5, 'Unit List'!$AP$5, IF('Unit List'!R1748='Unit List'!$O$4, 'Unit List'!$AP$4, 'Unit List'!R1748))), IF('Unit List'!AP1748='Unit List'!$O$5, 'Unit List'!$AP$5, IF('Unit List'!AP1748='Unit List'!$O$4, 'Unit List'!$AP$4, 'Unit List'!AP1748))),"'",)</f>
        <v>'UnFormed'</v>
      </c>
      <c r="K1842" t="s">
        <v>2312</v>
      </c>
    </row>
    <row r="1843" spans="1:11" x14ac:dyDescent="0.25">
      <c r="A1843" t="s">
        <v>2311</v>
      </c>
      <c r="B1843" t="str">
        <f>CONCATENATE("'_",'Unit List'!B1749,"',",)</f>
        <v>'_GERMANY',</v>
      </c>
      <c r="C1843" t="str">
        <f>"'',"</f>
        <v>'',</v>
      </c>
      <c r="D1843" t="str">
        <f>CONCATENATE("'",'Unit List'!D1749,"',",)</f>
        <v>'WW1_INFANTRY',</v>
      </c>
      <c r="E1843" t="str">
        <f>CONCATENATE("'",'Unit List'!E1749,"',",)</f>
        <v>'WW1_INFANTRY',</v>
      </c>
      <c r="F1843" t="str">
        <f>"'',"</f>
        <v>'',</v>
      </c>
      <c r="G1843" t="str">
        <f>CONCATENATE("'",'Unit List'!G1749,"',",)</f>
        <v>'gergw1',</v>
      </c>
      <c r="H1843" t="str">
        <f>CONCATENATE(IF(ISBLANK('Unit List'!AN1749), IF(ISBLANK('Unit List'!P1749), IF(ISBLANK('Unit List'!P1749), IF(ISBLANK('Unit List'!AN1749), IF(ISBLANK('Unit List'!P1749), IF(ISBLANK('Unit List'!P1749), IF(ISBLANK('Unit List'!AN1749), IF(ISBLANK('Unit List'!P1749), IF(ISBLANK('Unit List'!P1749),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 IF('Unit List'!P1749='Unit List'!$O$5, 'Unit List'!$AN$5, IF('Unit List'!P1749='Unit List'!$O$4, 'Unit List'!$AN$4, IF('Unit List'!P1749='Unit List'!$O$7, 'Unit List'!P1749 * 'Unit List'!$AN$7, 'Unit List'!P1749)))), IF('Unit List'!P1749='Unit List'!$O$5, 'Unit List'!$AN$5, IF('Unit List'!P1749='Unit List'!$O$4, 'Unit List'!$AN$4, IF('Unit List'!P1749='Unit List'!$O$7, 'Unit List'!P1749 * 'Unit List'!$AN$7, 'Unit List'!P1749)))), IF('Unit List'!AN1749='Unit List'!$O$5, 'Unit List'!$AN$5, IF('Unit List'!AN1749='Unit List'!$O$4, 'Unit List'!$AN$4, IF('Unit List'!AN1749='Unit List'!$O$7, 'Unit List'!AN1749 * 'Unit List'!$AN$7, 'Unit List'!AN1749)))),",",)</f>
        <v>14,</v>
      </c>
      <c r="I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 IF('Unit List'!Q1749='Unit List'!$O$5, 'Unit List'!$AO$5, IF('Unit List'!Q1749='Unit List'!$O$4, 'Unit List'!$AO$4, IF('Unit List'!Q1749='Unit List'!$O$7, 'Unit List'!Q1749 * 'Unit List'!$AO$7, 'Unit List'!Q1749)))), IF('Unit List'!Q1749='Unit List'!$O$5, 'Unit List'!$AO$5, IF('Unit List'!Q1749='Unit List'!$O$4, 'Unit List'!$AO$4, IF('Unit List'!Q1749='Unit List'!$O$7, 'Unit List'!Q1749 * 'Unit List'!$AO$7, 'Unit List'!Q1749)))), IF('Unit List'!AO1749='Unit List'!$O$5, 'Unit List'!$AO$5, IF('Unit List'!AO1749='Unit List'!$O$4, 'Unit List'!$AO$4, IF('Unit List'!AO1749='Unit List'!$O$7, 'Unit List'!AO1749 * 'Unit List'!$AO$7, 'Unit List'!AO1749)))),",",)</f>
        <v>0.125,</v>
      </c>
      <c r="J1843" t="str">
        <f>CONCATENATE("'",IF(ISBLANK('Unit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 IF('Unit List'!R1749='Unit List'!$O$5, 'Unit List'!$AP$5, IF('Unit List'!R1749='Unit List'!$O$4, 'Unit List'!$AP$4, 'Unit List'!R1749))), IF('Unit List'!R1749='Unit List'!$O$5, 'Unit List'!$AP$5, IF('Unit List'!R1749='Unit List'!$O$4, 'Unit List'!$AP$4, 'Unit List'!R1749))), IF('Unit List'!AP1749='Unit List'!$O$5, 'Unit List'!$AP$5, IF('Unit List'!AP1749='Unit List'!$O$4, 'Unit List'!$AP$4, 'Unit List'!AP1749))),"'",)</f>
        <v>'UnFormed'</v>
      </c>
      <c r="K1843" t="s">
        <v>2312</v>
      </c>
    </row>
    <row r="1844" spans="1:11" x14ac:dyDescent="0.25">
      <c r="A1844" t="s">
        <v>2311</v>
      </c>
      <c r="B1844" t="str">
        <f>CONCATENATE("'_",'Unit List'!B1750,"',",)</f>
        <v>'_MED',</v>
      </c>
      <c r="C1844" t="str">
        <f>"'',"</f>
        <v>'',</v>
      </c>
      <c r="D1844" t="str">
        <f>CONCATENATE("'",'Unit List'!D1750,"',",)</f>
        <v>'WW1_INFANTRY',</v>
      </c>
      <c r="E1844" t="str">
        <f>CONCATENATE("'",'Unit List'!E1750,"',",)</f>
        <v>'WW1_INFANTRY',</v>
      </c>
      <c r="F1844" t="str">
        <f>"'',"</f>
        <v>'',</v>
      </c>
      <c r="G1844" t="str">
        <f>CONCATENATE("'",'Unit List'!G1750,"',",)</f>
        <v>'gregw1',</v>
      </c>
      <c r="H1844" t="str">
        <f>CONCATENATE(IF(ISBLANK('Unit List'!AN1750), IF(ISBLANK('Unit List'!P1750), IF(ISBLANK('Unit List'!P1750), IF(ISBLANK('Unit List'!AN1750), IF(ISBLANK('Unit List'!P1750), IF(ISBLANK('Unit List'!P1750), IF(ISBLANK('Unit List'!AN1750), IF(ISBLANK('Unit List'!P1750), IF(ISBLANK('Unit List'!P1750),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List'!AN1750)))),",",)</f>
        <v>14,</v>
      </c>
      <c r="I1844" t="str">
        <f>CONCATENATE(IF(ISBLANK('Unit List'!AO1750), IF(ISBLANK('Unit List'!Q1750), IF(ISBLANK('Unit List'!Q1750), IF(ISBLANK('Unit List'!AO1750), IF(ISBLANK('Unit List'!Q1750), IF(ISBLANK('Unit List'!Q1750), IF(ISBLANK('Unit List'!AO1750), IF(ISBLANK('Unit List'!Q1750), IF(ISBLANK('Unit List'!Q1750),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List'!AO1750)))),",",)</f>
        <v>0.125,</v>
      </c>
      <c r="J1844" t="str">
        <f>CONCATENATE("'",IF(ISBLANK('Unit List'!AP1750), IF(ISBLANK('Unit List'!R1750), IF(ISBLANK('Unit List'!R1750), IF(ISBLANK('Unit List'!AP1750), IF(ISBLANK('Unit List'!R1750), IF(ISBLANK('Unit List'!R1750), IF(ISBLANK('Unit List'!AP1750), IF(ISBLANK('Unit List'!R1750), IF(ISBLANK('Unit List'!R1750),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List'!AP1750))),"'",)</f>
        <v>'UnFormed'</v>
      </c>
      <c r="K1844" t="s">
        <v>2312</v>
      </c>
    </row>
    <row r="1845" spans="1:11" x14ac:dyDescent="0.25">
      <c r="A1845" t="s">
        <v>2311</v>
      </c>
      <c r="B1845" t="str">
        <f>CONCATENATE("'_",'Unit List'!B1751,"',",)</f>
        <v>'_ROME',</v>
      </c>
      <c r="C1845" t="str">
        <f>"'',"</f>
        <v>'',</v>
      </c>
      <c r="D1845" t="str">
        <f>CONCATENATE("'",'Unit List'!D1751,"',",)</f>
        <v>'WW1_INFANTRY',</v>
      </c>
      <c r="E1845" t="str">
        <f>CONCATENATE("'",'Unit List'!E1751,"',",)</f>
        <v>'WW1_INFANTRY',</v>
      </c>
      <c r="F1845" t="str">
        <f>"'',"</f>
        <v>'',</v>
      </c>
      <c r="G1845" t="str">
        <f>CONCATENATE("'",'Unit List'!G1751,"',",)</f>
        <v>'itagw1',</v>
      </c>
      <c r="H1845" t="str">
        <f>CONCATENATE(IF(ISBLANK('Unit List'!AN1751), IF(ISBLANK('Unit List'!P1751), IF(ISBLANK('Unit List'!P1751), IF(ISBLANK('Unit List'!AN1750), IF(ISBLANK('Unit List'!P1750), IF(ISBLANK('Unit List'!P1750), IF(ISBLANK('Unit List'!AN1750), IF(ISBLANK('Unit List'!P1750), IF(ISBLANK('Unit List'!P1750),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List'!P1750='Unit List'!$O$5, 'Unit List'!$AN$5, IF('Unit List'!P1750='Unit List'!$O$4, 'Unit List'!$AN$4, IF('Unit List'!P1750='Unit List'!$O$7, 'Unit List'!P1750 * 'Unit List'!$AN$7, 'Unit List'!P1750)))), IF('Unit List'!P1750='Unit List'!$O$5, 'Unit List'!$AN$5, IF('Unit List'!P1750='Unit List'!$O$4, 'Unit List'!$AN$4, IF('Unit List'!P1750='Unit List'!$O$7, 'Unit List'!P1750 * 'Unit List'!$AN$7, 'Unit List'!P1750)))), IF('Unit List'!AN1750='Unit List'!$O$5, 'Unit List'!$AN$5, IF('Unit List'!AN1750='Unit List'!$O$4, 'Unit List'!$AN$4, IF('Unit List'!AN1750='Unit List'!$O$7, 'Unit List'!AN1750 * 'Unit List'!$AN$7, 'Unit List'!AN1750)))), IF('Unit List'!P1751='Unit List'!$O$5, 'Unit List'!$AN$5, IF('Unit List'!P1751='Unit List'!$O$4, 'Unit List'!$AN$4, IF('Unit List'!P1751='Unit List'!$O$7, 'Unit List'!P1751 * 'Unit List'!$AN$7, 'Unit List'!P1751)))), IF('Unit List'!P1751='Unit List'!$O$5, 'Unit List'!$AN$5, IF('Unit List'!P1751='Unit List'!$O$4, 'Unit List'!$AN$4, IF('Unit List'!P1751='Unit List'!$O$7, 'Unit List'!P1751 * 'Unit List'!$AN$7, 'Unit List'!P1751)))), IF('Unit List'!AN1751='Unit List'!$O$5, 'Unit List'!$AN$5, IF('Unit List'!AN1751='Unit List'!$O$4, 'Unit List'!$AN$4, IF('Unit List'!AN1751='Unit List'!$O$7, 'Unit List'!AN1751 * 'Unit List'!$AN$7, 'Unit List'!AN1751)))),",",)</f>
        <v>14,</v>
      </c>
      <c r="I1845" t="str">
        <f>CONCATENATE(IF(ISBLANK('Unit List'!AO1751), IF(ISBLANK('Unit List'!Q1751), IF(ISBLANK('Unit List'!Q1751), IF(ISBLANK('Unit List'!AO1750), IF(ISBLANK('Unit List'!Q1750), IF(ISBLANK('Unit List'!Q1750), IF(ISBLANK('Unit List'!AO1750), IF(ISBLANK('Unit List'!Q1750), IF(ISBLANK('Unit List'!Q1750),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List'!Q1750='Unit List'!$O$5, 'Unit List'!$AO$5, IF('Unit List'!Q1750='Unit List'!$O$4, 'Unit List'!$AO$4, IF('Unit List'!Q1750='Unit List'!$O$7, 'Unit List'!Q1750 * 'Unit List'!$AO$7, 'Unit List'!Q1750)))), IF('Unit List'!Q1750='Unit List'!$O$5, 'Unit List'!$AO$5, IF('Unit List'!Q1750='Unit List'!$O$4, 'Unit List'!$AO$4, IF('Unit List'!Q1750='Unit List'!$O$7, 'Unit List'!Q1750 * 'Unit List'!$AO$7, 'Unit List'!Q1750)))), IF('Unit List'!AO1750='Unit List'!$O$5, 'Unit List'!$AO$5, IF('Unit List'!AO1750='Unit List'!$O$4, 'Unit List'!$AO$4, IF('Unit List'!AO1750='Unit List'!$O$7, 'Unit List'!AO1750 * 'Unit List'!$AO$7, 'Unit List'!AO1750)))), IF('Unit List'!Q1751='Unit List'!$O$5, 'Unit List'!$AO$5, IF('Unit List'!Q1751='Unit List'!$O$4, 'Unit List'!$AO$4, IF('Unit List'!Q1751='Unit List'!$O$7, 'Unit List'!Q1751 * 'Unit List'!$AO$7, 'Unit List'!Q1751)))), IF('Unit List'!Q1751='Unit List'!$O$5, 'Unit List'!$AO$5, IF('Unit List'!Q1751='Unit List'!$O$4, 'Unit List'!$AO$4, IF('Unit List'!Q1751='Unit List'!$O$7, 'Unit List'!Q1751 * 'Unit List'!$AO$7, 'Unit List'!Q1751)))), IF('Unit List'!AO1751='Unit List'!$O$5, 'Unit List'!$AO$5, IF('Unit List'!AO1751='Unit List'!$O$4, 'Unit List'!$AO$4, IF('Unit List'!AO1751='Unit List'!$O$7, 'Unit List'!AO1751 * 'Unit List'!$AO$7, 'Unit List'!AO1751)))),",",)</f>
        <v>0.125,</v>
      </c>
      <c r="J1845" t="str">
        <f>CONCATENATE("'",IF(ISBLANK('Unit List'!AP1751), IF(ISBLANK('Unit List'!R1751), IF(ISBLANK('Unit List'!R1751), IF(ISBLANK('Unit List'!AP1750), IF(ISBLANK('Unit List'!R1750), IF(ISBLANK('Unit List'!R1750), IF(ISBLANK('Unit List'!AP1750), IF(ISBLANK('Unit List'!R1750), IF(ISBLANK('Unit List'!R1750),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List'!R1750='Unit List'!$O$5, 'Unit List'!$AP$5, IF('Unit List'!R1750='Unit List'!$O$4, 'Unit List'!$AP$4, 'Unit List'!R1750))), IF('Unit List'!R1750='Unit List'!$O$5, 'Unit List'!$AP$5, IF('Unit List'!R1750='Unit List'!$O$4, 'Unit List'!$AP$4, 'Unit List'!R1750))), IF('Unit List'!AP1750='Unit List'!$O$5, 'Unit List'!$AP$5, IF('Unit List'!AP1750='Unit List'!$O$4, 'Unit List'!$AP$4, 'Unit List'!AP1750))), IF('Unit List'!R1751='Unit List'!$O$5, 'Unit List'!$AP$5, IF('Unit List'!R1751='Unit List'!$O$4, 'Unit List'!$AP$4, 'Unit List'!R1751))), IF('Unit List'!R1751='Unit List'!$O$5, 'Unit List'!$AP$5, IF('Unit List'!R1751='Unit List'!$O$4, 'Unit List'!$AP$4, 'Unit List'!R1751))), IF('Unit List'!AP1751='Unit List'!$O$5, 'Unit List'!$AP$5, IF('Unit List'!AP1751='Unit List'!$O$4, 'Unit List'!$AP$4, 'Unit List'!AP1751))),"'",)</f>
        <v>'UnFormed'</v>
      </c>
      <c r="K1845" t="s">
        <v>2312</v>
      </c>
    </row>
    <row r="1846" spans="1:11" x14ac:dyDescent="0.25">
      <c r="A1846" t="s">
        <v>2311</v>
      </c>
      <c r="B1846" t="str">
        <f>CONCATENATE("'_",'Unit List'!B1752,"',",)</f>
        <v>'_MIDEAST',</v>
      </c>
      <c r="C1846" t="str">
        <f>"'',"</f>
        <v>'',</v>
      </c>
      <c r="D1846" t="str">
        <f>CONCATENATE("'",'Unit List'!D1752,"',",)</f>
        <v>'WW1_INFANTRY',</v>
      </c>
      <c r="E1846" t="str">
        <f>CONCATENATE("'",'Unit List'!E1752,"',",)</f>
        <v>'WW1_INFANTRY',</v>
      </c>
      <c r="F1846" t="str">
        <f>"'',"</f>
        <v>'',</v>
      </c>
      <c r="G1846" t="str">
        <f>CONCATENATE("'",'Unit List'!G1752,"',",)</f>
        <v>'aragw1',</v>
      </c>
      <c r="H1846" t="str">
        <f>CONCATENATE(IF(ISBLANK('Unit List'!AN1752), IF(ISBLANK('Unit List'!P1752), IF(ISBLANK('Unit List'!P1752), IF(ISBLANK('Unit List'!AN1752), IF(ISBLANK('Unit List'!P1752), IF(ISBLANK('Unit List'!P1752), IF(ISBLANK('Unit List'!AN1752), IF(ISBLANK('Unit List'!P1752), IF(ISBLANK('Unit List'!P1752),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 IF('Unit List'!P1752='Unit List'!$O$5, 'Unit List'!$AN$5, IF('Unit List'!P1752='Unit List'!$O$4, 'Unit List'!$AN$4, IF('Unit List'!P1752='Unit List'!$O$7, 'Unit List'!P1752 * 'Unit List'!$AN$7, 'Unit List'!P1752)))), IF('Unit List'!P1752='Unit List'!$O$5, 'Unit List'!$AN$5, IF('Unit List'!P1752='Unit List'!$O$4, 'Unit List'!$AN$4, IF('Unit List'!P1752='Unit List'!$O$7, 'Unit List'!P1752 * 'Unit List'!$AN$7, 'Unit List'!P1752)))), IF('Unit List'!AN1752='Unit List'!$O$5, 'Unit List'!$AN$5, IF('Unit List'!AN1752='Unit List'!$O$4, 'Unit List'!$AN$4, IF('Unit List'!AN1752='Unit List'!$O$7, 'Unit List'!AN1752 * 'Unit List'!$AN$7, 'Unit List'!AN1752)))),",",)</f>
        <v>14,</v>
      </c>
      <c r="I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 IF('Unit List'!Q1752='Unit List'!$O$5, 'Unit List'!$AO$5, IF('Unit List'!Q1752='Unit List'!$O$4, 'Unit List'!$AO$4, IF('Unit List'!Q1752='Unit List'!$O$7, 'Unit List'!Q1752 * 'Unit List'!$AO$7, 'Unit List'!Q1752)))), IF('Unit List'!Q1752='Unit List'!$O$5, 'Unit List'!$AO$5, IF('Unit List'!Q1752='Unit List'!$O$4, 'Unit List'!$AO$4, IF('Unit List'!Q1752='Unit List'!$O$7, 'Unit List'!Q1752 * 'Unit List'!$AO$7, 'Unit List'!Q1752)))), IF('Unit List'!AO1752='Unit List'!$O$5, 'Unit List'!$AO$5, IF('Unit List'!AO1752='Unit List'!$O$4, 'Unit List'!$AO$4, IF('Unit List'!AO1752='Unit List'!$O$7, 'Unit List'!AO1752 * 'Unit List'!$AO$7, 'Unit List'!AO1752)))),",",)</f>
        <v>0.125,</v>
      </c>
      <c r="J1846" t="str">
        <f>CONCATENATE("'",IF(ISBLANK('Unit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 IF('Unit List'!R1752='Unit List'!$O$5, 'Unit List'!$AP$5, IF('Unit List'!R1752='Unit List'!$O$4, 'Unit List'!$AP$4, 'Unit List'!R1752))), IF('Unit List'!R1752='Unit List'!$O$5, 'Unit List'!$AP$5, IF('Unit List'!R1752='Unit List'!$O$4, 'Unit List'!$AP$4, 'Unit List'!R1752))), IF('Unit List'!AP1752='Unit List'!$O$5, 'Unit List'!$AP$5, IF('Unit List'!AP1752='Unit List'!$O$4, 'Unit List'!$AP$4, 'Unit List'!AP1752))),"'",)</f>
        <v>'UnFormed'</v>
      </c>
      <c r="K1846" t="s">
        <v>2312</v>
      </c>
    </row>
    <row r="1847" spans="1:11" x14ac:dyDescent="0.25">
      <c r="A1847" t="s">
        <v>2311</v>
      </c>
      <c r="B1847" t="str">
        <f>CONCATENATE("'_",'Unit List'!B1753,"',",)</f>
        <v>'_SOUTHAS',</v>
      </c>
      <c r="C1847" t="str">
        <f>"'',"</f>
        <v>'',</v>
      </c>
      <c r="D1847" t="str">
        <f>CONCATENATE("'",'Unit List'!D1753,"',",)</f>
        <v>'WW1_INFANTRY',</v>
      </c>
      <c r="E1847" t="str">
        <f>CONCATENATE("'",'Unit List'!E1753,"',",)</f>
        <v>'WW1_INFANTRY',</v>
      </c>
      <c r="F1847" t="str">
        <f>"'',"</f>
        <v>'',</v>
      </c>
      <c r="G1847" t="str">
        <f>CONCATENATE("'",'Unit List'!G1753,"',",)</f>
        <v>'indgw1',</v>
      </c>
      <c r="H1847" t="str">
        <f>CONCATENATE(IF(ISBLANK('Unit List'!AN1753), IF(ISBLANK('Unit List'!P1753), IF(ISBLANK('Unit List'!P1753), IF(ISBLANK('Unit List'!AN1753), IF(ISBLANK('Unit List'!P1753), IF(ISBLANK('Unit List'!P1753), IF(ISBLANK('Unit List'!AN1753), IF(ISBLANK('Unit List'!P1753), IF(ISBLANK('Unit List'!P1753), IF(ISBLANK('Unit List'!AN1738), IF(ISBLANK('Unit List'!P1738), IF(ISBLANK('Unit List'!P1738), "1", IF('Unit List'!P1738='Unit List'!$O$5, 'Unit List'!$AN$5, IF('Unit List'!P1738='Unit List'!$O$4, 'Unit List'!$AN$4, IF('Unit List'!P1738='Unit List'!$O$7, 'Unit List'!P1738 * 'Unit List'!$AN$7, 'Unit List'!P1738)))), IF('Unit List'!P1738='Unit List'!$O$5, 'Unit List'!$AN$5, IF('Unit List'!P1738='Unit List'!$O$4, 'Unit List'!$AN$4, IF('Unit List'!P1738='Unit List'!$O$7, 'Unit List'!P1738 * 'Unit List'!$AN$7, 'Unit List'!P1738)))), IF('Unit List'!AN1738='Unit List'!$O$5, 'Unit List'!$AN$5, IF('Unit List'!AN1738='Unit List'!$O$4, 'Unit List'!$AN$4, IF('Unit List'!AN1738='Unit List'!$O$7, 'Unit List'!AN1738 * 'Unit List'!$AN$7, 'Unit List'!AN1738)))),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 IF('Unit List'!P1753='Unit List'!$O$5, 'Unit List'!$AN$5, IF('Unit List'!P1753='Unit List'!$O$4, 'Unit List'!$AN$4, IF('Unit List'!P1753='Unit List'!$O$7, 'Unit List'!P1753 * 'Unit List'!$AN$7, 'Unit List'!P1753)))), IF('Unit List'!P1753='Unit List'!$O$5, 'Unit List'!$AN$5, IF('Unit List'!P1753='Unit List'!$O$4, 'Unit List'!$AN$4, IF('Unit List'!P1753='Unit List'!$O$7, 'Unit List'!P1753 * 'Unit List'!$AN$7, 'Unit List'!P1753)))), IF('Unit List'!AN1753='Unit List'!$O$5, 'Unit List'!$AN$5, IF('Unit List'!AN1753='Unit List'!$O$4, 'Unit List'!$AN$4, IF('Unit List'!AN1753='Unit List'!$O$7, 'Unit List'!AN1753 * 'Unit List'!$AN$7, 'Unit List'!AN1753)))),",",)</f>
        <v>14,</v>
      </c>
      <c r="I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List'!AO1738), IF(ISBLANK('Unit List'!Q1738), IF(ISBLANK('Unit List'!Q1738), 'Unit List'!$AO$4, IF('Unit List'!Q1738='Unit List'!$O$5, 'Unit List'!$AO$5, IF('Unit List'!Q1738='Unit List'!$O$4, 'Unit List'!$AO$4, IF('Unit List'!Q1738='Unit List'!$O$7, 'Unit List'!Q1738 * 'Unit List'!$AO$7, 'Unit List'!Q1738)))), IF('Unit List'!Q1738='Unit List'!$O$5, 'Unit List'!$AO$5, IF('Unit List'!Q1738='Unit List'!$O$4, 'Unit List'!$AO$4, IF('Unit List'!Q1738='Unit List'!$O$7, 'Unit List'!Q1738 * 'Unit List'!$AO$7, 'Unit List'!Q1738)))), IF('Unit List'!AO1738='Unit List'!$O$5, 'Unit List'!$AO$5, IF('Unit List'!AO1738='Unit List'!$O$4, 'Unit List'!$AO$4, IF('Unit List'!AO1738='Unit List'!$O$7, 'Unit List'!AO1738 * 'Unit List'!$AO$7, 'Unit List'!AO1738)))),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 IF('Unit List'!Q1753='Unit List'!$O$5, 'Unit List'!$AO$5, IF('Unit List'!Q1753='Unit List'!$O$4, 'Unit List'!$AO$4, IF('Unit List'!Q1753='Unit List'!$O$7, 'Unit List'!Q1753 * 'Unit List'!$AO$7, 'Unit List'!Q1753)))), IF('Unit List'!Q1753='Unit List'!$O$5, 'Unit List'!$AO$5, IF('Unit List'!Q1753='Unit List'!$O$4, 'Unit List'!$AO$4, IF('Unit List'!Q1753='Unit List'!$O$7, 'Unit List'!Q1753 * 'Unit List'!$AO$7, 'Unit List'!Q1753)))), IF('Unit List'!AO1753='Unit List'!$O$5, 'Unit List'!$AO$5, IF('Unit List'!AO1753='Unit List'!$O$4, 'Unit List'!$AO$4, IF('Unit List'!AO1753='Unit List'!$O$7, 'Unit List'!AO1753 * 'Unit List'!$AO$7, 'Unit List'!AO1753)))),",",)</f>
        <v>0.125,</v>
      </c>
      <c r="J1847" t="str">
        <f>CONCATENATE("'",IF(ISBLANK('Unit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List'!AP1738), IF(ISBLANK('Unit List'!R1738), IF(ISBLANK('Unit List'!R1738), "", IF('Unit List'!R1738='Unit List'!$O$5, 'Unit List'!$AP$5, IF('Unit List'!R1738='Unit List'!$O$4, 'Unit List'!$AP$4, 'Unit List'!R1738))), IF('Unit List'!R1738='Unit List'!$O$5, 'Unit List'!$AP$5, IF('Unit List'!R1738='Unit List'!$O$4, 'Unit List'!$AP$4, 'Unit List'!R1738))), IF('Unit List'!AP1738='Unit List'!$O$5, 'Unit List'!$AP$5, IF('Unit List'!AP1738='Unit List'!$O$4, 'Unit List'!$AP$4, 'Unit List'!AP1738))),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 IF('Unit List'!R1753='Unit List'!$O$5, 'Unit List'!$AP$5, IF('Unit List'!R1753='Unit List'!$O$4, 'Unit List'!$AP$4, 'Unit List'!R1753))), IF('Unit List'!R1753='Unit List'!$O$5, 'Unit List'!$AP$5, IF('Unit List'!R1753='Unit List'!$O$4, 'Unit List'!$AP$4, 'Unit List'!R1753))), IF('Unit List'!AP1753='Unit List'!$O$5, 'Unit List'!$AP$5, IF('Unit List'!AP1753='Unit List'!$O$4, 'Unit List'!$AP$4, 'Unit List'!AP1753))),"'",)</f>
        <v>'UnFormed'</v>
      </c>
      <c r="K1847" t="s">
        <v>2312</v>
      </c>
    </row>
    <row r="1848" spans="1:11" x14ac:dyDescent="0.25">
      <c r="A1848" t="s">
        <v>2311</v>
      </c>
      <c r="B1848" t="str">
        <f>"'',"</f>
        <v>'',</v>
      </c>
      <c r="C1848" t="str">
        <f>"'',"</f>
        <v>'',</v>
      </c>
      <c r="D1848" t="str">
        <f>CONCATENATE("'",'Unit List'!D1754,"',",)</f>
        <v>'WW1_TANK',</v>
      </c>
      <c r="E1848" t="str">
        <f>CONCATENATE("'",'Unit List'!E1754,"',",)</f>
        <v>'WW1_TANK',</v>
      </c>
      <c r="F1848" t="str">
        <f>"'',"</f>
        <v>'',</v>
      </c>
      <c r="G1848" t="str">
        <f>CONCATENATE("'",'Unit List'!G1754,"',",)</f>
        <v>'MarkIV',</v>
      </c>
      <c r="H1848" t="str">
        <f>CONCATENATE(IF(ISBLANK('Unit List'!AN1754), IF(ISBLANK('Unit List'!P1754), IF(ISBLANK('Unit List'!P1754), IF(ISBLANK('Unit List'!AN1754), IF(ISBLANK('Unit List'!P1754), IF(ISBLANK('Unit List'!P1754), IF(ISBLANK('Unit List'!AN1754), IF(ISBLANK('Unit List'!P1754), IF(ISBLANK('Unit List'!P1754),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List'!AN1754)))),",",)</f>
        <v>2,</v>
      </c>
      <c r="I1848" t="str">
        <f>CONCATENATE(IF(ISBLANK('Unit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List'!AO1754)))),",",)</f>
        <v>0.11,</v>
      </c>
      <c r="J1848" t="str">
        <f>CONCATENATE("'",IF(ISBLANK('Unit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List'!AP1754))),"'",)</f>
        <v>'TwoBigGuns'</v>
      </c>
      <c r="K1848" t="s">
        <v>2312</v>
      </c>
    </row>
    <row r="1849" spans="1:11" x14ac:dyDescent="0.25">
      <c r="A1849" t="s">
        <v>2311</v>
      </c>
      <c r="B1849" t="str">
        <f>CONCATENATE("'_",'Unit List'!B1755,"',",)</f>
        <v>'_AMER',</v>
      </c>
      <c r="C1849" t="str">
        <f>CONCATENATE("'_",'Unit List'!C1755,"',",)</f>
        <v>'_AMERICA',</v>
      </c>
      <c r="D1849" t="str">
        <f>CONCATENATE("'",'Unit List'!D1755,"',",)</f>
        <v>'WW1_TANK',</v>
      </c>
      <c r="E1849" t="str">
        <f>CONCATENATE("'",'Unit List'!E1755,"',",)</f>
        <v>'WW1_TANK',</v>
      </c>
      <c r="F1849" t="str">
        <f>"'',"</f>
        <v>'',</v>
      </c>
      <c r="G1849" t="str">
        <f>CONCATENATE("'",'Unit List'!G1762,"',",)</f>
        <v>'M1917',</v>
      </c>
      <c r="H1849" t="str">
        <f>CONCATENATE(IF(ISBLANK('Unit List'!AN1755), IF(ISBLANK('Unit List'!P1755), IF(ISBLANK('Unit List'!P1755), IF(ISBLANK('Unit List'!AN1762), IF(ISBLANK('Unit List'!P1762), IF(ISBLANK('Unit List'!P1762), IF(ISBLANK('Unit List'!AN1762), IF(ISBLANK('Unit List'!P1762), IF(ISBLANK('Unit List'!P1762),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List'!AN1755)))),",",)</f>
        <v>1,</v>
      </c>
      <c r="I1849" t="str">
        <f>CONCATENATE(IF(ISBLANK('Unit List'!AO1755), IF(ISBLANK('Unit List'!Q1755), IF(ISBLANK('Unit List'!Q1755),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List'!AO1755)))),",",)</f>
        <v>0.13,</v>
      </c>
      <c r="J1849" t="str">
        <f>CONCATENATE("'",IF(ISBLANK('Unit List'!AP1755), IF(ISBLANK('Unit List'!R1755), IF(ISBLANK('Unit List'!R1755),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List'!AP1755))),"'",)</f>
        <v>'TwoBigGuns'</v>
      </c>
      <c r="K1849" t="s">
        <v>2312</v>
      </c>
    </row>
    <row r="1850" spans="1:11" x14ac:dyDescent="0.25">
      <c r="A1850" t="s">
        <v>2311</v>
      </c>
      <c r="B1850" t="str">
        <f>CONCATENATE("'_",'Unit List'!B1755,"',",)</f>
        <v>'_AMER',</v>
      </c>
      <c r="C1850" t="str">
        <f>CONCATENATE("'_",'Unit List'!C1755,"',",)</f>
        <v>'_AMERICA',</v>
      </c>
      <c r="D1850" t="str">
        <f>CONCATENATE("'",'Unit List'!D1755,"',",)</f>
        <v>'WW1_TANK',</v>
      </c>
      <c r="E1850" t="str">
        <f>CONCATENATE("'",'Unit List'!E1755,"',",)</f>
        <v>'WW1_TANK',</v>
      </c>
      <c r="F1850" t="str">
        <f>"'',"</f>
        <v>'',</v>
      </c>
      <c r="G1850" t="str">
        <f>CONCATENATE("'",'Unit List'!G1763,"',",)</f>
        <v>'FordM1918',</v>
      </c>
      <c r="H1850" t="str">
        <f>CONCATENATE(IF(ISBLANK('Unit List'!AN1755), IF(ISBLANK('Unit List'!P1755), IF(ISBLANK('Unit List'!P1755), IF(ISBLANK('Unit List'!AN1763), IF(ISBLANK('Unit List'!P1763), IF(ISBLANK('Unit List'!P1763), IF(ISBLANK('Unit List'!AN1763), IF(ISBLANK('Unit List'!P1763), IF(ISBLANK('Unit List'!P1763), IF(ISBLANK('Unit List'!AN1755), IF(ISBLANK('Unit List'!P1755), IF(ISBLANK('Unit List'!P1755), "1",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List'!P1755='Unit List'!$O$5, 'Unit List'!$AN$5, IF('Unit List'!P1755='Unit List'!$O$4, 'Unit List'!$AN$4, IF('Unit List'!P1755='Unit List'!$O$7, 'Unit List'!P1755 * 'Unit List'!$AN$7, 'Unit List'!P1755)))), IF('Unit List'!P1755='Unit List'!$O$5, 'Unit List'!$AN$5, IF('Unit List'!P1755='Unit List'!$O$4, 'Unit List'!$AN$4, IF('Unit List'!P1755='Unit List'!$O$7, 'Unit List'!P1755 * 'Unit List'!$AN$7, 'Unit List'!P1755)))), IF('Unit List'!AN1755='Unit List'!$O$5, 'Unit List'!$AN$5, IF('Unit List'!AN1755='Unit List'!$O$4, 'Unit List'!$AN$4, IF('Unit List'!AN1755='Unit List'!$O$7, 'Unit List'!AN1755 * 'Unit List'!$AN$7, 'Unit List'!AN1755)))),",",)</f>
        <v>1,</v>
      </c>
      <c r="I1850" t="str">
        <f>CONCATENATE(IF(ISBLANK('Unit List'!AO1755), IF(ISBLANK('Unit List'!Q1755), IF(ISBLANK('Unit List'!Q1755), IF(ISBLANK('Unit List'!AO1763), IF(ISBLANK('Unit List'!Q1763), IF(ISBLANK('Unit List'!Q1763), IF(ISBLANK('Unit List'!AO1763), IF(ISBLANK('Unit List'!Q1763), IF(ISBLANK('Unit List'!Q1763), IF(ISBLANK('Unit List'!AO1755), IF(ISBLANK('Unit List'!Q1755), IF(ISBLANK('Unit List'!Q1755), 'Unit List'!$AO$4,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List'!Q1755='Unit List'!$O$5, 'Unit List'!$AO$5, IF('Unit List'!Q1755='Unit List'!$O$4, 'Unit List'!$AO$4, IF('Unit List'!Q1755='Unit List'!$O$7, 'Unit List'!Q1755 * 'Unit List'!$AO$7, 'Unit List'!Q1755)))), IF('Unit List'!Q1755='Unit List'!$O$5, 'Unit List'!$AO$5, IF('Unit List'!Q1755='Unit List'!$O$4, 'Unit List'!$AO$4, IF('Unit List'!Q1755='Unit List'!$O$7, 'Unit List'!Q1755 * 'Unit List'!$AO$7, 'Unit List'!Q1755)))), IF('Unit List'!AO1755='Unit List'!$O$5, 'Unit List'!$AO$5, IF('Unit List'!AO1755='Unit List'!$O$4, 'Unit List'!$AO$4, IF('Unit List'!AO1755='Unit List'!$O$7, 'Unit List'!AO1755 * 'Unit List'!$AO$7, 'Unit List'!AO1755)))),",",)</f>
        <v>0.13,</v>
      </c>
      <c r="J1850" t="str">
        <f>CONCATENATE("'",IF(ISBLANK('Unit List'!AP1755), IF(ISBLANK('Unit List'!R1755), IF(ISBLANK('Unit List'!R1755),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List'!R1755='Unit List'!$O$5, 'Unit List'!$AP$5, IF('Unit List'!R1755='Unit List'!$O$4, 'Unit List'!$AP$4, 'Unit List'!R1755))), IF('Unit List'!R1755='Unit List'!$O$5, 'Unit List'!$AP$5, IF('Unit List'!R1755='Unit List'!$O$4, 'Unit List'!$AP$4, 'Unit List'!R1755))), IF('Unit List'!AP1755='Unit List'!$O$5, 'Unit List'!$AP$5, IF('Unit List'!AP1755='Unit List'!$O$4, 'Unit List'!$AP$4, 'Unit List'!AP1755))),"'",)</f>
        <v>'TwoBigGuns'</v>
      </c>
      <c r="K1850" t="s">
        <v>2312</v>
      </c>
    </row>
    <row r="1851" spans="1:11" x14ac:dyDescent="0.25">
      <c r="A1851" t="s">
        <v>2311</v>
      </c>
      <c r="B1851" t="str">
        <f>CONCATENATE("'_",'Unit List'!B1756,"',",)</f>
        <v>'_CHINA',</v>
      </c>
      <c r="C1851" t="str">
        <f>"'',"</f>
        <v>'',</v>
      </c>
      <c r="D1851" t="str">
        <f>CONCATENATE("'",'Unit List'!D1756,"',",)</f>
        <v>'WW1_TANK',</v>
      </c>
      <c r="E1851" t="str">
        <f>CONCATENATE("'",'Unit List'!E1756,"',",)</f>
        <v>'WW1_TANK',</v>
      </c>
      <c r="F1851" t="str">
        <f>"'',"</f>
        <v>'',</v>
      </c>
      <c r="G1851" t="str">
        <f>CONCATENATE("'",'Unit List'!G1756,"',",)</f>
        <v>'Renault_FT-17_China',</v>
      </c>
      <c r="H1851" t="str">
        <f>CONCATENATE(IF(ISBLANK('Unit List'!AN1756), IF(ISBLANK('Unit List'!P1756), IF(ISBLANK('Unit List'!P1756), IF(ISBLANK('Unit List'!AN1756), IF(ISBLANK('Unit List'!P1756), IF(ISBLANK('Unit List'!P1756), IF(ISBLANK('Unit List'!AN1756), IF(ISBLANK('Unit List'!P1756), IF(ISBLANK('Unit List'!P1756),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 IF('Unit List'!P1756='Unit List'!$O$5, 'Unit List'!$AN$5, IF('Unit List'!P1756='Unit List'!$O$4, 'Unit List'!$AN$4, IF('Unit List'!P1756='Unit List'!$O$7, 'Unit List'!P1756 * 'Unit List'!$AN$7, 'Unit List'!P1756)))), IF('Unit List'!P1756='Unit List'!$O$5, 'Unit List'!$AN$5, IF('Unit List'!P1756='Unit List'!$O$4, 'Unit List'!$AN$4, IF('Unit List'!P1756='Unit List'!$O$7, 'Unit List'!P1756 * 'Unit List'!$AN$7, 'Unit List'!P1756)))), IF('Unit List'!AN1756='Unit List'!$O$5, 'Unit List'!$AN$5, IF('Unit List'!AN1756='Unit List'!$O$4, 'Unit List'!$AN$4, IF('Unit List'!AN1756='Unit List'!$O$7, 'Unit List'!AN1756 * 'Unit List'!$AN$7, 'Unit List'!AN1756)))),",",)</f>
        <v>2,</v>
      </c>
      <c r="I1851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 IF('Unit List'!Q1756='Unit List'!$O$5, 'Unit List'!$AO$5, IF('Unit List'!Q1756='Unit List'!$O$4, 'Unit List'!$AO$4, IF('Unit List'!Q1756='Unit List'!$O$7, 'Unit List'!Q1756 * 'Unit List'!$AO$7, 'Unit List'!Q1756)))), IF('Unit List'!Q1756='Unit List'!$O$5, 'Unit List'!$AO$5, IF('Unit List'!Q1756='Unit List'!$O$4, 'Unit List'!$AO$4, IF('Unit List'!Q1756='Unit List'!$O$7, 'Unit List'!Q1756 * 'Unit List'!$AO$7, 'Unit List'!Q1756)))), IF('Unit List'!AO1756='Unit List'!$O$5, 'Unit List'!$AO$5, IF('Unit List'!AO1756='Unit List'!$O$4, 'Unit List'!$AO$4, IF('Unit List'!AO1756='Unit List'!$O$7, 'Unit List'!AO1756 * 'Unit List'!$AO$7, 'Unit List'!AO1756)))),",",)</f>
        <v>0.13,</v>
      </c>
      <c r="J1851" t="str">
        <f>CONCATENATE("'",IF(ISBLANK('Unit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 IF('Unit List'!R1756='Unit List'!$O$5, 'Unit List'!$AP$5, IF('Unit List'!R1756='Unit List'!$O$4, 'Unit List'!$AP$4, 'Unit List'!R1756))), IF('Unit List'!R1756='Unit List'!$O$5, 'Unit List'!$AP$5, IF('Unit List'!R1756='Unit List'!$O$4, 'Unit List'!$AP$4, 'Unit List'!R1756))), IF('Unit List'!AP1756='Unit List'!$O$5, 'Unit List'!$AP$5, IF('Unit List'!AP1756='Unit List'!$O$4, 'Unit List'!$AP$4, 'Unit List'!AP1756))),"'",)</f>
        <v>'TwoBigGuns'</v>
      </c>
      <c r="K1851" t="s">
        <v>2312</v>
      </c>
    </row>
    <row r="1852" spans="1:11" x14ac:dyDescent="0.25">
      <c r="A1852" t="s">
        <v>2311</v>
      </c>
      <c r="B1852" t="str">
        <f>CONCATENATE("'_",'Unit List'!B1757,"',",)</f>
        <v>'_JAPAN',</v>
      </c>
      <c r="C1852" t="str">
        <f>"'',"</f>
        <v>'',</v>
      </c>
      <c r="D1852" t="str">
        <f>CONCATENATE("'",'Unit List'!D1757,"',",)</f>
        <v>'WW1_TANK',</v>
      </c>
      <c r="E1852" t="str">
        <f>CONCATENATE("'",'Unit List'!E1757,"',",)</f>
        <v>'WW1_TANK',</v>
      </c>
      <c r="F1852" t="str">
        <f>"'',"</f>
        <v>'',</v>
      </c>
      <c r="G1852" t="str">
        <f>CONCATENATE("'",'Unit List'!G1757,"',",)</f>
        <v>'Type79_Ko-Gata',</v>
      </c>
      <c r="H1852" t="str">
        <f>CONCATENATE(IF(ISBLANK('Unit List'!AN1757), IF(ISBLANK('Unit List'!P1757), IF(ISBLANK('Unit List'!P1757), IF(ISBLANK('Unit List'!AN1757), IF(ISBLANK('Unit List'!P1757), IF(ISBLANK('Unit List'!P1757), IF(ISBLANK('Unit List'!AN1757), IF(ISBLANK('Unit List'!P1757), IF(ISBLANK('Unit List'!P1757),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 IF('Unit List'!P1757='Unit List'!$O$5, 'Unit List'!$AN$5, IF('Unit List'!P1757='Unit List'!$O$4, 'Unit List'!$AN$4, IF('Unit List'!P1757='Unit List'!$O$7, 'Unit List'!P1757 * 'Unit List'!$AN$7, 'Unit List'!P1757)))), IF('Unit List'!P1757='Unit List'!$O$5, 'Unit List'!$AN$5, IF('Unit List'!P1757='Unit List'!$O$4, 'Unit List'!$AN$4, IF('Unit List'!P1757='Unit List'!$O$7, 'Unit List'!P1757 * 'Unit List'!$AN$7, 'Unit List'!P1757)))), IF('Unit List'!AN1757='Unit List'!$O$5, 'Unit List'!$AN$5, IF('Unit List'!AN1757='Unit List'!$O$4, 'Unit List'!$AN$4, IF('Unit List'!AN1757='Unit List'!$O$7, 'Unit List'!AN1757 * 'Unit List'!$AN$7, 'Unit List'!AN1757)))),",",)</f>
        <v>2,</v>
      </c>
      <c r="I1852" t="str">
        <f>CONCATENATE(IF(ISBLANK('Unit List'!AO1757), IF(ISBLANK('Unit List'!Q1757), IF(ISBLANK('Unit List'!Q1757), IF(ISBLANK('Unit List'!AO1757), IF(ISBLANK('Unit List'!Q1757), IF(ISBLANK('Unit List'!Q1757), IF(ISBLANK('Unit List'!AO1757), IF(ISBLANK('Unit List'!Q1757), IF(ISBLANK('Unit List'!Q1757),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 IF('Unit List'!Q1757='Unit List'!$O$5, 'Unit List'!$AO$5, IF('Unit List'!Q1757='Unit List'!$O$4, 'Unit List'!$AO$4, IF('Unit List'!Q1757='Unit List'!$O$7, 'Unit List'!Q1757 * 'Unit List'!$AO$7, 'Unit List'!Q1757)))), IF('Unit List'!Q1757='Unit List'!$O$5, 'Unit List'!$AO$5, IF('Unit List'!Q1757='Unit List'!$O$4, 'Unit List'!$AO$4, IF('Unit List'!Q1757='Unit List'!$O$7, 'Unit List'!Q1757 * 'Unit List'!$AO$7, 'Unit List'!Q1757)))), IF('Unit List'!AO1757='Unit List'!$O$5, 'Unit List'!$AO$5, IF('Unit List'!AO1757='Unit List'!$O$4, 'Unit List'!$AO$4, IF('Unit List'!AO1757='Unit List'!$O$7, 'Unit List'!AO1757 * 'Unit List'!$AO$7, 'Unit List'!AO1757)))),",",)</f>
        <v>0.13,</v>
      </c>
      <c r="J1852" t="str">
        <f>CONCATENATE("'",IF(ISBLANK('Unit List'!AP1757), IF(ISBLANK('Unit List'!R1757), IF(ISBLANK('Unit List'!R1757), IF(ISBLANK('Unit List'!AP1757), IF(ISBLANK('Unit List'!R1757), IF(ISBLANK('Unit List'!R1757), IF(ISBLANK('Unit List'!AP1757), IF(ISBLANK('Unit List'!R1757), IF(ISBLANK('Unit List'!R1757),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 IF('Unit List'!R1757='Unit List'!$O$5, 'Unit List'!$AP$5, IF('Unit List'!R1757='Unit List'!$O$4, 'Unit List'!$AP$4, 'Unit List'!R1757))), IF('Unit List'!R1757='Unit List'!$O$5, 'Unit List'!$AP$5, IF('Unit List'!R1757='Unit List'!$O$4, 'Unit List'!$AP$4, 'Unit List'!R1757))), IF('Unit List'!AP1757='Unit List'!$O$5, 'Unit List'!$AP$5, IF('Unit List'!AP1757='Unit List'!$O$4, 'Unit List'!$AP$4, 'Unit List'!AP1757))),"'",)</f>
        <v>'TwoBigGuns'</v>
      </c>
      <c r="K1852" t="s">
        <v>2312</v>
      </c>
    </row>
    <row r="1853" spans="1:11" x14ac:dyDescent="0.25">
      <c r="A1853" t="s">
        <v>2311</v>
      </c>
      <c r="B1853" t="str">
        <f>CONCATENATE("'_",'Unit List'!B1758,"',",)</f>
        <v>'_HUNS',</v>
      </c>
      <c r="C1853" t="str">
        <f>CONCATENATE("'_",'Unit List'!C1758,"',",)</f>
        <v>'_AUSTRIA',</v>
      </c>
      <c r="D1853" t="str">
        <f>CONCATENATE("'",'Unit List'!D1758,"',",)</f>
        <v>'WW1_TANK',</v>
      </c>
      <c r="E1853" t="str">
        <f>CONCATENATE("'",'Unit List'!E1758,"',",)</f>
        <v>'WW1_TANK',</v>
      </c>
      <c r="F1853" t="str">
        <f>"'',"</f>
        <v>'',</v>
      </c>
      <c r="G1853" t="str">
        <f>CONCATENATE("'",'Unit List'!G1765,"',",)</f>
        <v>'LK_II',</v>
      </c>
      <c r="H1853" t="str">
        <f>CONCATENATE(IF(ISBLANK('Unit List'!AN1758), IF(ISBLANK('Unit List'!P1758), IF(ISBLANK('Unit List'!P1758), IF(ISBLANK('Unit List'!AN1765), IF(ISBLANK('Unit List'!P1765), IF(ISBLANK('Unit List'!P1765), IF(ISBLANK('Unit List'!AN1765), IF(ISBLANK('Unit List'!P1765), IF(ISBLANK('Unit List'!P1765),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List'!P1758='Unit List'!$O$5, 'Unit List'!$AN$5, IF('Unit List'!P1758='Unit List'!$O$4, 'Unit List'!$AN$4, IF('Unit List'!P1758='Unit List'!$O$7, 'Unit List'!P1758 * 'Unit List'!$AN$7, 'Unit List'!P1758)))), IF('Unit List'!P1758='Unit List'!$O$5, 'Unit List'!$AN$5, IF('Unit List'!P1758='Unit List'!$O$4, 'Unit List'!$AN$4, IF('Unit List'!P1758='Unit List'!$O$7, 'Unit List'!P1758 * 'Unit List'!$AN$7, 'Unit List'!P1758)))), IF('Unit List'!AN1758='Unit List'!$O$5, 'Unit List'!$AN$5, IF('Unit List'!AN1758='Unit List'!$O$4, 'Unit List'!$AN$4, IF('Unit List'!AN1758='Unit List'!$O$7, 'Unit List'!AN1758 * 'Unit List'!$AN$7, 'Unit List'!AN1758)))),",",)</f>
        <v>2,</v>
      </c>
      <c r="I1853" t="str">
        <f>CONCATENATE(IF(ISBLANK('Unit List'!AO1758), IF(ISBLANK('Unit List'!Q1758), IF(ISBLANK('Unit List'!Q1758), IF(ISBLANK('Unit List'!AO1765), IF(ISBLANK('Unit List'!Q1765), IF(ISBLANK('Unit List'!Q1765), IF(ISBLANK('Unit List'!AO1765), IF(ISBLANK('Unit List'!Q1765), IF(ISBLANK('Unit List'!Q1765),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List'!Q1758='Unit List'!$O$5, 'Unit List'!$AO$5, IF('Unit List'!Q1758='Unit List'!$O$4, 'Unit List'!$AO$4, IF('Unit List'!Q1758='Unit List'!$O$7, 'Unit List'!Q1758 * 'Unit List'!$AO$7, 'Unit List'!Q1758)))), IF('Unit List'!Q1758='Unit List'!$O$5, 'Unit List'!$AO$5, IF('Unit List'!Q1758='Unit List'!$O$4, 'Unit List'!$AO$4, IF('Unit List'!Q1758='Unit List'!$O$7, 'Unit List'!Q1758 * 'Unit List'!$AO$7, 'Unit List'!Q1758)))), IF('Unit List'!AO1758='Unit List'!$O$5, 'Unit List'!$AO$5, IF('Unit List'!AO1758='Unit List'!$O$4, 'Unit List'!$AO$4, IF('Unit List'!AO1758='Unit List'!$O$7, 'Unit List'!AO1758 * 'Unit List'!$AO$7, 'Unit List'!AO1758)))),",",)</f>
        <v>0.13,</v>
      </c>
      <c r="J1853" t="str">
        <f>CONCATENATE("'",IF(ISBLANK('Unit List'!AP1758), IF(ISBLANK('Unit List'!R1758), IF(ISBLANK('Unit List'!R1758), IF(ISBLANK('Unit List'!AP1765), IF(ISBLANK('Unit List'!R1765), IF(ISBLANK('Unit List'!R1765), IF(ISBLANK('Unit List'!AP1765), IF(ISBLANK('Unit List'!R1765), IF(ISBLANK('Unit List'!R1765),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List'!R1758='Unit List'!$O$5, 'Unit List'!$AP$5, IF('Unit List'!R1758='Unit List'!$O$4, 'Unit List'!$AP$4, 'Unit List'!R1758))), IF('Unit List'!R1758='Unit List'!$O$5, 'Unit List'!$AP$5, IF('Unit List'!R1758='Unit List'!$O$4, 'Unit List'!$AP$4, 'Unit List'!R1758))), IF('Unit List'!AP1758='Unit List'!$O$5, 'Unit List'!$AP$5, IF('Unit List'!AP1758='Unit List'!$O$4, 'Unit List'!$AP$4, 'Unit List'!AP1758))),"'",)</f>
        <v>'TwoBigGuns'</v>
      </c>
      <c r="K1853" t="s">
        <v>2312</v>
      </c>
    </row>
    <row r="1854" spans="1:11" x14ac:dyDescent="0.25">
      <c r="A1854" t="s">
        <v>2311</v>
      </c>
      <c r="B1854" t="str">
        <f>CONCATENATE("'_",'Unit List'!B1759,"',",)</f>
        <v>'_EASTEU',</v>
      </c>
      <c r="C1854" t="str">
        <f>"'',"</f>
        <v>'',</v>
      </c>
      <c r="D1854" t="str">
        <f>CONCATENATE("'",'Unit List'!D1759,"',",)</f>
        <v>'WW1_TANK',</v>
      </c>
      <c r="E1854" t="str">
        <f>CONCATENATE("'",'Unit List'!E1759,"',",)</f>
        <v>'WW1_TANK',</v>
      </c>
      <c r="F1854" t="str">
        <f>"'',"</f>
        <v>'',</v>
      </c>
      <c r="G1854" t="str">
        <f>CONCATENATE("'",'Unit List'!G1759,"',",)</f>
        <v>'RenaultFTPlainGreen',</v>
      </c>
      <c r="H1854" t="str">
        <f>CONCATENATE(IF(ISBLANK('Unit List'!AN1759), IF(ISBLANK('Unit List'!P1759), IF(ISBLANK('Unit List'!P1759),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List'!AN1759)))),",",)</f>
        <v>2,</v>
      </c>
      <c r="I1854" t="str">
        <f>CONCATENATE(IF(ISBLANK('Unit List'!AO1759), IF(ISBLANK('Unit List'!Q1759), IF(ISBLANK('Unit List'!Q1759),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List'!AO1759)))),",",)</f>
        <v>0.13,</v>
      </c>
      <c r="J1854" t="str">
        <f>CONCATENATE("'",IF(ISBLANK('Unit List'!AP1759), IF(ISBLANK('Unit List'!R1759), IF(ISBLANK('Unit List'!R1759),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List'!AP1759))),"'",)</f>
        <v>'TwoBigGuns'</v>
      </c>
      <c r="K1854" t="s">
        <v>2312</v>
      </c>
    </row>
    <row r="1855" spans="1:11" x14ac:dyDescent="0.25">
      <c r="A1855" t="s">
        <v>2311</v>
      </c>
      <c r="B1855" t="str">
        <f>CONCATENATE("'_",'Unit List'!B1760,"',",)</f>
        <v>'_POLAND',</v>
      </c>
      <c r="C1855" t="str">
        <f>"'',"</f>
        <v>'',</v>
      </c>
      <c r="D1855" t="str">
        <f>CONCATENATE("'",'Unit List'!D1760,"',",)</f>
        <v>'WW1_TANK',</v>
      </c>
      <c r="E1855" t="str">
        <f>CONCATENATE("'",'Unit List'!E1760,"',",)</f>
        <v>'WW1_TANK',</v>
      </c>
      <c r="F1855" t="str">
        <f>"'',"</f>
        <v>'',</v>
      </c>
      <c r="G1855" t="str">
        <f>CONCATENATE("'",'Unit List'!G1760,"',",)</f>
        <v>'Renault_FT-17_Poland',</v>
      </c>
      <c r="H1855" t="str">
        <f>CONCATENATE(IF(ISBLANK('Unit List'!AN1760), IF(ISBLANK('Unit List'!P1760), IF(ISBLANK('Unit List'!P1760),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List'!P1760='Unit List'!$O$5, 'Unit List'!$AN$5, IF('Unit List'!P1760='Unit List'!$O$4, 'Unit List'!$AN$4, IF('Unit List'!P1760='Unit List'!$O$7, 'Unit List'!P1760 * 'Unit List'!$AN$7, 'Unit List'!P1760)))), IF('Unit List'!P1760='Unit List'!$O$5, 'Unit List'!$AN$5, IF('Unit List'!P1760='Unit List'!$O$4, 'Unit List'!$AN$4, IF('Unit List'!P1760='Unit List'!$O$7, 'Unit List'!P1760 * 'Unit List'!$AN$7, 'Unit List'!P1760)))), IF('Unit List'!AN1760='Unit List'!$O$5, 'Unit List'!$AN$5, IF('Unit List'!AN1760='Unit List'!$O$4, 'Unit List'!$AN$4, IF('Unit List'!AN1760='Unit List'!$O$7, 'Unit List'!AN1760 * 'Unit List'!$AN$7, 'Unit List'!AN1760)))),",",)</f>
        <v>2,</v>
      </c>
      <c r="I1855" t="str">
        <f>CONCATENATE(IF(ISBLANK('Unit List'!AO1760), IF(ISBLANK('Unit List'!Q1760), IF(ISBLANK('Unit List'!Q1760),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List'!Q1760='Unit List'!$O$5, 'Unit List'!$AO$5, IF('Unit List'!Q1760='Unit List'!$O$4, 'Unit List'!$AO$4, IF('Unit List'!Q1760='Unit List'!$O$7, 'Unit List'!Q1760 * 'Unit List'!$AO$7, 'Unit List'!Q1760)))), IF('Unit List'!Q1760='Unit List'!$O$5, 'Unit List'!$AO$5, IF('Unit List'!Q1760='Unit List'!$O$4, 'Unit List'!$AO$4, IF('Unit List'!Q1760='Unit List'!$O$7, 'Unit List'!Q1760 * 'Unit List'!$AO$7, 'Unit List'!Q1760)))), IF('Unit List'!AO1760='Unit List'!$O$5, 'Unit List'!$AO$5, IF('Unit List'!AO1760='Unit List'!$O$4, 'Unit List'!$AO$4, IF('Unit List'!AO1760='Unit List'!$O$7, 'Unit List'!AO1760 * 'Unit List'!$AO$7, 'Unit List'!AO1760)))),",",)</f>
        <v>0.13,</v>
      </c>
      <c r="J1855" t="str">
        <f>CONCATENATE("'",IF(ISBLANK('Unit List'!AP1760), IF(ISBLANK('Unit List'!R1760), IF(ISBLANK('Unit List'!R1760),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List'!R1760='Unit List'!$O$5, 'Unit List'!$AP$5, IF('Unit List'!R1760='Unit List'!$O$4, 'Unit List'!$AP$4, 'Unit List'!R1760))), IF('Unit List'!R1760='Unit List'!$O$5, 'Unit List'!$AP$5, IF('Unit List'!R1760='Unit List'!$O$4, 'Unit List'!$AP$4, 'Unit List'!R1760))), IF('Unit List'!AP1760='Unit List'!$O$5, 'Unit List'!$AP$5, IF('Unit List'!AP1760='Unit List'!$O$4, 'Unit List'!$AP$4, 'Unit List'!AP1760))),"'",)</f>
        <v>'TwoBigGuns'</v>
      </c>
      <c r="K1855" t="s">
        <v>2312</v>
      </c>
    </row>
    <row r="1856" spans="1:11" x14ac:dyDescent="0.25">
      <c r="A1856" t="s">
        <v>2311</v>
      </c>
      <c r="B1856" t="str">
        <f>CONCATENATE("'_",'Unit List'!B1761,"',",)</f>
        <v>'_RUSSIA',</v>
      </c>
      <c r="C1856" t="str">
        <f>"'',"</f>
        <v>'',</v>
      </c>
      <c r="D1856" t="str">
        <f>CONCATENATE("'",'Unit List'!D1761,"',",)</f>
        <v>'WW1_TANK',</v>
      </c>
      <c r="E1856" t="str">
        <f>CONCATENATE("'",'Unit List'!E1761,"',",)</f>
        <v>'WW1_TANK',</v>
      </c>
      <c r="F1856" t="str">
        <f>"'',"</f>
        <v>'',</v>
      </c>
      <c r="G1856" t="str">
        <f>CONCATENATE("'",'Unit List'!G1761,"',",)</f>
        <v>'Renault_FT-17_Russia',</v>
      </c>
      <c r="H1856" t="str">
        <f>CONCATENATE(IF(ISBLANK('Unit List'!AN1761), IF(ISBLANK('Unit List'!P1761), IF(ISBLANK('Unit List'!P1761), IF(ISBLANK('Unit List'!AN1759), IF(ISBLANK('Unit List'!P1759), IF(ISBLANK('Unit List'!P1759), IF(ISBLANK('Unit List'!AN1759), IF(ISBLANK('Unit List'!P1759), IF(ISBLANK('Unit List'!P1759),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List'!P1759='Unit List'!$O$5, 'Unit List'!$AN$5, IF('Unit List'!P1759='Unit List'!$O$4, 'Unit List'!$AN$4, IF('Unit List'!P1759='Unit List'!$O$7, 'Unit List'!P1759 * 'Unit List'!$AN$7, 'Unit List'!P1759)))), IF('Unit List'!P1759='Unit List'!$O$5, 'Unit List'!$AN$5, IF('Unit List'!P1759='Unit List'!$O$4, 'Unit List'!$AN$4, IF('Unit List'!P1759='Unit List'!$O$7, 'Unit List'!P1759 * 'Unit List'!$AN$7, 'Unit List'!P1759)))), IF('Unit List'!AN1759='Unit List'!$O$5, 'Unit List'!$AN$5, IF('Unit List'!AN1759='Unit List'!$O$4, 'Unit List'!$AN$4, IF('Unit List'!AN1759='Unit List'!$O$7, 'Unit List'!AN1759 * 'Unit List'!$AN$7, 'Unit List'!AN1759)))), IF('Unit List'!P1761='Unit List'!$O$5, 'Unit List'!$AN$5, IF('Unit List'!P1761='Unit List'!$O$4, 'Unit List'!$AN$4, IF('Unit List'!P1761='Unit List'!$O$7, 'Unit List'!P1761 * 'Unit List'!$AN$7, 'Unit List'!P1761)))), IF('Unit List'!P1761='Unit List'!$O$5, 'Unit List'!$AN$5, IF('Unit List'!P1761='Unit List'!$O$4, 'Unit List'!$AN$4, IF('Unit List'!P1761='Unit List'!$O$7, 'Unit List'!P1761 * 'Unit List'!$AN$7, 'Unit List'!P1761)))), IF('Unit List'!AN1761='Unit List'!$O$5, 'Unit List'!$AN$5, IF('Unit List'!AN1761='Unit List'!$O$4, 'Unit List'!$AN$4, IF('Unit List'!AN1761='Unit List'!$O$7, 'Unit List'!AN1761 * 'Unit List'!$AN$7, 'Unit List'!AN1761)))),",",)</f>
        <v>2,</v>
      </c>
      <c r="I1856" t="str">
        <f>CONCATENATE(IF(ISBLANK('Unit List'!AO1761), IF(ISBLANK('Unit List'!Q1761), IF(ISBLANK('Unit List'!Q1761), IF(ISBLANK('Unit List'!AO1759), IF(ISBLANK('Unit List'!Q1759), IF(ISBLANK('Unit List'!Q1759), IF(ISBLANK('Unit List'!AO1759), IF(ISBLANK('Unit List'!Q1759), IF(ISBLANK('Unit List'!Q1759),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List'!Q1759='Unit List'!$O$5, 'Unit List'!$AO$5, IF('Unit List'!Q1759='Unit List'!$O$4, 'Unit List'!$AO$4, IF('Unit List'!Q1759='Unit List'!$O$7, 'Unit List'!Q1759 * 'Unit List'!$AO$7, 'Unit List'!Q1759)))), IF('Unit List'!Q1759='Unit List'!$O$5, 'Unit List'!$AO$5, IF('Unit List'!Q1759='Unit List'!$O$4, 'Unit List'!$AO$4, IF('Unit List'!Q1759='Unit List'!$O$7, 'Unit List'!Q1759 * 'Unit List'!$AO$7, 'Unit List'!Q1759)))), IF('Unit List'!AO1759='Unit List'!$O$5, 'Unit List'!$AO$5, IF('Unit List'!AO1759='Unit List'!$O$4, 'Unit List'!$AO$4, IF('Unit List'!AO1759='Unit List'!$O$7, 'Unit List'!AO1759 * 'Unit List'!$AO$7, 'Unit List'!AO1759)))), IF('Unit List'!Q1761='Unit List'!$O$5, 'Unit List'!$AO$5, IF('Unit List'!Q1761='Unit List'!$O$4, 'Unit List'!$AO$4, IF('Unit List'!Q1761='Unit List'!$O$7, 'Unit List'!Q1761 * 'Unit List'!$AO$7, 'Unit List'!Q1761)))), IF('Unit List'!Q1761='Unit List'!$O$5, 'Unit List'!$AO$5, IF('Unit List'!Q1761='Unit List'!$O$4, 'Unit List'!$AO$4, IF('Unit List'!Q1761='Unit List'!$O$7, 'Unit List'!Q1761 * 'Unit List'!$AO$7, 'Unit List'!Q1761)))), IF('Unit List'!AO1761='Unit List'!$O$5, 'Unit List'!$AO$5, IF('Unit List'!AO1761='Unit List'!$O$4, 'Unit List'!$AO$4, IF('Unit List'!AO1761='Unit List'!$O$7, 'Unit List'!AO1761 * 'Unit List'!$AO$7, 'Unit List'!AO1761)))),",",)</f>
        <v>0.13,</v>
      </c>
      <c r="J1856" t="str">
        <f>CONCATENATE("'",IF(ISBLANK('Unit List'!AP1761), IF(ISBLANK('Unit List'!R1761), IF(ISBLANK('Unit List'!R1761), IF(ISBLANK('Unit List'!AP1759), IF(ISBLANK('Unit List'!R1759), IF(ISBLANK('Unit List'!R1759), IF(ISBLANK('Unit List'!AP1759), IF(ISBLANK('Unit List'!R1759), IF(ISBLANK('Unit List'!R1759),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List'!R1759='Unit List'!$O$5, 'Unit List'!$AP$5, IF('Unit List'!R1759='Unit List'!$O$4, 'Unit List'!$AP$4, 'Unit List'!R1759))), IF('Unit List'!R1759='Unit List'!$O$5, 'Unit List'!$AP$5, IF('Unit List'!R1759='Unit List'!$O$4, 'Unit List'!$AP$4, 'Unit List'!R1759))), IF('Unit List'!AP1759='Unit List'!$O$5, 'Unit List'!$AP$5, IF('Unit List'!AP1759='Unit List'!$O$4, 'Unit List'!$AP$4, 'Unit List'!AP1759))), IF('Unit List'!R1761='Unit List'!$O$5, 'Unit List'!$AP$5, IF('Unit List'!R1761='Unit List'!$O$4, 'Unit List'!$AP$4, 'Unit List'!R1761))), IF('Unit List'!R1761='Unit List'!$O$5, 'Unit List'!$AP$5, IF('Unit List'!R1761='Unit List'!$O$4, 'Unit List'!$AP$4, 'Unit List'!R1761))), IF('Unit List'!AP1761='Unit List'!$O$5, 'Unit List'!$AP$5, IF('Unit List'!AP1761='Unit List'!$O$4, 'Unit List'!$AP$4, 'Unit List'!AP1761))),"'",)</f>
        <v>'TwoBigGuns'</v>
      </c>
      <c r="K1856" t="s">
        <v>2312</v>
      </c>
    </row>
    <row r="1857" spans="1:11" x14ac:dyDescent="0.25">
      <c r="A1857" t="s">
        <v>2311</v>
      </c>
      <c r="B1857" t="str">
        <f>CONCATENATE("'_",'Unit List'!B1762,"',",)</f>
        <v>'_AMERICA',</v>
      </c>
      <c r="C1857" t="str">
        <f>"'',"</f>
        <v>'',</v>
      </c>
      <c r="D1857" t="str">
        <f>CONCATENATE("'",'Unit List'!D1762,"',",)</f>
        <v>'WW1_TANK',</v>
      </c>
      <c r="E1857" t="str">
        <f>CONCATENATE("'",'Unit List'!E1762,"',",)</f>
        <v>'WW1_TANK',</v>
      </c>
      <c r="F1857" t="str">
        <f>"'',"</f>
        <v>'',</v>
      </c>
      <c r="G1857" t="str">
        <f>CONCATENATE("'",'Unit List'!G1762,"',",)</f>
        <v>'M1917',</v>
      </c>
      <c r="H1857" t="str">
        <f>CONCATENATE(IF(ISBLANK('Unit List'!AN1762), IF(ISBLANK('Unit List'!P1762), IF(ISBLANK('Unit List'!P1762), IF(ISBLANK('Unit List'!AN1762), IF(ISBLANK('Unit List'!P1762), IF(ISBLANK('Unit List'!P1762), IF(ISBLANK('Unit List'!AN1762), IF(ISBLANK('Unit List'!P1762), IF(ISBLANK('Unit List'!P1762),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 IF('Unit List'!P1762='Unit List'!$O$5, 'Unit List'!$AN$5, IF('Unit List'!P1762='Unit List'!$O$4, 'Unit List'!$AN$4, IF('Unit List'!P1762='Unit List'!$O$7, 'Unit List'!P1762 * 'Unit List'!$AN$7, 'Unit List'!P1762)))), IF('Unit List'!P1762='Unit List'!$O$5, 'Unit List'!$AN$5, IF('Unit List'!P1762='Unit List'!$O$4, 'Unit List'!$AN$4, IF('Unit List'!P1762='Unit List'!$O$7, 'Unit List'!P1762 * 'Unit List'!$AN$7, 'Unit List'!P1762)))), IF('Unit List'!AN1762='Unit List'!$O$5, 'Unit List'!$AN$5, IF('Unit List'!AN1762='Unit List'!$O$4, 'Unit List'!$AN$4, IF('Unit List'!AN1762='Unit List'!$O$7, 'Unit List'!AN1762 * 'Unit List'!$AN$7, 'Unit List'!AN1762)))),",",)</f>
        <v>1,</v>
      </c>
      <c r="I1857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 IF('Unit List'!Q1762='Unit List'!$O$5, 'Unit List'!$AO$5, IF('Unit List'!Q1762='Unit List'!$O$4, 'Unit List'!$AO$4, IF('Unit List'!Q1762='Unit List'!$O$7, 'Unit List'!Q1762 * 'Unit List'!$AO$7, 'Unit List'!Q1762)))), IF('Unit List'!Q1762='Unit List'!$O$5, 'Unit List'!$AO$5, IF('Unit List'!Q1762='Unit List'!$O$4, 'Unit List'!$AO$4, IF('Unit List'!Q1762='Unit List'!$O$7, 'Unit List'!Q1762 * 'Unit List'!$AO$7, 'Unit List'!Q1762)))), IF('Unit List'!AO1762='Unit List'!$O$5, 'Unit List'!$AO$5, IF('Unit List'!AO1762='Unit List'!$O$4, 'Unit List'!$AO$4, IF('Unit List'!AO1762='Unit List'!$O$7, 'Unit List'!AO1762 * 'Unit List'!$AO$7, 'Unit List'!AO1762)))),",",)</f>
        <v>0.13,</v>
      </c>
      <c r="J1857" t="str">
        <f>CONCATENATE("'",IF(ISBLANK('Unit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 IF('Unit List'!R1762='Unit List'!$O$5, 'Unit List'!$AP$5, IF('Unit List'!R1762='Unit List'!$O$4, 'Unit List'!$AP$4, 'Unit List'!R1762))), IF('Unit List'!R1762='Unit List'!$O$5, 'Unit List'!$AP$5, IF('Unit List'!R1762='Unit List'!$O$4, 'Unit List'!$AP$4, 'Unit List'!R1762))), IF('Unit List'!AP1762='Unit List'!$O$5, 'Unit List'!$AP$5, IF('Unit List'!AP1762='Unit List'!$O$4, 'Unit List'!$AP$4, 'Unit List'!AP1762))),"'",)</f>
        <v>'TwoBigGuns'</v>
      </c>
      <c r="K1857" t="s">
        <v>2312</v>
      </c>
    </row>
    <row r="1858" spans="1:11" x14ac:dyDescent="0.25">
      <c r="A1858" t="s">
        <v>2311</v>
      </c>
      <c r="B1858" t="str">
        <f>CONCATENATE("'_",'Unit List'!B1763,"',",)</f>
        <v>'_AMERICA',</v>
      </c>
      <c r="C1858" t="str">
        <f>"'',"</f>
        <v>'',</v>
      </c>
      <c r="D1858" t="str">
        <f>CONCATENATE("'",'Unit List'!D1763,"',",)</f>
        <v>'WW1_TANK',</v>
      </c>
      <c r="E1858" t="str">
        <f>CONCATENATE("'",'Unit List'!E1763,"',",)</f>
        <v>'WW1_TANK',</v>
      </c>
      <c r="F1858" t="str">
        <f>"'',"</f>
        <v>'',</v>
      </c>
      <c r="G1858" t="str">
        <f>CONCATENATE("'",'Unit List'!G1763,"',",)</f>
        <v>'FordM1918',</v>
      </c>
      <c r="H1858" t="str">
        <f>CONCATENATE(IF(ISBLANK('Unit List'!AN1763), IF(ISBLANK('Unit List'!P1763), IF(ISBLANK('Unit List'!P1763), IF(ISBLANK('Unit List'!AN1763), IF(ISBLANK('Unit List'!P1763), IF(ISBLANK('Unit List'!P1763), IF(ISBLANK('Unit List'!AN1763), IF(ISBLANK('Unit List'!P1763), IF(ISBLANK('Unit List'!P1763),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 IF('Unit List'!P1763='Unit List'!$O$5, 'Unit List'!$AN$5, IF('Unit List'!P1763='Unit List'!$O$4, 'Unit List'!$AN$4, IF('Unit List'!P1763='Unit List'!$O$7, 'Unit List'!P1763 * 'Unit List'!$AN$7, 'Unit List'!P1763)))), IF('Unit List'!P1763='Unit List'!$O$5, 'Unit List'!$AN$5, IF('Unit List'!P1763='Unit List'!$O$4, 'Unit List'!$AN$4, IF('Unit List'!P1763='Unit List'!$O$7, 'Unit List'!P1763 * 'Unit List'!$AN$7, 'Unit List'!P1763)))), IF('Unit List'!AN1763='Unit List'!$O$5, 'Unit List'!$AN$5, IF('Unit List'!AN1763='Unit List'!$O$4, 'Unit List'!$AN$4, IF('Unit List'!AN1763='Unit List'!$O$7, 'Unit List'!AN1763 * 'Unit List'!$AN$7, 'Unit List'!AN1763)))),",",)</f>
        <v>1,</v>
      </c>
      <c r="I1858" t="str">
        <f>CONCATENATE(IF(ISBLANK('Unit List'!AO1763), IF(ISBLANK('Unit List'!Q1763), IF(ISBLANK('Unit List'!Q1763), IF(ISBLANK('Unit List'!AO1763), IF(ISBLANK('Unit List'!Q1763), IF(ISBLANK('Unit List'!Q1763), IF(ISBLANK('Unit List'!AO1763), IF(ISBLANK('Unit List'!Q1763), IF(ISBLANK('Unit List'!Q1763),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 IF('Unit List'!Q1763='Unit List'!$O$5, 'Unit List'!$AO$5, IF('Unit List'!Q1763='Unit List'!$O$4, 'Unit List'!$AO$4, IF('Unit List'!Q1763='Unit List'!$O$7, 'Unit List'!Q1763 * 'Unit List'!$AO$7, 'Unit List'!Q1763)))), IF('Unit List'!Q1763='Unit List'!$O$5, 'Unit List'!$AO$5, IF('Unit List'!Q1763='Unit List'!$O$4, 'Unit List'!$AO$4, IF('Unit List'!Q1763='Unit List'!$O$7, 'Unit List'!Q1763 * 'Unit List'!$AO$7, 'Unit List'!Q1763)))), IF('Unit List'!AO1763='Unit List'!$O$5, 'Unit List'!$AO$5, IF('Unit List'!AO1763='Unit List'!$O$4, 'Unit List'!$AO$4, IF('Unit List'!AO1763='Unit List'!$O$7, 'Unit List'!AO1763 * 'Unit List'!$AO$7, 'Unit List'!AO1763)))),",",)</f>
        <v>0.13,</v>
      </c>
      <c r="J1858" t="str">
        <f>CONCATENATE("'",IF(ISBLANK('Unit List'!AP1763), IF(ISBLANK('Unit List'!R1763), IF(ISBLANK('Unit List'!R1763), IF(ISBLANK('Unit List'!AP1763), IF(ISBLANK('Unit List'!R1763), IF(ISBLANK('Unit List'!R1763), IF(ISBLANK('Unit List'!AP1763), IF(ISBLANK('Unit List'!R1763), IF(ISBLANK('Unit List'!R1763),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 IF('Unit List'!R1763='Unit List'!$O$5, 'Unit List'!$AP$5, IF('Unit List'!R1763='Unit List'!$O$4, 'Unit List'!$AP$4, 'Unit List'!R1763))), IF('Unit List'!R1763='Unit List'!$O$5, 'Unit List'!$AP$5, IF('Unit List'!R1763='Unit List'!$O$4, 'Unit List'!$AP$4, 'Unit List'!R1763))), IF('Unit List'!AP1763='Unit List'!$O$5, 'Unit List'!$AP$5, IF('Unit List'!AP1763='Unit List'!$O$4, 'Unit List'!$AP$4, 'Unit List'!AP1763))),"'",)</f>
        <v>'TwoBigGuns'</v>
      </c>
      <c r="K1858" t="s">
        <v>2312</v>
      </c>
    </row>
    <row r="1859" spans="1:11" x14ac:dyDescent="0.25">
      <c r="A1859" t="s">
        <v>2311</v>
      </c>
      <c r="B1859" t="str">
        <f>CONCATENATE("'_",'Unit List'!B1764,"',",)</f>
        <v>'_AUSTRALIA',</v>
      </c>
      <c r="C1859" t="str">
        <f>CONCATENATE("'_",'Unit List'!C1764,"',",)</f>
        <v>'_CELTS',</v>
      </c>
      <c r="D1859" t="str">
        <f>CONCATENATE("'",'Unit List'!D1764,"',",)</f>
        <v>'WW1_TANK',</v>
      </c>
      <c r="E1859" t="str">
        <f>CONCATENATE("'",'Unit List'!E1764,"',",)</f>
        <v>'WW1_TANK',</v>
      </c>
      <c r="F1859" t="str">
        <f>"'',"</f>
        <v>'',</v>
      </c>
      <c r="G1859" t="str">
        <f>CONCATENATE("'",'Unit List'!G1768,"',",)</f>
        <v>'MK_A_Whippet',</v>
      </c>
      <c r="H1859" t="str">
        <f>CONCATENATE(IF(ISBLANK('Unit List'!AN1764), IF(ISBLANK('Unit List'!P1764), IF(ISBLANK('Unit List'!P1764), IF(ISBLANK('Unit List'!AN1768), IF(ISBLANK('Unit List'!P1768), IF(ISBLANK('Unit List'!P1768), IF(ISBLANK('Unit List'!AN1768), IF(ISBLANK('Unit List'!P1768), IF(ISBLANK('Unit List'!P1768),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List'!P1764='Unit List'!$O$5, 'Unit List'!$AN$5, IF('Unit List'!P1764='Unit List'!$O$4, 'Unit List'!$AN$4, IF('Unit List'!P1764='Unit List'!$O$7, 'Unit List'!P1764 * 'Unit List'!$AN$7, 'Unit List'!P1764)))), IF('Unit List'!P1764='Unit List'!$O$5, 'Unit List'!$AN$5, IF('Unit List'!P1764='Unit List'!$O$4, 'Unit List'!$AN$4, IF('Unit List'!P1764='Unit List'!$O$7, 'Unit List'!P1764 * 'Unit List'!$AN$7, 'Unit List'!P1764)))), IF('Unit List'!AN1764='Unit List'!$O$5, 'Unit List'!$AN$5, IF('Unit List'!AN1764='Unit List'!$O$4, 'Unit List'!$AN$4, IF('Unit List'!AN1764='Unit List'!$O$7, 'Unit List'!AN1764 * 'Unit List'!$AN$7, 'Unit List'!AN1764)))),",",)</f>
        <v>2,</v>
      </c>
      <c r="I1859" t="str">
        <f>CONCATENATE(IF(ISBLANK('Unit List'!AO1764), IF(ISBLANK('Unit List'!Q1764), IF(ISBLANK('Unit List'!Q1764), IF(ISBLANK('Unit List'!AO1768), IF(ISBLANK('Unit List'!Q1768), IF(ISBLANK('Unit List'!Q1768), IF(ISBLANK('Unit List'!AO1768), IF(ISBLANK('Unit List'!Q1768), IF(ISBLANK('Unit List'!Q1768),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List'!Q1764='Unit List'!$O$5, 'Unit List'!$AO$5, IF('Unit List'!Q1764='Unit List'!$O$4, 'Unit List'!$AO$4, IF('Unit List'!Q1764='Unit List'!$O$7, 'Unit List'!Q1764 * 'Unit List'!$AO$7, 'Unit List'!Q1764)))), IF('Unit List'!Q1764='Unit List'!$O$5, 'Unit List'!$AO$5, IF('Unit List'!Q1764='Unit List'!$O$4, 'Unit List'!$AO$4, IF('Unit List'!Q1764='Unit List'!$O$7, 'Unit List'!Q1764 * 'Unit List'!$AO$7, 'Unit List'!Q1764)))), IF('Unit List'!AO1764='Unit List'!$O$5, 'Unit List'!$AO$5, IF('Unit List'!AO1764='Unit List'!$O$4, 'Unit List'!$AO$4, IF('Unit List'!AO1764='Unit List'!$O$7, 'Unit List'!AO1764 * 'Unit List'!$AO$7, 'Unit List'!AO1764)))),",",)</f>
        <v>0.11,</v>
      </c>
      <c r="J1859" t="str">
        <f>CONCATENATE("'",IF(ISBLANK('Unit List'!AP1764), IF(ISBLANK('Unit List'!R1764), IF(ISBLANK('Unit List'!R1764), IF(ISBLANK('Unit List'!AP1768), IF(ISBLANK('Unit List'!R1768), IF(ISBLANK('Unit List'!R1768), IF(ISBLANK('Unit List'!AP1768), IF(ISBLANK('Unit List'!R1768), IF(ISBLANK('Unit List'!R1768),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List'!R1764='Unit List'!$O$5, 'Unit List'!$AP$5, IF('Unit List'!R1764='Unit List'!$O$4, 'Unit List'!$AP$4, 'Unit List'!R1764))), IF('Unit List'!R1764='Unit List'!$O$5, 'Unit List'!$AP$5, IF('Unit List'!R1764='Unit List'!$O$4, 'Unit List'!$AP$4, 'Unit List'!R1764))), IF('Unit List'!AP1764='Unit List'!$O$5, 'Unit List'!$AP$5, IF('Unit List'!AP1764='Unit List'!$O$4, 'Unit List'!$AP$4, 'Unit List'!AP1764))),"'",)</f>
        <v>'TwoBigGuns'</v>
      </c>
      <c r="K1859" t="s">
        <v>2312</v>
      </c>
    </row>
    <row r="1860" spans="1:11" x14ac:dyDescent="0.25">
      <c r="A1860" t="s">
        <v>2311</v>
      </c>
      <c r="B1860" t="str">
        <f>CONCATENATE("'_",'Unit List'!B1765,"',",)</f>
        <v>'_AUSTRIA',</v>
      </c>
      <c r="C1860" t="str">
        <f>"'',"</f>
        <v>'',</v>
      </c>
      <c r="D1860" t="str">
        <f>CONCATENATE("'",'Unit List'!D1765,"',",)</f>
        <v>'WW1_TANK',</v>
      </c>
      <c r="E1860" t="str">
        <f>CONCATENATE("'",'Unit List'!E1765,"',",)</f>
        <v>'WW1_TANK',</v>
      </c>
      <c r="F1860" t="str">
        <f>"'',"</f>
        <v>'',</v>
      </c>
      <c r="G1860" t="str">
        <f>CONCATENATE("'",'Unit List'!G1765,"',",)</f>
        <v>'LK_II',</v>
      </c>
      <c r="H1860" t="str">
        <f>CONCATENATE(IF(ISBLANK('Unit List'!AN1765), IF(ISBLANK('Unit List'!P1765), IF(ISBLANK('Unit List'!P1765), IF(ISBLANK('Unit List'!AN1765), IF(ISBLANK('Unit List'!P1765), IF(ISBLANK('Unit List'!P1765), IF(ISBLANK('Unit List'!AN1765), IF(ISBLANK('Unit List'!P1765), IF(ISBLANK('Unit List'!P1765),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 IF('Unit List'!P1765='Unit List'!$O$5, 'Unit List'!$AN$5, IF('Unit List'!P1765='Unit List'!$O$4, 'Unit List'!$AN$4, IF('Unit List'!P1765='Unit List'!$O$7, 'Unit List'!P1765 * 'Unit List'!$AN$7, 'Unit List'!P1765)))), IF('Unit List'!P1765='Unit List'!$O$5, 'Unit List'!$AN$5, IF('Unit List'!P1765='Unit List'!$O$4, 'Unit List'!$AN$4, IF('Unit List'!P1765='Unit List'!$O$7, 'Unit List'!P1765 * 'Unit List'!$AN$7, 'Unit List'!P1765)))), IF('Unit List'!AN1765='Unit List'!$O$5, 'Unit List'!$AN$5, IF('Unit List'!AN1765='Unit List'!$O$4, 'Unit List'!$AN$4, IF('Unit List'!AN1765='Unit List'!$O$7, 'Unit List'!AN1765 * 'Unit List'!$AN$7, 'Unit List'!AN1765)))),",",)</f>
        <v>2,</v>
      </c>
      <c r="I1860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 IF('Unit List'!Q1765='Unit List'!$O$5, 'Unit List'!$AO$5, IF('Unit List'!Q1765='Unit List'!$O$4, 'Unit List'!$AO$4, IF('Unit List'!Q1765='Unit List'!$O$7, 'Unit List'!Q1765 * 'Unit List'!$AO$7, 'Unit List'!Q1765)))), IF('Unit List'!Q1765='Unit List'!$O$5, 'Unit List'!$AO$5, IF('Unit List'!Q1765='Unit List'!$O$4, 'Unit List'!$AO$4, IF('Unit List'!Q1765='Unit List'!$O$7, 'Unit List'!Q1765 * 'Unit List'!$AO$7, 'Unit List'!Q1765)))), IF('Unit List'!AO1765='Unit List'!$O$5, 'Unit List'!$AO$5, IF('Unit List'!AO1765='Unit List'!$O$4, 'Unit List'!$AO$4, IF('Unit List'!AO1765='Unit List'!$O$7, 'Unit List'!AO1765 * 'Unit List'!$AO$7, 'Unit List'!AO1765)))),",",)</f>
        <v>0.13,</v>
      </c>
      <c r="J1860" t="str">
        <f>CONCATENATE("'",IF(ISBLANK('Unit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 IF('Unit List'!R1765='Unit List'!$O$5, 'Unit List'!$AP$5, IF('Unit List'!R1765='Unit List'!$O$4, 'Unit List'!$AP$4, 'Unit List'!R1765))), IF('Unit List'!R1765='Unit List'!$O$5, 'Unit List'!$AP$5, IF('Unit List'!R1765='Unit List'!$O$4, 'Unit List'!$AP$4, 'Unit List'!R1765))), IF('Unit List'!AP1765='Unit List'!$O$5, 'Unit List'!$AP$5, IF('Unit List'!AP1765='Unit List'!$O$4, 'Unit List'!$AP$4, 'Unit List'!AP1765))),"'",)</f>
        <v>'TwoBigGuns'</v>
      </c>
      <c r="K1860" t="s">
        <v>2312</v>
      </c>
    </row>
    <row r="1861" spans="1:11" x14ac:dyDescent="0.25">
      <c r="A1861" t="s">
        <v>2311</v>
      </c>
      <c r="B1861" t="str">
        <f>CONCATENATE("'_",'Unit List'!B1766,"',",)</f>
        <v>'_BELGIUM',</v>
      </c>
      <c r="C1861" t="str">
        <f>"'',"</f>
        <v>'',</v>
      </c>
      <c r="D1861" t="str">
        <f>CONCATENATE("'",'Unit List'!D1766,"',",)</f>
        <v>'WW1_TANK',</v>
      </c>
      <c r="E1861" t="str">
        <f>CONCATENATE("'",'Unit List'!E1766,"',",)</f>
        <v>'WW1_TANK',</v>
      </c>
      <c r="F1861" t="str">
        <f>"'',"</f>
        <v>'',</v>
      </c>
      <c r="G1861" t="str">
        <f>CONCATENATE("'",'Unit List'!G1766,"',",)</f>
        <v>'RenaultFTBelgium',</v>
      </c>
      <c r="H1861" t="str">
        <f>CONCATENATE(IF(ISBLANK('Unit List'!AN1766), IF(ISBLANK('Unit List'!P1766), IF(ISBLANK('Unit List'!P1766), IF(ISBLANK('Unit List'!AN1766), IF(ISBLANK('Unit List'!P1766), IF(ISBLANK('Unit List'!P1766), IF(ISBLANK('Unit List'!AN1766), IF(ISBLANK('Unit List'!P1766), IF(ISBLANK('Unit List'!P1766),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 IF('Unit List'!P1766='Unit List'!$O$5, 'Unit List'!$AN$5, IF('Unit List'!P1766='Unit List'!$O$4, 'Unit List'!$AN$4, IF('Unit List'!P1766='Unit List'!$O$7, 'Unit List'!P1766 * 'Unit List'!$AN$7, 'Unit List'!P1766)))), IF('Unit List'!P1766='Unit List'!$O$5, 'Unit List'!$AN$5, IF('Unit List'!P1766='Unit List'!$O$4, 'Unit List'!$AN$4, IF('Unit List'!P1766='Unit List'!$O$7, 'Unit List'!P1766 * 'Unit List'!$AN$7, 'Unit List'!P1766)))), IF('Unit List'!AN1766='Unit List'!$O$5, 'Unit List'!$AN$5, IF('Unit List'!AN1766='Unit List'!$O$4, 'Unit List'!$AN$4, IF('Unit List'!AN1766='Unit List'!$O$7, 'Unit List'!AN1766 * 'Unit List'!$AN$7, 'Unit List'!AN1766)))),",",)</f>
        <v>2,</v>
      </c>
      <c r="I1861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 IF('Unit List'!Q1766='Unit List'!$O$5, 'Unit List'!$AO$5, IF('Unit List'!Q1766='Unit List'!$O$4, 'Unit List'!$AO$4, IF('Unit List'!Q1766='Unit List'!$O$7, 'Unit List'!Q1766 * 'Unit List'!$AO$7, 'Unit List'!Q1766)))), IF('Unit List'!Q1766='Unit List'!$O$5, 'Unit List'!$AO$5, IF('Unit List'!Q1766='Unit List'!$O$4, 'Unit List'!$AO$4, IF('Unit List'!Q1766='Unit List'!$O$7, 'Unit List'!Q1766 * 'Unit List'!$AO$7, 'Unit List'!Q1766)))), IF('Unit List'!AO1766='Unit List'!$O$5, 'Unit List'!$AO$5, IF('Unit List'!AO1766='Unit List'!$O$4, 'Unit List'!$AO$4, IF('Unit List'!AO1766='Unit List'!$O$7, 'Unit List'!AO1766 * 'Unit List'!$AO$7, 'Unit List'!AO1766)))),",",)</f>
        <v>0.11,</v>
      </c>
      <c r="J1861" t="str">
        <f>CONCATENATE("'",IF(ISBLANK('Unit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 IF('Unit List'!R1766='Unit List'!$O$5, 'Unit List'!$AP$5, IF('Unit List'!R1766='Unit List'!$O$4, 'Unit List'!$AP$4, 'Unit List'!R1766))), IF('Unit List'!R1766='Unit List'!$O$5, 'Unit List'!$AP$5, IF('Unit List'!R1766='Unit List'!$O$4, 'Unit List'!$AP$4, 'Unit List'!R1766))), IF('Unit List'!AP1766='Unit List'!$O$5, 'Unit List'!$AP$5, IF('Unit List'!AP1766='Unit List'!$O$4, 'Unit List'!$AP$4, 'Unit List'!AP1766))),"'",)</f>
        <v>'TwoBigGuns'</v>
      </c>
      <c r="K1861" t="s">
        <v>2312</v>
      </c>
    </row>
    <row r="1862" spans="1:11" x14ac:dyDescent="0.25">
      <c r="A1862" t="s">
        <v>2311</v>
      </c>
      <c r="B1862" t="str">
        <f>CONCATENATE("'_",'Unit List'!B1767,"',",)</f>
        <v>'_CANADA',</v>
      </c>
      <c r="C1862" t="str">
        <f>"'',"</f>
        <v>'',</v>
      </c>
      <c r="D1862" t="str">
        <f>CONCATENATE("'",'Unit List'!D1767,"',",)</f>
        <v>'WW1_TANK',</v>
      </c>
      <c r="E1862" t="str">
        <f>CONCATENATE("'",'Unit List'!E1767,"',",)</f>
        <v>'WW1_TANK',</v>
      </c>
      <c r="F1862" t="str">
        <f>"'',"</f>
        <v>'',</v>
      </c>
      <c r="G1862" t="str">
        <f>CONCATENATE("'",'Unit List'!G1767,"',",)</f>
        <v>'MarkIVCanada',</v>
      </c>
      <c r="H1862" t="str">
        <f>CONCATENATE(IF(ISBLANK('Unit List'!AN1767), IF(ISBLANK('Unit List'!P1767), IF(ISBLANK('Unit List'!P1767), IF(ISBLANK('Unit List'!AN1767), IF(ISBLANK('Unit List'!P1767), IF(ISBLANK('Unit List'!P1767), IF(ISBLANK('Unit List'!AN1767), IF(ISBLANK('Unit List'!P1767), IF(ISBLANK('Unit List'!P1767),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 IF('Unit List'!P1767='Unit List'!$O$5, 'Unit List'!$AN$5, IF('Unit List'!P1767='Unit List'!$O$4, 'Unit List'!$AN$4, IF('Unit List'!P1767='Unit List'!$O$7, 'Unit List'!P1767 * 'Unit List'!$AN$7, 'Unit List'!P1767)))), IF('Unit List'!P1767='Unit List'!$O$5, 'Unit List'!$AN$5, IF('Unit List'!P1767='Unit List'!$O$4, 'Unit List'!$AN$4, IF('Unit List'!P1767='Unit List'!$O$7, 'Unit List'!P1767 * 'Unit List'!$AN$7, 'Unit List'!P1767)))), IF('Unit List'!AN1767='Unit List'!$O$5, 'Unit List'!$AN$5, IF('Unit List'!AN1767='Unit List'!$O$4, 'Unit List'!$AN$4, IF('Unit List'!AN1767='Unit List'!$O$7, 'Unit List'!AN1767 * 'Unit List'!$AN$7, 'Unit List'!AN1767)))),",",)</f>
        <v>2,</v>
      </c>
      <c r="I1862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 IF('Unit List'!Q1767='Unit List'!$O$5, 'Unit List'!$AO$5, IF('Unit List'!Q1767='Unit List'!$O$4, 'Unit List'!$AO$4, IF('Unit List'!Q1767='Unit List'!$O$7, 'Unit List'!Q1767 * 'Unit List'!$AO$7, 'Unit List'!Q1767)))), IF('Unit List'!Q1767='Unit List'!$O$5, 'Unit List'!$AO$5, IF('Unit List'!Q1767='Unit List'!$O$4, 'Unit List'!$AO$4, IF('Unit List'!Q1767='Unit List'!$O$7, 'Unit List'!Q1767 * 'Unit List'!$AO$7, 'Unit List'!Q1767)))), IF('Unit List'!AO1767='Unit List'!$O$5, 'Unit List'!$AO$5, IF('Unit List'!AO1767='Unit List'!$O$4, 'Unit List'!$AO$4, IF('Unit List'!AO1767='Unit List'!$O$7, 'Unit List'!AO1767 * 'Unit List'!$AO$7, 'Unit List'!AO1767)))),",",)</f>
        <v>0.11,</v>
      </c>
      <c r="J1862" t="str">
        <f>CONCATENATE("'",IF(ISBLANK('Unit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 IF('Unit List'!R1767='Unit List'!$O$5, 'Unit List'!$AP$5, IF('Unit List'!R1767='Unit List'!$O$4, 'Unit List'!$AP$4, 'Unit List'!R1767))), IF('Unit List'!R1767='Unit List'!$O$5, 'Unit List'!$AP$5, IF('Unit List'!R1767='Unit List'!$O$4, 'Unit List'!$AP$4, 'Unit List'!R1767))), IF('Unit List'!AP1767='Unit List'!$O$5, 'Unit List'!$AP$5, IF('Unit List'!AP1767='Unit List'!$O$4, 'Unit List'!$AP$4, 'Unit List'!AP1767))),"'",)</f>
        <v>'TwoBigGuns'</v>
      </c>
      <c r="K1862" t="s">
        <v>2312</v>
      </c>
    </row>
    <row r="1863" spans="1:11" x14ac:dyDescent="0.25">
      <c r="A1863" t="s">
        <v>2311</v>
      </c>
      <c r="B1863" t="str">
        <f>CONCATENATE("'_",'Unit List'!B1768,"',",)</f>
        <v>'_CELTS',</v>
      </c>
      <c r="C1863" t="str">
        <f>"'',"</f>
        <v>'',</v>
      </c>
      <c r="D1863" t="str">
        <f>CONCATENATE("'",'Unit List'!D1768,"',",)</f>
        <v>'WW1_TANK',</v>
      </c>
      <c r="E1863" t="str">
        <f>CONCATENATE("'",'Unit List'!E1768,"',",)</f>
        <v>'WW1_TANK',</v>
      </c>
      <c r="F1863" t="str">
        <f>"'',"</f>
        <v>'',</v>
      </c>
      <c r="G1863" t="str">
        <f>CONCATENATE("'",'Unit List'!G1768,"',",)</f>
        <v>'MK_A_Whippet',</v>
      </c>
      <c r="H1863" t="str">
        <f>CONCATENATE(IF(ISBLANK('Unit List'!AN1768), IF(ISBLANK('Unit List'!P1768), IF(ISBLANK('Unit List'!P1768), IF(ISBLANK('Unit List'!AN1768), IF(ISBLANK('Unit List'!P1768), IF(ISBLANK('Unit List'!P1768), IF(ISBLANK('Unit List'!AN1768), IF(ISBLANK('Unit List'!P1768), IF(ISBLANK('Unit List'!P1768),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 IF('Unit List'!P1768='Unit List'!$O$5, 'Unit List'!$AN$5, IF('Unit List'!P1768='Unit List'!$O$4, 'Unit List'!$AN$4, IF('Unit List'!P1768='Unit List'!$O$7, 'Unit List'!P1768 * 'Unit List'!$AN$7, 'Unit List'!P1768)))), IF('Unit List'!P1768='Unit List'!$O$5, 'Unit List'!$AN$5, IF('Unit List'!P1768='Unit List'!$O$4, 'Unit List'!$AN$4, IF('Unit List'!P1768='Unit List'!$O$7, 'Unit List'!P1768 * 'Unit List'!$AN$7, 'Unit List'!P1768)))), IF('Unit List'!AN1768='Unit List'!$O$5, 'Unit List'!$AN$5, IF('Unit List'!AN1768='Unit List'!$O$4, 'Unit List'!$AN$4, IF('Unit List'!AN1768='Unit List'!$O$7, 'Unit List'!AN1768 * 'Unit List'!$AN$7, 'Unit List'!AN1768)))),",",)</f>
        <v>2,</v>
      </c>
      <c r="I1863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 IF('Unit List'!Q1768='Unit List'!$O$5, 'Unit List'!$AO$5, IF('Unit List'!Q1768='Unit List'!$O$4, 'Unit List'!$AO$4, IF('Unit List'!Q1768='Unit List'!$O$7, 'Unit List'!Q1768 * 'Unit List'!$AO$7, 'Unit List'!Q1768)))), IF('Unit List'!Q1768='Unit List'!$O$5, 'Unit List'!$AO$5, IF('Unit List'!Q1768='Unit List'!$O$4, 'Unit List'!$AO$4, IF('Unit List'!Q1768='Unit List'!$O$7, 'Unit List'!Q1768 * 'Unit List'!$AO$7, 'Unit List'!Q1768)))), IF('Unit List'!AO1768='Unit List'!$O$5, 'Unit List'!$AO$5, IF('Unit List'!AO1768='Unit List'!$O$4, 'Unit List'!$AO$4, IF('Unit List'!AO1768='Unit List'!$O$7, 'Unit List'!AO1768 * 'Unit List'!$AO$7, 'Unit List'!AO1768)))),",",)</f>
        <v>0.11,</v>
      </c>
      <c r="J1863" t="str">
        <f>CONCATENATE("'",IF(ISBLANK('Unit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 IF('Unit List'!R1768='Unit List'!$O$5, 'Unit List'!$AP$5, IF('Unit List'!R1768='Unit List'!$O$4, 'Unit List'!$AP$4, 'Unit List'!R1768))), IF('Unit List'!R1768='Unit List'!$O$5, 'Unit List'!$AP$5, IF('Unit List'!R1768='Unit List'!$O$4, 'Unit List'!$AP$4, 'Unit List'!R1768))), IF('Unit List'!AP1768='Unit List'!$O$5, 'Unit List'!$AP$5, IF('Unit List'!AP1768='Unit List'!$O$4, 'Unit List'!$AP$4, 'Unit List'!AP1768))),"'",)</f>
        <v>'TwoBigGuns'</v>
      </c>
      <c r="K1863" t="s">
        <v>2312</v>
      </c>
    </row>
    <row r="1864" spans="1:11" x14ac:dyDescent="0.25">
      <c r="A1864" t="s">
        <v>2311</v>
      </c>
      <c r="B1864" t="str">
        <f>CONCATENATE("'_",'Unit List'!B1769,"',",)</f>
        <v>'_ENGLAND',</v>
      </c>
      <c r="C1864" t="str">
        <f>"'',"</f>
        <v>'',</v>
      </c>
      <c r="D1864" t="str">
        <f>CONCATENATE("'",'Unit List'!D1769,"',",)</f>
        <v>'WW1_TANK',</v>
      </c>
      <c r="E1864" t="str">
        <f>CONCATENATE("'",'Unit List'!E1769,"',",)</f>
        <v>'WW1_TANK',</v>
      </c>
      <c r="F1864" t="str">
        <f>"'',"</f>
        <v>'',</v>
      </c>
      <c r="G1864" t="str">
        <f>CONCATENATE("'",'Unit List'!G1769,"',",)</f>
        <v>'WhippetMkABritish',</v>
      </c>
      <c r="H1864" t="str">
        <f>CONCATENATE(IF(ISBLANK('Unit List'!AN1769), IF(ISBLANK('Unit List'!P1769), IF(ISBLANK('Unit List'!P1769), IF(ISBLANK('Unit List'!AN1769), IF(ISBLANK('Unit List'!P1769), IF(ISBLANK('Unit List'!P1769), IF(ISBLANK('Unit List'!AN1769), IF(ISBLANK('Unit List'!P1769), IF(ISBLANK('Unit List'!P1769),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 IF('Unit List'!P1769='Unit List'!$O$5, 'Unit List'!$AN$5, IF('Unit List'!P1769='Unit List'!$O$4, 'Unit List'!$AN$4, IF('Unit List'!P1769='Unit List'!$O$7, 'Unit List'!P1769 * 'Unit List'!$AN$7, 'Unit List'!P1769)))), IF('Unit List'!P1769='Unit List'!$O$5, 'Unit List'!$AN$5, IF('Unit List'!P1769='Unit List'!$O$4, 'Unit List'!$AN$4, IF('Unit List'!P1769='Unit List'!$O$7, 'Unit List'!P1769 * 'Unit List'!$AN$7, 'Unit List'!P1769)))), IF('Unit List'!AN1769='Unit List'!$O$5, 'Unit List'!$AN$5, IF('Unit List'!AN1769='Unit List'!$O$4, 'Unit List'!$AN$4, IF('Unit List'!AN1769='Unit List'!$O$7, 'Unit List'!AN1769 * 'Unit List'!$AN$7, 'Unit List'!AN1769)))),",",)</f>
        <v>1,</v>
      </c>
      <c r="I1864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 IF('Unit List'!Q1769='Unit List'!$O$5, 'Unit List'!$AO$5, IF('Unit List'!Q1769='Unit List'!$O$4, 'Unit List'!$AO$4, IF('Unit List'!Q1769='Unit List'!$O$7, 'Unit List'!Q1769 * 'Unit List'!$AO$7, 'Unit List'!Q1769)))), IF('Unit List'!Q1769='Unit List'!$O$5, 'Unit List'!$AO$5, IF('Unit List'!Q1769='Unit List'!$O$4, 'Unit List'!$AO$4, IF('Unit List'!Q1769='Unit List'!$O$7, 'Unit List'!Q1769 * 'Unit List'!$AO$7, 'Unit List'!Q1769)))), IF('Unit List'!AO1769='Unit List'!$O$5, 'Unit List'!$AO$5, IF('Unit List'!AO1769='Unit List'!$O$4, 'Unit List'!$AO$4, IF('Unit List'!AO1769='Unit List'!$O$7, 'Unit List'!AO1769 * 'Unit List'!$AO$7, 'Unit List'!AO1769)))),",",)</f>
        <v>0.11,</v>
      </c>
      <c r="J1864" t="str">
        <f>CONCATENATE("'",IF(ISBLANK('Unit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 IF('Unit List'!R1769='Unit List'!$O$5, 'Unit List'!$AP$5, IF('Unit List'!R1769='Unit List'!$O$4, 'Unit List'!$AP$4, 'Unit List'!R1769))), IF('Unit List'!R1769='Unit List'!$O$5, 'Unit List'!$AP$5, IF('Unit List'!R1769='Unit List'!$O$4, 'Unit List'!$AP$4, 'Unit List'!R1769))), IF('Unit List'!AP1769='Unit List'!$O$5, 'Unit List'!$AP$5, IF('Unit List'!AP1769='Unit List'!$O$4, 'Unit List'!$AP$4, 'Unit List'!AP1769))),"'",)</f>
        <v>'TwoBigGuns'</v>
      </c>
      <c r="K1864" t="s">
        <v>2312</v>
      </c>
    </row>
    <row r="1865" spans="1:11" x14ac:dyDescent="0.25">
      <c r="A1865" t="s">
        <v>2311</v>
      </c>
      <c r="B1865" t="str">
        <f>CONCATENATE("'_",'Unit List'!B1770,"',",)</f>
        <v>'_ENGLAND',</v>
      </c>
      <c r="C1865" t="str">
        <f>"'',"</f>
        <v>'',</v>
      </c>
      <c r="D1865" t="str">
        <f>CONCATENATE("'",'Unit List'!D1770,"',",)</f>
        <v>'WW1_TANK',</v>
      </c>
      <c r="E1865" t="str">
        <f>CONCATENATE("'",'Unit List'!E1770,"',",)</f>
        <v>'WW1_TANK',</v>
      </c>
      <c r="F1865" t="str">
        <f>CONCATENATE("'_",'Unit List'!F1770,"',",)</f>
        <v>'_V2',</v>
      </c>
      <c r="G1865" t="str">
        <f>CONCATENATE("'",'Unit List'!G1770,"',",)</f>
        <v>'MK_A_Whippet',</v>
      </c>
      <c r="H1865" t="str">
        <f>CONCATENATE(IF(ISBLANK('Unit List'!AN1770), IF(ISBLANK('Unit List'!P1770), IF(ISBLANK('Unit List'!P1770), IF(ISBLANK('Unit List'!AN1770), IF(ISBLANK('Unit List'!P1770), IF(ISBLANK('Unit List'!P1770), IF(ISBLANK('Unit List'!AN1770), IF(ISBLANK('Unit List'!P1770), IF(ISBLANK('Unit List'!P1770),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 IF('Unit List'!P1770='Unit List'!$O$5, 'Unit List'!$AN$5, IF('Unit List'!P1770='Unit List'!$O$4, 'Unit List'!$AN$4, IF('Unit List'!P1770='Unit List'!$O$7, 'Unit List'!P1770 * 'Unit List'!$AN$7, 'Unit List'!P1770)))), IF('Unit List'!P1770='Unit List'!$O$5, 'Unit List'!$AN$5, IF('Unit List'!P1770='Unit List'!$O$4, 'Unit List'!$AN$4, IF('Unit List'!P1770='Unit List'!$O$7, 'Unit List'!P1770 * 'Unit List'!$AN$7, 'Unit List'!P1770)))), IF('Unit List'!AN1770='Unit List'!$O$5, 'Unit List'!$AN$5, IF('Unit List'!AN1770='Unit List'!$O$4, 'Unit List'!$AN$4, IF('Unit List'!AN1770='Unit List'!$O$7, 'Unit List'!AN1770 * 'Unit List'!$AN$7, 'Unit List'!AN1770)))),",",)</f>
        <v>1,</v>
      </c>
      <c r="I1865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 IF('Unit List'!Q1770='Unit List'!$O$5, 'Unit List'!$AO$5, IF('Unit List'!Q1770='Unit List'!$O$4, 'Unit List'!$AO$4, IF('Unit List'!Q1770='Unit List'!$O$7, 'Unit List'!Q1770 * 'Unit List'!$AO$7, 'Unit List'!Q1770)))), IF('Unit List'!Q1770='Unit List'!$O$5, 'Unit List'!$AO$5, IF('Unit List'!Q1770='Unit List'!$O$4, 'Unit List'!$AO$4, IF('Unit List'!Q1770='Unit List'!$O$7, 'Unit List'!Q1770 * 'Unit List'!$AO$7, 'Unit List'!Q1770)))), IF('Unit List'!AO1770='Unit List'!$O$5, 'Unit List'!$AO$5, IF('Unit List'!AO1770='Unit List'!$O$4, 'Unit List'!$AO$4, IF('Unit List'!AO1770='Unit List'!$O$7, 'Unit List'!AO1770 * 'Unit List'!$AO$7, 'Unit List'!AO1770)))),",",)</f>
        <v>0.11,</v>
      </c>
      <c r="J1865" t="str">
        <f>CONCATENATE("'",IF(ISBLANK('Unit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 IF('Unit List'!R1770='Unit List'!$O$5, 'Unit List'!$AP$5, IF('Unit List'!R1770='Unit List'!$O$4, 'Unit List'!$AP$4, 'Unit List'!R1770))), IF('Unit List'!R1770='Unit List'!$O$5, 'Unit List'!$AP$5, IF('Unit List'!R1770='Unit List'!$O$4, 'Unit List'!$AP$4, 'Unit List'!R1770))), IF('Unit List'!AP1770='Unit List'!$O$5, 'Unit List'!$AP$5, IF('Unit List'!AP1770='Unit List'!$O$4, 'Unit List'!$AP$4, 'Unit List'!AP1770))),"'",)</f>
        <v>'TwoBigGuns'</v>
      </c>
      <c r="K1865" t="s">
        <v>2312</v>
      </c>
    </row>
    <row r="1866" spans="1:11" x14ac:dyDescent="0.25">
      <c r="A1866" t="s">
        <v>2311</v>
      </c>
      <c r="B1866" t="str">
        <f>CONCATENATE("'_",'Unit List'!B1771,"',",)</f>
        <v>'_FRANCE',</v>
      </c>
      <c r="C1866" t="str">
        <f>"'',"</f>
        <v>'',</v>
      </c>
      <c r="D1866" t="str">
        <f>CONCATENATE("'",'Unit List'!D1771,"',",)</f>
        <v>'WW1_TANK',</v>
      </c>
      <c r="E1866" t="str">
        <f>CONCATENATE("'",'Unit List'!E1771,"',",)</f>
        <v>'WW1_TANK',</v>
      </c>
      <c r="F1866" t="str">
        <f>"'',"</f>
        <v>'',</v>
      </c>
      <c r="G1866" t="str">
        <f>CONCATENATE("'",'Unit List'!G1771,"',",)</f>
        <v>'Renault_FT-17',</v>
      </c>
      <c r="H1866" t="str">
        <f>CONCATENATE(IF(ISBLANK('Unit List'!AN1771), IF(ISBLANK('Unit List'!P1771), IF(ISBLANK('Unit List'!P1771), IF(ISBLANK('Unit List'!AN1771), IF(ISBLANK('Unit List'!P1771), IF(ISBLANK('Unit List'!P1771), IF(ISBLANK('Unit List'!AN1771), IF(ISBLANK('Unit List'!P1771), IF(ISBLANK('Unit List'!P1771),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 IF('Unit List'!P1771='Unit List'!$O$5, 'Unit List'!$AN$5, IF('Unit List'!P1771='Unit List'!$O$4, 'Unit List'!$AN$4, IF('Unit List'!P1771='Unit List'!$O$7, 'Unit List'!P1771 * 'Unit List'!$AN$7, 'Unit List'!P1771)))), IF('Unit List'!P1771='Unit List'!$O$5, 'Unit List'!$AN$5, IF('Unit List'!P1771='Unit List'!$O$4, 'Unit List'!$AN$4, IF('Unit List'!P1771='Unit List'!$O$7, 'Unit List'!P1771 * 'Unit List'!$AN$7, 'Unit List'!P1771)))), IF('Unit List'!AN1771='Unit List'!$O$5, 'Unit List'!$AN$5, IF('Unit List'!AN1771='Unit List'!$O$4, 'Unit List'!$AN$4, IF('Unit List'!AN1771='Unit List'!$O$7, 'Unit List'!AN1771 * 'Unit List'!$AN$7, 'Unit List'!AN1771)))),",",)</f>
        <v>1,</v>
      </c>
      <c r="I1866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 IF('Unit List'!Q1771='Unit List'!$O$5, 'Unit List'!$AO$5, IF('Unit List'!Q1771='Unit List'!$O$4, 'Unit List'!$AO$4, IF('Unit List'!Q1771='Unit List'!$O$7, 'Unit List'!Q1771 * 'Unit List'!$AO$7, 'Unit List'!Q1771)))), IF('Unit List'!Q1771='Unit List'!$O$5, 'Unit List'!$AO$5, IF('Unit List'!Q1771='Unit List'!$O$4, 'Unit List'!$AO$4, IF('Unit List'!Q1771='Unit List'!$O$7, 'Unit List'!Q1771 * 'Unit List'!$AO$7, 'Unit List'!Q1771)))), IF('Unit List'!AO1771='Unit List'!$O$5, 'Unit List'!$AO$5, IF('Unit List'!AO1771='Unit List'!$O$4, 'Unit List'!$AO$4, IF('Unit List'!AO1771='Unit List'!$O$7, 'Unit List'!AO1771 * 'Unit List'!$AO$7, 'Unit List'!AO1771)))),",",)</f>
        <v>0.13,</v>
      </c>
      <c r="J1866" t="str">
        <f>CONCATENATE("'",IF(ISBLANK('Unit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 IF('Unit List'!R1771='Unit List'!$O$5, 'Unit List'!$AP$5, IF('Unit List'!R1771='Unit List'!$O$4, 'Unit List'!$AP$4, 'Unit List'!R1771))), IF('Unit List'!R1771='Unit List'!$O$5, 'Unit List'!$AP$5, IF('Unit List'!R1771='Unit List'!$O$4, 'Unit List'!$AP$4, 'Unit List'!R1771))), IF('Unit List'!AP1771='Unit List'!$O$5, 'Unit List'!$AP$5, IF('Unit List'!AP1771='Unit List'!$O$4, 'Unit List'!$AP$4, 'Unit List'!AP1771))),"'",)</f>
        <v>'TwoBigGuns'</v>
      </c>
      <c r="K1866" t="s">
        <v>2312</v>
      </c>
    </row>
    <row r="1867" spans="1:11" x14ac:dyDescent="0.25">
      <c r="A1867" t="s">
        <v>2311</v>
      </c>
      <c r="B1867" t="str">
        <f>CONCATENATE("'_",'Unit List'!B1772,"',",)</f>
        <v>'_FRANCE',</v>
      </c>
      <c r="C1867" t="str">
        <f>"'',"</f>
        <v>'',</v>
      </c>
      <c r="D1867" t="str">
        <f>CONCATENATE("'",'Unit List'!D1772,"',",)</f>
        <v>'WW1_TANK',</v>
      </c>
      <c r="E1867" t="str">
        <f>CONCATENATE("'",'Unit List'!E1772,"',",)</f>
        <v>'WW1_TANK',</v>
      </c>
      <c r="F1867" t="str">
        <f>CONCATENATE("'_",'Unit List'!F1772,"',",)</f>
        <v>'_V2',</v>
      </c>
      <c r="G1867" t="str">
        <f>CONCATENATE("'",'Unit List'!G1772,"',",)</f>
        <v>'RenaultFTFrance1',</v>
      </c>
      <c r="H1867" t="str">
        <f>CONCATENATE(IF(ISBLANK('Unit List'!AN1772), IF(ISBLANK('Unit List'!P1772), IF(ISBLANK('Unit List'!P1772), IF(ISBLANK('Unit List'!AN1772), IF(ISBLANK('Unit List'!P1772), IF(ISBLANK('Unit List'!P1772), IF(ISBLANK('Unit List'!AN1772), IF(ISBLANK('Unit List'!P1772), IF(ISBLANK('Unit List'!P1772),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 IF('Unit List'!P1772='Unit List'!$O$5, 'Unit List'!$AN$5, IF('Unit List'!P1772='Unit List'!$O$4, 'Unit List'!$AN$4, IF('Unit List'!P1772='Unit List'!$O$7, 'Unit List'!P1772 * 'Unit List'!$AN$7, 'Unit List'!P1772)))), IF('Unit List'!P1772='Unit List'!$O$5, 'Unit List'!$AN$5, IF('Unit List'!P1772='Unit List'!$O$4, 'Unit List'!$AN$4, IF('Unit List'!P1772='Unit List'!$O$7, 'Unit List'!P1772 * 'Unit List'!$AN$7, 'Unit List'!P1772)))), IF('Unit List'!AN1772='Unit List'!$O$5, 'Unit List'!$AN$5, IF('Unit List'!AN1772='Unit List'!$O$4, 'Unit List'!$AN$4, IF('Unit List'!AN1772='Unit List'!$O$7, 'Unit List'!AN1772 * 'Unit List'!$AN$7, 'Unit List'!AN1772)))),",",)</f>
        <v>1,</v>
      </c>
      <c r="I1867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 IF('Unit List'!Q1772='Unit List'!$O$5, 'Unit List'!$AO$5, IF('Unit List'!Q1772='Unit List'!$O$4, 'Unit List'!$AO$4, IF('Unit List'!Q1772='Unit List'!$O$7, 'Unit List'!Q1772 * 'Unit List'!$AO$7, 'Unit List'!Q1772)))), IF('Unit List'!Q1772='Unit List'!$O$5, 'Unit List'!$AO$5, IF('Unit List'!Q1772='Unit List'!$O$4, 'Unit List'!$AO$4, IF('Unit List'!Q1772='Unit List'!$O$7, 'Unit List'!Q1772 * 'Unit List'!$AO$7, 'Unit List'!Q1772)))), IF('Unit List'!AO1772='Unit List'!$O$5, 'Unit List'!$AO$5, IF('Unit List'!AO1772='Unit List'!$O$4, 'Unit List'!$AO$4, IF('Unit List'!AO1772='Unit List'!$O$7, 'Unit List'!AO1772 * 'Unit List'!$AO$7, 'Unit List'!AO1772)))),",",)</f>
        <v>0.13,</v>
      </c>
      <c r="J1867" t="str">
        <f>CONCATENATE("'",IF(ISBLANK('Unit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 IF('Unit List'!R1772='Unit List'!$O$5, 'Unit List'!$AP$5, IF('Unit List'!R1772='Unit List'!$O$4, 'Unit List'!$AP$4, 'Unit List'!R1772))), IF('Unit List'!R1772='Unit List'!$O$5, 'Unit List'!$AP$5, IF('Unit List'!R1772='Unit List'!$O$4, 'Unit List'!$AP$4, 'Unit List'!R1772))), IF('Unit List'!AP1772='Unit List'!$O$5, 'Unit List'!$AP$5, IF('Unit List'!AP1772='Unit List'!$O$4, 'Unit List'!$AP$4, 'Unit List'!AP1772))),"'",)</f>
        <v>'TwoBigGuns'</v>
      </c>
      <c r="K1867" t="s">
        <v>2312</v>
      </c>
    </row>
    <row r="1868" spans="1:11" x14ac:dyDescent="0.25">
      <c r="A1868" t="s">
        <v>2311</v>
      </c>
      <c r="B1868" t="str">
        <f>CONCATENATE("'_",'Unit List'!B1773,"',",)</f>
        <v>'_FRANCE',</v>
      </c>
      <c r="C1868" t="str">
        <f>"'',"</f>
        <v>'',</v>
      </c>
      <c r="D1868" t="str">
        <f>CONCATENATE("'",'Unit List'!D1773,"',",)</f>
        <v>'WW1_TANK',</v>
      </c>
      <c r="E1868" t="str">
        <f>CONCATENATE("'",'Unit List'!E1773,"',",)</f>
        <v>'WW1_TANK',</v>
      </c>
      <c r="F1868" t="str">
        <f>CONCATENATE("'_",'Unit List'!F1773,"',",)</f>
        <v>'_V3',</v>
      </c>
      <c r="G1868" t="str">
        <f>CONCATENATE("'",'Unit List'!G1773,"',",)</f>
        <v>'RenaultFTFrance2',</v>
      </c>
      <c r="H1868" t="str">
        <f>CONCATENATE(IF(ISBLANK('Unit List'!AN1773), IF(ISBLANK('Unit List'!P1773), IF(ISBLANK('Unit List'!P1773), IF(ISBLANK('Unit List'!AN1773), IF(ISBLANK('Unit List'!P1773), IF(ISBLANK('Unit List'!P1773), IF(ISBLANK('Unit List'!AN1773), IF(ISBLANK('Unit List'!P1773), IF(ISBLANK('Unit List'!P1773),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 IF('Unit List'!P1773='Unit List'!$O$5, 'Unit List'!$AN$5, IF('Unit List'!P1773='Unit List'!$O$4, 'Unit List'!$AN$4, IF('Unit List'!P1773='Unit List'!$O$7, 'Unit List'!P1773 * 'Unit List'!$AN$7, 'Unit List'!P1773)))), IF('Unit List'!P1773='Unit List'!$O$5, 'Unit List'!$AN$5, IF('Unit List'!P1773='Unit List'!$O$4, 'Unit List'!$AN$4, IF('Unit List'!P1773='Unit List'!$O$7, 'Unit List'!P1773 * 'Unit List'!$AN$7, 'Unit List'!P1773)))), IF('Unit List'!AN1773='Unit List'!$O$5, 'Unit List'!$AN$5, IF('Unit List'!AN1773='Unit List'!$O$4, 'Unit List'!$AN$4, IF('Unit List'!AN1773='Unit List'!$O$7, 'Unit List'!AN1773 * 'Unit List'!$AN$7, 'Unit List'!AN1773)))),",",)</f>
        <v>0,</v>
      </c>
      <c r="I1868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 IF('Unit List'!Q1773='Unit List'!$O$5, 'Unit List'!$AO$5, IF('Unit List'!Q1773='Unit List'!$O$4, 'Unit List'!$AO$4, IF('Unit List'!Q1773='Unit List'!$O$7, 'Unit List'!Q1773 * 'Unit List'!$AO$7, 'Unit List'!Q1773)))), IF('Unit List'!Q1773='Unit List'!$O$5, 'Unit List'!$AO$5, IF('Unit List'!Q1773='Unit List'!$O$4, 'Unit List'!$AO$4, IF('Unit List'!Q1773='Unit List'!$O$7, 'Unit List'!Q1773 * 'Unit List'!$AO$7, 'Unit List'!Q1773)))), IF('Unit List'!AO1773='Unit List'!$O$5, 'Unit List'!$AO$5, IF('Unit List'!AO1773='Unit List'!$O$4, 'Unit List'!$AO$4, IF('Unit List'!AO1773='Unit List'!$O$7, 'Unit List'!AO1773 * 'Unit List'!$AO$7, 'Unit List'!AO1773)))),",",)</f>
        <v>0.13,</v>
      </c>
      <c r="J1868" t="str">
        <f>CONCATENATE("'",IF(ISBLANK('Unit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 IF('Unit List'!R1773='Unit List'!$O$5, 'Unit List'!$AP$5, IF('Unit List'!R1773='Unit List'!$O$4, 'Unit List'!$AP$4, 'Unit List'!R1773))), IF('Unit List'!R1773='Unit List'!$O$5, 'Unit List'!$AP$5, IF('Unit List'!R1773='Unit List'!$O$4, 'Unit List'!$AP$4, 'Unit List'!R1773))), IF('Unit List'!AP1773='Unit List'!$O$5, 'Unit List'!$AP$5, IF('Unit List'!AP1773='Unit List'!$O$4, 'Unit List'!$AP$4, 'Unit List'!AP1773))),"'",)</f>
        <v>'TwoBigGuns'</v>
      </c>
      <c r="K1868" t="s">
        <v>2312</v>
      </c>
    </row>
    <row r="1869" spans="1:11" x14ac:dyDescent="0.25">
      <c r="A1869" t="s">
        <v>2311</v>
      </c>
      <c r="B1869" t="str">
        <f>CONCATENATE("'_",'Unit List'!B1774,"',",)</f>
        <v>'_GERMANY',</v>
      </c>
      <c r="C1869" t="str">
        <f>"'',"</f>
        <v>'',</v>
      </c>
      <c r="D1869" t="str">
        <f>CONCATENATE("'",'Unit List'!D1774,"',",)</f>
        <v>'WW1_TANK',</v>
      </c>
      <c r="E1869" t="str">
        <f>CONCATENATE("'",'Unit List'!E1774,"',",)</f>
        <v>'WW1_TANK',</v>
      </c>
      <c r="F1869" t="str">
        <f>"'',"</f>
        <v>'',</v>
      </c>
      <c r="G1869" t="str">
        <f>CONCATENATE("'",'Unit List'!G1774,"',",)</f>
        <v>'A7V',</v>
      </c>
      <c r="H1869" t="str">
        <f>CONCATENATE(IF(ISBLANK('Unit List'!AN1774), IF(ISBLANK('Unit List'!P1774), IF(ISBLANK('Unit List'!P1774), IF(ISBLANK('Unit List'!AN1774), IF(ISBLANK('Unit List'!P1774), IF(ISBLANK('Unit List'!P1774), IF(ISBLANK('Unit List'!AN1774), IF(ISBLANK('Unit List'!P1774), IF(ISBLANK('Unit List'!P1774),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 IF('Unit List'!P1774='Unit List'!$O$5, 'Unit List'!$AN$5, IF('Unit List'!P1774='Unit List'!$O$4, 'Unit List'!$AN$4, IF('Unit List'!P1774='Unit List'!$O$7, 'Unit List'!P1774 * 'Unit List'!$AN$7, 'Unit List'!P1774)))), IF('Unit List'!P1774='Unit List'!$O$5, 'Unit List'!$AN$5, IF('Unit List'!P1774='Unit List'!$O$4, 'Unit List'!$AN$4, IF('Unit List'!P1774='Unit List'!$O$7, 'Unit List'!P1774 * 'Unit List'!$AN$7, 'Unit List'!P1774)))), IF('Unit List'!AN1774='Unit List'!$O$5, 'Unit List'!$AN$5, IF('Unit List'!AN1774='Unit List'!$O$4, 'Unit List'!$AN$4, IF('Unit List'!AN1774='Unit List'!$O$7, 'Unit List'!AN1774 * 'Unit List'!$AN$7, 'Unit List'!AN1774)))),",",)</f>
        <v>1,</v>
      </c>
      <c r="I1869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 IF('Unit List'!Q1774='Unit List'!$O$5, 'Unit List'!$AO$5, IF('Unit List'!Q1774='Unit List'!$O$4, 'Unit List'!$AO$4, IF('Unit List'!Q1774='Unit List'!$O$7, 'Unit List'!Q1774 * 'Unit List'!$AO$7, 'Unit List'!Q1774)))), IF('Unit List'!Q1774='Unit List'!$O$5, 'Unit List'!$AO$5, IF('Unit List'!Q1774='Unit List'!$O$4, 'Unit List'!$AO$4, IF('Unit List'!Q1774='Unit List'!$O$7, 'Unit List'!Q1774 * 'Unit List'!$AO$7, 'Unit List'!Q1774)))), IF('Unit List'!AO1774='Unit List'!$O$5, 'Unit List'!$AO$5, IF('Unit List'!AO1774='Unit List'!$O$4, 'Unit List'!$AO$4, IF('Unit List'!AO1774='Unit List'!$O$7, 'Unit List'!AO1774 * 'Unit List'!$AO$7, 'Unit List'!AO1774)))),",",)</f>
        <v>0.13,</v>
      </c>
      <c r="J1869" t="str">
        <f>CONCATENATE("'",IF(ISBLANK('Unit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 IF('Unit List'!R1774='Unit List'!$O$5, 'Unit List'!$AP$5, IF('Unit List'!R1774='Unit List'!$O$4, 'Unit List'!$AP$4, 'Unit List'!R1774))), IF('Unit List'!R1774='Unit List'!$O$5, 'Unit List'!$AP$5, IF('Unit List'!R1774='Unit List'!$O$4, 'Unit List'!$AP$4, 'Unit List'!R1774))), IF('Unit List'!AP1774='Unit List'!$O$5, 'Unit List'!$AP$5, IF('Unit List'!AP1774='Unit List'!$O$4, 'Unit List'!$AP$4, 'Unit List'!AP1774))),"'",)</f>
        <v>'TwoBigGuns'</v>
      </c>
      <c r="K1869" t="s">
        <v>2312</v>
      </c>
    </row>
    <row r="1870" spans="1:11" x14ac:dyDescent="0.25">
      <c r="A1870" t="s">
        <v>2311</v>
      </c>
      <c r="B1870" t="str">
        <f>CONCATENATE("'_",'Unit List'!B1775,"',",)</f>
        <v>'_GERMANY',</v>
      </c>
      <c r="C1870" t="str">
        <f>"'',"</f>
        <v>'',</v>
      </c>
      <c r="D1870" t="str">
        <f>CONCATENATE("'",'Unit List'!D1775,"',",)</f>
        <v>'WW1_TANK',</v>
      </c>
      <c r="E1870" t="str">
        <f>CONCATENATE("'",'Unit List'!E1775,"',",)</f>
        <v>'WW1_TANK',</v>
      </c>
      <c r="F1870" t="str">
        <f>CONCATENATE("'_",'Unit List'!F1775,"',",)</f>
        <v>'_V2',</v>
      </c>
      <c r="G1870" t="str">
        <f>CONCATENATE("'",'Unit List'!G1775,"',",)</f>
        <v>'A7V_2',</v>
      </c>
      <c r="H1870" t="str">
        <f>CONCATENATE(IF(ISBLANK('Unit List'!AN1775), IF(ISBLANK('Unit List'!P1775), IF(ISBLANK('Unit List'!P1775), IF(ISBLANK('Unit List'!AN1775), IF(ISBLANK('Unit List'!P1775), IF(ISBLANK('Unit List'!P1775), IF(ISBLANK('Unit List'!AN1775), IF(ISBLANK('Unit List'!P1775), IF(ISBLANK('Unit List'!P1775),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 IF('Unit List'!P1775='Unit List'!$O$5, 'Unit List'!$AN$5, IF('Unit List'!P1775='Unit List'!$O$4, 'Unit List'!$AN$4, IF('Unit List'!P1775='Unit List'!$O$7, 'Unit List'!P1775 * 'Unit List'!$AN$7, 'Unit List'!P1775)))), IF('Unit List'!P1775='Unit List'!$O$5, 'Unit List'!$AN$5, IF('Unit List'!P1775='Unit List'!$O$4, 'Unit List'!$AN$4, IF('Unit List'!P1775='Unit List'!$O$7, 'Unit List'!P1775 * 'Unit List'!$AN$7, 'Unit List'!P1775)))), IF('Unit List'!AN1775='Unit List'!$O$5, 'Unit List'!$AN$5, IF('Unit List'!AN1775='Unit List'!$O$4, 'Unit List'!$AN$4, IF('Unit List'!AN1775='Unit List'!$O$7, 'Unit List'!AN1775 * 'Unit List'!$AN$7, 'Unit List'!AN1775)))),",",)</f>
        <v>1,</v>
      </c>
      <c r="I1870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 IF('Unit List'!Q1775='Unit List'!$O$5, 'Unit List'!$AO$5, IF('Unit List'!Q1775='Unit List'!$O$4, 'Unit List'!$AO$4, IF('Unit List'!Q1775='Unit List'!$O$7, 'Unit List'!Q1775 * 'Unit List'!$AO$7, 'Unit List'!Q1775)))), IF('Unit List'!Q1775='Unit List'!$O$5, 'Unit List'!$AO$5, IF('Unit List'!Q1775='Unit List'!$O$4, 'Unit List'!$AO$4, IF('Unit List'!Q1775='Unit List'!$O$7, 'Unit List'!Q1775 * 'Unit List'!$AO$7, 'Unit List'!Q1775)))), IF('Unit List'!AO1775='Unit List'!$O$5, 'Unit List'!$AO$5, IF('Unit List'!AO1775='Unit List'!$O$4, 'Unit List'!$AO$4, IF('Unit List'!AO1775='Unit List'!$O$7, 'Unit List'!AO1775 * 'Unit List'!$AO$7, 'Unit List'!AO1775)))),",",)</f>
        <v>0.14,</v>
      </c>
      <c r="J1870" t="str">
        <f>CONCATENATE("'",IF(ISBLANK('Unit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 IF('Unit List'!R1775='Unit List'!$O$5, 'Unit List'!$AP$5, IF('Unit List'!R1775='Unit List'!$O$4, 'Unit List'!$AP$4, 'Unit List'!R1775))), IF('Unit List'!R1775='Unit List'!$O$5, 'Unit List'!$AP$5, IF('Unit List'!R1775='Unit List'!$O$4, 'Unit List'!$AP$4, 'Unit List'!R1775))), IF('Unit List'!AP1775='Unit List'!$O$5, 'Unit List'!$AP$5, IF('Unit List'!AP1775='Unit List'!$O$4, 'Unit List'!$AP$4, 'Unit List'!AP1775))),"'",)</f>
        <v>'TwoBigGuns'</v>
      </c>
      <c r="K1870" t="s">
        <v>2312</v>
      </c>
    </row>
    <row r="1871" spans="1:11" x14ac:dyDescent="0.25">
      <c r="A1871" t="s">
        <v>2311</v>
      </c>
      <c r="B1871" t="str">
        <f>CONCATENATE("'_",'Unit List'!B1776,"',",)</f>
        <v>'_BRAZIL',</v>
      </c>
      <c r="C1871" t="str">
        <f>"'',"</f>
        <v>'',</v>
      </c>
      <c r="D1871" t="str">
        <f>CONCATENATE("'",'Unit List'!D1776,"',",)</f>
        <v>'WW1_TANK',</v>
      </c>
      <c r="E1871" t="str">
        <f>CONCATENATE("'",'Unit List'!E1776,"',",)</f>
        <v>'WW1_TANK',</v>
      </c>
      <c r="F1871" t="str">
        <f>"'',"</f>
        <v>'',</v>
      </c>
      <c r="G1871" t="str">
        <f>CONCATENATE("'",'Unit List'!G1776,"',",)</f>
        <v>'RenaultFTBrazil',</v>
      </c>
      <c r="H1871" t="str">
        <f>CONCATENATE(IF(ISBLANK('Unit List'!AN1776), IF(ISBLANK('Unit List'!P1776), IF(ISBLANK('Unit List'!P1776), IF(ISBLANK('Unit List'!AN1776), IF(ISBLANK('Unit List'!P1776), IF(ISBLANK('Unit List'!P1776), IF(ISBLANK('Unit List'!AN1776), IF(ISBLANK('Unit List'!P1776), IF(ISBLANK('Unit List'!P1776),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 IF('Unit List'!P1776='Unit List'!$O$5, 'Unit List'!$AN$5, IF('Unit List'!P1776='Unit List'!$O$4, 'Unit List'!$AN$4, IF('Unit List'!P1776='Unit List'!$O$7, 'Unit List'!P1776 * 'Unit List'!$AN$7, 'Unit List'!P1776)))), IF('Unit List'!P1776='Unit List'!$O$5, 'Unit List'!$AN$5, IF('Unit List'!P1776='Unit List'!$O$4, 'Unit List'!$AN$4, IF('Unit List'!P1776='Unit List'!$O$7, 'Unit List'!P1776 * 'Unit List'!$AN$7, 'Unit List'!P1776)))), IF('Unit List'!AN1776='Unit List'!$O$5, 'Unit List'!$AN$5, IF('Unit List'!AN1776='Unit List'!$O$4, 'Unit List'!$AN$4, IF('Unit List'!AN1776='Unit List'!$O$7, 'Unit List'!AN1776 * 'Unit List'!$AN$7, 'Unit List'!AN1776)))),",",)</f>
        <v>2,</v>
      </c>
      <c r="I1871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 IF('Unit List'!Q1776='Unit List'!$O$5, 'Unit List'!$AO$5, IF('Unit List'!Q1776='Unit List'!$O$4, 'Unit List'!$AO$4, IF('Unit List'!Q1776='Unit List'!$O$7, 'Unit List'!Q1776 * 'Unit List'!$AO$7, 'Unit List'!Q1776)))), IF('Unit List'!Q1776='Unit List'!$O$5, 'Unit List'!$AO$5, IF('Unit List'!Q1776='Unit List'!$O$4, 'Unit List'!$AO$4, IF('Unit List'!Q1776='Unit List'!$O$7, 'Unit List'!Q1776 * 'Unit List'!$AO$7, 'Unit List'!Q1776)))), IF('Unit List'!AO1776='Unit List'!$O$5, 'Unit List'!$AO$5, IF('Unit List'!AO1776='Unit List'!$O$4, 'Unit List'!$AO$4, IF('Unit List'!AO1776='Unit List'!$O$7, 'Unit List'!AO1776 * 'Unit List'!$AO$7, 'Unit List'!AO1776)))),",",)</f>
        <v>0.13,</v>
      </c>
      <c r="J1871" t="str">
        <f>CONCATENATE("'",IF(ISBLANK('Unit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 IF('Unit List'!R1776='Unit List'!$O$5, 'Unit List'!$AP$5, IF('Unit List'!R1776='Unit List'!$O$4, 'Unit List'!$AP$4, 'Unit List'!R1776))), IF('Unit List'!R1776='Unit List'!$O$5, 'Unit List'!$AP$5, IF('Unit List'!R1776='Unit List'!$O$4, 'Unit List'!$AP$4, 'Unit List'!R1776))), IF('Unit List'!AP1776='Unit List'!$O$5, 'Unit List'!$AP$5, IF('Unit List'!AP1776='Unit List'!$O$4, 'Unit List'!$AP$4, 'Unit List'!AP1776))),"'",)</f>
        <v>'TwoBigGuns'</v>
      </c>
      <c r="K1871" t="s">
        <v>2312</v>
      </c>
    </row>
    <row r="1872" spans="1:11" x14ac:dyDescent="0.25">
      <c r="A1872" t="s">
        <v>2311</v>
      </c>
      <c r="B1872" t="str">
        <f>CONCATENATE("'_",'Unit List'!B1777,"',",)</f>
        <v>'_GREECE',</v>
      </c>
      <c r="C1872" t="str">
        <f>"'',"</f>
        <v>'',</v>
      </c>
      <c r="D1872" t="str">
        <f>CONCATENATE("'",'Unit List'!D1777,"',",)</f>
        <v>'WW1_TANK',</v>
      </c>
      <c r="E1872" t="str">
        <f>CONCATENATE("'",'Unit List'!E1777,"',",)</f>
        <v>'WW1_TANK',</v>
      </c>
      <c r="F1872" t="str">
        <f>"'',"</f>
        <v>'',</v>
      </c>
      <c r="G1872" t="str">
        <f>CONCATENATE("'",'Unit List'!G1777,"',",)</f>
        <v>'Renault_FT-17_Greece',</v>
      </c>
      <c r="H1872" t="str">
        <f>CONCATENATE(IF(ISBLANK('Unit List'!AN1777), IF(ISBLANK('Unit List'!P1777), IF(ISBLANK('Unit List'!P1777), IF(ISBLANK('Unit List'!AN1777), IF(ISBLANK('Unit List'!P1777), IF(ISBLANK('Unit List'!P1777), IF(ISBLANK('Unit List'!AN1777), IF(ISBLANK('Unit List'!P1777), IF(ISBLANK('Unit List'!P1777),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 IF('Unit List'!P1777='Unit List'!$O$5, 'Unit List'!$AN$5, IF('Unit List'!P1777='Unit List'!$O$4, 'Unit List'!$AN$4, IF('Unit List'!P1777='Unit List'!$O$7, 'Unit List'!P1777 * 'Unit List'!$AN$7, 'Unit List'!P1777)))), IF('Unit List'!P1777='Unit List'!$O$5, 'Unit List'!$AN$5, IF('Unit List'!P1777='Unit List'!$O$4, 'Unit List'!$AN$4, IF('Unit List'!P1777='Unit List'!$O$7, 'Unit List'!P1777 * 'Unit List'!$AN$7, 'Unit List'!P1777)))), IF('Unit List'!AN1777='Unit List'!$O$5, 'Unit List'!$AN$5, IF('Unit List'!AN1777='Unit List'!$O$4, 'Unit List'!$AN$4, IF('Unit List'!AN1777='Unit List'!$O$7, 'Unit List'!AN1777 * 'Unit List'!$AN$7, 'Unit List'!AN1777)))),",",)</f>
        <v>2,</v>
      </c>
      <c r="I1872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 IF('Unit List'!Q1777='Unit List'!$O$5, 'Unit List'!$AO$5, IF('Unit List'!Q1777='Unit List'!$O$4, 'Unit List'!$AO$4, IF('Unit List'!Q1777='Unit List'!$O$7, 'Unit List'!Q1777 * 'Unit List'!$AO$7, 'Unit List'!Q1777)))), IF('Unit List'!Q1777='Unit List'!$O$5, 'Unit List'!$AO$5, IF('Unit List'!Q1777='Unit List'!$O$4, 'Unit List'!$AO$4, IF('Unit List'!Q1777='Unit List'!$O$7, 'Unit List'!Q1777 * 'Unit List'!$AO$7, 'Unit List'!Q1777)))), IF('Unit List'!AO1777='Unit List'!$O$5, 'Unit List'!$AO$5, IF('Unit List'!AO1777='Unit List'!$O$4, 'Unit List'!$AO$4, IF('Unit List'!AO1777='Unit List'!$O$7, 'Unit List'!AO1777 * 'Unit List'!$AO$7, 'Unit List'!AO1777)))),",",)</f>
        <v>0.13,</v>
      </c>
      <c r="J1872" t="str">
        <f>CONCATENATE("'",IF(ISBLANK('Unit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 IF('Unit List'!R1777='Unit List'!$O$5, 'Unit List'!$AP$5, IF('Unit List'!R1777='Unit List'!$O$4, 'Unit List'!$AP$4, 'Unit List'!R1777))), IF('Unit List'!R1777='Unit List'!$O$5, 'Unit List'!$AP$5, IF('Unit List'!R1777='Unit List'!$O$4, 'Unit List'!$AP$4, 'Unit List'!R1777))), IF('Unit List'!AP1777='Unit List'!$O$5, 'Unit List'!$AP$5, IF('Unit List'!AP1777='Unit List'!$O$4, 'Unit List'!$AP$4, 'Unit List'!AP1777))),"'",)</f>
        <v>'TwoBigGuns'</v>
      </c>
      <c r="K1872" t="s">
        <v>2312</v>
      </c>
    </row>
    <row r="1873" spans="1:11" x14ac:dyDescent="0.25">
      <c r="A1873" t="s">
        <v>2311</v>
      </c>
      <c r="B1873" t="str">
        <f>CONCATENATE("'_",'Unit List'!B1778,"',",)</f>
        <v>'_ROME',</v>
      </c>
      <c r="C1873" t="str">
        <f>"'',"</f>
        <v>'',</v>
      </c>
      <c r="D1873" t="str">
        <f>CONCATENATE("'",'Unit List'!D1778,"',",)</f>
        <v>'WW1_TANK',</v>
      </c>
      <c r="E1873" t="str">
        <f>CONCATENATE("'",'Unit List'!E1778,"',",)</f>
        <v>'WW1_TANK',</v>
      </c>
      <c r="F1873" t="str">
        <f>"'',"</f>
        <v>'',</v>
      </c>
      <c r="G1873" t="str">
        <f>CONCATENATE("'",'Unit List'!G1778,"',",)</f>
        <v>'Fiat_3000',</v>
      </c>
      <c r="H1873" t="str">
        <f>CONCATENATE(IF(ISBLANK('Unit List'!AN1778), IF(ISBLANK('Unit List'!P1778), IF(ISBLANK('Unit List'!P1778), IF(ISBLANK('Unit List'!AN1778), IF(ISBLANK('Unit List'!P1778), IF(ISBLANK('Unit List'!P1778), IF(ISBLANK('Unit List'!AN1778), IF(ISBLANK('Unit List'!P1778), IF(ISBLANK('Unit List'!P1778),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 IF('Unit List'!P1778='Unit List'!$O$5, 'Unit List'!$AN$5, IF('Unit List'!P1778='Unit List'!$O$4, 'Unit List'!$AN$4, IF('Unit List'!P1778='Unit List'!$O$7, 'Unit List'!P1778 * 'Unit List'!$AN$7, 'Unit List'!P1778)))), IF('Unit List'!P1778='Unit List'!$O$5, 'Unit List'!$AN$5, IF('Unit List'!P1778='Unit List'!$O$4, 'Unit List'!$AN$4, IF('Unit List'!P1778='Unit List'!$O$7, 'Unit List'!P1778 * 'Unit List'!$AN$7, 'Unit List'!P1778)))), IF('Unit List'!AN1778='Unit List'!$O$5, 'Unit List'!$AN$5, IF('Unit List'!AN1778='Unit List'!$O$4, 'Unit List'!$AN$4, IF('Unit List'!AN1778='Unit List'!$O$7, 'Unit List'!AN1778 * 'Unit List'!$AN$7, 'Unit List'!AN1778)))),",",)</f>
        <v>2,</v>
      </c>
      <c r="I1873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 IF('Unit List'!Q1778='Unit List'!$O$5, 'Unit List'!$AO$5, IF('Unit List'!Q1778='Unit List'!$O$4, 'Unit List'!$AO$4, IF('Unit List'!Q1778='Unit List'!$O$7, 'Unit List'!Q1778 * 'Unit List'!$AO$7, 'Unit List'!Q1778)))), IF('Unit List'!Q1778='Unit List'!$O$5, 'Unit List'!$AO$5, IF('Unit List'!Q1778='Unit List'!$O$4, 'Unit List'!$AO$4, IF('Unit List'!Q1778='Unit List'!$O$7, 'Unit List'!Q1778 * 'Unit List'!$AO$7, 'Unit List'!Q1778)))), IF('Unit List'!AO1778='Unit List'!$O$5, 'Unit List'!$AO$5, IF('Unit List'!AO1778='Unit List'!$O$4, 'Unit List'!$AO$4, IF('Unit List'!AO1778='Unit List'!$O$7, 'Unit List'!AO1778 * 'Unit List'!$AO$7, 'Unit List'!AO1778)))),",",)</f>
        <v>0.13,</v>
      </c>
      <c r="J1873" t="str">
        <f>CONCATENATE("'",IF(ISBLANK('Unit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 IF('Unit List'!R1778='Unit List'!$O$5, 'Unit List'!$AP$5, IF('Unit List'!R1778='Unit List'!$O$4, 'Unit List'!$AP$4, 'Unit List'!R1778))), IF('Unit List'!R1778='Unit List'!$O$5, 'Unit List'!$AP$5, IF('Unit List'!R1778='Unit List'!$O$4, 'Unit List'!$AP$4, 'Unit List'!R1778))), IF('Unit List'!AP1778='Unit List'!$O$5, 'Unit List'!$AP$5, IF('Unit List'!AP1778='Unit List'!$O$4, 'Unit List'!$AP$4, 'Unit List'!AP1778))),"'",)</f>
        <v>'TwoBigGuns'</v>
      </c>
      <c r="K1873" t="s">
        <v>2312</v>
      </c>
    </row>
    <row r="1874" spans="1:11" x14ac:dyDescent="0.25">
      <c r="A1874" t="s">
        <v>2311</v>
      </c>
      <c r="B1874" t="str">
        <f>CONCATENATE("'_",'Unit List'!B1779,"',",)</f>
        <v>'_SPAIN',</v>
      </c>
      <c r="C1874" t="str">
        <f>"'',"</f>
        <v>'',</v>
      </c>
      <c r="D1874" t="str">
        <f>CONCATENATE("'",'Unit List'!D1779,"',",)</f>
        <v>'WW1_TANK',</v>
      </c>
      <c r="E1874" t="str">
        <f>CONCATENATE("'",'Unit List'!E1779,"',",)</f>
        <v>'WW1_TANK',</v>
      </c>
      <c r="F1874" t="str">
        <f>"'',"</f>
        <v>'',</v>
      </c>
      <c r="G1874" t="str">
        <f>CONCATENATE("'",'Unit List'!G1779,"',",)</f>
        <v>'Renault_FT-17_Spain',</v>
      </c>
      <c r="H1874" t="str">
        <f>CONCATENATE(IF(ISBLANK('Unit List'!AN1779), IF(ISBLANK('Unit List'!P1779), IF(ISBLANK('Unit List'!P1779), IF(ISBLANK('Unit List'!AN1779), IF(ISBLANK('Unit List'!P1779), IF(ISBLANK('Unit List'!P1779), IF(ISBLANK('Unit List'!AN1779), IF(ISBLANK('Unit List'!P1779), IF(ISBLANK('Unit List'!P1779),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 IF('Unit List'!P1779='Unit List'!$O$5, 'Unit List'!$AN$5, IF('Unit List'!P1779='Unit List'!$O$4, 'Unit List'!$AN$4, IF('Unit List'!P1779='Unit List'!$O$7, 'Unit List'!P1779 * 'Unit List'!$AN$7, 'Unit List'!P1779)))), IF('Unit List'!P1779='Unit List'!$O$5, 'Unit List'!$AN$5, IF('Unit List'!P1779='Unit List'!$O$4, 'Unit List'!$AN$4, IF('Unit List'!P1779='Unit List'!$O$7, 'Unit List'!P1779 * 'Unit List'!$AN$7, 'Unit List'!P1779)))), IF('Unit List'!AN1779='Unit List'!$O$5, 'Unit List'!$AN$5, IF('Unit List'!AN1779='Unit List'!$O$4, 'Unit List'!$AN$4, IF('Unit List'!AN1779='Unit List'!$O$7, 'Unit List'!AN1779 * 'Unit List'!$AN$7, 'Unit List'!AN1779)))),",",)</f>
        <v>2,</v>
      </c>
      <c r="I1874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 IF('Unit List'!Q1779='Unit List'!$O$5, 'Unit List'!$AO$5, IF('Unit List'!Q1779='Unit List'!$O$4, 'Unit List'!$AO$4, IF('Unit List'!Q1779='Unit List'!$O$7, 'Unit List'!Q1779 * 'Unit List'!$AO$7, 'Unit List'!Q1779)))), IF('Unit List'!Q1779='Unit List'!$O$5, 'Unit List'!$AO$5, IF('Unit List'!Q1779='Unit List'!$O$4, 'Unit List'!$AO$4, IF('Unit List'!Q1779='Unit List'!$O$7, 'Unit List'!Q1779 * 'Unit List'!$AO$7, 'Unit List'!Q1779)))), IF('Unit List'!AO1779='Unit List'!$O$5, 'Unit List'!$AO$5, IF('Unit List'!AO1779='Unit List'!$O$4, 'Unit List'!$AO$4, IF('Unit List'!AO1779='Unit List'!$O$7, 'Unit List'!AO1779 * 'Unit List'!$AO$7, 'Unit List'!AO1779)))),",",)</f>
        <v>0.13,</v>
      </c>
      <c r="J1874" t="str">
        <f>CONCATENATE("'",IF(ISBLANK('Unit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 IF('Unit List'!R1779='Unit List'!$O$5, 'Unit List'!$AP$5, IF('Unit List'!R1779='Unit List'!$O$4, 'Unit List'!$AP$4, 'Unit List'!R1779))), IF('Unit List'!R1779='Unit List'!$O$5, 'Unit List'!$AP$5, IF('Unit List'!R1779='Unit List'!$O$4, 'Unit List'!$AP$4, 'Unit List'!R1779))), IF('Unit List'!AP1779='Unit List'!$O$5, 'Unit List'!$AP$5, IF('Unit List'!AP1779='Unit List'!$O$4, 'Unit List'!$AP$4, 'Unit List'!AP1779))),"'",)</f>
        <v>'TwoBigGuns'</v>
      </c>
      <c r="K1874" t="s">
        <v>2312</v>
      </c>
    </row>
    <row r="1875" spans="1:11" x14ac:dyDescent="0.25">
      <c r="A1875" t="s">
        <v>2311</v>
      </c>
      <c r="B1875" t="str">
        <f>CONCATENATE("'_",'Unit List'!B1780,"',",)</f>
        <v>'_SWEDEN',</v>
      </c>
      <c r="C1875" t="str">
        <f>"'',"</f>
        <v>'',</v>
      </c>
      <c r="D1875" t="str">
        <f>CONCATENATE("'",'Unit List'!D1780,"',",)</f>
        <v>'WW1_TANK',</v>
      </c>
      <c r="E1875" t="str">
        <f>CONCATENATE("'",'Unit List'!E1780,"',",)</f>
        <v>'WW1_TANK',</v>
      </c>
      <c r="F1875" t="str">
        <f>"'',"</f>
        <v>'',</v>
      </c>
      <c r="G1875" t="str">
        <f>CONCATENATE("'",'Unit List'!G1780,"',",)</f>
        <v>'Strv_M21',</v>
      </c>
      <c r="H1875" t="str">
        <f>CONCATENATE(IF(ISBLANK('Unit List'!AN1780), IF(ISBLANK('Unit List'!P1780), IF(ISBLANK('Unit List'!P1780), IF(ISBLANK('Unit List'!AN1780), IF(ISBLANK('Unit List'!P1780), IF(ISBLANK('Unit List'!P1780), IF(ISBLANK('Unit List'!AN1780), IF(ISBLANK('Unit List'!P1780), IF(ISBLANK('Unit List'!P1780), IF(ISBLANK('Unit List'!AN1754), IF(ISBLANK('Unit List'!P1754), IF(ISBLANK('Unit List'!P1754), "1", IF('Unit List'!P1754='Unit List'!$O$5, 'Unit List'!$AN$5, IF('Unit List'!P1754='Unit List'!$O$4, 'Unit List'!$AN$4, IF('Unit List'!P1754='Unit List'!$O$7, 'Unit List'!P1754 * 'Unit List'!$AN$7, 'Unit List'!P1754)))), IF('Unit List'!P1754='Unit List'!$O$5, 'Unit List'!$AN$5, IF('Unit List'!P1754='Unit List'!$O$4, 'Unit List'!$AN$4, IF('Unit List'!P1754='Unit List'!$O$7, 'Unit List'!P1754 * 'Unit List'!$AN$7, 'Unit List'!P1754)))), IF('Unit List'!AN1754='Unit List'!$O$5, 'Unit List'!$AN$5, IF('Unit List'!AN1754='Unit List'!$O$4, 'Unit List'!$AN$4, IF('Unit List'!AN1754='Unit List'!$O$7, 'Unit List'!AN1754 * 'Unit List'!$AN$7, 'Unit List'!AN1754)))),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 IF('Unit List'!P1780='Unit List'!$O$5, 'Unit List'!$AN$5, IF('Unit List'!P1780='Unit List'!$O$4, 'Unit List'!$AN$4, IF('Unit List'!P1780='Unit List'!$O$7, 'Unit List'!P1780 * 'Unit List'!$AN$7, 'Unit List'!P1780)))), IF('Unit List'!P1780='Unit List'!$O$5, 'Unit List'!$AN$5, IF('Unit List'!P1780='Unit List'!$O$4, 'Unit List'!$AN$4, IF('Unit List'!P1780='Unit List'!$O$7, 'Unit List'!P1780 * 'Unit List'!$AN$7, 'Unit List'!P1780)))), IF('Unit List'!AN1780='Unit List'!$O$5, 'Unit List'!$AN$5, IF('Unit List'!AN1780='Unit List'!$O$4, 'Unit List'!$AN$4, IF('Unit List'!AN1780='Unit List'!$O$7, 'Unit List'!AN1780 * 'Unit List'!$AN$7, 'Unit List'!AN1780)))),",",)</f>
        <v>2,</v>
      </c>
      <c r="I1875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List'!AO1754), IF(ISBLANK('Unit List'!Q1754), IF(ISBLANK('Unit List'!Q1754), 'Unit List'!$AO$4, IF('Unit List'!Q1754='Unit List'!$O$5, 'Unit List'!$AO$5, IF('Unit List'!Q1754='Unit List'!$O$4, 'Unit List'!$AO$4, IF('Unit List'!Q1754='Unit List'!$O$7, 'Unit List'!Q1754 * 'Unit List'!$AO$7, 'Unit List'!Q1754)))), IF('Unit List'!Q1754='Unit List'!$O$5, 'Unit List'!$AO$5, IF('Unit List'!Q1754='Unit List'!$O$4, 'Unit List'!$AO$4, IF('Unit List'!Q1754='Unit List'!$O$7, 'Unit List'!Q1754 * 'Unit List'!$AO$7, 'Unit List'!Q1754)))), IF('Unit List'!AO1754='Unit List'!$O$5, 'Unit List'!$AO$5, IF('Unit List'!AO1754='Unit List'!$O$4, 'Unit List'!$AO$4, IF('Unit List'!AO1754='Unit List'!$O$7, 'Unit List'!AO1754 * 'Unit List'!$AO$7, 'Unit List'!AO1754)))),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 IF('Unit List'!Q1780='Unit List'!$O$5, 'Unit List'!$AO$5, IF('Unit List'!Q1780='Unit List'!$O$4, 'Unit List'!$AO$4, IF('Unit List'!Q1780='Unit List'!$O$7, 'Unit List'!Q1780 * 'Unit List'!$AO$7, 'Unit List'!Q1780)))), IF('Unit List'!Q1780='Unit List'!$O$5, 'Unit List'!$AO$5, IF('Unit List'!Q1780='Unit List'!$O$4, 'Unit List'!$AO$4, IF('Unit List'!Q1780='Unit List'!$O$7, 'Unit List'!Q1780 * 'Unit List'!$AO$7, 'Unit List'!Q1780)))), IF('Unit List'!AO1780='Unit List'!$O$5, 'Unit List'!$AO$5, IF('Unit List'!AO1780='Unit List'!$O$4, 'Unit List'!$AO$4, IF('Unit List'!AO1780='Unit List'!$O$7, 'Unit List'!AO1780 * 'Unit List'!$AO$7, 'Unit List'!AO1780)))),",",)</f>
        <v>0.13,</v>
      </c>
      <c r="J1875" t="str">
        <f>CONCATENATE("'",IF(ISBLANK('Unit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List'!AP1754), IF(ISBLANK('Unit List'!R1754), IF(ISBLANK('Unit List'!R1754), "", IF('Unit List'!R1754='Unit List'!$O$5, 'Unit List'!$AP$5, IF('Unit List'!R1754='Unit List'!$O$4, 'Unit List'!$AP$4, 'Unit List'!R1754))), IF('Unit List'!R1754='Unit List'!$O$5, 'Unit List'!$AP$5, IF('Unit List'!R1754='Unit List'!$O$4, 'Unit List'!$AP$4, 'Unit List'!R1754))), IF('Unit List'!AP1754='Unit List'!$O$5, 'Unit List'!$AP$5, IF('Unit List'!AP1754='Unit List'!$O$4, 'Unit List'!$AP$4, 'Unit List'!AP1754))),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 IF('Unit List'!R1780='Unit List'!$O$5, 'Unit List'!$AP$5, IF('Unit List'!R1780='Unit List'!$O$4, 'Unit List'!$AP$4, 'Unit List'!R1780))), IF('Unit List'!R1780='Unit List'!$O$5, 'Unit List'!$AP$5, IF('Unit List'!R1780='Unit List'!$O$4, 'Unit List'!$AP$4, 'Unit List'!R1780))), IF('Unit List'!AP1780='Unit List'!$O$5, 'Unit List'!$AP$5, IF('Unit List'!AP1780='Unit List'!$O$4, 'Unit List'!$AP$4, 'Unit List'!AP1780))),"'",)</f>
        <v>'TwoBigGuns'</v>
      </c>
      <c r="K1875" t="s">
        <v>2312</v>
      </c>
    </row>
    <row r="1876" spans="1:11" x14ac:dyDescent="0.25">
      <c r="A1876" t="s">
        <v>2311</v>
      </c>
      <c r="B1876" t="str">
        <f>"'',"</f>
        <v>'',</v>
      </c>
      <c r="C1876" t="str">
        <f>"'',"</f>
        <v>'',</v>
      </c>
      <c r="D1876" t="str">
        <f>CONCATENATE("'",'Unit List'!D1781,"',",)</f>
        <v>'WW2_INFANTRY',</v>
      </c>
      <c r="E1876" t="str">
        <f>CONCATENATE("'",'Unit List'!E1781,"',",)</f>
        <v>'WW2_INFANTRY',</v>
      </c>
      <c r="F1876" t="str">
        <f>"'',"</f>
        <v>'',</v>
      </c>
      <c r="G1876" t="str">
        <f>CONCATENATE("'",'Unit List'!G1781,"',",)</f>
        <v>'Infantry_Generic',</v>
      </c>
      <c r="H1876" t="str">
        <f>CONCATENATE(IF(ISBLANK('Unit List'!AN1781), IF(ISBLANK('Unit List'!P1781), IF(ISBLANK('Unit List'!P1781), IF(ISBLANK('Unit List'!AN1781), IF(ISBLANK('Unit List'!P1781), IF(ISBLANK('Unit List'!P1781), IF(ISBLANK('Unit List'!AN1781), IF(ISBLANK('Unit List'!P1781), IF(ISBLANK('Unit List'!P1781),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List'!AN1781)))),",",)</f>
        <v>14,</v>
      </c>
      <c r="I1876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List'!AO1781)))),",",)</f>
        <v>,</v>
      </c>
      <c r="J1876" t="str">
        <f>CONCATENATE("'",IF(ISBLANK('Unit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List'!AP1781))),"'",)</f>
        <v>'UnFormed'</v>
      </c>
      <c r="K1876" t="s">
        <v>2312</v>
      </c>
    </row>
    <row r="1877" spans="1:11" x14ac:dyDescent="0.25">
      <c r="A1877" t="s">
        <v>2311</v>
      </c>
      <c r="B1877" t="str">
        <f>CONCATENATE("'_",'Unit List'!B1782,"',",)</f>
        <v>'_AFRI',</v>
      </c>
      <c r="C1877" t="str">
        <f>"'',"</f>
        <v>'',</v>
      </c>
      <c r="D1877" t="str">
        <f>CONCATENATE("'",'Unit List'!D1782,"',",)</f>
        <v>'WW2_INFANTRY',</v>
      </c>
      <c r="E1877" t="str">
        <f>CONCATENATE("'",'Unit List'!E1782,"',",)</f>
        <v>'WW2_INFANTRY',</v>
      </c>
      <c r="F1877" t="str">
        <f>"'',"</f>
        <v>'',</v>
      </c>
      <c r="G1877" t="str">
        <f>CONCATENATE("'",'Unit List'!G1782,"',",)</f>
        <v>'AfricanInfantry',</v>
      </c>
      <c r="H1877" t="str">
        <f>CONCATENATE(IF(ISBLANK('Unit List'!AN1782), IF(ISBLANK('Unit List'!P1782), IF(ISBLANK('Unit List'!P1782), IF(ISBLANK('Unit List'!AN1782), IF(ISBLANK('Unit List'!P1782), IF(ISBLANK('Unit List'!P1782), IF(ISBLANK('Unit List'!AN1782), IF(ISBLANK('Unit List'!P1782), IF(ISBLANK('Unit List'!P1782),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 IF('Unit List'!P1782='Unit List'!$O$5, 'Unit List'!$AN$5, IF('Unit List'!P1782='Unit List'!$O$4, 'Unit List'!$AN$4, IF('Unit List'!P1782='Unit List'!$O$7, 'Unit List'!P1782 * 'Unit List'!$AN$7, 'Unit List'!P1782)))), IF('Unit List'!P1782='Unit List'!$O$5, 'Unit List'!$AN$5, IF('Unit List'!P1782='Unit List'!$O$4, 'Unit List'!$AN$4, IF('Unit List'!P1782='Unit List'!$O$7, 'Unit List'!P1782 * 'Unit List'!$AN$7, 'Unit List'!P1782)))), IF('Unit List'!AN1782='Unit List'!$O$5, 'Unit List'!$AN$5, IF('Unit List'!AN1782='Unit List'!$O$4, 'Unit List'!$AN$4, IF('Unit List'!AN1782='Unit List'!$O$7, 'Unit List'!AN1782 * 'Unit List'!$AN$7, 'Unit List'!AN1782)))),",",)</f>
        <v>14,</v>
      </c>
      <c r="I1877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 IF('Unit List'!Q1782='Unit List'!$O$5, 'Unit List'!$AO$5, IF('Unit List'!Q1782='Unit List'!$O$4, 'Unit List'!$AO$4, IF('Unit List'!Q1782='Unit List'!$O$7, 'Unit List'!Q1782 * 'Unit List'!$AO$7, 'Unit List'!Q1782)))), IF('Unit List'!Q1782='Unit List'!$O$5, 'Unit List'!$AO$5, IF('Unit List'!Q1782='Unit List'!$O$4, 'Unit List'!$AO$4, IF('Unit List'!Q1782='Unit List'!$O$7, 'Unit List'!Q1782 * 'Unit List'!$AO$7, 'Unit List'!Q1782)))), IF('Unit List'!AO1782='Unit List'!$O$5, 'Unit List'!$AO$5, IF('Unit List'!AO1782='Unit List'!$O$4, 'Unit List'!$AO$4, IF('Unit List'!AO1782='Unit List'!$O$7, 'Unit List'!AO1782 * 'Unit List'!$AO$7, 'Unit List'!AO1782)))),",",)</f>
        <v>,</v>
      </c>
      <c r="J1877" t="str">
        <f>CONCATENATE("'",IF(ISBLANK('Unit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 IF('Unit List'!R1782='Unit List'!$O$5, 'Unit List'!$AP$5, IF('Unit List'!R1782='Unit List'!$O$4, 'Unit List'!$AP$4, 'Unit List'!R1782))), IF('Unit List'!R1782='Unit List'!$O$5, 'Unit List'!$AP$5, IF('Unit List'!R1782='Unit List'!$O$4, 'Unit List'!$AP$4, 'Unit List'!R1782))), IF('Unit List'!AP1782='Unit List'!$O$5, 'Unit List'!$AP$5, IF('Unit List'!AP1782='Unit List'!$O$4, 'Unit List'!$AP$4, 'Unit List'!AP1782))),"'",)</f>
        <v>'UnFormed'</v>
      </c>
      <c r="K1877" t="s">
        <v>2312</v>
      </c>
    </row>
    <row r="1878" spans="1:11" x14ac:dyDescent="0.25">
      <c r="A1878" t="s">
        <v>2311</v>
      </c>
      <c r="B1878" t="str">
        <f>CONCATENATE("'_",'Unit List'!B1783,"',",)</f>
        <v>'_AMER',</v>
      </c>
      <c r="C1878" t="str">
        <f>"'',"</f>
        <v>'',</v>
      </c>
      <c r="D1878" t="str">
        <f>CONCATENATE("'",'Unit List'!D1783,"',",)</f>
        <v>'WW2_INFANTRY',</v>
      </c>
      <c r="E1878" t="str">
        <f>CONCATENATE("'",'Unit List'!E1783,"',",)</f>
        <v>'WW2_INFANTRY',</v>
      </c>
      <c r="F1878" t="str">
        <f>"'',"</f>
        <v>'',</v>
      </c>
      <c r="G1878" t="str">
        <f>CONCATENATE("'",'Unit List'!G1783,"',",)</f>
        <v>'civ5_iroinf1',</v>
      </c>
      <c r="H1878" t="str">
        <f>CONCATENATE(IF(ISBLANK('Unit List'!AN1783), IF(ISBLANK('Unit List'!P1783), IF(ISBLANK('Unit List'!P1783), IF(ISBLANK('Unit List'!AN1783), IF(ISBLANK('Unit List'!P1783), IF(ISBLANK('Unit List'!P1783), IF(ISBLANK('Unit List'!AN1783), IF(ISBLANK('Unit List'!P1783), IF(ISBLANK('Unit List'!P1783),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 IF('Unit List'!P1783='Unit List'!$O$5, 'Unit List'!$AN$5, IF('Unit List'!P1783='Unit List'!$O$4, 'Unit List'!$AN$4, IF('Unit List'!P1783='Unit List'!$O$7, 'Unit List'!P1783 * 'Unit List'!$AN$7, 'Unit List'!P1783)))), IF('Unit List'!P1783='Unit List'!$O$5, 'Unit List'!$AN$5, IF('Unit List'!P1783='Unit List'!$O$4, 'Unit List'!$AN$4, IF('Unit List'!P1783='Unit List'!$O$7, 'Unit List'!P1783 * 'Unit List'!$AN$7, 'Unit List'!P1783)))), IF('Unit List'!AN1783='Unit List'!$O$5, 'Unit List'!$AN$5, IF('Unit List'!AN1783='Unit List'!$O$4, 'Unit List'!$AN$4, IF('Unit List'!AN1783='Unit List'!$O$7, 'Unit List'!AN1783 * 'Unit List'!$AN$7, 'Unit List'!AN1783)))),",",)</f>
        <v>14,</v>
      </c>
      <c r="I1878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 IF('Unit List'!Q1783='Unit List'!$O$5, 'Unit List'!$AO$5, IF('Unit List'!Q1783='Unit List'!$O$4, 'Unit List'!$AO$4, IF('Unit List'!Q1783='Unit List'!$O$7, 'Unit List'!Q1783 * 'Unit List'!$AO$7, 'Unit List'!Q1783)))), IF('Unit List'!Q1783='Unit List'!$O$5, 'Unit List'!$AO$5, IF('Unit List'!Q1783='Unit List'!$O$4, 'Unit List'!$AO$4, IF('Unit List'!Q1783='Unit List'!$O$7, 'Unit List'!Q1783 * 'Unit List'!$AO$7, 'Unit List'!Q1783)))), IF('Unit List'!AO1783='Unit List'!$O$5, 'Unit List'!$AO$5, IF('Unit List'!AO1783='Unit List'!$O$4, 'Unit List'!$AO$4, IF('Unit List'!AO1783='Unit List'!$O$7, 'Unit List'!AO1783 * 'Unit List'!$AO$7, 'Unit List'!AO1783)))),",",)</f>
        <v>,</v>
      </c>
      <c r="J1878" t="str">
        <f>CONCATENATE("'",IF(ISBLANK('Unit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 IF('Unit List'!R1783='Unit List'!$O$5, 'Unit List'!$AP$5, IF('Unit List'!R1783='Unit List'!$O$4, 'Unit List'!$AP$4, 'Unit List'!R1783))), IF('Unit List'!R1783='Unit List'!$O$5, 'Unit List'!$AP$5, IF('Unit List'!R1783='Unit List'!$O$4, 'Unit List'!$AP$4, 'Unit List'!R1783))), IF('Unit List'!AP1783='Unit List'!$O$5, 'Unit List'!$AP$5, IF('Unit List'!AP1783='Unit List'!$O$4, 'Unit List'!$AP$4, 'Unit List'!AP1783))),"'",)</f>
        <v>'UnFormed'</v>
      </c>
      <c r="K1878" t="s">
        <v>2312</v>
      </c>
    </row>
    <row r="1879" spans="1:11" x14ac:dyDescent="0.25">
      <c r="A1879" t="s">
        <v>2311</v>
      </c>
      <c r="B1879" t="str">
        <f>CONCATENATE("'_",'Unit List'!B1784,"',",)</f>
        <v>'_ASIA',</v>
      </c>
      <c r="C1879" t="str">
        <f>"'',"</f>
        <v>'',</v>
      </c>
      <c r="D1879" t="str">
        <f>CONCATENATE("'",'Unit List'!D1784,"',",)</f>
        <v>'WW2_INFANTRY',</v>
      </c>
      <c r="E1879" t="str">
        <f>CONCATENATE("'",'Unit List'!E1784,"',",)</f>
        <v>'WW2_INFANTRY',</v>
      </c>
      <c r="F1879" t="str">
        <f>"'',"</f>
        <v>'',</v>
      </c>
      <c r="G1879" t="str">
        <f>CONCATENATE("'",'Unit List'!G1784,"',",)</f>
        <v>'Infantry_China',</v>
      </c>
      <c r="H1879" t="str">
        <f>CONCATENATE(IF(ISBLANK('Unit List'!AN1784), IF(ISBLANK('Unit List'!P1784), IF(ISBLANK('Unit List'!P1784),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List'!AN1784)))),",",)</f>
        <v>14,</v>
      </c>
      <c r="I1879" t="str">
        <f>CONCATENATE(IF(ISBLANK('Unit List'!AO1784), IF(ISBLANK('Unit List'!Q1784), IF(ISBLANK('Unit List'!Q1784),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List'!AO1784)))),",",)</f>
        <v>,</v>
      </c>
      <c r="J1879" t="str">
        <f>CONCATENATE("'",IF(ISBLANK('Unit List'!AP1784), IF(ISBLANK('Unit List'!R1784), IF(ISBLANK('Unit List'!R1784),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List'!AP1784))),"'",)</f>
        <v>'UnFormed'</v>
      </c>
      <c r="K1879" t="s">
        <v>2312</v>
      </c>
    </row>
    <row r="1880" spans="1:11" x14ac:dyDescent="0.25">
      <c r="A1880" t="s">
        <v>2311</v>
      </c>
      <c r="B1880" t="str">
        <f>CONCATENATE("'_",'Unit List'!B1785,"',",)</f>
        <v>'_CHINA',</v>
      </c>
      <c r="C1880" t="str">
        <f>"'',"</f>
        <v>'',</v>
      </c>
      <c r="D1880" t="str">
        <f>CONCATENATE("'",'Unit List'!D1785,"',",)</f>
        <v>'WW2_INFANTRY',</v>
      </c>
      <c r="E1880" t="str">
        <f>CONCATENATE("'",'Unit List'!E1785,"',",)</f>
        <v>'WW2_INFANTRY',</v>
      </c>
      <c r="F1880" t="str">
        <f>"'',"</f>
        <v>'',</v>
      </c>
      <c r="G1880" t="str">
        <f>CONCATENATE("'",'Unit List'!G1785,"',",)</f>
        <v>'Infantry_China_Communist',</v>
      </c>
      <c r="H1880" t="str">
        <f>CONCATENATE(IF(ISBLANK('Unit List'!AN1785), IF(ISBLANK('Unit List'!P1785), IF(ISBLANK('Unit List'!P1785),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List'!P1785='Unit List'!$O$5, 'Unit List'!$AN$5, IF('Unit List'!P1785='Unit List'!$O$4, 'Unit List'!$AN$4, IF('Unit List'!P1785='Unit List'!$O$7, 'Unit List'!P1785 * 'Unit List'!$AN$7, 'Unit List'!P1785)))), IF('Unit List'!P1785='Unit List'!$O$5, 'Unit List'!$AN$5, IF('Unit List'!P1785='Unit List'!$O$4, 'Unit List'!$AN$4, IF('Unit List'!P1785='Unit List'!$O$7, 'Unit List'!P1785 * 'Unit List'!$AN$7, 'Unit List'!P1785)))), IF('Unit List'!AN1785='Unit List'!$O$5, 'Unit List'!$AN$5, IF('Unit List'!AN1785='Unit List'!$O$4, 'Unit List'!$AN$4, IF('Unit List'!AN1785='Unit List'!$O$7, 'Unit List'!AN1785 * 'Unit List'!$AN$7, 'Unit List'!AN1785)))),",",)</f>
        <v>14,</v>
      </c>
      <c r="I1880" t="str">
        <f>CONCATENATE(IF(ISBLANK('Unit List'!AO1785), IF(ISBLANK('Unit List'!Q1785), IF(ISBLANK('Unit List'!Q1785),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List'!Q1785='Unit List'!$O$5, 'Unit List'!$AO$5, IF('Unit List'!Q1785='Unit List'!$O$4, 'Unit List'!$AO$4, IF('Unit List'!Q1785='Unit List'!$O$7, 'Unit List'!Q1785 * 'Unit List'!$AO$7, 'Unit List'!Q1785)))), IF('Unit List'!Q1785='Unit List'!$O$5, 'Unit List'!$AO$5, IF('Unit List'!Q1785='Unit List'!$O$4, 'Unit List'!$AO$4, IF('Unit List'!Q1785='Unit List'!$O$7, 'Unit List'!Q1785 * 'Unit List'!$AO$7, 'Unit List'!Q1785)))), IF('Unit List'!AO1785='Unit List'!$O$5, 'Unit List'!$AO$5, IF('Unit List'!AO1785='Unit List'!$O$4, 'Unit List'!$AO$4, IF('Unit List'!AO1785='Unit List'!$O$7, 'Unit List'!AO1785 * 'Unit List'!$AO$7, 'Unit List'!AO1785)))),",",)</f>
        <v>,</v>
      </c>
      <c r="J1880" t="str">
        <f>CONCATENATE("'",IF(ISBLANK('Unit List'!AP1785), IF(ISBLANK('Unit List'!R1785), IF(ISBLANK('Unit List'!R1785),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List'!R1785='Unit List'!$O$5, 'Unit List'!$AP$5, IF('Unit List'!R1785='Unit List'!$O$4, 'Unit List'!$AP$4, 'Unit List'!R1785))), IF('Unit List'!R1785='Unit List'!$O$5, 'Unit List'!$AP$5, IF('Unit List'!R1785='Unit List'!$O$4, 'Unit List'!$AP$4, 'Unit List'!R1785))), IF('Unit List'!AP1785='Unit List'!$O$5, 'Unit List'!$AP$5, IF('Unit List'!AP1785='Unit List'!$O$4, 'Unit List'!$AP$4, 'Unit List'!AP1785))),"'",)</f>
        <v>'UnFormed'</v>
      </c>
      <c r="K1880" t="s">
        <v>2312</v>
      </c>
    </row>
    <row r="1881" spans="1:11" x14ac:dyDescent="0.25">
      <c r="A1881" t="s">
        <v>2311</v>
      </c>
      <c r="B1881" t="str">
        <f>CONCATENATE("'_",'Unit List'!B1786,"',",)</f>
        <v>'_JAPAN',</v>
      </c>
      <c r="C1881" t="str">
        <f>"'',"</f>
        <v>'',</v>
      </c>
      <c r="D1881" t="str">
        <f>CONCATENATE("'",'Unit List'!D1786,"',",)</f>
        <v>'WW2_INFANTRY',</v>
      </c>
      <c r="E1881" t="str">
        <f>CONCATENATE("'",'Unit List'!E1786,"',",)</f>
        <v>'WW2_INFANTRY',</v>
      </c>
      <c r="F1881" t="str">
        <f>"'',"</f>
        <v>'',</v>
      </c>
      <c r="G1881" t="str">
        <f>CONCATENATE("'",'Unit List'!G1786,"',",)</f>
        <v>'Infantry_Japan_Sword',</v>
      </c>
      <c r="H1881" t="str">
        <f>CONCATENATE(IF(ISBLANK('Unit List'!AN1786), IF(ISBLANK('Unit List'!P1786), IF(ISBLANK('Unit List'!P1786),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List'!P1786='Unit List'!$O$5, 'Unit List'!$AN$5, IF('Unit List'!P1786='Unit List'!$O$4, 'Unit List'!$AN$4, IF('Unit List'!P1786='Unit List'!$O$7, 'Unit List'!P1786 * 'Unit List'!$AN$7, 'Unit List'!P1786)))), IF('Unit List'!P1786='Unit List'!$O$5, 'Unit List'!$AN$5, IF('Unit List'!P1786='Unit List'!$O$4, 'Unit List'!$AN$4, IF('Unit List'!P1786='Unit List'!$O$7, 'Unit List'!P1786 * 'Unit List'!$AN$7, 'Unit List'!P1786)))), IF('Unit List'!AN1786='Unit List'!$O$5, 'Unit List'!$AN$5, IF('Unit List'!AN1786='Unit List'!$O$4, 'Unit List'!$AN$4, IF('Unit List'!AN1786='Unit List'!$O$7, 'Unit List'!AN1786 * 'Unit List'!$AN$7, 'Unit List'!AN1786)))),",",)</f>
        <v>1,</v>
      </c>
      <c r="I1881" t="str">
        <f>CONCATENATE(IF(ISBLANK('Unit List'!AO1786), IF(ISBLANK('Unit List'!Q1786), IF(ISBLANK('Unit List'!Q1786),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List'!Q1786='Unit List'!$O$5, 'Unit List'!$AO$5, IF('Unit List'!Q1786='Unit List'!$O$4, 'Unit List'!$AO$4, IF('Unit List'!Q1786='Unit List'!$O$7, 'Unit List'!Q1786 * 'Unit List'!$AO$7, 'Unit List'!Q1786)))), IF('Unit List'!Q1786='Unit List'!$O$5, 'Unit List'!$AO$5, IF('Unit List'!Q1786='Unit List'!$O$4, 'Unit List'!$AO$4, IF('Unit List'!Q1786='Unit List'!$O$7, 'Unit List'!Q1786 * 'Unit List'!$AO$7, 'Unit List'!Q1786)))), IF('Unit List'!AO1786='Unit List'!$O$5, 'Unit List'!$AO$5, IF('Unit List'!AO1786='Unit List'!$O$4, 'Unit List'!$AO$4, IF('Unit List'!AO1786='Unit List'!$O$7, 'Unit List'!AO1786 * 'Unit List'!$AO$7, 'Unit List'!AO1786)))),",",)</f>
        <v>,</v>
      </c>
      <c r="J1881" t="str">
        <f>CONCATENATE("'",IF(ISBLANK('Unit List'!AP1786), IF(ISBLANK('Unit List'!R1786), IF(ISBLANK('Unit List'!R1786),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List'!R1786='Unit List'!$O$5, 'Unit List'!$AP$5, IF('Unit List'!R1786='Unit List'!$O$4, 'Unit List'!$AP$4, 'Unit List'!R1786))), IF('Unit List'!R1786='Unit List'!$O$5, 'Unit List'!$AP$5, IF('Unit List'!R1786='Unit List'!$O$4, 'Unit List'!$AP$4, 'Unit List'!R1786))), IF('Unit List'!AP1786='Unit List'!$O$5, 'Unit List'!$AP$5, IF('Unit List'!AP1786='Unit List'!$O$4, 'Unit List'!$AP$4, 'Unit List'!AP1786))),"'",)</f>
        <v>'UnFormed'</v>
      </c>
      <c r="K1881" t="s">
        <v>2312</v>
      </c>
    </row>
    <row r="1882" spans="1:11" x14ac:dyDescent="0.25">
      <c r="A1882" t="s">
        <v>2311</v>
      </c>
      <c r="B1882" t="str">
        <f>CONCATENATE("'_",'Unit List'!B1787,"',",)</f>
        <v>'_JAPAN',</v>
      </c>
      <c r="C1882" t="str">
        <f>"'',"</f>
        <v>'',</v>
      </c>
      <c r="D1882" t="str">
        <f>CONCATENATE("'",'Unit List'!D1787,"',",)</f>
        <v>'WW2_INFANTRY',</v>
      </c>
      <c r="E1882" t="str">
        <f>CONCATENATE("'",'Unit List'!E1787,"',",)</f>
        <v>'WW2_INFANTRY',</v>
      </c>
      <c r="F1882" t="str">
        <f>CONCATENATE("'_",'Unit List'!F1787,"',",)</f>
        <v>'_V2',</v>
      </c>
      <c r="G1882" t="str">
        <f>CONCATENATE("'",'Unit List'!G1787,"',",)</f>
        <v>'Infantry_Japan',</v>
      </c>
      <c r="H1882" t="str">
        <f>CONCATENATE(IF(ISBLANK('Unit List'!AN1787), IF(ISBLANK('Unit List'!P1787), IF(ISBLANK('Unit List'!P1787),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List'!P1787='Unit List'!$O$5, 'Unit List'!$AN$5, IF('Unit List'!P1787='Unit List'!$O$4, 'Unit List'!$AN$4, IF('Unit List'!P1787='Unit List'!$O$7, 'Unit List'!P1787 * 'Unit List'!$AN$7, 'Unit List'!P1787)))), IF('Unit List'!P1787='Unit List'!$O$5, 'Unit List'!$AN$5, IF('Unit List'!P1787='Unit List'!$O$4, 'Unit List'!$AN$4, IF('Unit List'!P1787='Unit List'!$O$7, 'Unit List'!P1787 * 'Unit List'!$AN$7, 'Unit List'!P1787)))), IF('Unit List'!AN1787='Unit List'!$O$5, 'Unit List'!$AN$5, IF('Unit List'!AN1787='Unit List'!$O$4, 'Unit List'!$AN$4, IF('Unit List'!AN1787='Unit List'!$O$7, 'Unit List'!AN1787 * 'Unit List'!$AN$7, 'Unit List'!AN1787)))),",",)</f>
        <v>13,</v>
      </c>
      <c r="I1882" t="str">
        <f>CONCATENATE(IF(ISBLANK('Unit List'!AO1787), IF(ISBLANK('Unit List'!Q1787), IF(ISBLANK('Unit List'!Q1787),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List'!Q1787='Unit List'!$O$5, 'Unit List'!$AO$5, IF('Unit List'!Q1787='Unit List'!$O$4, 'Unit List'!$AO$4, IF('Unit List'!Q1787='Unit List'!$O$7, 'Unit List'!Q1787 * 'Unit List'!$AO$7, 'Unit List'!Q1787)))), IF('Unit List'!Q1787='Unit List'!$O$5, 'Unit List'!$AO$5, IF('Unit List'!Q1787='Unit List'!$O$4, 'Unit List'!$AO$4, IF('Unit List'!Q1787='Unit List'!$O$7, 'Unit List'!Q1787 * 'Unit List'!$AO$7, 'Unit List'!Q1787)))), IF('Unit List'!AO1787='Unit List'!$O$5, 'Unit List'!$AO$5, IF('Unit List'!AO1787='Unit List'!$O$4, 'Unit List'!$AO$4, IF('Unit List'!AO1787='Unit List'!$O$7, 'Unit List'!AO1787 * 'Unit List'!$AO$7, 'Unit List'!AO1787)))),",",)</f>
        <v>,</v>
      </c>
      <c r="J1882" t="str">
        <f>CONCATENATE("'",IF(ISBLANK('Unit List'!AP1787), IF(ISBLANK('Unit List'!R1787), IF(ISBLANK('Unit List'!R1787),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List'!R1787='Unit List'!$O$5, 'Unit List'!$AP$5, IF('Unit List'!R1787='Unit List'!$O$4, 'Unit List'!$AP$4, 'Unit List'!R1787))), IF('Unit List'!R1787='Unit List'!$O$5, 'Unit List'!$AP$5, IF('Unit List'!R1787='Unit List'!$O$4, 'Unit List'!$AP$4, 'Unit List'!R1787))), IF('Unit List'!AP1787='Unit List'!$O$5, 'Unit List'!$AP$5, IF('Unit List'!AP1787='Unit List'!$O$4, 'Unit List'!$AP$4, 'Unit List'!AP1787))),"'",)</f>
        <v>'UnFormed'</v>
      </c>
      <c r="K1882" t="s">
        <v>2312</v>
      </c>
    </row>
    <row r="1883" spans="1:11" x14ac:dyDescent="0.25">
      <c r="A1883" t="s">
        <v>2311</v>
      </c>
      <c r="B1883" t="str">
        <f>CONCATENATE("'_",'Unit List'!B1788,"',",)</f>
        <v>'_JAPAN',</v>
      </c>
      <c r="C1883" t="str">
        <f>"'',"</f>
        <v>'',</v>
      </c>
      <c r="D1883" t="str">
        <f>CONCATENATE("'",'Unit List'!D1788,"',",)</f>
        <v>'WW2_INFANTRY',</v>
      </c>
      <c r="E1883" t="str">
        <f>CONCATENATE("'",'Unit List'!E1788,"',",)</f>
        <v>'WW2_INFANTRY',</v>
      </c>
      <c r="F1883" t="str">
        <f>"'',"</f>
        <v>'',</v>
      </c>
      <c r="G1883" t="str">
        <f>CONCATENATE("'",'Unit List'!G1788,"',",)</f>
        <v>'Infantry_Japan_Sword',</v>
      </c>
      <c r="H1883" t="str">
        <f>CONCATENATE(IF(ISBLANK('Unit List'!AN1788), IF(ISBLANK('Unit List'!P1788), IF(ISBLANK('Unit List'!P1788),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List'!P1788='Unit List'!$O$5, 'Unit List'!$AN$5, IF('Unit List'!P1788='Unit List'!$O$4, 'Unit List'!$AN$4, IF('Unit List'!P1788='Unit List'!$O$7, 'Unit List'!P1788 * 'Unit List'!$AN$7, 'Unit List'!P1788)))), IF('Unit List'!P1788='Unit List'!$O$5, 'Unit List'!$AN$5, IF('Unit List'!P1788='Unit List'!$O$4, 'Unit List'!$AN$4, IF('Unit List'!P1788='Unit List'!$O$7, 'Unit List'!P1788 * 'Unit List'!$AN$7, 'Unit List'!P1788)))), IF('Unit List'!AN1788='Unit List'!$O$5, 'Unit List'!$AN$5, IF('Unit List'!AN1788='Unit List'!$O$4, 'Unit List'!$AN$4, IF('Unit List'!AN1788='Unit List'!$O$7, 'Unit List'!AN1788 * 'Unit List'!$AN$7, 'Unit List'!AN1788)))),",",)</f>
        <v>0,</v>
      </c>
      <c r="I1883" t="str">
        <f>CONCATENATE(IF(ISBLANK('Unit List'!AO1788), IF(ISBLANK('Unit List'!Q1788), IF(ISBLANK('Unit List'!Q1788),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List'!Q1788='Unit List'!$O$5, 'Unit List'!$AO$5, IF('Unit List'!Q1788='Unit List'!$O$4, 'Unit List'!$AO$4, IF('Unit List'!Q1788='Unit List'!$O$7, 'Unit List'!Q1788 * 'Unit List'!$AO$7, 'Unit List'!Q1788)))), IF('Unit List'!Q1788='Unit List'!$O$5, 'Unit List'!$AO$5, IF('Unit List'!Q1788='Unit List'!$O$4, 'Unit List'!$AO$4, IF('Unit List'!Q1788='Unit List'!$O$7, 'Unit List'!Q1788 * 'Unit List'!$AO$7, 'Unit List'!Q1788)))), IF('Unit List'!AO1788='Unit List'!$O$5, 'Unit List'!$AO$5, IF('Unit List'!AO1788='Unit List'!$O$4, 'Unit List'!$AO$4, IF('Unit List'!AO1788='Unit List'!$O$7, 'Unit List'!AO1788 * 'Unit List'!$AO$7, 'Unit List'!AO1788)))),",",)</f>
        <v>,</v>
      </c>
      <c r="J1883" t="str">
        <f>CONCATENATE("'",IF(ISBLANK('Unit List'!AP1788), IF(ISBLANK('Unit List'!R1788), IF(ISBLANK('Unit List'!R1788),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List'!R1788='Unit List'!$O$5, 'Unit List'!$AP$5, IF('Unit List'!R1788='Unit List'!$O$4, 'Unit List'!$AP$4, 'Unit List'!R1788))), IF('Unit List'!R1788='Unit List'!$O$5, 'Unit List'!$AP$5, IF('Unit List'!R1788='Unit List'!$O$4, 'Unit List'!$AP$4, 'Unit List'!R1788))), IF('Unit List'!AP1788='Unit List'!$O$5, 'Unit List'!$AP$5, IF('Unit List'!AP1788='Unit List'!$O$4, 'Unit List'!$AP$4, 'Unit List'!AP1788))),"'",)</f>
        <v>'UnFormed'</v>
      </c>
      <c r="K1883" t="s">
        <v>2312</v>
      </c>
    </row>
    <row r="1884" spans="1:11" x14ac:dyDescent="0.25">
      <c r="A1884" t="s">
        <v>2311</v>
      </c>
      <c r="B1884" t="str">
        <f>CONCATENATE("'_",'Unit List'!B1789,"',",)</f>
        <v>'_JAPAN',</v>
      </c>
      <c r="C1884" t="str">
        <f>"'',"</f>
        <v>'',</v>
      </c>
      <c r="D1884" t="str">
        <f>CONCATENATE("'",'Unit List'!D1789,"',",)</f>
        <v>'WW2_INFANTRY',</v>
      </c>
      <c r="E1884" t="str">
        <f>CONCATENATE("'",'Unit List'!E1789,"',",)</f>
        <v>'WW2_INFANTRY',</v>
      </c>
      <c r="F1884" t="str">
        <f>CONCATENATE("'_",'Unit List'!F1789,"',",)</f>
        <v>'_V2',</v>
      </c>
      <c r="G1884" t="str">
        <f>CONCATENATE("'",'Unit List'!G1789,"',",)</f>
        <v>'Infantry_Japan',</v>
      </c>
      <c r="H1884" t="str">
        <f>CONCATENATE(IF(ISBLANK('Unit List'!AN1789), IF(ISBLANK('Unit List'!P1789), IF(ISBLANK('Unit List'!P1789),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List'!P1789='Unit List'!$O$5, 'Unit List'!$AN$5, IF('Unit List'!P1789='Unit List'!$O$4, 'Unit List'!$AN$4, IF('Unit List'!P1789='Unit List'!$O$7, 'Unit List'!P1789 * 'Unit List'!$AN$7, 'Unit List'!P1789)))), IF('Unit List'!P1789='Unit List'!$O$5, 'Unit List'!$AN$5, IF('Unit List'!P1789='Unit List'!$O$4, 'Unit List'!$AN$4, IF('Unit List'!P1789='Unit List'!$O$7, 'Unit List'!P1789 * 'Unit List'!$AN$7, 'Unit List'!P1789)))), IF('Unit List'!AN1789='Unit List'!$O$5, 'Unit List'!$AN$5, IF('Unit List'!AN1789='Unit List'!$O$4, 'Unit List'!$AN$4, IF('Unit List'!AN1789='Unit List'!$O$7, 'Unit List'!AN1789 * 'Unit List'!$AN$7, 'Unit List'!AN1789)))),",",)</f>
        <v>0,</v>
      </c>
      <c r="I1884" t="str">
        <f>CONCATENATE(IF(ISBLANK('Unit List'!AO1789), IF(ISBLANK('Unit List'!Q1789), IF(ISBLANK('Unit List'!Q1789),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List'!Q1789='Unit List'!$O$5, 'Unit List'!$AO$5, IF('Unit List'!Q1789='Unit List'!$O$4, 'Unit List'!$AO$4, IF('Unit List'!Q1789='Unit List'!$O$7, 'Unit List'!Q1789 * 'Unit List'!$AO$7, 'Unit List'!Q1789)))), IF('Unit List'!Q1789='Unit List'!$O$5, 'Unit List'!$AO$5, IF('Unit List'!Q1789='Unit List'!$O$4, 'Unit List'!$AO$4, IF('Unit List'!Q1789='Unit List'!$O$7, 'Unit List'!Q1789 * 'Unit List'!$AO$7, 'Unit List'!Q1789)))), IF('Unit List'!AO1789='Unit List'!$O$5, 'Unit List'!$AO$5, IF('Unit List'!AO1789='Unit List'!$O$4, 'Unit List'!$AO$4, IF('Unit List'!AO1789='Unit List'!$O$7, 'Unit List'!AO1789 * 'Unit List'!$AO$7, 'Unit List'!AO1789)))),",",)</f>
        <v>,</v>
      </c>
      <c r="J1884" t="str">
        <f>CONCATENATE("'",IF(ISBLANK('Unit List'!AP1789), IF(ISBLANK('Unit List'!R1789), IF(ISBLANK('Unit List'!R1789),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List'!R1789='Unit List'!$O$5, 'Unit List'!$AP$5, IF('Unit List'!R1789='Unit List'!$O$4, 'Unit List'!$AP$4, 'Unit List'!R1789))), IF('Unit List'!R1789='Unit List'!$O$5, 'Unit List'!$AP$5, IF('Unit List'!R1789='Unit List'!$O$4, 'Unit List'!$AP$4, 'Unit List'!R1789))), IF('Unit List'!AP1789='Unit List'!$O$5, 'Unit List'!$AP$5, IF('Unit List'!AP1789='Unit List'!$O$4, 'Unit List'!$AP$4, 'Unit List'!AP1789))),"'",)</f>
        <v>'UnFormed'</v>
      </c>
      <c r="K1884" t="s">
        <v>2312</v>
      </c>
    </row>
    <row r="1885" spans="1:11" x14ac:dyDescent="0.25">
      <c r="A1885" t="s">
        <v>2311</v>
      </c>
      <c r="B1885" t="str">
        <f>CONCATENATE("'_",'Unit List'!B1790,"',",)</f>
        <v>'_CENTAS',</v>
      </c>
      <c r="C1885" t="str">
        <f>"'',"</f>
        <v>'',</v>
      </c>
      <c r="D1885" t="str">
        <f>CONCATENATE("'",'Unit List'!D1790,"',",)</f>
        <v>'WW2_INFANTRY',</v>
      </c>
      <c r="E1885" t="str">
        <f>CONCATENATE("'",'Unit List'!E1790,"',",)</f>
        <v>'WW2_INFANTRY',</v>
      </c>
      <c r="F1885" t="str">
        <f>"'',"</f>
        <v>'',</v>
      </c>
      <c r="G1885" t="str">
        <f>CONCATENATE("'",'Unit List'!G1790,"',",)</f>
        <v>'Infantry_Hungary',</v>
      </c>
      <c r="H1885" t="str">
        <f>CONCATENATE(IF(ISBLANK('Unit List'!AN1790), IF(ISBLANK('Unit List'!P1790), IF(ISBLANK('Unit List'!P1790), IF(ISBLANK('Unit List'!AN1790), IF(ISBLANK('Unit List'!P1790), IF(ISBLANK('Unit List'!P1790), IF(ISBLANK('Unit List'!AN1790), IF(ISBLANK('Unit List'!P1790), IF(ISBLANK('Unit List'!P1790),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 IF('Unit List'!P1790='Unit List'!$O$5, 'Unit List'!$AN$5, IF('Unit List'!P1790='Unit List'!$O$4, 'Unit List'!$AN$4, IF('Unit List'!P1790='Unit List'!$O$7, 'Unit List'!P1790 * 'Unit List'!$AN$7, 'Unit List'!P1790)))), IF('Unit List'!P1790='Unit List'!$O$5, 'Unit List'!$AN$5, IF('Unit List'!P1790='Unit List'!$O$4, 'Unit List'!$AN$4, IF('Unit List'!P1790='Unit List'!$O$7, 'Unit List'!P1790 * 'Unit List'!$AN$7, 'Unit List'!P1790)))), IF('Unit List'!AN1790='Unit List'!$O$5, 'Unit List'!$AN$5, IF('Unit List'!AN1790='Unit List'!$O$4, 'Unit List'!$AN$4, IF('Unit List'!AN1790='Unit List'!$O$7, 'Unit List'!AN1790 * 'Unit List'!$AN$7, 'Unit List'!AN1790)))),",",)</f>
        <v>14,</v>
      </c>
      <c r="I1885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 IF('Unit List'!Q1790='Unit List'!$O$5, 'Unit List'!$AO$5, IF('Unit List'!Q1790='Unit List'!$O$4, 'Unit List'!$AO$4, IF('Unit List'!Q1790='Unit List'!$O$7, 'Unit List'!Q1790 * 'Unit List'!$AO$7, 'Unit List'!Q1790)))), IF('Unit List'!Q1790='Unit List'!$O$5, 'Unit List'!$AO$5, IF('Unit List'!Q1790='Unit List'!$O$4, 'Unit List'!$AO$4, IF('Unit List'!Q1790='Unit List'!$O$7, 'Unit List'!Q1790 * 'Unit List'!$AO$7, 'Unit List'!Q1790)))), IF('Unit List'!AO1790='Unit List'!$O$5, 'Unit List'!$AO$5, IF('Unit List'!AO1790='Unit List'!$O$4, 'Unit List'!$AO$4, IF('Unit List'!AO1790='Unit List'!$O$7, 'Unit List'!AO1790 * 'Unit List'!$AO$7, 'Unit List'!AO1790)))),",",)</f>
        <v>0.15,</v>
      </c>
      <c r="J1885" t="str">
        <f>CONCATENATE("'",IF(ISBLANK('Unit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 IF('Unit List'!R1790='Unit List'!$O$5, 'Unit List'!$AP$5, IF('Unit List'!R1790='Unit List'!$O$4, 'Unit List'!$AP$4, 'Unit List'!R1790))), IF('Unit List'!R1790='Unit List'!$O$5, 'Unit List'!$AP$5, IF('Unit List'!R1790='Unit List'!$O$4, 'Unit List'!$AP$4, 'Unit List'!R1790))), IF('Unit List'!AP1790='Unit List'!$O$5, 'Unit List'!$AP$5, IF('Unit List'!AP1790='Unit List'!$O$4, 'Unit List'!$AP$4, 'Unit List'!AP1790))),"'",)</f>
        <v>'UnFormed'</v>
      </c>
      <c r="K1885" t="s">
        <v>2312</v>
      </c>
    </row>
    <row r="1886" spans="1:11" x14ac:dyDescent="0.25">
      <c r="A1886" t="s">
        <v>2311</v>
      </c>
      <c r="B1886" t="str">
        <f>CONCATENATE("'_",'Unit List'!B1791,"',",)</f>
        <v>'_EASTEU',</v>
      </c>
      <c r="C1886" t="str">
        <f>"'',"</f>
        <v>'',</v>
      </c>
      <c r="D1886" t="str">
        <f>CONCATENATE("'",'Unit List'!D1791,"',",)</f>
        <v>'WW2_INFANTRY',</v>
      </c>
      <c r="E1886" t="str">
        <f>CONCATENATE("'",'Unit List'!E1791,"',",)</f>
        <v>'WW2_INFANTRY',</v>
      </c>
      <c r="F1886" t="str">
        <f>"'',"</f>
        <v>'',</v>
      </c>
      <c r="G1886" t="str">
        <f>CONCATENATE("'",'Unit List'!G1791,"',",)</f>
        <v>'Infantry_Poland',</v>
      </c>
      <c r="H1886" t="str">
        <f>CONCATENATE(IF(ISBLANK('Unit List'!AN1791), IF(ISBLANK('Unit List'!P1791), IF(ISBLANK('Unit List'!P1791), IF(ISBLANK('Unit List'!AN1791), IF(ISBLANK('Unit List'!P1791), IF(ISBLANK('Unit List'!P1791), IF(ISBLANK('Unit List'!AN1791), IF(ISBLANK('Unit List'!P1791), IF(ISBLANK('Unit List'!P1791),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List'!AN1791)))),",",)</f>
        <v>14,</v>
      </c>
      <c r="I1886" t="str">
        <f>CONCATENATE(IF(ISBLANK('Unit List'!AO1791), IF(ISBLANK('Unit List'!Q1791), IF(ISBLANK('Unit List'!Q1791), IF(ISBLANK('Unit List'!AO1791), IF(ISBLANK('Unit List'!Q1791), IF(ISBLANK('Unit List'!Q1791), IF(ISBLANK('Unit List'!AO1791), IF(ISBLANK('Unit List'!Q1791), IF(ISBLANK('Unit List'!Q1791),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List'!AO1791)))),",",)</f>
        <v>,</v>
      </c>
      <c r="J1886" t="str">
        <f>CONCATENATE("'",IF(ISBLANK('Unit List'!AP1791), IF(ISBLANK('Unit List'!R1791), IF(ISBLANK('Unit List'!R1791), IF(ISBLANK('Unit List'!AP1791), IF(ISBLANK('Unit List'!R1791), IF(ISBLANK('Unit List'!R1791), IF(ISBLANK('Unit List'!AP1791), IF(ISBLANK('Unit List'!R1791), IF(ISBLANK('Unit List'!R1791),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List'!AP1791))),"'",)</f>
        <v>'UnFormed'</v>
      </c>
      <c r="K1886" t="s">
        <v>2312</v>
      </c>
    </row>
    <row r="1887" spans="1:11" x14ac:dyDescent="0.25">
      <c r="A1887" t="s">
        <v>2311</v>
      </c>
      <c r="B1887" t="str">
        <f>CONCATENATE("'_",'Unit List'!B1792,"',",)</f>
        <v>'_RUSSIA',</v>
      </c>
      <c r="C1887" t="str">
        <f>"'',"</f>
        <v>'',</v>
      </c>
      <c r="D1887" t="str">
        <f>CONCATENATE("'",'Unit List'!D1792,"',",)</f>
        <v>'WW2_INFANTRY',</v>
      </c>
      <c r="E1887" t="str">
        <f>CONCATENATE("'",'Unit List'!E1792,"',",)</f>
        <v>'WW2_INFANTRY',</v>
      </c>
      <c r="F1887" t="str">
        <f>"'',"</f>
        <v>'',</v>
      </c>
      <c r="G1887" t="str">
        <f>CONCATENATE("'",'Unit List'!G1792,"',",)</f>
        <v>'Infantry_Russia',</v>
      </c>
      <c r="H1887" t="str">
        <f>CONCATENATE(IF(ISBLANK('Unit List'!AN1792), IF(ISBLANK('Unit List'!P1792), IF(ISBLANK('Unit List'!P1792), IF(ISBLANK('Unit List'!AN1791), IF(ISBLANK('Unit List'!P1791), IF(ISBLANK('Unit List'!P1791), IF(ISBLANK('Unit List'!AN1791), IF(ISBLANK('Unit List'!P1791), IF(ISBLANK('Unit List'!P1791),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List'!P1791='Unit List'!$O$5, 'Unit List'!$AN$5, IF('Unit List'!P1791='Unit List'!$O$4, 'Unit List'!$AN$4, IF('Unit List'!P1791='Unit List'!$O$7, 'Unit List'!P1791 * 'Unit List'!$AN$7, 'Unit List'!P1791)))), IF('Unit List'!P1791='Unit List'!$O$5, 'Unit List'!$AN$5, IF('Unit List'!P1791='Unit List'!$O$4, 'Unit List'!$AN$4, IF('Unit List'!P1791='Unit List'!$O$7, 'Unit List'!P1791 * 'Unit List'!$AN$7, 'Unit List'!P1791)))), IF('Unit List'!AN1791='Unit List'!$O$5, 'Unit List'!$AN$5, IF('Unit List'!AN1791='Unit List'!$O$4, 'Unit List'!$AN$4, IF('Unit List'!AN1791='Unit List'!$O$7, 'Unit List'!AN1791 * 'Unit List'!$AN$7, 'Unit List'!AN1791)))), IF('Unit List'!P1792='Unit List'!$O$5, 'Unit List'!$AN$5, IF('Unit List'!P1792='Unit List'!$O$4, 'Unit List'!$AN$4, IF('Unit List'!P1792='Unit List'!$O$7, 'Unit List'!P1792 * 'Unit List'!$AN$7, 'Unit List'!P1792)))), IF('Unit List'!P1792='Unit List'!$O$5, 'Unit List'!$AN$5, IF('Unit List'!P1792='Unit List'!$O$4, 'Unit List'!$AN$4, IF('Unit List'!P1792='Unit List'!$O$7, 'Unit List'!P1792 * 'Unit List'!$AN$7, 'Unit List'!P1792)))), IF('Unit List'!AN1792='Unit List'!$O$5, 'Unit List'!$AN$5, IF('Unit List'!AN1792='Unit List'!$O$4, 'Unit List'!$AN$4, IF('Unit List'!AN1792='Unit List'!$O$7, 'Unit List'!AN1792 * 'Unit List'!$AN$7, 'Unit List'!AN1792)))),",",)</f>
        <v>14,</v>
      </c>
      <c r="I1887" t="str">
        <f>CONCATENATE(IF(ISBLANK('Unit List'!AO1792), IF(ISBLANK('Unit List'!Q1792), IF(ISBLANK('Unit List'!Q1792), IF(ISBLANK('Unit List'!AO1791), IF(ISBLANK('Unit List'!Q1791), IF(ISBLANK('Unit List'!Q1791), IF(ISBLANK('Unit List'!AO1791), IF(ISBLANK('Unit List'!Q1791), IF(ISBLANK('Unit List'!Q1791),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List'!Q1791='Unit List'!$O$5, 'Unit List'!$AO$5, IF('Unit List'!Q1791='Unit List'!$O$4, 'Unit List'!$AO$4, IF('Unit List'!Q1791='Unit List'!$O$7, 'Unit List'!Q1791 * 'Unit List'!$AO$7, 'Unit List'!Q1791)))), IF('Unit List'!Q1791='Unit List'!$O$5, 'Unit List'!$AO$5, IF('Unit List'!Q1791='Unit List'!$O$4, 'Unit List'!$AO$4, IF('Unit List'!Q1791='Unit List'!$O$7, 'Unit List'!Q1791 * 'Unit List'!$AO$7, 'Unit List'!Q1791)))), IF('Unit List'!AO1791='Unit List'!$O$5, 'Unit List'!$AO$5, IF('Unit List'!AO1791='Unit List'!$O$4, 'Unit List'!$AO$4, IF('Unit List'!AO1791='Unit List'!$O$7, 'Unit List'!AO1791 * 'Unit List'!$AO$7, 'Unit List'!AO1791)))), IF('Unit List'!Q1792='Unit List'!$O$5, 'Unit List'!$AO$5, IF('Unit List'!Q1792='Unit List'!$O$4, 'Unit List'!$AO$4, IF('Unit List'!Q1792='Unit List'!$O$7, 'Unit List'!Q1792 * 'Unit List'!$AO$7, 'Unit List'!Q1792)))), IF('Unit List'!Q1792='Unit List'!$O$5, 'Unit List'!$AO$5, IF('Unit List'!Q1792='Unit List'!$O$4, 'Unit List'!$AO$4, IF('Unit List'!Q1792='Unit List'!$O$7, 'Unit List'!Q1792 * 'Unit List'!$AO$7, 'Unit List'!Q1792)))), IF('Unit List'!AO1792='Unit List'!$O$5, 'Unit List'!$AO$5, IF('Unit List'!AO1792='Unit List'!$O$4, 'Unit List'!$AO$4, IF('Unit List'!AO1792='Unit List'!$O$7, 'Unit List'!AO1792 * 'Unit List'!$AO$7, 'Unit List'!AO1792)))),",",)</f>
        <v>,</v>
      </c>
      <c r="J1887" t="str">
        <f>CONCATENATE("'",IF(ISBLANK('Unit List'!AP1792), IF(ISBLANK('Unit List'!R1792), IF(ISBLANK('Unit List'!R1792), IF(ISBLANK('Unit List'!AP1791), IF(ISBLANK('Unit List'!R1791), IF(ISBLANK('Unit List'!R1791), IF(ISBLANK('Unit List'!AP1791), IF(ISBLANK('Unit List'!R1791), IF(ISBLANK('Unit List'!R1791),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List'!R1791='Unit List'!$O$5, 'Unit List'!$AP$5, IF('Unit List'!R1791='Unit List'!$O$4, 'Unit List'!$AP$4, 'Unit List'!R1791))), IF('Unit List'!R1791='Unit List'!$O$5, 'Unit List'!$AP$5, IF('Unit List'!R1791='Unit List'!$O$4, 'Unit List'!$AP$4, 'Unit List'!R1791))), IF('Unit List'!AP1791='Unit List'!$O$5, 'Unit List'!$AP$5, IF('Unit List'!AP1791='Unit List'!$O$4, 'Unit List'!$AP$4, 'Unit List'!AP1791))), IF('Unit List'!R1792='Unit List'!$O$5, 'Unit List'!$AP$5, IF('Unit List'!R1792='Unit List'!$O$4, 'Unit List'!$AP$4, 'Unit List'!R1792))), IF('Unit List'!R1792='Unit List'!$O$5, 'Unit List'!$AP$5, IF('Unit List'!R1792='Unit List'!$O$4, 'Unit List'!$AP$4, 'Unit List'!R1792))), IF('Unit List'!AP1792='Unit List'!$O$5, 'Unit List'!$AP$5, IF('Unit List'!AP1792='Unit List'!$O$4, 'Unit List'!$AP$4, 'Unit List'!AP1792))),"'",)</f>
        <v>'UnFormed'</v>
      </c>
      <c r="K1887" t="s">
        <v>2312</v>
      </c>
    </row>
    <row r="1888" spans="1:11" x14ac:dyDescent="0.25">
      <c r="A1888" t="s">
        <v>2311</v>
      </c>
      <c r="B1888" t="str">
        <f>CONCATENATE("'_",'Unit List'!B1793,"',",)</f>
        <v>'_AMERICA',</v>
      </c>
      <c r="C1888" t="str">
        <f>"'',"</f>
        <v>'',</v>
      </c>
      <c r="D1888" t="str">
        <f>CONCATENATE("'",'Unit List'!D1793,"',",)</f>
        <v>'WW2_INFANTRY',</v>
      </c>
      <c r="E1888" t="str">
        <f>CONCATENATE("'",'Unit List'!E1793,"',",)</f>
        <v>'WW2_INFANTRY',</v>
      </c>
      <c r="F1888" t="str">
        <f>"'',"</f>
        <v>'',</v>
      </c>
      <c r="G1888" t="str">
        <f>CONCATENATE("'",'Unit List'!G1793,"',",)</f>
        <v>'Infantry_USA',</v>
      </c>
      <c r="H1888" t="str">
        <f>CONCATENATE(IF(ISBLANK('Unit List'!AN1793), IF(ISBLANK('Unit List'!P1793), IF(ISBLANK('Unit List'!P1793), IF(ISBLANK('Unit List'!AN1793), IF(ISBLANK('Unit List'!P1793), IF(ISBLANK('Unit List'!P1793), IF(ISBLANK('Unit List'!AN1793), IF(ISBLANK('Unit List'!P1793), IF(ISBLANK('Unit List'!P1793),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 IF('Unit List'!P1793='Unit List'!$O$5, 'Unit List'!$AN$5, IF('Unit List'!P1793='Unit List'!$O$4, 'Unit List'!$AN$4, IF('Unit List'!P1793='Unit List'!$O$7, 'Unit List'!P1793 * 'Unit List'!$AN$7, 'Unit List'!P1793)))), IF('Unit List'!P1793='Unit List'!$O$5, 'Unit List'!$AN$5, IF('Unit List'!P1793='Unit List'!$O$4, 'Unit List'!$AN$4, IF('Unit List'!P1793='Unit List'!$O$7, 'Unit List'!P1793 * 'Unit List'!$AN$7, 'Unit List'!P1793)))), IF('Unit List'!AN1793='Unit List'!$O$5, 'Unit List'!$AN$5, IF('Unit List'!AN1793='Unit List'!$O$4, 'Unit List'!$AN$4, IF('Unit List'!AN1793='Unit List'!$O$7, 'Unit List'!AN1793 * 'Unit List'!$AN$7, 'Unit List'!AN1793)))),",",)</f>
        <v>14,</v>
      </c>
      <c r="I1888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 IF('Unit List'!Q1793='Unit List'!$O$5, 'Unit List'!$AO$5, IF('Unit List'!Q1793='Unit List'!$O$4, 'Unit List'!$AO$4, IF('Unit List'!Q1793='Unit List'!$O$7, 'Unit List'!Q1793 * 'Unit List'!$AO$7, 'Unit List'!Q1793)))), IF('Unit List'!Q1793='Unit List'!$O$5, 'Unit List'!$AO$5, IF('Unit List'!Q1793='Unit List'!$O$4, 'Unit List'!$AO$4, IF('Unit List'!Q1793='Unit List'!$O$7, 'Unit List'!Q1793 * 'Unit List'!$AO$7, 'Unit List'!Q1793)))), IF('Unit List'!AO1793='Unit List'!$O$5, 'Unit List'!$AO$5, IF('Unit List'!AO1793='Unit List'!$O$4, 'Unit List'!$AO$4, IF('Unit List'!AO1793='Unit List'!$O$7, 'Unit List'!AO1793 * 'Unit List'!$AO$7, 'Unit List'!AO1793)))),",",)</f>
        <v>,</v>
      </c>
      <c r="J1888" t="str">
        <f>CONCATENATE("'",IF(ISBLANK('Unit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 IF('Unit List'!R1793='Unit List'!$O$5, 'Unit List'!$AP$5, IF('Unit List'!R1793='Unit List'!$O$4, 'Unit List'!$AP$4, 'Unit List'!R1793))), IF('Unit List'!R1793='Unit List'!$O$5, 'Unit List'!$AP$5, IF('Unit List'!R1793='Unit List'!$O$4, 'Unit List'!$AP$4, 'Unit List'!R1793))), IF('Unit List'!AP1793='Unit List'!$O$5, 'Unit List'!$AP$5, IF('Unit List'!AP1793='Unit List'!$O$4, 'Unit List'!$AP$4, 'Unit List'!AP1793))),"'",)</f>
        <v>'UnFormed'</v>
      </c>
      <c r="K1888" t="s">
        <v>2312</v>
      </c>
    </row>
    <row r="1889" spans="1:11" x14ac:dyDescent="0.25">
      <c r="A1889" t="s">
        <v>2311</v>
      </c>
      <c r="B1889" t="str">
        <f>CONCATENATE("'_",'Unit List'!B1794,"',",)</f>
        <v>'_AUSTRALIA',</v>
      </c>
      <c r="C1889" t="str">
        <f>"'',"</f>
        <v>'',</v>
      </c>
      <c r="D1889" t="str">
        <f>CONCATENATE("'",'Unit List'!D1794,"',",)</f>
        <v>'WW2_INFANTRY',</v>
      </c>
      <c r="E1889" t="str">
        <f>CONCATENATE("'",'Unit List'!E1794,"',",)</f>
        <v>'WW2_INFANTRY',</v>
      </c>
      <c r="F1889" t="str">
        <f>"'',"</f>
        <v>'',</v>
      </c>
      <c r="G1889" t="str">
        <f>CONCATENATE("'",'Unit List'!G1794,"',",)</f>
        <v>'ANZAC_Desert',</v>
      </c>
      <c r="H1889" t="str">
        <f>CONCATENATE(IF(ISBLANK('Unit List'!AN1794), IF(ISBLANK('Unit List'!P1794), IF(ISBLANK('Unit List'!P1794), IF(ISBLANK('Unit List'!AN1794), IF(ISBLANK('Unit List'!P1794), IF(ISBLANK('Unit List'!P1794), IF(ISBLANK('Unit List'!AN1794), IF(ISBLANK('Unit List'!P1794), IF(ISBLANK('Unit List'!P1794),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 IF('Unit List'!P1794='Unit List'!$O$5, 'Unit List'!$AN$5, IF('Unit List'!P1794='Unit List'!$O$4, 'Unit List'!$AN$4, IF('Unit List'!P1794='Unit List'!$O$7, 'Unit List'!P1794 * 'Unit List'!$AN$7, 'Unit List'!P1794)))), IF('Unit List'!P1794='Unit List'!$O$5, 'Unit List'!$AN$5, IF('Unit List'!P1794='Unit List'!$O$4, 'Unit List'!$AN$4, IF('Unit List'!P1794='Unit List'!$O$7, 'Unit List'!P1794 * 'Unit List'!$AN$7, 'Unit List'!P1794)))), IF('Unit List'!AN1794='Unit List'!$O$5, 'Unit List'!$AN$5, IF('Unit List'!AN1794='Unit List'!$O$4, 'Unit List'!$AN$4, IF('Unit List'!AN1794='Unit List'!$O$7, 'Unit List'!AN1794 * 'Unit List'!$AN$7, 'Unit List'!AN1794)))),",",)</f>
        <v>3,</v>
      </c>
      <c r="I1889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 IF('Unit List'!Q1794='Unit List'!$O$5, 'Unit List'!$AO$5, IF('Unit List'!Q1794='Unit List'!$O$4, 'Unit List'!$AO$4, IF('Unit List'!Q1794='Unit List'!$O$7, 'Unit List'!Q1794 * 'Unit List'!$AO$7, 'Unit List'!Q1794)))), IF('Unit List'!Q1794='Unit List'!$O$5, 'Unit List'!$AO$5, IF('Unit List'!Q1794='Unit List'!$O$4, 'Unit List'!$AO$4, IF('Unit List'!Q1794='Unit List'!$O$7, 'Unit List'!Q1794 * 'Unit List'!$AO$7, 'Unit List'!Q1794)))), IF('Unit List'!AO1794='Unit List'!$O$5, 'Unit List'!$AO$5, IF('Unit List'!AO1794='Unit List'!$O$4, 'Unit List'!$AO$4, IF('Unit List'!AO1794='Unit List'!$O$7, 'Unit List'!AO1794 * 'Unit List'!$AO$7, 'Unit List'!AO1794)))),",",)</f>
        <v>,</v>
      </c>
      <c r="J1889" t="str">
        <f>CONCATENATE("'",IF(ISBLANK('Unit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 IF('Unit List'!R1794='Unit List'!$O$5, 'Unit List'!$AP$5, IF('Unit List'!R1794='Unit List'!$O$4, 'Unit List'!$AP$4, 'Unit List'!R1794))), IF('Unit List'!R1794='Unit List'!$O$5, 'Unit List'!$AP$5, IF('Unit List'!R1794='Unit List'!$O$4, 'Unit List'!$AP$4, 'Unit List'!R1794))), IF('Unit List'!AP1794='Unit List'!$O$5, 'Unit List'!$AP$5, IF('Unit List'!AP1794='Unit List'!$O$4, 'Unit List'!$AP$4, 'Unit List'!AP1794))),"'",)</f>
        <v>'UnFormed'</v>
      </c>
      <c r="K1889" t="s">
        <v>2312</v>
      </c>
    </row>
    <row r="1890" spans="1:11" x14ac:dyDescent="0.25">
      <c r="A1890" t="s">
        <v>2311</v>
      </c>
      <c r="B1890" t="str">
        <f>CONCATENATE("'_",'Unit List'!B1795,"',",)</f>
        <v>'_AUSTRALIA',</v>
      </c>
      <c r="C1890" t="str">
        <f>"'',"</f>
        <v>'',</v>
      </c>
      <c r="D1890" t="str">
        <f>CONCATENATE("'",'Unit List'!D1795,"',",)</f>
        <v>'WW2_INFANTRY',</v>
      </c>
      <c r="E1890" t="str">
        <f>CONCATENATE("'",'Unit List'!E1795,"',",)</f>
        <v>'WW2_INFANTRY',</v>
      </c>
      <c r="F1890" t="str">
        <f>CONCATENATE("'_",'Unit List'!F1795,"',",)</f>
        <v>'_V2',</v>
      </c>
      <c r="G1890" t="str">
        <f>CONCATENATE("'",'Unit List'!G1795,"',",)</f>
        <v>'ANZAC.303_desert',</v>
      </c>
      <c r="H1890" t="str">
        <f>CONCATENATE(IF(ISBLANK('Unit List'!AN1795), IF(ISBLANK('Unit List'!P1795), IF(ISBLANK('Unit List'!P1795), IF(ISBLANK('Unit List'!AN1795), IF(ISBLANK('Unit List'!P1795), IF(ISBLANK('Unit List'!P1795), IF(ISBLANK('Unit List'!AN1795), IF(ISBLANK('Unit List'!P1795), IF(ISBLANK('Unit List'!P1795),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 IF('Unit List'!P1795='Unit List'!$O$5, 'Unit List'!$AN$5, IF('Unit List'!P1795='Unit List'!$O$4, 'Unit List'!$AN$4, IF('Unit List'!P1795='Unit List'!$O$7, 'Unit List'!P1795 * 'Unit List'!$AN$7, 'Unit List'!P1795)))), IF('Unit List'!P1795='Unit List'!$O$5, 'Unit List'!$AN$5, IF('Unit List'!P1795='Unit List'!$O$4, 'Unit List'!$AN$4, IF('Unit List'!P1795='Unit List'!$O$7, 'Unit List'!P1795 * 'Unit List'!$AN$7, 'Unit List'!P1795)))), IF('Unit List'!AN1795='Unit List'!$O$5, 'Unit List'!$AN$5, IF('Unit List'!AN1795='Unit List'!$O$4, 'Unit List'!$AN$4, IF('Unit List'!AN1795='Unit List'!$O$7, 'Unit List'!AN1795 * 'Unit List'!$AN$7, 'Unit List'!AN1795)))),",",)</f>
        <v>4,</v>
      </c>
      <c r="I1890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 IF('Unit List'!Q1795='Unit List'!$O$5, 'Unit List'!$AO$5, IF('Unit List'!Q1795='Unit List'!$O$4, 'Unit List'!$AO$4, IF('Unit List'!Q1795='Unit List'!$O$7, 'Unit List'!Q1795 * 'Unit List'!$AO$7, 'Unit List'!Q1795)))), IF('Unit List'!Q1795='Unit List'!$O$5, 'Unit List'!$AO$5, IF('Unit List'!Q1795='Unit List'!$O$4, 'Unit List'!$AO$4, IF('Unit List'!Q1795='Unit List'!$O$7, 'Unit List'!Q1795 * 'Unit List'!$AO$7, 'Unit List'!Q1795)))), IF('Unit List'!AO1795='Unit List'!$O$5, 'Unit List'!$AO$5, IF('Unit List'!AO1795='Unit List'!$O$4, 'Unit List'!$AO$4, IF('Unit List'!AO1795='Unit List'!$O$7, 'Unit List'!AO1795 * 'Unit List'!$AO$7, 'Unit List'!AO1795)))),",",)</f>
        <v>,</v>
      </c>
      <c r="J1890" t="str">
        <f>CONCATENATE("'",IF(ISBLANK('Unit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 IF('Unit List'!R1795='Unit List'!$O$5, 'Unit List'!$AP$5, IF('Unit List'!R1795='Unit List'!$O$4, 'Unit List'!$AP$4, 'Unit List'!R1795))), IF('Unit List'!R1795='Unit List'!$O$5, 'Unit List'!$AP$5, IF('Unit List'!R1795='Unit List'!$O$4, 'Unit List'!$AP$4, 'Unit List'!R1795))), IF('Unit List'!AP1795='Unit List'!$O$5, 'Unit List'!$AP$5, IF('Unit List'!AP1795='Unit List'!$O$4, 'Unit List'!$AP$4, 'Unit List'!AP1795))),"'",)</f>
        <v>'UnFormed'</v>
      </c>
      <c r="K1890" t="s">
        <v>2312</v>
      </c>
    </row>
    <row r="1891" spans="1:11" x14ac:dyDescent="0.25">
      <c r="A1891" t="s">
        <v>2311</v>
      </c>
      <c r="B1891" t="str">
        <f>CONCATENATE("'_",'Unit List'!B1796,"',",)</f>
        <v>'_AUSTRALIA',</v>
      </c>
      <c r="C1891" t="str">
        <f>"'',"</f>
        <v>'',</v>
      </c>
      <c r="D1891" t="str">
        <f>CONCATENATE("'",'Unit List'!D1796,"',",)</f>
        <v>'WW2_INFANTRY',</v>
      </c>
      <c r="E1891" t="str">
        <f>CONCATENATE("'",'Unit List'!E1796,"',",)</f>
        <v>'WW2_INFANTRY',</v>
      </c>
      <c r="F1891" t="str">
        <f>"'',"</f>
        <v>'',</v>
      </c>
      <c r="G1891" t="str">
        <f>CONCATENATE("'",'Unit List'!G1796,"',",)</f>
        <v>'ANZAC_Desert',</v>
      </c>
      <c r="H1891" t="str">
        <f>CONCATENATE(IF(ISBLANK('Unit List'!AN1796), IF(ISBLANK('Unit List'!P1796), IF(ISBLANK('Unit List'!P1796), IF(ISBLANK('Unit List'!AN1796), IF(ISBLANK('Unit List'!P1796), IF(ISBLANK('Unit List'!P1796), IF(ISBLANK('Unit List'!AN1796), IF(ISBLANK('Unit List'!P1796), IF(ISBLANK('Unit List'!P1796),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 IF('Unit List'!P1796='Unit List'!$O$5, 'Unit List'!$AN$5, IF('Unit List'!P1796='Unit List'!$O$4, 'Unit List'!$AN$4, IF('Unit List'!P1796='Unit List'!$O$7, 'Unit List'!P1796 * 'Unit List'!$AN$7, 'Unit List'!P1796)))), IF('Unit List'!P1796='Unit List'!$O$5, 'Unit List'!$AN$5, IF('Unit List'!P1796='Unit List'!$O$4, 'Unit List'!$AN$4, IF('Unit List'!P1796='Unit List'!$O$7, 'Unit List'!P1796 * 'Unit List'!$AN$7, 'Unit List'!P1796)))), IF('Unit List'!AN1796='Unit List'!$O$5, 'Unit List'!$AN$5, IF('Unit List'!AN1796='Unit List'!$O$4, 'Unit List'!$AN$4, IF('Unit List'!AN1796='Unit List'!$O$7, 'Unit List'!AN1796 * 'Unit List'!$AN$7, 'Unit List'!AN1796)))),",",)</f>
        <v>2,</v>
      </c>
      <c r="I1891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 IF('Unit List'!Q1796='Unit List'!$O$5, 'Unit List'!$AO$5, IF('Unit List'!Q1796='Unit List'!$O$4, 'Unit List'!$AO$4, IF('Unit List'!Q1796='Unit List'!$O$7, 'Unit List'!Q1796 * 'Unit List'!$AO$7, 'Unit List'!Q1796)))), IF('Unit List'!Q1796='Unit List'!$O$5, 'Unit List'!$AO$5, IF('Unit List'!Q1796='Unit List'!$O$4, 'Unit List'!$AO$4, IF('Unit List'!Q1796='Unit List'!$O$7, 'Unit List'!Q1796 * 'Unit List'!$AO$7, 'Unit List'!Q1796)))), IF('Unit List'!AO1796='Unit List'!$O$5, 'Unit List'!$AO$5, IF('Unit List'!AO1796='Unit List'!$O$4, 'Unit List'!$AO$4, IF('Unit List'!AO1796='Unit List'!$O$7, 'Unit List'!AO1796 * 'Unit List'!$AO$7, 'Unit List'!AO1796)))),",",)</f>
        <v>,</v>
      </c>
      <c r="J1891" t="str">
        <f>CONCATENATE("'",IF(ISBLANK('Unit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 IF('Unit List'!R1796='Unit List'!$O$5, 'Unit List'!$AP$5, IF('Unit List'!R1796='Unit List'!$O$4, 'Unit List'!$AP$4, 'Unit List'!R1796))), IF('Unit List'!R1796='Unit List'!$O$5, 'Unit List'!$AP$5, IF('Unit List'!R1796='Unit List'!$O$4, 'Unit List'!$AP$4, 'Unit List'!R1796))), IF('Unit List'!AP1796='Unit List'!$O$5, 'Unit List'!$AP$5, IF('Unit List'!AP1796='Unit List'!$O$4, 'Unit List'!$AP$4, 'Unit List'!AP1796))),"'",)</f>
        <v>'UnFormed'</v>
      </c>
      <c r="K1891" t="s">
        <v>2312</v>
      </c>
    </row>
    <row r="1892" spans="1:11" x14ac:dyDescent="0.25">
      <c r="A1892" t="s">
        <v>2311</v>
      </c>
      <c r="B1892" t="str">
        <f>CONCATENATE("'_",'Unit List'!B1797,"',",)</f>
        <v>'_AUSTRALIA',</v>
      </c>
      <c r="C1892" t="str">
        <f>"'',"</f>
        <v>'',</v>
      </c>
      <c r="D1892" t="str">
        <f>CONCATENATE("'",'Unit List'!D1797,"',",)</f>
        <v>'WW2_INFANTRY',</v>
      </c>
      <c r="E1892" t="str">
        <f>CONCATENATE("'",'Unit List'!E1797,"',",)</f>
        <v>'WW2_INFANTRY',</v>
      </c>
      <c r="F1892" t="str">
        <f>CONCATENATE("'_",'Unit List'!F1797,"',",)</f>
        <v>'_V2',</v>
      </c>
      <c r="G1892" t="str">
        <f>CONCATENATE("'",'Unit List'!G1797,"',",)</f>
        <v>'ANZAC.303_desert',</v>
      </c>
      <c r="H1892" t="str">
        <f>CONCATENATE(IF(ISBLANK('Unit List'!AN1797), IF(ISBLANK('Unit List'!P1797), IF(ISBLANK('Unit List'!P1797), IF(ISBLANK('Unit List'!AN1797), IF(ISBLANK('Unit List'!P1797), IF(ISBLANK('Unit List'!P1797), IF(ISBLANK('Unit List'!AN1797), IF(ISBLANK('Unit List'!P1797), IF(ISBLANK('Unit List'!P1797),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 IF('Unit List'!P1797='Unit List'!$O$5, 'Unit List'!$AN$5, IF('Unit List'!P1797='Unit List'!$O$4, 'Unit List'!$AN$4, IF('Unit List'!P1797='Unit List'!$O$7, 'Unit List'!P1797 * 'Unit List'!$AN$7, 'Unit List'!P1797)))), IF('Unit List'!P1797='Unit List'!$O$5, 'Unit List'!$AN$5, IF('Unit List'!P1797='Unit List'!$O$4, 'Unit List'!$AN$4, IF('Unit List'!P1797='Unit List'!$O$7, 'Unit List'!P1797 * 'Unit List'!$AN$7, 'Unit List'!P1797)))), IF('Unit List'!AN1797='Unit List'!$O$5, 'Unit List'!$AN$5, IF('Unit List'!AN1797='Unit List'!$O$4, 'Unit List'!$AN$4, IF('Unit List'!AN1797='Unit List'!$O$7, 'Unit List'!AN1797 * 'Unit List'!$AN$7, 'Unit List'!AN1797)))),",",)</f>
        <v>5,</v>
      </c>
      <c r="I1892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 IF('Unit List'!Q1797='Unit List'!$O$5, 'Unit List'!$AO$5, IF('Unit List'!Q1797='Unit List'!$O$4, 'Unit List'!$AO$4, IF('Unit List'!Q1797='Unit List'!$O$7, 'Unit List'!Q1797 * 'Unit List'!$AO$7, 'Unit List'!Q1797)))), IF('Unit List'!Q1797='Unit List'!$O$5, 'Unit List'!$AO$5, IF('Unit List'!Q1797='Unit List'!$O$4, 'Unit List'!$AO$4, IF('Unit List'!Q1797='Unit List'!$O$7, 'Unit List'!Q1797 * 'Unit List'!$AO$7, 'Unit List'!Q1797)))), IF('Unit List'!AO1797='Unit List'!$O$5, 'Unit List'!$AO$5, IF('Unit List'!AO1797='Unit List'!$O$4, 'Unit List'!$AO$4, IF('Unit List'!AO1797='Unit List'!$O$7, 'Unit List'!AO1797 * 'Unit List'!$AO$7, 'Unit List'!AO1797)))),",",)</f>
        <v>,</v>
      </c>
      <c r="J1892" t="str">
        <f>CONCATENATE("'",IF(ISBLANK('Unit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 IF('Unit List'!R1797='Unit List'!$O$5, 'Unit List'!$AP$5, IF('Unit List'!R1797='Unit List'!$O$4, 'Unit List'!$AP$4, 'Unit List'!R1797))), IF('Unit List'!R1797='Unit List'!$O$5, 'Unit List'!$AP$5, IF('Unit List'!R1797='Unit List'!$O$4, 'Unit List'!$AP$4, 'Unit List'!R1797))), IF('Unit List'!AP1797='Unit List'!$O$5, 'Unit List'!$AP$5, IF('Unit List'!AP1797='Unit List'!$O$4, 'Unit List'!$AP$4, 'Unit List'!AP1797))),"'",)</f>
        <v>'UnFormed'</v>
      </c>
      <c r="K1892" t="s">
        <v>2312</v>
      </c>
    </row>
    <row r="1893" spans="1:11" x14ac:dyDescent="0.25">
      <c r="A1893" t="s">
        <v>2311</v>
      </c>
      <c r="B1893" t="str">
        <f>CONCATENATE("'_",'Unit List'!B1798,"',",)</f>
        <v>'_AUSTRIA',</v>
      </c>
      <c r="C1893" t="str">
        <f>"'',"</f>
        <v>'',</v>
      </c>
      <c r="D1893" t="str">
        <f>CONCATENATE("'",'Unit List'!D1798,"',",)</f>
        <v>'WW2_INFANTRY',</v>
      </c>
      <c r="E1893" t="str">
        <f>CONCATENATE("'",'Unit List'!E1798,"',",)</f>
        <v>'WW2_INFANTRY',</v>
      </c>
      <c r="F1893" t="str">
        <f>"'',"</f>
        <v>'',</v>
      </c>
      <c r="G1893" t="str">
        <f>CONCATENATE("'",'Unit List'!G1798,"',",)</f>
        <v>'Infantry_German_v2',</v>
      </c>
      <c r="H1893" t="str">
        <f>CONCATENATE(IF(ISBLANK('Unit List'!AN1798), IF(ISBLANK('Unit List'!P1798), IF(ISBLANK('Unit List'!P1798), IF(ISBLANK('Unit List'!AN1798), IF(ISBLANK('Unit List'!P1798), IF(ISBLANK('Unit List'!P1798), IF(ISBLANK('Unit List'!AN1798), IF(ISBLANK('Unit List'!P1798), IF(ISBLANK('Unit List'!P1798),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 IF('Unit List'!P1798='Unit List'!$O$5, 'Unit List'!$AN$5, IF('Unit List'!P1798='Unit List'!$O$4, 'Unit List'!$AN$4, IF('Unit List'!P1798='Unit List'!$O$7, 'Unit List'!P1798 * 'Unit List'!$AN$7, 'Unit List'!P1798)))), IF('Unit List'!P1798='Unit List'!$O$5, 'Unit List'!$AN$5, IF('Unit List'!P1798='Unit List'!$O$4, 'Unit List'!$AN$4, IF('Unit List'!P1798='Unit List'!$O$7, 'Unit List'!P1798 * 'Unit List'!$AN$7, 'Unit List'!P1798)))), IF('Unit List'!AN1798='Unit List'!$O$5, 'Unit List'!$AN$5, IF('Unit List'!AN1798='Unit List'!$O$4, 'Unit List'!$AN$4, IF('Unit List'!AN1798='Unit List'!$O$7, 'Unit List'!AN1798 * 'Unit List'!$AN$7, 'Unit List'!AN1798)))),",",)</f>
        <v>14,</v>
      </c>
      <c r="I1893" t="str">
        <f>CONCATENATE(IF(ISBLANK('Unit List'!AO1798), IF(ISBLANK('Unit List'!Q1798), IF(ISBLANK('Unit List'!Q1798), IF(ISBLANK('Unit List'!AO1798), IF(ISBLANK('Unit List'!Q1798), IF(ISBLANK('Unit List'!Q1798), IF(ISBLANK('Unit List'!AO1798), IF(ISBLANK('Unit List'!Q1798), IF(ISBLANK('Unit List'!Q1798),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 IF('Unit List'!Q1798='Unit List'!$O$5, 'Unit List'!$AO$5, IF('Unit List'!Q1798='Unit List'!$O$4, 'Unit List'!$AO$4, IF('Unit List'!Q1798='Unit List'!$O$7, 'Unit List'!Q1798 * 'Unit List'!$AO$7, 'Unit List'!Q1798)))), IF('Unit List'!Q1798='Unit List'!$O$5, 'Unit List'!$AO$5, IF('Unit List'!Q1798='Unit List'!$O$4, 'Unit List'!$AO$4, IF('Unit List'!Q1798='Unit List'!$O$7, 'Unit List'!Q1798 * 'Unit List'!$AO$7, 'Unit List'!Q1798)))), IF('Unit List'!AO1798='Unit List'!$O$5, 'Unit List'!$AO$5, IF('Unit List'!AO1798='Unit List'!$O$4, 'Unit List'!$AO$4, IF('Unit List'!AO1798='Unit List'!$O$7, 'Unit List'!AO1798 * 'Unit List'!$AO$7, 'Unit List'!AO1798)))),",",)</f>
        <v>,</v>
      </c>
      <c r="J1893" t="str">
        <f>CONCATENATE("'",IF(ISBLANK('Unit List'!AP1798), IF(ISBLANK('Unit List'!R1798), IF(ISBLANK('Unit List'!R1798), IF(ISBLANK('Unit List'!AP1798), IF(ISBLANK('Unit List'!R1798), IF(ISBLANK('Unit List'!R1798), IF(ISBLANK('Unit List'!AP1798), IF(ISBLANK('Unit List'!R1798), IF(ISBLANK('Unit List'!R1798),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 IF('Unit List'!R1798='Unit List'!$O$5, 'Unit List'!$AP$5, IF('Unit List'!R1798='Unit List'!$O$4, 'Unit List'!$AP$4, 'Unit List'!R1798))), IF('Unit List'!R1798='Unit List'!$O$5, 'Unit List'!$AP$5, IF('Unit List'!R1798='Unit List'!$O$4, 'Unit List'!$AP$4, 'Unit List'!R1798))), IF('Unit List'!AP1798='Unit List'!$O$5, 'Unit List'!$AP$5, IF('Unit List'!AP1798='Unit List'!$O$4, 'Unit List'!$AP$4, 'Unit List'!AP1798))),"'",)</f>
        <v>'UnFormed'</v>
      </c>
      <c r="K1893" t="s">
        <v>2312</v>
      </c>
    </row>
    <row r="1894" spans="1:11" x14ac:dyDescent="0.25">
      <c r="A1894" t="s">
        <v>2311</v>
      </c>
      <c r="B1894" t="str">
        <f>CONCATENATE("'_",'Unit List'!B1799,"',",)</f>
        <v>'_CELTS',</v>
      </c>
      <c r="C1894" t="str">
        <f>CONCATENATE("'_",'Unit List'!C1799,"',",)</f>
        <v>'_ENGLAND',</v>
      </c>
      <c r="D1894" t="str">
        <f>CONCATENATE("'",'Unit List'!D1799,"',",)</f>
        <v>'WW2_INFANTRY',</v>
      </c>
      <c r="E1894" t="str">
        <f>CONCATENATE("'",'Unit List'!E1799,"',",)</f>
        <v>'WW2_INFANTRY',</v>
      </c>
      <c r="F1894" t="str">
        <f>"'',"</f>
        <v>'',</v>
      </c>
      <c r="G1894" t="str">
        <f>CONCATENATE("'",'Unit List'!G1800,"',",)</f>
        <v>'Infantry_ENG',</v>
      </c>
      <c r="H1894" t="str">
        <f>CONCATENATE(IF(ISBLANK('Unit List'!AN1799), IF(ISBLANK('Unit List'!P1799), IF(ISBLANK('Unit List'!P1799), IF(ISBLANK('Unit List'!AN1800), IF(ISBLANK('Unit List'!P1800), IF(ISBLANK('Unit List'!P1800), IF(ISBLANK('Unit List'!AN1800), IF(ISBLANK('Unit List'!P1800), IF(ISBLANK('Unit List'!P1800),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List'!P1799='Unit List'!$O$5, 'Unit List'!$AN$5, IF('Unit List'!P1799='Unit List'!$O$4, 'Unit List'!$AN$4, IF('Unit List'!P1799='Unit List'!$O$7, 'Unit List'!P1799 * 'Unit List'!$AN$7, 'Unit List'!P1799)))), IF('Unit List'!P1799='Unit List'!$O$5, 'Unit List'!$AN$5, IF('Unit List'!P1799='Unit List'!$O$4, 'Unit List'!$AN$4, IF('Unit List'!P1799='Unit List'!$O$7, 'Unit List'!P1799 * 'Unit List'!$AN$7, 'Unit List'!P1799)))), IF('Unit List'!AN1799='Unit List'!$O$5, 'Unit List'!$AN$5, IF('Unit List'!AN1799='Unit List'!$O$4, 'Unit List'!$AN$4, IF('Unit List'!AN1799='Unit List'!$O$7, 'Unit List'!AN1799 * 'Unit List'!$AN$7, 'Unit List'!AN1799)))),",",)</f>
        <v>14,</v>
      </c>
      <c r="I1894" t="str">
        <f>CONCATENATE(IF(ISBLANK('Unit List'!AO1799), IF(ISBLANK('Unit List'!Q1799), IF(ISBLANK('Unit List'!Q1799), IF(ISBLANK('Unit List'!AO1800), IF(ISBLANK('Unit List'!Q1800), IF(ISBLANK('Unit List'!Q1800), IF(ISBLANK('Unit List'!AO1800), IF(ISBLANK('Unit List'!Q1800), IF(ISBLANK('Unit List'!Q1800),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List'!Q1799='Unit List'!$O$5, 'Unit List'!$AO$5, IF('Unit List'!Q1799='Unit List'!$O$4, 'Unit List'!$AO$4, IF('Unit List'!Q1799='Unit List'!$O$7, 'Unit List'!Q1799 * 'Unit List'!$AO$7, 'Unit List'!Q1799)))), IF('Unit List'!Q1799='Unit List'!$O$5, 'Unit List'!$AO$5, IF('Unit List'!Q1799='Unit List'!$O$4, 'Unit List'!$AO$4, IF('Unit List'!Q1799='Unit List'!$O$7, 'Unit List'!Q1799 * 'Unit List'!$AO$7, 'Unit List'!Q1799)))), IF('Unit List'!AO1799='Unit List'!$O$5, 'Unit List'!$AO$5, IF('Unit List'!AO1799='Unit List'!$O$4, 'Unit List'!$AO$4, IF('Unit List'!AO1799='Unit List'!$O$7, 'Unit List'!AO1799 * 'Unit List'!$AO$7, 'Unit List'!AO1799)))),",",)</f>
        <v>,</v>
      </c>
      <c r="J1894" t="str">
        <f>CONCATENATE("'",IF(ISBLANK('Unit List'!AP1799), IF(ISBLANK('Unit List'!R1799), IF(ISBLANK('Unit List'!R1799), IF(ISBLANK('Unit List'!AP1800), IF(ISBLANK('Unit List'!R1800), IF(ISBLANK('Unit List'!R1800), IF(ISBLANK('Unit List'!AP1800), IF(ISBLANK('Unit List'!R1800), IF(ISBLANK('Unit List'!R1800),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List'!R1799='Unit List'!$O$5, 'Unit List'!$AP$5, IF('Unit List'!R1799='Unit List'!$O$4, 'Unit List'!$AP$4, 'Unit List'!R1799))), IF('Unit List'!R1799='Unit List'!$O$5, 'Unit List'!$AP$5, IF('Unit List'!R1799='Unit List'!$O$4, 'Unit List'!$AP$4, 'Unit List'!R1799))), IF('Unit List'!AP1799='Unit List'!$O$5, 'Unit List'!$AP$5, IF('Unit List'!AP1799='Unit List'!$O$4, 'Unit List'!$AP$4, 'Unit List'!AP1799))),"'",)</f>
        <v>'UnFormed'</v>
      </c>
      <c r="K1894" t="s">
        <v>2312</v>
      </c>
    </row>
    <row r="1895" spans="1:11" x14ac:dyDescent="0.25">
      <c r="A1895" t="s">
        <v>2311</v>
      </c>
      <c r="B1895" t="str">
        <f>CONCATENATE("'_",'Unit List'!B1800,"',",)</f>
        <v>'_ENGLAND',</v>
      </c>
      <c r="C1895" t="str">
        <f>"'',"</f>
        <v>'',</v>
      </c>
      <c r="D1895" t="str">
        <f>CONCATENATE("'",'Unit List'!D1800,"',",)</f>
        <v>'WW2_INFANTRY',</v>
      </c>
      <c r="E1895" t="str">
        <f>CONCATENATE("'",'Unit List'!E1800,"',",)</f>
        <v>'WW2_INFANTRY',</v>
      </c>
      <c r="F1895" t="str">
        <f>"'',"</f>
        <v>'',</v>
      </c>
      <c r="G1895" t="str">
        <f>CONCATENATE("'",'Unit List'!G1800,"',",)</f>
        <v>'Infantry_ENG',</v>
      </c>
      <c r="H1895" t="str">
        <f>CONCATENATE(IF(ISBLANK('Unit List'!AN1800), IF(ISBLANK('Unit List'!P1800), IF(ISBLANK('Unit List'!P1800), IF(ISBLANK('Unit List'!AN1800), IF(ISBLANK('Unit List'!P1800), IF(ISBLANK('Unit List'!P1800), IF(ISBLANK('Unit List'!AN1800), IF(ISBLANK('Unit List'!P1800), IF(ISBLANK('Unit List'!P1800),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 IF('Unit List'!P1800='Unit List'!$O$5, 'Unit List'!$AN$5, IF('Unit List'!P1800='Unit List'!$O$4, 'Unit List'!$AN$4, IF('Unit List'!P1800='Unit List'!$O$7, 'Unit List'!P1800 * 'Unit List'!$AN$7, 'Unit List'!P1800)))), IF('Unit List'!P1800='Unit List'!$O$5, 'Unit List'!$AN$5, IF('Unit List'!P1800='Unit List'!$O$4, 'Unit List'!$AN$4, IF('Unit List'!P1800='Unit List'!$O$7, 'Unit List'!P1800 * 'Unit List'!$AN$7, 'Unit List'!P1800)))), IF('Unit List'!AN1800='Unit List'!$O$5, 'Unit List'!$AN$5, IF('Unit List'!AN1800='Unit List'!$O$4, 'Unit List'!$AN$4, IF('Unit List'!AN1800='Unit List'!$O$7, 'Unit List'!AN1800 * 'Unit List'!$AN$7, 'Unit List'!AN1800)))),",",)</f>
        <v>14,</v>
      </c>
      <c r="I1895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 IF('Unit List'!Q1800='Unit List'!$O$5, 'Unit List'!$AO$5, IF('Unit List'!Q1800='Unit List'!$O$4, 'Unit List'!$AO$4, IF('Unit List'!Q1800='Unit List'!$O$7, 'Unit List'!Q1800 * 'Unit List'!$AO$7, 'Unit List'!Q1800)))), IF('Unit List'!Q1800='Unit List'!$O$5, 'Unit List'!$AO$5, IF('Unit List'!Q1800='Unit List'!$O$4, 'Unit List'!$AO$4, IF('Unit List'!Q1800='Unit List'!$O$7, 'Unit List'!Q1800 * 'Unit List'!$AO$7, 'Unit List'!Q1800)))), IF('Unit List'!AO1800='Unit List'!$O$5, 'Unit List'!$AO$5, IF('Unit List'!AO1800='Unit List'!$O$4, 'Unit List'!$AO$4, IF('Unit List'!AO1800='Unit List'!$O$7, 'Unit List'!AO1800 * 'Unit List'!$AO$7, 'Unit List'!AO1800)))),",",)</f>
        <v>,</v>
      </c>
      <c r="J1895" t="str">
        <f>CONCATENATE("'",IF(ISBLANK('Unit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 IF('Unit List'!R1800='Unit List'!$O$5, 'Unit List'!$AP$5, IF('Unit List'!R1800='Unit List'!$O$4, 'Unit List'!$AP$4, 'Unit List'!R1800))), IF('Unit List'!R1800='Unit List'!$O$5, 'Unit List'!$AP$5, IF('Unit List'!R1800='Unit List'!$O$4, 'Unit List'!$AP$4, 'Unit List'!R1800))), IF('Unit List'!AP1800='Unit List'!$O$5, 'Unit List'!$AP$5, IF('Unit List'!AP1800='Unit List'!$O$4, 'Unit List'!$AP$4, 'Unit List'!AP1800))),"'",)</f>
        <v>'UnFormed'</v>
      </c>
      <c r="K1895" t="s">
        <v>2312</v>
      </c>
    </row>
    <row r="1896" spans="1:11" x14ac:dyDescent="0.25">
      <c r="A1896" t="s">
        <v>2311</v>
      </c>
      <c r="B1896" t="str">
        <f>CONCATENATE("'_",'Unit List'!B1801,"',",)</f>
        <v>'_FRANCE',</v>
      </c>
      <c r="C1896" t="str">
        <f>"'',"</f>
        <v>'',</v>
      </c>
      <c r="D1896" t="str">
        <f>CONCATENATE("'",'Unit List'!D1801,"',",)</f>
        <v>'WW2_INFANTRY',</v>
      </c>
      <c r="E1896" t="str">
        <f>CONCATENATE("'",'Unit List'!E1801,"',",)</f>
        <v>'WW2_INFANTRY',</v>
      </c>
      <c r="F1896" t="str">
        <f>"'',"</f>
        <v>'',</v>
      </c>
      <c r="G1896" t="str">
        <f>CONCATENATE("'",'Unit List'!G1801,"',",)</f>
        <v>'Infantry_France',</v>
      </c>
      <c r="H1896" t="str">
        <f>CONCATENATE(IF(ISBLANK('Unit List'!AN1801), IF(ISBLANK('Unit List'!P1801), IF(ISBLANK('Unit List'!P1801), IF(ISBLANK('Unit List'!AN1801), IF(ISBLANK('Unit List'!P1801), IF(ISBLANK('Unit List'!P1801), IF(ISBLANK('Unit List'!AN1801), IF(ISBLANK('Unit List'!P1801), IF(ISBLANK('Unit List'!P1801),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 IF('Unit List'!P1801='Unit List'!$O$5, 'Unit List'!$AN$5, IF('Unit List'!P1801='Unit List'!$O$4, 'Unit List'!$AN$4, IF('Unit List'!P1801='Unit List'!$O$7, 'Unit List'!P1801 * 'Unit List'!$AN$7, 'Unit List'!P1801)))), IF('Unit List'!P1801='Unit List'!$O$5, 'Unit List'!$AN$5, IF('Unit List'!P1801='Unit List'!$O$4, 'Unit List'!$AN$4, IF('Unit List'!P1801='Unit List'!$O$7, 'Unit List'!P1801 * 'Unit List'!$AN$7, 'Unit List'!P1801)))), IF('Unit List'!AN1801='Unit List'!$O$5, 'Unit List'!$AN$5, IF('Unit List'!AN1801='Unit List'!$O$4, 'Unit List'!$AN$4, IF('Unit List'!AN1801='Unit List'!$O$7, 'Unit List'!AN1801 * 'Unit List'!$AN$7, 'Unit List'!AN1801)))),",",)</f>
        <v>14,</v>
      </c>
      <c r="I1896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 IF('Unit List'!Q1801='Unit List'!$O$5, 'Unit List'!$AO$5, IF('Unit List'!Q1801='Unit List'!$O$4, 'Unit List'!$AO$4, IF('Unit List'!Q1801='Unit List'!$O$7, 'Unit List'!Q1801 * 'Unit List'!$AO$7, 'Unit List'!Q1801)))), IF('Unit List'!Q1801='Unit List'!$O$5, 'Unit List'!$AO$5, IF('Unit List'!Q1801='Unit List'!$O$4, 'Unit List'!$AO$4, IF('Unit List'!Q1801='Unit List'!$O$7, 'Unit List'!Q1801 * 'Unit List'!$AO$7, 'Unit List'!Q1801)))), IF('Unit List'!AO1801='Unit List'!$O$5, 'Unit List'!$AO$5, IF('Unit List'!AO1801='Unit List'!$O$4, 'Unit List'!$AO$4, IF('Unit List'!AO1801='Unit List'!$O$7, 'Unit List'!AO1801 * 'Unit List'!$AO$7, 'Unit List'!AO1801)))),",",)</f>
        <v>,</v>
      </c>
      <c r="J1896" t="str">
        <f>CONCATENATE("'",IF(ISBLANK('Unit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 IF('Unit List'!R1801='Unit List'!$O$5, 'Unit List'!$AP$5, IF('Unit List'!R1801='Unit List'!$O$4, 'Unit List'!$AP$4, 'Unit List'!R1801))), IF('Unit List'!R1801='Unit List'!$O$5, 'Unit List'!$AP$5, IF('Unit List'!R1801='Unit List'!$O$4, 'Unit List'!$AP$4, 'Unit List'!R1801))), IF('Unit List'!AP1801='Unit List'!$O$5, 'Unit List'!$AP$5, IF('Unit List'!AP1801='Unit List'!$O$4, 'Unit List'!$AP$4, 'Unit List'!AP1801))),"'",)</f>
        <v>'UnFormed'</v>
      </c>
      <c r="K1896" t="s">
        <v>2312</v>
      </c>
    </row>
    <row r="1897" spans="1:11" x14ac:dyDescent="0.25">
      <c r="A1897" t="s">
        <v>2311</v>
      </c>
      <c r="B1897" t="str">
        <f>CONCATENATE("'_",'Unit List'!B1802,"',",)</f>
        <v>'_GERMANY',</v>
      </c>
      <c r="C1897" t="str">
        <f>"'',"</f>
        <v>'',</v>
      </c>
      <c r="D1897" t="str">
        <f>CONCATENATE("'",'Unit List'!D1802,"',",)</f>
        <v>'WW2_INFANTRY',</v>
      </c>
      <c r="E1897" t="str">
        <f>CONCATENATE("'",'Unit List'!E1802,"',",)</f>
        <v>'WW2_INFANTRY',</v>
      </c>
      <c r="F1897" t="str">
        <f>"'',"</f>
        <v>'',</v>
      </c>
      <c r="G1897" t="str">
        <f>CONCATENATE("'",'Unit List'!G1802,"',",)</f>
        <v>'Infantry_German',</v>
      </c>
      <c r="H1897" t="str">
        <f>CONCATENATE(IF(ISBLANK('Unit List'!AN1802), IF(ISBLANK('Unit List'!P1802), IF(ISBLANK('Unit List'!P1802), IF(ISBLANK('Unit List'!AN1802), IF(ISBLANK('Unit List'!P1802), IF(ISBLANK('Unit List'!P1802), IF(ISBLANK('Unit List'!AN1802), IF(ISBLANK('Unit List'!P1802), IF(ISBLANK('Unit List'!P1802),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 IF('Unit List'!P1802='Unit List'!$O$5, 'Unit List'!$AN$5, IF('Unit List'!P1802='Unit List'!$O$4, 'Unit List'!$AN$4, IF('Unit List'!P1802='Unit List'!$O$7, 'Unit List'!P1802 * 'Unit List'!$AN$7, 'Unit List'!P1802)))), IF('Unit List'!P1802='Unit List'!$O$5, 'Unit List'!$AN$5, IF('Unit List'!P1802='Unit List'!$O$4, 'Unit List'!$AN$4, IF('Unit List'!P1802='Unit List'!$O$7, 'Unit List'!P1802 * 'Unit List'!$AN$7, 'Unit List'!P1802)))), IF('Unit List'!AN1802='Unit List'!$O$5, 'Unit List'!$AN$5, IF('Unit List'!AN1802='Unit List'!$O$4, 'Unit List'!$AN$4, IF('Unit List'!AN1802='Unit List'!$O$7, 'Unit List'!AN1802 * 'Unit List'!$AN$7, 'Unit List'!AN1802)))),",",)</f>
        <v>14,</v>
      </c>
      <c r="I1897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 IF('Unit List'!Q1802='Unit List'!$O$5, 'Unit List'!$AO$5, IF('Unit List'!Q1802='Unit List'!$O$4, 'Unit List'!$AO$4, IF('Unit List'!Q1802='Unit List'!$O$7, 'Unit List'!Q1802 * 'Unit List'!$AO$7, 'Unit List'!Q1802)))), IF('Unit List'!Q1802='Unit List'!$O$5, 'Unit List'!$AO$5, IF('Unit List'!Q1802='Unit List'!$O$4, 'Unit List'!$AO$4, IF('Unit List'!Q1802='Unit List'!$O$7, 'Unit List'!Q1802 * 'Unit List'!$AO$7, 'Unit List'!Q1802)))), IF('Unit List'!AO1802='Unit List'!$O$5, 'Unit List'!$AO$5, IF('Unit List'!AO1802='Unit List'!$O$4, 'Unit List'!$AO$4, IF('Unit List'!AO1802='Unit List'!$O$7, 'Unit List'!AO1802 * 'Unit List'!$AO$7, 'Unit List'!AO1802)))),",",)</f>
        <v>,</v>
      </c>
      <c r="J1897" t="str">
        <f>CONCATENATE("'",IF(ISBLANK('Unit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 IF('Unit List'!R1802='Unit List'!$O$5, 'Unit List'!$AP$5, IF('Unit List'!R1802='Unit List'!$O$4, 'Unit List'!$AP$4, 'Unit List'!R1802))), IF('Unit List'!R1802='Unit List'!$O$5, 'Unit List'!$AP$5, IF('Unit List'!R1802='Unit List'!$O$4, 'Unit List'!$AP$4, 'Unit List'!R1802))), IF('Unit List'!AP1802='Unit List'!$O$5, 'Unit List'!$AP$5, IF('Unit List'!AP1802='Unit List'!$O$4, 'Unit List'!$AP$4, 'Unit List'!AP1802))),"'",)</f>
        <v>'UnFormed'</v>
      </c>
      <c r="K1897" t="s">
        <v>2312</v>
      </c>
    </row>
    <row r="1898" spans="1:11" x14ac:dyDescent="0.25">
      <c r="A1898" t="s">
        <v>2311</v>
      </c>
      <c r="B1898" t="str">
        <f>CONCATENATE("'_",'Unit List'!B1803,"',",)</f>
        <v>'_NETHERLANDS',</v>
      </c>
      <c r="C1898" t="str">
        <f>"'',"</f>
        <v>'',</v>
      </c>
      <c r="D1898" t="str">
        <f>CONCATENATE("'",'Unit List'!D1803,"',",)</f>
        <v>'WW2_INFANTRY',</v>
      </c>
      <c r="E1898" t="str">
        <f>CONCATENATE("'",'Unit List'!E1803,"',",)</f>
        <v>'WW2_INFANTRY',</v>
      </c>
      <c r="F1898" t="str">
        <f>"'',"</f>
        <v>'',</v>
      </c>
      <c r="G1898" t="str">
        <f>CONCATENATE("'",'Unit List'!G1803,"',",)</f>
        <v>'Infantry_Dutch',</v>
      </c>
      <c r="H1898" t="str">
        <f>CONCATENATE(IF(ISBLANK('Unit List'!AN1803), IF(ISBLANK('Unit List'!P1803), IF(ISBLANK('Unit List'!P1803), IF(ISBLANK('Unit List'!AN1803), IF(ISBLANK('Unit List'!P1803), IF(ISBLANK('Unit List'!P1803), IF(ISBLANK('Unit List'!AN1803), IF(ISBLANK('Unit List'!P1803), IF(ISBLANK('Unit List'!P1803),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 IF('Unit List'!P1803='Unit List'!$O$5, 'Unit List'!$AN$5, IF('Unit List'!P1803='Unit List'!$O$4, 'Unit List'!$AN$4, IF('Unit List'!P1803='Unit List'!$O$7, 'Unit List'!P1803 * 'Unit List'!$AN$7, 'Unit List'!P1803)))), IF('Unit List'!P1803='Unit List'!$O$5, 'Unit List'!$AN$5, IF('Unit List'!P1803='Unit List'!$O$4, 'Unit List'!$AN$4, IF('Unit List'!P1803='Unit List'!$O$7, 'Unit List'!P1803 * 'Unit List'!$AN$7, 'Unit List'!P1803)))), IF('Unit List'!AN1803='Unit List'!$O$5, 'Unit List'!$AN$5, IF('Unit List'!AN1803='Unit List'!$O$4, 'Unit List'!$AN$4, IF('Unit List'!AN1803='Unit List'!$O$7, 'Unit List'!AN1803 * 'Unit List'!$AN$7, 'Unit List'!AN1803)))),",",)</f>
        <v>14,</v>
      </c>
      <c r="I1898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 IF('Unit List'!Q1803='Unit List'!$O$5, 'Unit List'!$AO$5, IF('Unit List'!Q1803='Unit List'!$O$4, 'Unit List'!$AO$4, IF('Unit List'!Q1803='Unit List'!$O$7, 'Unit List'!Q1803 * 'Unit List'!$AO$7, 'Unit List'!Q1803)))), IF('Unit List'!Q1803='Unit List'!$O$5, 'Unit List'!$AO$5, IF('Unit List'!Q1803='Unit List'!$O$4, 'Unit List'!$AO$4, IF('Unit List'!Q1803='Unit List'!$O$7, 'Unit List'!Q1803 * 'Unit List'!$AO$7, 'Unit List'!Q1803)))), IF('Unit List'!AO1803='Unit List'!$O$5, 'Unit List'!$AO$5, IF('Unit List'!AO1803='Unit List'!$O$4, 'Unit List'!$AO$4, IF('Unit List'!AO1803='Unit List'!$O$7, 'Unit List'!AO1803 * 'Unit List'!$AO$7, 'Unit List'!AO1803)))),",",)</f>
        <v>,</v>
      </c>
      <c r="J1898" t="str">
        <f>CONCATENATE("'",IF(ISBLANK('Unit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 IF('Unit List'!R1803='Unit List'!$O$5, 'Unit List'!$AP$5, IF('Unit List'!R1803='Unit List'!$O$4, 'Unit List'!$AP$4, 'Unit List'!R1803))), IF('Unit List'!R1803='Unit List'!$O$5, 'Unit List'!$AP$5, IF('Unit List'!R1803='Unit List'!$O$4, 'Unit List'!$AP$4, 'Unit List'!R1803))), IF('Unit List'!AP1803='Unit List'!$O$5, 'Unit List'!$AP$5, IF('Unit List'!AP1803='Unit List'!$O$4, 'Unit List'!$AP$4, 'Unit List'!AP1803))),"'",)</f>
        <v>'UnFormed'</v>
      </c>
      <c r="K1898" t="s">
        <v>2312</v>
      </c>
    </row>
    <row r="1899" spans="1:11" x14ac:dyDescent="0.25">
      <c r="A1899" t="s">
        <v>2311</v>
      </c>
      <c r="B1899" t="str">
        <f>CONCATENATE("'_",'Unit List'!B1804,"',",)</f>
        <v>'_GREECE',</v>
      </c>
      <c r="C1899" t="str">
        <f>"'',"</f>
        <v>'',</v>
      </c>
      <c r="D1899" t="str">
        <f>CONCATENATE("'",'Unit List'!D1804,"',",)</f>
        <v>'WW2_INFANTRY',</v>
      </c>
      <c r="E1899" t="str">
        <f>CONCATENATE("'",'Unit List'!E1804,"',",)</f>
        <v>'WW2_INFANTRY',</v>
      </c>
      <c r="F1899" t="str">
        <f>"'',"</f>
        <v>'',</v>
      </c>
      <c r="G1899" t="str">
        <f>CONCATENATE("'",'Unit List'!G1804,"',",)</f>
        <v>'Infantry_Greece',</v>
      </c>
      <c r="H1899" t="str">
        <f>CONCATENATE(IF(ISBLANK('Unit List'!AN1804), IF(ISBLANK('Unit List'!P1804), IF(ISBLANK('Unit List'!P1804), IF(ISBLANK('Unit List'!AN1804), IF(ISBLANK('Unit List'!P1804), IF(ISBLANK('Unit List'!P1804), IF(ISBLANK('Unit List'!AN1804), IF(ISBLANK('Unit List'!P1804), IF(ISBLANK('Unit List'!P1804),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 IF('Unit List'!P1804='Unit List'!$O$5, 'Unit List'!$AN$5, IF('Unit List'!P1804='Unit List'!$O$4, 'Unit List'!$AN$4, IF('Unit List'!P1804='Unit List'!$O$7, 'Unit List'!P1804 * 'Unit List'!$AN$7, 'Unit List'!P1804)))), IF('Unit List'!P1804='Unit List'!$O$5, 'Unit List'!$AN$5, IF('Unit List'!P1804='Unit List'!$O$4, 'Unit List'!$AN$4, IF('Unit List'!P1804='Unit List'!$O$7, 'Unit List'!P1804 * 'Unit List'!$AN$7, 'Unit List'!P1804)))), IF('Unit List'!AN1804='Unit List'!$O$5, 'Unit List'!$AN$5, IF('Unit List'!AN1804='Unit List'!$O$4, 'Unit List'!$AN$4, IF('Unit List'!AN1804='Unit List'!$O$7, 'Unit List'!AN1804 * 'Unit List'!$AN$7, 'Unit List'!AN1804)))),",",)</f>
        <v>14,</v>
      </c>
      <c r="I1899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 IF('Unit List'!Q1804='Unit List'!$O$5, 'Unit List'!$AO$5, IF('Unit List'!Q1804='Unit List'!$O$4, 'Unit List'!$AO$4, IF('Unit List'!Q1804='Unit List'!$O$7, 'Unit List'!Q1804 * 'Unit List'!$AO$7, 'Unit List'!Q1804)))), IF('Unit List'!Q1804='Unit List'!$O$5, 'Unit List'!$AO$5, IF('Unit List'!Q1804='Unit List'!$O$4, 'Unit List'!$AO$4, IF('Unit List'!Q1804='Unit List'!$O$7, 'Unit List'!Q1804 * 'Unit List'!$AO$7, 'Unit List'!Q1804)))), IF('Unit List'!AO1804='Unit List'!$O$5, 'Unit List'!$AO$5, IF('Unit List'!AO1804='Unit List'!$O$4, 'Unit List'!$AO$4, IF('Unit List'!AO1804='Unit List'!$O$7, 'Unit List'!AO1804 * 'Unit List'!$AO$7, 'Unit List'!AO1804)))),",",)</f>
        <v>,</v>
      </c>
      <c r="J1899" t="str">
        <f>CONCATENATE("'",IF(ISBLANK('Unit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 IF('Unit List'!R1804='Unit List'!$O$5, 'Unit List'!$AP$5, IF('Unit List'!R1804='Unit List'!$O$4, 'Unit List'!$AP$4, 'Unit List'!R1804))), IF('Unit List'!R1804='Unit List'!$O$5, 'Unit List'!$AP$5, IF('Unit List'!R1804='Unit List'!$O$4, 'Unit List'!$AP$4, 'Unit List'!R1804))), IF('Unit List'!AP1804='Unit List'!$O$5, 'Unit List'!$AP$5, IF('Unit List'!AP1804='Unit List'!$O$4, 'Unit List'!$AP$4, 'Unit List'!AP1804))),"'",)</f>
        <v>'UnFormed'</v>
      </c>
      <c r="K1899" t="s">
        <v>2312</v>
      </c>
    </row>
    <row r="1900" spans="1:11" x14ac:dyDescent="0.25">
      <c r="A1900" t="s">
        <v>2311</v>
      </c>
      <c r="B1900" t="str">
        <f>CONCATENATE("'_",'Unit List'!B1805,"',",)</f>
        <v>'_ROME',</v>
      </c>
      <c r="C1900" t="str">
        <f>"'',"</f>
        <v>'',</v>
      </c>
      <c r="D1900" t="str">
        <f>CONCATENATE("'",'Unit List'!D1805,"',",)</f>
        <v>'WW2_INFANTRY',</v>
      </c>
      <c r="E1900" t="str">
        <f>CONCATENATE("'",'Unit List'!E1805,"',",)</f>
        <v>'WW2_INFANTRY',</v>
      </c>
      <c r="F1900" t="str">
        <f>"'',"</f>
        <v>'',</v>
      </c>
      <c r="G1900" t="str">
        <f>CONCATENATE("'",'Unit List'!G1805,"',",)</f>
        <v>'Infantry_Italy',</v>
      </c>
      <c r="H1900" t="str">
        <f>CONCATENATE(IF(ISBLANK('Unit List'!AN1805), IF(ISBLANK('Unit List'!P1805), IF(ISBLANK('Unit List'!P1805), IF(ISBLANK('Unit List'!AN1805), IF(ISBLANK('Unit List'!P1805), IF(ISBLANK('Unit List'!P1805), IF(ISBLANK('Unit List'!AN1805), IF(ISBLANK('Unit List'!P1805), IF(ISBLANK('Unit List'!P1805),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 IF('Unit List'!P1805='Unit List'!$O$5, 'Unit List'!$AN$5, IF('Unit List'!P1805='Unit List'!$O$4, 'Unit List'!$AN$4, IF('Unit List'!P1805='Unit List'!$O$7, 'Unit List'!P1805 * 'Unit List'!$AN$7, 'Unit List'!P1805)))), IF('Unit List'!P1805='Unit List'!$O$5, 'Unit List'!$AN$5, IF('Unit List'!P1805='Unit List'!$O$4, 'Unit List'!$AN$4, IF('Unit List'!P1805='Unit List'!$O$7, 'Unit List'!P1805 * 'Unit List'!$AN$7, 'Unit List'!P1805)))), IF('Unit List'!AN1805='Unit List'!$O$5, 'Unit List'!$AN$5, IF('Unit List'!AN1805='Unit List'!$O$4, 'Unit List'!$AN$4, IF('Unit List'!AN1805='Unit List'!$O$7, 'Unit List'!AN1805 * 'Unit List'!$AN$7, 'Unit List'!AN1805)))),",",)</f>
        <v>14,</v>
      </c>
      <c r="I1900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 IF('Unit List'!Q1805='Unit List'!$O$5, 'Unit List'!$AO$5, IF('Unit List'!Q1805='Unit List'!$O$4, 'Unit List'!$AO$4, IF('Unit List'!Q1805='Unit List'!$O$7, 'Unit List'!Q1805 * 'Unit List'!$AO$7, 'Unit List'!Q1805)))), IF('Unit List'!Q1805='Unit List'!$O$5, 'Unit List'!$AO$5, IF('Unit List'!Q1805='Unit List'!$O$4, 'Unit List'!$AO$4, IF('Unit List'!Q1805='Unit List'!$O$7, 'Unit List'!Q1805 * 'Unit List'!$AO$7, 'Unit List'!Q1805)))), IF('Unit List'!AO1805='Unit List'!$O$5, 'Unit List'!$AO$5, IF('Unit List'!AO1805='Unit List'!$O$4, 'Unit List'!$AO$4, IF('Unit List'!AO1805='Unit List'!$O$7, 'Unit List'!AO1805 * 'Unit List'!$AO$7, 'Unit List'!AO1805)))),",",)</f>
        <v>,</v>
      </c>
      <c r="J1900" t="str">
        <f>CONCATENATE("'",IF(ISBLANK('Unit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 IF('Unit List'!R1805='Unit List'!$O$5, 'Unit List'!$AP$5, IF('Unit List'!R1805='Unit List'!$O$4, 'Unit List'!$AP$4, 'Unit List'!R1805))), IF('Unit List'!R1805='Unit List'!$O$5, 'Unit List'!$AP$5, IF('Unit List'!R1805='Unit List'!$O$4, 'Unit List'!$AP$4, 'Unit List'!R1805))), IF('Unit List'!AP1805='Unit List'!$O$5, 'Unit List'!$AP$5, IF('Unit List'!AP1805='Unit List'!$O$4, 'Unit List'!$AP$4, 'Unit List'!AP1805))),"'",)</f>
        <v>'UnFormed'</v>
      </c>
      <c r="K1900" t="s">
        <v>2312</v>
      </c>
    </row>
    <row r="1901" spans="1:11" x14ac:dyDescent="0.25">
      <c r="A1901" t="s">
        <v>2311</v>
      </c>
      <c r="B1901" t="str">
        <f>CONCATENATE("'_",'Unit List'!B1806,"',",)</f>
        <v>'_SPAIN',</v>
      </c>
      <c r="C1901" t="str">
        <f>"'',"</f>
        <v>'',</v>
      </c>
      <c r="D1901" t="str">
        <f>CONCATENATE("'",'Unit List'!D1806,"',",)</f>
        <v>'WW2_INFANTRY',</v>
      </c>
      <c r="E1901" t="str">
        <f>CONCATENATE("'",'Unit List'!E1806,"',",)</f>
        <v>'WW2_INFANTRY',</v>
      </c>
      <c r="F1901" t="str">
        <f>"'',"</f>
        <v>'',</v>
      </c>
      <c r="G1901" t="str">
        <f>CONCATENATE("'",'Unit List'!G1806,"',",)</f>
        <v>'Infantry_Spain',</v>
      </c>
      <c r="H1901" t="str">
        <f>CONCATENATE(IF(ISBLANK('Unit List'!AN1806), IF(ISBLANK('Unit List'!P1806), IF(ISBLANK('Unit List'!P1806), IF(ISBLANK('Unit List'!AN1806), IF(ISBLANK('Unit List'!P1806), IF(ISBLANK('Unit List'!P1806), IF(ISBLANK('Unit List'!AN1806), IF(ISBLANK('Unit List'!P1806), IF(ISBLANK('Unit List'!P1806),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 IF('Unit List'!P1806='Unit List'!$O$5, 'Unit List'!$AN$5, IF('Unit List'!P1806='Unit List'!$O$4, 'Unit List'!$AN$4, IF('Unit List'!P1806='Unit List'!$O$7, 'Unit List'!P1806 * 'Unit List'!$AN$7, 'Unit List'!P1806)))), IF('Unit List'!P1806='Unit List'!$O$5, 'Unit List'!$AN$5, IF('Unit List'!P1806='Unit List'!$O$4, 'Unit List'!$AN$4, IF('Unit List'!P1806='Unit List'!$O$7, 'Unit List'!P1806 * 'Unit List'!$AN$7, 'Unit List'!P1806)))), IF('Unit List'!AN1806='Unit List'!$O$5, 'Unit List'!$AN$5, IF('Unit List'!AN1806='Unit List'!$O$4, 'Unit List'!$AN$4, IF('Unit List'!AN1806='Unit List'!$O$7, 'Unit List'!AN1806 * 'Unit List'!$AN$7, 'Unit List'!AN1806)))),",",)</f>
        <v>14,</v>
      </c>
      <c r="I1901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 IF('Unit List'!Q1806='Unit List'!$O$5, 'Unit List'!$AO$5, IF('Unit List'!Q1806='Unit List'!$O$4, 'Unit List'!$AO$4, IF('Unit List'!Q1806='Unit List'!$O$7, 'Unit List'!Q1806 * 'Unit List'!$AO$7, 'Unit List'!Q1806)))), IF('Unit List'!Q1806='Unit List'!$O$5, 'Unit List'!$AO$5, IF('Unit List'!Q1806='Unit List'!$O$4, 'Unit List'!$AO$4, IF('Unit List'!Q1806='Unit List'!$O$7, 'Unit List'!Q1806 * 'Unit List'!$AO$7, 'Unit List'!Q1806)))), IF('Unit List'!AO1806='Unit List'!$O$5, 'Unit List'!$AO$5, IF('Unit List'!AO1806='Unit List'!$O$4, 'Unit List'!$AO$4, IF('Unit List'!AO1806='Unit List'!$O$7, 'Unit List'!AO1806 * 'Unit List'!$AO$7, 'Unit List'!AO1806)))),",",)</f>
        <v>,</v>
      </c>
      <c r="J1901" t="str">
        <f>CONCATENATE("'",IF(ISBLANK('Unit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 IF('Unit List'!R1806='Unit List'!$O$5, 'Unit List'!$AP$5, IF('Unit List'!R1806='Unit List'!$O$4, 'Unit List'!$AP$4, 'Unit List'!R1806))), IF('Unit List'!R1806='Unit List'!$O$5, 'Unit List'!$AP$5, IF('Unit List'!R1806='Unit List'!$O$4, 'Unit List'!$AP$4, 'Unit List'!R1806))), IF('Unit List'!AP1806='Unit List'!$O$5, 'Unit List'!$AP$5, IF('Unit List'!AP1806='Unit List'!$O$4, 'Unit List'!$AP$4, 'Unit List'!AP1806))),"'",)</f>
        <v>'UnFormed'</v>
      </c>
      <c r="K1901" t="s">
        <v>2312</v>
      </c>
    </row>
    <row r="1902" spans="1:11" x14ac:dyDescent="0.25">
      <c r="A1902" t="s">
        <v>2311</v>
      </c>
      <c r="B1902" t="str">
        <f>CONCATENATE("'_",'Unit List'!B1807,"',",)</f>
        <v>'_SWEDEN',</v>
      </c>
      <c r="C1902" t="str">
        <f>"'',"</f>
        <v>'',</v>
      </c>
      <c r="D1902" t="str">
        <f>CONCATENATE("'",'Unit List'!D1807,"',",)</f>
        <v>'WW2_INFANTRY',</v>
      </c>
      <c r="E1902" t="str">
        <f>CONCATENATE("'",'Unit List'!E1807,"',",)</f>
        <v>'WW2_INFANTRY',</v>
      </c>
      <c r="F1902" t="str">
        <f>"'',"</f>
        <v>'',</v>
      </c>
      <c r="G1902" t="str">
        <f>CONCATENATE("'",'Unit List'!G1807,"',",)</f>
        <v>'Infantry_Sweden',</v>
      </c>
      <c r="H1902" t="str">
        <f>CONCATENATE(IF(ISBLANK('Unit List'!AN1807), IF(ISBLANK('Unit List'!P1807), IF(ISBLANK('Unit List'!P1807), IF(ISBLANK('Unit List'!AN1807), IF(ISBLANK('Unit List'!P1807), IF(ISBLANK('Unit List'!P1807), IF(ISBLANK('Unit List'!AN1807), IF(ISBLANK('Unit List'!P1807), IF(ISBLANK('Unit List'!P1807),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 IF('Unit List'!P1807='Unit List'!$O$5, 'Unit List'!$AN$5, IF('Unit List'!P1807='Unit List'!$O$4, 'Unit List'!$AN$4, IF('Unit List'!P1807='Unit List'!$O$7, 'Unit List'!P1807 * 'Unit List'!$AN$7, 'Unit List'!P1807)))), IF('Unit List'!P1807='Unit List'!$O$5, 'Unit List'!$AN$5, IF('Unit List'!P1807='Unit List'!$O$4, 'Unit List'!$AN$4, IF('Unit List'!P1807='Unit List'!$O$7, 'Unit List'!P1807 * 'Unit List'!$AN$7, 'Unit List'!P1807)))), IF('Unit List'!AN1807='Unit List'!$O$5, 'Unit List'!$AN$5, IF('Unit List'!AN1807='Unit List'!$O$4, 'Unit List'!$AN$4, IF('Unit List'!AN1807='Unit List'!$O$7, 'Unit List'!AN1807 * 'Unit List'!$AN$7, 'Unit List'!AN1807)))),",",)</f>
        <v>14,</v>
      </c>
      <c r="I1902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 IF('Unit List'!Q1807='Unit List'!$O$5, 'Unit List'!$AO$5, IF('Unit List'!Q1807='Unit List'!$O$4, 'Unit List'!$AO$4, IF('Unit List'!Q1807='Unit List'!$O$7, 'Unit List'!Q1807 * 'Unit List'!$AO$7, 'Unit List'!Q1807)))), IF('Unit List'!Q1807='Unit List'!$O$5, 'Unit List'!$AO$5, IF('Unit List'!Q1807='Unit List'!$O$4, 'Unit List'!$AO$4, IF('Unit List'!Q1807='Unit List'!$O$7, 'Unit List'!Q1807 * 'Unit List'!$AO$7, 'Unit List'!Q1807)))), IF('Unit List'!AO1807='Unit List'!$O$5, 'Unit List'!$AO$5, IF('Unit List'!AO1807='Unit List'!$O$4, 'Unit List'!$AO$4, IF('Unit List'!AO1807='Unit List'!$O$7, 'Unit List'!AO1807 * 'Unit List'!$AO$7, 'Unit List'!AO1807)))),",",)</f>
        <v>,</v>
      </c>
      <c r="J1902" t="str">
        <f>CONCATENATE("'",IF(ISBLANK('Unit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 IF('Unit List'!R1807='Unit List'!$O$5, 'Unit List'!$AP$5, IF('Unit List'!R1807='Unit List'!$O$4, 'Unit List'!$AP$4, 'Unit List'!R1807))), IF('Unit List'!R1807='Unit List'!$O$5, 'Unit List'!$AP$5, IF('Unit List'!R1807='Unit List'!$O$4, 'Unit List'!$AP$4, 'Unit List'!R1807))), IF('Unit List'!AP1807='Unit List'!$O$5, 'Unit List'!$AP$5, IF('Unit List'!AP1807='Unit List'!$O$4, 'Unit List'!$AP$4, 'Unit List'!AP1807))),"'",)</f>
        <v>'UnFormed'</v>
      </c>
      <c r="K1902" t="s">
        <v>2312</v>
      </c>
    </row>
    <row r="1903" spans="1:11" x14ac:dyDescent="0.25">
      <c r="A1903" t="s">
        <v>2311</v>
      </c>
      <c r="B1903" t="str">
        <f>CONCATENATE("'_",'Unit List'!B1808,"',",)</f>
        <v>'_SAHUL',</v>
      </c>
      <c r="C1903" t="str">
        <f>"'',"</f>
        <v>'',</v>
      </c>
      <c r="D1903" t="str">
        <f>CONCATENATE("'",'Unit List'!D1808,"',",)</f>
        <v>'WW2_INFANTRY',</v>
      </c>
      <c r="E1903" t="str">
        <f>CONCATENATE("'",'Unit List'!E1808,"',",)</f>
        <v>'WW2_INFANTRY',</v>
      </c>
      <c r="F1903" t="str">
        <f>"'',"</f>
        <v>'',</v>
      </c>
      <c r="G1903" t="str">
        <f>CONCATENATE("'",'Unit List'!G1808,"',",)</f>
        <v>'ANZAC',</v>
      </c>
      <c r="H1903" t="str">
        <f>CONCATENATE(IF(ISBLANK('Unit List'!AN1808), IF(ISBLANK('Unit List'!P1808), IF(ISBLANK('Unit List'!P1808), IF(ISBLANK('Unit List'!AN1808), IF(ISBLANK('Unit List'!P1808), IF(ISBLANK('Unit List'!P1808), IF(ISBLANK('Unit List'!AN1808), IF(ISBLANK('Unit List'!P1808), IF(ISBLANK('Unit List'!P1808),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 IF('Unit List'!P1808='Unit List'!$O$5, 'Unit List'!$AN$5, IF('Unit List'!P1808='Unit List'!$O$4, 'Unit List'!$AN$4, IF('Unit List'!P1808='Unit List'!$O$7, 'Unit List'!P1808 * 'Unit List'!$AN$7, 'Unit List'!P1808)))), IF('Unit List'!P1808='Unit List'!$O$5, 'Unit List'!$AN$5, IF('Unit List'!P1808='Unit List'!$O$4, 'Unit List'!$AN$4, IF('Unit List'!P1808='Unit List'!$O$7, 'Unit List'!P1808 * 'Unit List'!$AN$7, 'Unit List'!P1808)))), IF('Unit List'!AN1808='Unit List'!$O$5, 'Unit List'!$AN$5, IF('Unit List'!AN1808='Unit List'!$O$4, 'Unit List'!$AN$4, IF('Unit List'!AN1808='Unit List'!$O$7, 'Unit List'!AN1808 * 'Unit List'!$AN$7, 'Unit List'!AN1808)))),",",)</f>
        <v>3,</v>
      </c>
      <c r="I1903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 IF('Unit List'!Q1808='Unit List'!$O$5, 'Unit List'!$AO$5, IF('Unit List'!Q1808='Unit List'!$O$4, 'Unit List'!$AO$4, IF('Unit List'!Q1808='Unit List'!$O$7, 'Unit List'!Q1808 * 'Unit List'!$AO$7, 'Unit List'!Q1808)))), IF('Unit List'!Q1808='Unit List'!$O$5, 'Unit List'!$AO$5, IF('Unit List'!Q1808='Unit List'!$O$4, 'Unit List'!$AO$4, IF('Unit List'!Q1808='Unit List'!$O$7, 'Unit List'!Q1808 * 'Unit List'!$AO$7, 'Unit List'!Q1808)))), IF('Unit List'!AO1808='Unit List'!$O$5, 'Unit List'!$AO$5, IF('Unit List'!AO1808='Unit List'!$O$4, 'Unit List'!$AO$4, IF('Unit List'!AO1808='Unit List'!$O$7, 'Unit List'!AO1808 * 'Unit List'!$AO$7, 'Unit List'!AO1808)))),",",)</f>
        <v>,</v>
      </c>
      <c r="J1903" t="str">
        <f>CONCATENATE("'",IF(ISBLANK('Unit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 IF('Unit List'!R1808='Unit List'!$O$5, 'Unit List'!$AP$5, IF('Unit List'!R1808='Unit List'!$O$4, 'Unit List'!$AP$4, 'Unit List'!R1808))), IF('Unit List'!R1808='Unit List'!$O$5, 'Unit List'!$AP$5, IF('Unit List'!R1808='Unit List'!$O$4, 'Unit List'!$AP$4, 'Unit List'!R1808))), IF('Unit List'!AP1808='Unit List'!$O$5, 'Unit List'!$AP$5, IF('Unit List'!AP1808='Unit List'!$O$4, 'Unit List'!$AP$4, 'Unit List'!AP1808))),"'",)</f>
        <v>'UnFormed'</v>
      </c>
      <c r="K1903" t="s">
        <v>2312</v>
      </c>
    </row>
    <row r="1904" spans="1:11" x14ac:dyDescent="0.25">
      <c r="A1904" t="s">
        <v>2311</v>
      </c>
      <c r="B1904" t="str">
        <f>CONCATENATE("'_",'Unit List'!B1809,"',",)</f>
        <v>'_SAHUL',</v>
      </c>
      <c r="C1904" t="str">
        <f>"'',"</f>
        <v>'',</v>
      </c>
      <c r="D1904" t="str">
        <f>CONCATENATE("'",'Unit List'!D1809,"',",)</f>
        <v>'WW2_INFANTRY',</v>
      </c>
      <c r="E1904" t="str">
        <f>CONCATENATE("'",'Unit List'!E1809,"',",)</f>
        <v>'WW2_INFANTRY',</v>
      </c>
      <c r="F1904" t="str">
        <f>CONCATENATE("'_",'Unit List'!F1809,"',",)</f>
        <v>'_V2',</v>
      </c>
      <c r="G1904" t="str">
        <f>CONCATENATE("'",'Unit List'!G1809,"',",)</f>
        <v>'ANZAC.303',</v>
      </c>
      <c r="H1904" t="str">
        <f>CONCATENATE(IF(ISBLANK('Unit List'!AN1809), IF(ISBLANK('Unit List'!P1809), IF(ISBLANK('Unit List'!P1809), IF(ISBLANK('Unit List'!AN1809), IF(ISBLANK('Unit List'!P1809), IF(ISBLANK('Unit List'!P1809), IF(ISBLANK('Unit List'!AN1809), IF(ISBLANK('Unit List'!P1809), IF(ISBLANK('Unit List'!P1809),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 IF('Unit List'!P1809='Unit List'!$O$5, 'Unit List'!$AN$5, IF('Unit List'!P1809='Unit List'!$O$4, 'Unit List'!$AN$4, IF('Unit List'!P1809='Unit List'!$O$7, 'Unit List'!P1809 * 'Unit List'!$AN$7, 'Unit List'!P1809)))), IF('Unit List'!P1809='Unit List'!$O$5, 'Unit List'!$AN$5, IF('Unit List'!P1809='Unit List'!$O$4, 'Unit List'!$AN$4, IF('Unit List'!P1809='Unit List'!$O$7, 'Unit List'!P1809 * 'Unit List'!$AN$7, 'Unit List'!P1809)))), IF('Unit List'!AN1809='Unit List'!$O$5, 'Unit List'!$AN$5, IF('Unit List'!AN1809='Unit List'!$O$4, 'Unit List'!$AN$4, IF('Unit List'!AN1809='Unit List'!$O$7, 'Unit List'!AN1809 * 'Unit List'!$AN$7, 'Unit List'!AN1809)))),",",)</f>
        <v>4,</v>
      </c>
      <c r="I1904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 IF('Unit List'!Q1809='Unit List'!$O$5, 'Unit List'!$AO$5, IF('Unit List'!Q1809='Unit List'!$O$4, 'Unit List'!$AO$4, IF('Unit List'!Q1809='Unit List'!$O$7, 'Unit List'!Q1809 * 'Unit List'!$AO$7, 'Unit List'!Q1809)))), IF('Unit List'!Q1809='Unit List'!$O$5, 'Unit List'!$AO$5, IF('Unit List'!Q1809='Unit List'!$O$4, 'Unit List'!$AO$4, IF('Unit List'!Q1809='Unit List'!$O$7, 'Unit List'!Q1809 * 'Unit List'!$AO$7, 'Unit List'!Q1809)))), IF('Unit List'!AO1809='Unit List'!$O$5, 'Unit List'!$AO$5, IF('Unit List'!AO1809='Unit List'!$O$4, 'Unit List'!$AO$4, IF('Unit List'!AO1809='Unit List'!$O$7, 'Unit List'!AO1809 * 'Unit List'!$AO$7, 'Unit List'!AO1809)))),",",)</f>
        <v>,</v>
      </c>
      <c r="J1904" t="str">
        <f>CONCATENATE("'",IF(ISBLANK('Unit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 IF('Unit List'!R1809='Unit List'!$O$5, 'Unit List'!$AP$5, IF('Unit List'!R1809='Unit List'!$O$4, 'Unit List'!$AP$4, 'Unit List'!R1809))), IF('Unit List'!R1809='Unit List'!$O$5, 'Unit List'!$AP$5, IF('Unit List'!R1809='Unit List'!$O$4, 'Unit List'!$AP$4, 'Unit List'!R1809))), IF('Unit List'!AP1809='Unit List'!$O$5, 'Unit List'!$AP$5, IF('Unit List'!AP1809='Unit List'!$O$4, 'Unit List'!$AP$4, 'Unit List'!AP1809))),"'",)</f>
        <v>'UnFormed'</v>
      </c>
      <c r="K1904" t="s">
        <v>2312</v>
      </c>
    </row>
    <row r="1905" spans="1:11" x14ac:dyDescent="0.25">
      <c r="A1905" t="s">
        <v>2311</v>
      </c>
      <c r="B1905" t="str">
        <f>CONCATENATE("'_",'Unit List'!B1810,"',",)</f>
        <v>'_SAHUL',</v>
      </c>
      <c r="C1905" t="str">
        <f>"'',"</f>
        <v>'',</v>
      </c>
      <c r="D1905" t="str">
        <f>CONCATENATE("'",'Unit List'!D1810,"',",)</f>
        <v>'WW2_INFANTRY',</v>
      </c>
      <c r="E1905" t="str">
        <f>CONCATENATE("'",'Unit List'!E1810,"',",)</f>
        <v>'WW2_INFANTRY',</v>
      </c>
      <c r="F1905" t="str">
        <f>"'',"</f>
        <v>'',</v>
      </c>
      <c r="G1905" t="str">
        <f>CONCATENATE("'",'Unit List'!G1810,"',",)</f>
        <v>'ANZAC',</v>
      </c>
      <c r="H1905" t="str">
        <f>CONCATENATE(IF(ISBLANK('Unit List'!AN1810), IF(ISBLANK('Unit List'!P1810), IF(ISBLANK('Unit List'!P1810), IF(ISBLANK('Unit List'!AN1810), IF(ISBLANK('Unit List'!P1810), IF(ISBLANK('Unit List'!P1810), IF(ISBLANK('Unit List'!AN1810), IF(ISBLANK('Unit List'!P1810), IF(ISBLANK('Unit List'!P1810),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 IF('Unit List'!P1810='Unit List'!$O$5, 'Unit List'!$AN$5, IF('Unit List'!P1810='Unit List'!$O$4, 'Unit List'!$AN$4, IF('Unit List'!P1810='Unit List'!$O$7, 'Unit List'!P1810 * 'Unit List'!$AN$7, 'Unit List'!P1810)))), IF('Unit List'!P1810='Unit List'!$O$5, 'Unit List'!$AN$5, IF('Unit List'!P1810='Unit List'!$O$4, 'Unit List'!$AN$4, IF('Unit List'!P1810='Unit List'!$O$7, 'Unit List'!P1810 * 'Unit List'!$AN$7, 'Unit List'!P1810)))), IF('Unit List'!AN1810='Unit List'!$O$5, 'Unit List'!$AN$5, IF('Unit List'!AN1810='Unit List'!$O$4, 'Unit List'!$AN$4, IF('Unit List'!AN1810='Unit List'!$O$7, 'Unit List'!AN1810 * 'Unit List'!$AN$7, 'Unit List'!AN1810)))),",",)</f>
        <v>2,</v>
      </c>
      <c r="I1905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 IF('Unit List'!Q1810='Unit List'!$O$5, 'Unit List'!$AO$5, IF('Unit List'!Q1810='Unit List'!$O$4, 'Unit List'!$AO$4, IF('Unit List'!Q1810='Unit List'!$O$7, 'Unit List'!Q1810 * 'Unit List'!$AO$7, 'Unit List'!Q1810)))), IF('Unit List'!Q1810='Unit List'!$O$5, 'Unit List'!$AO$5, IF('Unit List'!Q1810='Unit List'!$O$4, 'Unit List'!$AO$4, IF('Unit List'!Q1810='Unit List'!$O$7, 'Unit List'!Q1810 * 'Unit List'!$AO$7, 'Unit List'!Q1810)))), IF('Unit List'!AO1810='Unit List'!$O$5, 'Unit List'!$AO$5, IF('Unit List'!AO1810='Unit List'!$O$4, 'Unit List'!$AO$4, IF('Unit List'!AO1810='Unit List'!$O$7, 'Unit List'!AO1810 * 'Unit List'!$AO$7, 'Unit List'!AO1810)))),",",)</f>
        <v>,</v>
      </c>
      <c r="J1905" t="str">
        <f>CONCATENATE("'",IF(ISBLANK('Unit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 IF('Unit List'!R1810='Unit List'!$O$5, 'Unit List'!$AP$5, IF('Unit List'!R1810='Unit List'!$O$4, 'Unit List'!$AP$4, 'Unit List'!R1810))), IF('Unit List'!R1810='Unit List'!$O$5, 'Unit List'!$AP$5, IF('Unit List'!R1810='Unit List'!$O$4, 'Unit List'!$AP$4, 'Unit List'!R1810))), IF('Unit List'!AP1810='Unit List'!$O$5, 'Unit List'!$AP$5, IF('Unit List'!AP1810='Unit List'!$O$4, 'Unit List'!$AP$4, 'Unit List'!AP1810))),"'",)</f>
        <v>'UnFormed'</v>
      </c>
      <c r="K1905" t="s">
        <v>2312</v>
      </c>
    </row>
    <row r="1906" spans="1:11" x14ac:dyDescent="0.25">
      <c r="A1906" t="s">
        <v>2311</v>
      </c>
      <c r="B1906" t="str">
        <f>CONCATENATE("'_",'Unit List'!B1811,"',",)</f>
        <v>'_SAHUL',</v>
      </c>
      <c r="C1906" t="str">
        <f>"'',"</f>
        <v>'',</v>
      </c>
      <c r="D1906" t="str">
        <f>CONCATENATE("'",'Unit List'!D1811,"',",)</f>
        <v>'WW2_INFANTRY',</v>
      </c>
      <c r="E1906" t="str">
        <f>CONCATENATE("'",'Unit List'!E1811,"',",)</f>
        <v>'WW2_INFANTRY',</v>
      </c>
      <c r="F1906" t="str">
        <f>CONCATENATE("'_",'Unit List'!F1811,"',",)</f>
        <v>'_V2',</v>
      </c>
      <c r="G1906" t="str">
        <f>CONCATENATE("'",'Unit List'!G1811,"',",)</f>
        <v>'ANZAC.303',</v>
      </c>
      <c r="H1906" t="str">
        <f>CONCATENATE(IF(ISBLANK('Unit List'!AN1811), IF(ISBLANK('Unit List'!P1811), IF(ISBLANK('Unit List'!P1811), IF(ISBLANK('Unit List'!AN1811), IF(ISBLANK('Unit List'!P1811), IF(ISBLANK('Unit List'!P1811), IF(ISBLANK('Unit List'!AN1811), IF(ISBLANK('Unit List'!P1811), IF(ISBLANK('Unit List'!P1811),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 IF('Unit List'!P1811='Unit List'!$O$5, 'Unit List'!$AN$5, IF('Unit List'!P1811='Unit List'!$O$4, 'Unit List'!$AN$4, IF('Unit List'!P1811='Unit List'!$O$7, 'Unit List'!P1811 * 'Unit List'!$AN$7, 'Unit List'!P1811)))), IF('Unit List'!P1811='Unit List'!$O$5, 'Unit List'!$AN$5, IF('Unit List'!P1811='Unit List'!$O$4, 'Unit List'!$AN$4, IF('Unit List'!P1811='Unit List'!$O$7, 'Unit List'!P1811 * 'Unit List'!$AN$7, 'Unit List'!P1811)))), IF('Unit List'!AN1811='Unit List'!$O$5, 'Unit List'!$AN$5, IF('Unit List'!AN1811='Unit List'!$O$4, 'Unit List'!$AN$4, IF('Unit List'!AN1811='Unit List'!$O$7, 'Unit List'!AN1811 * 'Unit List'!$AN$7, 'Unit List'!AN1811)))),",",)</f>
        <v>5,</v>
      </c>
      <c r="I1906" t="str">
        <f>CONCATENATE(IF(ISBLANK('Unit List'!AO1811), IF(ISBLANK('Unit List'!Q1811), IF(ISBLANK('Unit List'!Q1811), IF(ISBLANK('Unit List'!AO1811), IF(ISBLANK('Unit List'!Q1811), IF(ISBLANK('Unit List'!Q1811), IF(ISBLANK('Unit List'!AO1811), IF(ISBLANK('Unit List'!Q1811), IF(ISBLANK('Unit List'!Q1811),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 IF('Unit List'!Q1811='Unit List'!$O$5, 'Unit List'!$AO$5, IF('Unit List'!Q1811='Unit List'!$O$4, 'Unit List'!$AO$4, IF('Unit List'!Q1811='Unit List'!$O$7, 'Unit List'!Q1811 * 'Unit List'!$AO$7, 'Unit List'!Q1811)))), IF('Unit List'!Q1811='Unit List'!$O$5, 'Unit List'!$AO$5, IF('Unit List'!Q1811='Unit List'!$O$4, 'Unit List'!$AO$4, IF('Unit List'!Q1811='Unit List'!$O$7, 'Unit List'!Q1811 * 'Unit List'!$AO$7, 'Unit List'!Q1811)))), IF('Unit List'!AO1811='Unit List'!$O$5, 'Unit List'!$AO$5, IF('Unit List'!AO1811='Unit List'!$O$4, 'Unit List'!$AO$4, IF('Unit List'!AO1811='Unit List'!$O$7, 'Unit List'!AO1811 * 'Unit List'!$AO$7, 'Unit List'!AO1811)))),",",)</f>
        <v>,</v>
      </c>
      <c r="J1906" t="str">
        <f>CONCATENATE("'",IF(ISBLANK('Unit List'!AP1811), IF(ISBLANK('Unit List'!R1811), IF(ISBLANK('Unit List'!R1811), IF(ISBLANK('Unit List'!AP1811), IF(ISBLANK('Unit List'!R1811), IF(ISBLANK('Unit List'!R1811), IF(ISBLANK('Unit List'!AP1811), IF(ISBLANK('Unit List'!R1811), IF(ISBLANK('Unit List'!R1811),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 IF('Unit List'!R1811='Unit List'!$O$5, 'Unit List'!$AP$5, IF('Unit List'!R1811='Unit List'!$O$4, 'Unit List'!$AP$4, 'Unit List'!R1811))), IF('Unit List'!R1811='Unit List'!$O$5, 'Unit List'!$AP$5, IF('Unit List'!R1811='Unit List'!$O$4, 'Unit List'!$AP$4, 'Unit List'!R1811))), IF('Unit List'!AP1811='Unit List'!$O$5, 'Unit List'!$AP$5, IF('Unit List'!AP1811='Unit List'!$O$4, 'Unit List'!$AP$4, 'Unit List'!AP1811))),"'",)</f>
        <v>'UnFormed'</v>
      </c>
      <c r="K1906" t="s">
        <v>2312</v>
      </c>
    </row>
    <row r="1907" spans="1:11" x14ac:dyDescent="0.25">
      <c r="A1907" t="s">
        <v>2311</v>
      </c>
      <c r="B1907" t="str">
        <f>CONCATENATE("'_",'Unit List'!B1812,"',",)</f>
        <v>'_SEASIA',</v>
      </c>
      <c r="C1907" t="str">
        <f>CONCATENATE("'_",'Unit List'!C1812,"',",)</f>
        <v>'_ASIA',</v>
      </c>
      <c r="D1907" t="str">
        <f>CONCATENATE("'",'Unit List'!D1812,"',",)</f>
        <v>'WW2_INFANTRY',</v>
      </c>
      <c r="E1907" t="str">
        <f>CONCATENATE("'",'Unit List'!E1812,"',",)</f>
        <v>'WW2_INFANTRY',</v>
      </c>
      <c r="F1907" t="str">
        <f>"'',"</f>
        <v>'',</v>
      </c>
      <c r="G1907" t="str">
        <f>CONCATENATE("'",'Unit List'!G1784,"',",)</f>
        <v>'Infantry_China',</v>
      </c>
      <c r="H1907" t="str">
        <f>CONCATENATE(IF(ISBLANK('Unit List'!AN1812), IF(ISBLANK('Unit List'!P1812), IF(ISBLANK('Unit List'!P1812), IF(ISBLANK('Unit List'!AN1784), IF(ISBLANK('Unit List'!P1784), IF(ISBLANK('Unit List'!P1784), IF(ISBLANK('Unit List'!AN1784), IF(ISBLANK('Unit List'!P1784), IF(ISBLANK('Unit List'!P1784),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List'!P1784='Unit List'!$O$5, 'Unit List'!$AN$5, IF('Unit List'!P1784='Unit List'!$O$4, 'Unit List'!$AN$4, IF('Unit List'!P1784='Unit List'!$O$7, 'Unit List'!P1784 * 'Unit List'!$AN$7, 'Unit List'!P1784)))), IF('Unit List'!P1784='Unit List'!$O$5, 'Unit List'!$AN$5, IF('Unit List'!P1784='Unit List'!$O$4, 'Unit List'!$AN$4, IF('Unit List'!P1784='Unit List'!$O$7, 'Unit List'!P1784 * 'Unit List'!$AN$7, 'Unit List'!P1784)))), IF('Unit List'!AN1784='Unit List'!$O$5, 'Unit List'!$AN$5, IF('Unit List'!AN1784='Unit List'!$O$4, 'Unit List'!$AN$4, IF('Unit List'!AN1784='Unit List'!$O$7, 'Unit List'!AN1784 * 'Unit List'!$AN$7, 'Unit List'!AN1784)))),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List'!AN1812)))),",",)</f>
        <v>14,</v>
      </c>
      <c r="I1907" t="str">
        <f>CONCATENATE(IF(ISBLANK('Unit List'!AO1812), IF(ISBLANK('Unit List'!Q1812), IF(ISBLANK('Unit List'!Q1812), IF(ISBLANK('Unit List'!AO1784), IF(ISBLANK('Unit List'!Q1784), IF(ISBLANK('Unit List'!Q1784), IF(ISBLANK('Unit List'!AO1784), IF(ISBLANK('Unit List'!Q1784), IF(ISBLANK('Unit List'!Q1784),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List'!Q1784='Unit List'!$O$5, 'Unit List'!$AO$5, IF('Unit List'!Q1784='Unit List'!$O$4, 'Unit List'!$AO$4, IF('Unit List'!Q1784='Unit List'!$O$7, 'Unit List'!Q1784 * 'Unit List'!$AO$7, 'Unit List'!Q1784)))), IF('Unit List'!Q1784='Unit List'!$O$5, 'Unit List'!$AO$5, IF('Unit List'!Q1784='Unit List'!$O$4, 'Unit List'!$AO$4, IF('Unit List'!Q1784='Unit List'!$O$7, 'Unit List'!Q1784 * 'Unit List'!$AO$7, 'Unit List'!Q1784)))), IF('Unit List'!AO1784='Unit List'!$O$5, 'Unit List'!$AO$5, IF('Unit List'!AO1784='Unit List'!$O$4, 'Unit List'!$AO$4, IF('Unit List'!AO1784='Unit List'!$O$7, 'Unit List'!AO1784 * 'Unit List'!$AO$7, 'Unit List'!AO1784)))),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List'!AO1812)))),",",)</f>
        <v>,</v>
      </c>
      <c r="J1907" t="str">
        <f>CONCATENATE("'",IF(ISBLANK('Unit List'!AP1812), IF(ISBLANK('Unit List'!R1812), IF(ISBLANK('Unit List'!R1812), IF(ISBLANK('Unit List'!AP1784), IF(ISBLANK('Unit List'!R1784), IF(ISBLANK('Unit List'!R1784), IF(ISBLANK('Unit List'!AP1784), IF(ISBLANK('Unit List'!R1784), IF(ISBLANK('Unit List'!R1784),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List'!R1784='Unit List'!$O$5, 'Unit List'!$AP$5, IF('Unit List'!R1784='Unit List'!$O$4, 'Unit List'!$AP$4, 'Unit List'!R1784))), IF('Unit List'!R1784='Unit List'!$O$5, 'Unit List'!$AP$5, IF('Unit List'!R1784='Unit List'!$O$4, 'Unit List'!$AP$4, 'Unit List'!R1784))), IF('Unit List'!AP1784='Unit List'!$O$5, 'Unit List'!$AP$5, IF('Unit List'!AP1784='Unit List'!$O$4, 'Unit List'!$AP$4, 'Unit List'!AP1784))),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List'!AP1812))),"'",)</f>
        <v>'UnFormed'</v>
      </c>
      <c r="K1907" t="s">
        <v>2312</v>
      </c>
    </row>
    <row r="1908" spans="1:11" x14ac:dyDescent="0.25">
      <c r="A1908" t="s">
        <v>2311</v>
      </c>
      <c r="B1908" t="str">
        <f>CONCATENATE("'_",'Unit List'!B1813,"',",)</f>
        <v>'_SIAM',</v>
      </c>
      <c r="C1908" t="str">
        <f>"'',"</f>
        <v>'',</v>
      </c>
      <c r="D1908" t="str">
        <f>CONCATENATE("'",'Unit List'!D1813,"',",)</f>
        <v>'WW2_INFANTRY',</v>
      </c>
      <c r="E1908" t="str">
        <f>CONCATENATE("'",'Unit List'!E1813,"',",)</f>
        <v>'WW2_INFANTRY',</v>
      </c>
      <c r="F1908" t="str">
        <f>"'',"</f>
        <v>'',</v>
      </c>
      <c r="G1908" t="str">
        <f>CONCATENATE("'",'Unit List'!G1813,"',",)</f>
        <v>'Infantry_China_Communist_v2',</v>
      </c>
      <c r="H1908" t="str">
        <f>CONCATENATE(IF(ISBLANK('Unit List'!AN1813), IF(ISBLANK('Unit List'!P1813), IF(ISBLANK('Unit List'!P1813), IF(ISBLANK('Unit List'!AN1812), IF(ISBLANK('Unit List'!P1812), IF(ISBLANK('Unit List'!P1812), IF(ISBLANK('Unit List'!AN1812), IF(ISBLANK('Unit List'!P1812), IF(ISBLANK('Unit List'!P1812), IF(ISBLANK('Unit List'!AN1781), IF(ISBLANK('Unit List'!P1781), IF(ISBLANK('Unit List'!P1781), "1", IF('Unit List'!P1781='Unit List'!$O$5, 'Unit List'!$AN$5, IF('Unit List'!P1781='Unit List'!$O$4, 'Unit List'!$AN$4, IF('Unit List'!P1781='Unit List'!$O$7, 'Unit List'!P1781 * 'Unit List'!$AN$7, 'Unit List'!P1781)))), IF('Unit List'!P1781='Unit List'!$O$5, 'Unit List'!$AN$5, IF('Unit List'!P1781='Unit List'!$O$4, 'Unit List'!$AN$4, IF('Unit List'!P1781='Unit List'!$O$7, 'Unit List'!P1781 * 'Unit List'!$AN$7, 'Unit List'!P1781)))), IF('Unit List'!AN1781='Unit List'!$O$5, 'Unit List'!$AN$5, IF('Unit List'!AN1781='Unit List'!$O$4, 'Unit List'!$AN$4, IF('Unit List'!AN1781='Unit List'!$O$7, 'Unit List'!AN1781 * 'Unit List'!$AN$7, 'Unit List'!AN1781)))),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List'!P1812='Unit List'!$O$5, 'Unit List'!$AN$5, IF('Unit List'!P1812='Unit List'!$O$4, 'Unit List'!$AN$4, IF('Unit List'!P1812='Unit List'!$O$7, 'Unit List'!P1812 * 'Unit List'!$AN$7, 'Unit List'!P1812)))), IF('Unit List'!P1812='Unit List'!$O$5, 'Unit List'!$AN$5, IF('Unit List'!P1812='Unit List'!$O$4, 'Unit List'!$AN$4, IF('Unit List'!P1812='Unit List'!$O$7, 'Unit List'!P1812 * 'Unit List'!$AN$7, 'Unit List'!P1812)))), IF('Unit List'!AN1812='Unit List'!$O$5, 'Unit List'!$AN$5, IF('Unit List'!AN1812='Unit List'!$O$4, 'Unit List'!$AN$4, IF('Unit List'!AN1812='Unit List'!$O$7, 'Unit List'!AN1812 * 'Unit List'!$AN$7, 'Unit List'!AN1812)))), IF('Unit List'!P1813='Unit List'!$O$5, 'Unit List'!$AN$5, IF('Unit List'!P1813='Unit List'!$O$4, 'Unit List'!$AN$4, IF('Unit List'!P1813='Unit List'!$O$7, 'Unit List'!P1813 * 'Unit List'!$AN$7, 'Unit List'!P1813)))), IF('Unit List'!P1813='Unit List'!$O$5, 'Unit List'!$AN$5, IF('Unit List'!P1813='Unit List'!$O$4, 'Unit List'!$AN$4, IF('Unit List'!P1813='Unit List'!$O$7, 'Unit List'!P1813 * 'Unit List'!$AN$7, 'Unit List'!P1813)))), IF('Unit List'!AN1813='Unit List'!$O$5, 'Unit List'!$AN$5, IF('Unit List'!AN1813='Unit List'!$O$4, 'Unit List'!$AN$4, IF('Unit List'!AN1813='Unit List'!$O$7, 'Unit List'!AN1813 * 'Unit List'!$AN$7, 'Unit List'!AN1813)))),",",)</f>
        <v>14,</v>
      </c>
      <c r="I1908" t="str">
        <f>CONCATENATE(IF(ISBLANK('Unit List'!AO1813), IF(ISBLANK('Unit List'!Q1813), IF(ISBLANK('Unit List'!Q1813), IF(ISBLANK('Unit List'!AO1812), IF(ISBLANK('Unit List'!Q1812), IF(ISBLANK('Unit List'!Q1812), IF(ISBLANK('Unit List'!AO1812), IF(ISBLANK('Unit List'!Q1812), IF(ISBLANK('Unit List'!Q1812), IF(ISBLANK('Unit List'!AO1781), IF(ISBLANK('Unit List'!Q1781), IF(ISBLANK('Unit List'!Q1781), 'Unit List'!$AO$4, IF('Unit List'!Q1781='Unit List'!$O$5, 'Unit List'!$AO$5, IF('Unit List'!Q1781='Unit List'!$O$4, 'Unit List'!$AO$4, IF('Unit List'!Q1781='Unit List'!$O$7, 'Unit List'!Q1781 * 'Unit List'!$AO$7, 'Unit List'!Q1781)))), IF('Unit List'!Q1781='Unit List'!$O$5, 'Unit List'!$AO$5, IF('Unit List'!Q1781='Unit List'!$O$4, 'Unit List'!$AO$4, IF('Unit List'!Q1781='Unit List'!$O$7, 'Unit List'!Q1781 * 'Unit List'!$AO$7, 'Unit List'!Q1781)))), IF('Unit List'!AO1781='Unit List'!$O$5, 'Unit List'!$AO$5, IF('Unit List'!AO1781='Unit List'!$O$4, 'Unit List'!$AO$4, IF('Unit List'!AO1781='Unit List'!$O$7, 'Unit List'!AO1781 * 'Unit List'!$AO$7, 'Unit List'!AO1781)))),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List'!Q1812='Unit List'!$O$5, 'Unit List'!$AO$5, IF('Unit List'!Q1812='Unit List'!$O$4, 'Unit List'!$AO$4, IF('Unit List'!Q1812='Unit List'!$O$7, 'Unit List'!Q1812 * 'Unit List'!$AO$7, 'Unit List'!Q1812)))), IF('Unit List'!Q1812='Unit List'!$O$5, 'Unit List'!$AO$5, IF('Unit List'!Q1812='Unit List'!$O$4, 'Unit List'!$AO$4, IF('Unit List'!Q1812='Unit List'!$O$7, 'Unit List'!Q1812 * 'Unit List'!$AO$7, 'Unit List'!Q1812)))), IF('Unit List'!AO1812='Unit List'!$O$5, 'Unit List'!$AO$5, IF('Unit List'!AO1812='Unit List'!$O$4, 'Unit List'!$AO$4, IF('Unit List'!AO1812='Unit List'!$O$7, 'Unit List'!AO1812 * 'Unit List'!$AO$7, 'Unit List'!AO1812)))), IF('Unit List'!Q1813='Unit List'!$O$5, 'Unit List'!$AO$5, IF('Unit List'!Q1813='Unit List'!$O$4, 'Unit List'!$AO$4, IF('Unit List'!Q1813='Unit List'!$O$7, 'Unit List'!Q1813 * 'Unit List'!$AO$7, 'Unit List'!Q1813)))), IF('Unit List'!Q1813='Unit List'!$O$5, 'Unit List'!$AO$5, IF('Unit List'!Q1813='Unit List'!$O$4, 'Unit List'!$AO$4, IF('Unit List'!Q1813='Unit List'!$O$7, 'Unit List'!Q1813 * 'Unit List'!$AO$7, 'Unit List'!Q1813)))), IF('Unit List'!AO1813='Unit List'!$O$5, 'Unit List'!$AO$5, IF('Unit List'!AO1813='Unit List'!$O$4, 'Unit List'!$AO$4, IF('Unit List'!AO1813='Unit List'!$O$7, 'Unit List'!AO1813 * 'Unit List'!$AO$7, 'Unit List'!AO1813)))),",",)</f>
        <v>,</v>
      </c>
      <c r="J1908" t="str">
        <f>CONCATENATE("'",IF(ISBLANK('Unit List'!AP1813), IF(ISBLANK('Unit List'!R1813), IF(ISBLANK('Unit List'!R1813), IF(ISBLANK('Unit List'!AP1812), IF(ISBLANK('Unit List'!R1812), IF(ISBLANK('Unit List'!R1812), IF(ISBLANK('Unit List'!AP1812), IF(ISBLANK('Unit List'!R1812), IF(ISBLANK('Unit List'!R1812), IF(ISBLANK('Unit List'!AP1781), IF(ISBLANK('Unit List'!R1781), IF(ISBLANK('Unit List'!R1781), "", IF('Unit List'!R1781='Unit List'!$O$5, 'Unit List'!$AP$5, IF('Unit List'!R1781='Unit List'!$O$4, 'Unit List'!$AP$4, 'Unit List'!R1781))), IF('Unit List'!R1781='Unit List'!$O$5, 'Unit List'!$AP$5, IF('Unit List'!R1781='Unit List'!$O$4, 'Unit List'!$AP$4, 'Unit List'!R1781))), IF('Unit List'!AP1781='Unit List'!$O$5, 'Unit List'!$AP$5, IF('Unit List'!AP1781='Unit List'!$O$4, 'Unit List'!$AP$4, 'Unit List'!AP1781))),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List'!R1812='Unit List'!$O$5, 'Unit List'!$AP$5, IF('Unit List'!R1812='Unit List'!$O$4, 'Unit List'!$AP$4, 'Unit List'!R1812))), IF('Unit List'!R1812='Unit List'!$O$5, 'Unit List'!$AP$5, IF('Unit List'!R1812='Unit List'!$O$4, 'Unit List'!$AP$4, 'Unit List'!R1812))), IF('Unit List'!AP1812='Unit List'!$O$5, 'Unit List'!$AP$5, IF('Unit List'!AP1812='Unit List'!$O$4, 'Unit List'!$AP$4, 'Unit List'!AP1812))), IF('Unit List'!R1813='Unit List'!$O$5, 'Unit List'!$AP$5, IF('Unit List'!R1813='Unit List'!$O$4, 'Unit List'!$AP$4, 'Unit List'!R1813))), IF('Unit List'!R1813='Unit List'!$O$5, 'Unit List'!$AP$5, IF('Unit List'!R1813='Unit List'!$O$4, 'Unit List'!$AP$4, 'Unit List'!R1813))), IF('Unit List'!AP1813='Unit List'!$O$5, 'Unit List'!$AP$5, IF('Unit List'!AP1813='Unit List'!$O$4, 'Unit List'!$AP$4, 'Unit List'!AP1813))),"'",)</f>
        <v>'UnFormed'</v>
      </c>
      <c r="K1908" t="s">
        <v>2312</v>
      </c>
    </row>
    <row r="1909" spans="1:11" x14ac:dyDescent="0.25">
      <c r="A1909" t="s">
        <v>2311</v>
      </c>
      <c r="B1909" t="str">
        <f>"'',"</f>
        <v>'',</v>
      </c>
      <c r="C1909" t="str">
        <f>"'',"</f>
        <v>'',</v>
      </c>
      <c r="D1909" t="str">
        <f>CONCATENATE("'",'Unit List'!D1814,"',",)</f>
        <v>'XCOM_SQUAD',</v>
      </c>
      <c r="E1909" t="str">
        <f>CONCATENATE("'",'Unit List'!E1814,"',",)</f>
        <v>'XCOM_SQUAD',</v>
      </c>
      <c r="F1909" t="str">
        <f>"'',"</f>
        <v>'',</v>
      </c>
      <c r="G1909" t="str">
        <f>CONCATENATE("'",'Unit List'!G1814,"',",)</f>
        <v>'Heavy_Infantry_XCOM',</v>
      </c>
      <c r="H1909" t="str">
        <f>CONCATENATE(IF(ISBLANK('Unit List'!AN1814), IF(ISBLANK('Unit List'!P1814), IF(ISBLANK('Unit List'!P1814), IF(ISBLANK('Unit List'!AN1814), IF(ISBLANK('Unit List'!P1814), IF(ISBLANK('Unit List'!P1814), IF(ISBLANK('Unit List'!AN1814), IF(ISBLANK('Unit List'!P1814), IF(ISBLANK('Unit List'!P1814), IF(ISBLANK('Unit List'!AN1814), IF(ISBLANK('Unit List'!P1814), IF(ISBLANK('Unit List'!P1814), "1",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 IF('Unit List'!P1814='Unit List'!$O$5, 'Unit List'!$AN$5, IF('Unit List'!P1814='Unit List'!$O$4, 'Unit List'!$AN$4, IF('Unit List'!P1814='Unit List'!$O$7, 'Unit List'!P1814 * 'Unit List'!$AN$7, 'Unit List'!P1814)))), IF('Unit List'!P1814='Unit List'!$O$5, 'Unit List'!$AN$5, IF('Unit List'!P1814='Unit List'!$O$4, 'Unit List'!$AN$4, IF('Unit List'!P1814='Unit List'!$O$7, 'Unit List'!P1814 * 'Unit List'!$AN$7, 'Unit List'!P1814)))), IF('Unit List'!AN1814='Unit List'!$O$5, 'Unit List'!$AN$5, IF('Unit List'!AN1814='Unit List'!$O$4, 'Unit List'!$AN$4, IF('Unit List'!AN1814='Unit List'!$O$7, 'Unit List'!AN1814 * 'Unit List'!$AN$7, 'Unit List'!AN1814)))),",",)</f>
        <v>6,</v>
      </c>
      <c r="I1909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'Unit List'!$AO$4,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 IF('Unit List'!Q1814='Unit List'!$O$5, 'Unit List'!$AO$5, IF('Unit List'!Q1814='Unit List'!$O$4, 'Unit List'!$AO$4, IF('Unit List'!Q1814='Unit List'!$O$7, 'Unit List'!Q1814 * 'Unit List'!$AO$7, 'Unit List'!Q1814)))), IF('Unit List'!Q1814='Unit List'!$O$5, 'Unit List'!$AO$5, IF('Unit List'!Q1814='Unit List'!$O$4, 'Unit List'!$AO$4, IF('Unit List'!Q1814='Unit List'!$O$7, 'Unit List'!Q1814 * 'Unit List'!$AO$7, 'Unit List'!Q1814)))), IF('Unit List'!AO1814='Unit List'!$O$5, 'Unit List'!$AO$5, IF('Unit List'!AO1814='Unit List'!$O$4, 'Unit List'!$AO$4, IF('Unit List'!AO1814='Unit List'!$O$7, 'Unit List'!AO1814 * 'Unit List'!$AO$7, 'Unit List'!AO1814)))),",",)</f>
        <v>,</v>
      </c>
      <c r="J1909" t="str">
        <f>CONCATENATE("'",IF(ISBLANK('Unit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"",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 IF('Unit List'!R1814='Unit List'!$O$5, 'Unit List'!$AP$5, IF('Unit List'!R1814='Unit List'!$O$4, 'Unit List'!$AP$4, 'Unit List'!R1814))), IF('Unit List'!R1814='Unit List'!$O$5, 'Unit List'!$AP$5, IF('Unit List'!R1814='Unit List'!$O$4, 'Unit List'!$AP$4, 'Unit List'!R1814))), IF('Unit List'!AP1814='Unit List'!$O$5, 'Unit List'!$AP$5, IF('Unit List'!AP1814='Unit List'!$O$4, 'Unit List'!$AP$4, 'Unit List'!AP1814))),"'",)</f>
        <v>'EarlyGreatArtist'</v>
      </c>
      <c r="K1909" t="s">
        <v>2312</v>
      </c>
    </row>
    <row r="1910" spans="1:11" x14ac:dyDescent="0.25">
      <c r="A1910" t="s">
        <v>2311</v>
      </c>
      <c r="B1910" t="str">
        <f>"'',"</f>
        <v>'',</v>
      </c>
      <c r="C1910" t="str">
        <f>"'',"</f>
        <v>'',</v>
      </c>
      <c r="D1910" t="str">
        <f>CONCATENATE("'",'Unit List'!D1815,"',",)</f>
        <v>'XP_PRIVATEER',</v>
      </c>
      <c r="E1910" t="str">
        <f>CONCATENATE("'",'Unit List'!E1815,"',",)</f>
        <v>'XP_PRIVATEER',</v>
      </c>
      <c r="F1910" t="str">
        <f>"'',"</f>
        <v>'',</v>
      </c>
      <c r="G1910" t="str">
        <f>CONCATENATE("'",'Unit List'!G1815,"',",)</f>
        <v>'XP_Privateer',</v>
      </c>
      <c r="H1910" t="str">
        <f>CONCATENATE(IF(ISBLANK('Unit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IF(ISBLANK('Unit List'!AN1815), IF(ISBLANK('Unit List'!P1815), IF(ISBLANK('Unit List'!P1815), "1",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 IF('Unit List'!P1815='Unit List'!$O$5, 'Unit List'!$AN$5, IF('Unit List'!P1815='Unit List'!$O$4, 'Unit List'!$AN$4, IF('Unit List'!P1815='Unit List'!$O$7, 'Unit List'!P1815 * 'Unit List'!$AN$7, 'Unit List'!P1815)))), IF('Unit List'!P1815='Unit List'!$O$5, 'Unit List'!$AN$5, IF('Unit List'!P1815='Unit List'!$O$4, 'Unit List'!$AN$4, IF('Unit List'!P1815='Unit List'!$O$7, 'Unit List'!P1815 * 'Unit List'!$AN$7, 'Unit List'!P1815)))), IF('Unit List'!AN1815='Unit List'!$O$5, 'Unit List'!$AN$5, IF('Unit List'!AN1815='Unit List'!$O$4, 'Unit List'!$AN$4, IF('Unit List'!AN1815='Unit List'!$O$7, 'Unit List'!AN1815 * 'Unit List'!$AN$7, 'Unit List'!AN1815)))),",",)</f>
        <v>1,</v>
      </c>
      <c r="I1910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'Unit List'!$AO$4,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 IF('Unit List'!Q1815='Unit List'!$O$5, 'Unit List'!$AO$5, IF('Unit List'!Q1815='Unit List'!$O$4, 'Unit List'!$AO$4, IF('Unit List'!Q1815='Unit List'!$O$7, 'Unit List'!Q1815 * 'Unit List'!$AO$7, 'Unit List'!Q1815)))), IF('Unit List'!Q1815='Unit List'!$O$5, 'Unit List'!$AO$5, IF('Unit List'!Q1815='Unit List'!$O$4, 'Unit List'!$AO$4, IF('Unit List'!Q1815='Unit List'!$O$7, 'Unit List'!Q1815 * 'Unit List'!$AO$7, 'Unit List'!Q1815)))), IF('Unit List'!AO1815='Unit List'!$O$5, 'Unit List'!$AO$5, IF('Unit List'!AO1815='Unit List'!$O$4, 'Unit List'!$AO$4, IF('Unit List'!AO1815='Unit List'!$O$7, 'Unit List'!AO1815 * 'Unit List'!$AO$7, 'Unit List'!AO1815)))),",",)</f>
        <v>,</v>
      </c>
      <c r="J1910" t="str">
        <f>CONCATENATE("'",IF(ISBLANK('Unit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"",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 IF('Unit List'!R1815='Unit List'!$O$5, 'Unit List'!$AP$5, IF('Unit List'!R1815='Unit List'!$O$4, 'Unit List'!$AP$4, 'Unit List'!R1815))), IF('Unit List'!R1815='Unit List'!$O$5, 'Unit List'!$AP$5, IF('Unit List'!R1815='Unit List'!$O$4, 'Unit List'!$AP$4, 'Unit List'!R1815))), IF('Unit List'!AP1815='Unit List'!$O$5, 'Unit List'!$AP$5, IF('Unit List'!AP1815='Unit List'!$O$4, 'Unit List'!$AP$4, 'Unit List'!AP1815))),"'",)</f>
        <v>''</v>
      </c>
      <c r="K1910" t="s">
        <v>2312</v>
      </c>
    </row>
    <row r="1911" spans="1:11" x14ac:dyDescent="0.25">
      <c r="A1911" t="s">
        <v>2313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P116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42578125" style="266" bestFit="1" customWidth="1"/>
    <col min="2" max="2" width="16.42578125" style="4" bestFit="1" customWidth="1"/>
    <col min="3" max="3" width="16.42578125" style="4" customWidth="1"/>
    <col min="4" max="5" width="25.7109375" style="4" customWidth="1"/>
    <col min="6" max="6" width="17.140625" style="4" bestFit="1" customWidth="1"/>
    <col min="7" max="7" width="37.28515625" style="4" bestFit="1" customWidth="1"/>
    <col min="8" max="8" width="40.140625" style="4" customWidth="1"/>
    <col min="9" max="9" width="9.28515625" style="11" customWidth="1"/>
    <col min="10" max="10" width="6.42578125" style="11" bestFit="1" customWidth="1"/>
    <col min="11" max="11" width="18.28515625" style="4" hidden="1" customWidth="1"/>
    <col min="12" max="12" width="9.28515625" style="12" hidden="1" customWidth="1"/>
    <col min="13" max="13" width="10.140625" style="4" hidden="1" customWidth="1"/>
    <col min="14" max="15" width="4.7109375" style="4" customWidth="1"/>
    <col min="16" max="16" width="8.7109375" style="11" customWidth="1"/>
    <col min="17" max="17" width="9" style="11" customWidth="1"/>
    <col min="18" max="18" width="22.5703125" style="4" bestFit="1" customWidth="1"/>
    <col min="19" max="19" width="8.7109375" style="11" bestFit="1" customWidth="1"/>
    <col min="20" max="20" width="9" style="11" bestFit="1" customWidth="1"/>
    <col min="21" max="21" width="22.5703125" style="4" customWidth="1"/>
    <col min="22" max="22" width="9.85546875" style="11" bestFit="1" customWidth="1"/>
    <col min="23" max="23" width="10.140625" style="11" bestFit="1" customWidth="1"/>
    <col min="24" max="24" width="22.5703125" style="4" customWidth="1"/>
    <col min="25" max="25" width="9.140625" style="11" bestFit="1" customWidth="1"/>
    <col min="26" max="26" width="9.42578125" style="11" bestFit="1" customWidth="1"/>
    <col min="27" max="27" width="22.5703125" style="4" customWidth="1"/>
    <col min="28" max="28" width="10.5703125" style="11" customWidth="1"/>
    <col min="29" max="29" width="10.5703125" style="11" bestFit="1" customWidth="1"/>
    <col min="30" max="30" width="22.5703125" style="4" customWidth="1"/>
    <col min="31" max="31" width="9.28515625" style="11" bestFit="1" customWidth="1"/>
    <col min="32" max="32" width="9.5703125" style="11" bestFit="1" customWidth="1"/>
    <col min="33" max="33" width="22.5703125" style="4" customWidth="1"/>
    <col min="34" max="34" width="9.140625" style="11" bestFit="1" customWidth="1"/>
    <col min="35" max="35" width="9.42578125" style="11" bestFit="1" customWidth="1"/>
    <col min="36" max="36" width="22.5703125" style="4" customWidth="1"/>
    <col min="37" max="38" width="10.5703125" style="4" customWidth="1"/>
    <col min="39" max="39" width="22.5703125" style="4" customWidth="1"/>
    <col min="40" max="41" width="10.5703125" style="4" customWidth="1"/>
    <col min="42" max="42" width="22.5703125" style="4" customWidth="1"/>
    <col min="43" max="16384" width="9.140625" style="1"/>
  </cols>
  <sheetData>
    <row r="1" spans="1:42" s="25" customFormat="1" x14ac:dyDescent="0.25">
      <c r="A1" s="24" t="s">
        <v>1780</v>
      </c>
      <c r="B1" s="24" t="s">
        <v>2047</v>
      </c>
      <c r="C1" s="24" t="s">
        <v>2131</v>
      </c>
      <c r="D1" s="24" t="s">
        <v>1732</v>
      </c>
      <c r="E1" s="24" t="s">
        <v>1731</v>
      </c>
      <c r="F1" s="24" t="s">
        <v>1730</v>
      </c>
      <c r="G1" s="24" t="s">
        <v>2048</v>
      </c>
      <c r="H1" s="24" t="s">
        <v>1750</v>
      </c>
      <c r="I1" s="269" t="s">
        <v>1972</v>
      </c>
      <c r="J1" s="269" t="s">
        <v>1922</v>
      </c>
      <c r="K1" s="24" t="s">
        <v>1728</v>
      </c>
      <c r="L1" s="24" t="s">
        <v>1729</v>
      </c>
      <c r="M1" s="24" t="s">
        <v>1724</v>
      </c>
      <c r="N1" s="24"/>
      <c r="O1" s="24"/>
      <c r="P1" s="24" t="s">
        <v>1752</v>
      </c>
      <c r="Q1" s="24" t="s">
        <v>1751</v>
      </c>
      <c r="R1" s="24" t="s">
        <v>1753</v>
      </c>
      <c r="S1" s="24" t="s">
        <v>1755</v>
      </c>
      <c r="T1" s="24" t="s">
        <v>1754</v>
      </c>
      <c r="U1" s="24" t="s">
        <v>1756</v>
      </c>
      <c r="V1" s="24" t="s">
        <v>1758</v>
      </c>
      <c r="W1" s="24" t="s">
        <v>1757</v>
      </c>
      <c r="X1" s="24" t="s">
        <v>1759</v>
      </c>
      <c r="Y1" s="24" t="s">
        <v>1761</v>
      </c>
      <c r="Z1" s="24" t="s">
        <v>1760</v>
      </c>
      <c r="AA1" s="24" t="s">
        <v>1762</v>
      </c>
      <c r="AB1" s="24" t="s">
        <v>1764</v>
      </c>
      <c r="AC1" s="24" t="s">
        <v>1763</v>
      </c>
      <c r="AD1" s="24" t="s">
        <v>1765</v>
      </c>
      <c r="AE1" s="24" t="s">
        <v>1767</v>
      </c>
      <c r="AF1" s="24" t="s">
        <v>1766</v>
      </c>
      <c r="AG1" s="24" t="s">
        <v>1768</v>
      </c>
      <c r="AH1" s="24" t="s">
        <v>1770</v>
      </c>
      <c r="AI1" s="24" t="s">
        <v>1769</v>
      </c>
      <c r="AJ1" s="24" t="s">
        <v>1771</v>
      </c>
      <c r="AK1" s="24" t="s">
        <v>1773</v>
      </c>
      <c r="AL1" s="24" t="s">
        <v>1772</v>
      </c>
      <c r="AM1" s="24" t="s">
        <v>1774</v>
      </c>
      <c r="AN1" s="24" t="s">
        <v>1776</v>
      </c>
      <c r="AO1" s="24" t="s">
        <v>1775</v>
      </c>
      <c r="AP1" s="24" t="s">
        <v>1777</v>
      </c>
    </row>
    <row r="2" spans="1:42" s="18" customFormat="1" x14ac:dyDescent="0.25">
      <c r="A2" s="19"/>
      <c r="B2" s="16"/>
      <c r="C2" s="16"/>
      <c r="D2" s="16"/>
      <c r="E2" s="16"/>
      <c r="F2" s="16"/>
      <c r="G2" s="16"/>
      <c r="H2" s="16"/>
      <c r="I2" s="271"/>
      <c r="J2" s="270"/>
      <c r="K2" s="16"/>
      <c r="L2" s="31"/>
      <c r="M2" s="31"/>
      <c r="N2" s="19"/>
      <c r="O2" s="19" t="s">
        <v>1784</v>
      </c>
      <c r="P2" s="7">
        <v>1</v>
      </c>
      <c r="Q2" s="13" t="s">
        <v>1738</v>
      </c>
      <c r="R2" s="13"/>
      <c r="S2" s="7">
        <v>2</v>
      </c>
      <c r="T2" s="13" t="s">
        <v>1739</v>
      </c>
      <c r="U2" s="13"/>
      <c r="V2" s="7">
        <v>3</v>
      </c>
      <c r="W2" s="13" t="s">
        <v>1740</v>
      </c>
      <c r="X2" s="13"/>
      <c r="Y2" s="7">
        <v>4</v>
      </c>
      <c r="Z2" s="13" t="s">
        <v>1743</v>
      </c>
      <c r="AA2" s="13"/>
      <c r="AB2" s="7">
        <v>5</v>
      </c>
      <c r="AC2" s="13" t="s">
        <v>1744</v>
      </c>
      <c r="AD2" s="13"/>
      <c r="AE2" s="7">
        <v>6</v>
      </c>
      <c r="AF2" s="13" t="s">
        <v>1742</v>
      </c>
      <c r="AG2" s="13"/>
      <c r="AH2" s="27">
        <v>7</v>
      </c>
      <c r="AI2" s="13" t="s">
        <v>1741</v>
      </c>
      <c r="AJ2" s="13"/>
      <c r="AK2" s="7">
        <v>8</v>
      </c>
      <c r="AL2" s="13" t="s">
        <v>1778</v>
      </c>
      <c r="AM2" s="13"/>
      <c r="AN2" s="7">
        <v>9</v>
      </c>
      <c r="AO2" s="13" t="s">
        <v>1779</v>
      </c>
      <c r="AP2" s="13"/>
    </row>
    <row r="3" spans="1:42" s="18" customFormat="1" x14ac:dyDescent="0.25">
      <c r="A3" s="19">
        <v>1</v>
      </c>
      <c r="B3" s="16"/>
      <c r="C3" s="35" t="s">
        <v>1915</v>
      </c>
      <c r="D3" s="34" t="s">
        <v>1924</v>
      </c>
      <c r="E3" s="16"/>
      <c r="F3" s="16"/>
      <c r="G3" s="16"/>
      <c r="H3" s="19"/>
      <c r="I3" s="271"/>
      <c r="J3" s="270"/>
      <c r="K3" s="16"/>
      <c r="L3" s="31"/>
      <c r="M3" s="31"/>
      <c r="N3" s="19"/>
      <c r="O3" s="32" t="s">
        <v>1781</v>
      </c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</row>
    <row r="4" spans="1:42" s="18" customFormat="1" x14ac:dyDescent="0.25">
      <c r="A4" s="19"/>
      <c r="B4" s="16"/>
      <c r="C4" s="16"/>
      <c r="D4" s="34" t="s">
        <v>1916</v>
      </c>
      <c r="E4" s="16"/>
      <c r="F4" s="16"/>
      <c r="G4" s="16"/>
      <c r="I4" s="271"/>
      <c r="J4" s="270"/>
      <c r="K4" s="16"/>
      <c r="L4" s="31"/>
      <c r="M4" s="31"/>
      <c r="N4" s="19"/>
      <c r="O4" s="23" t="s">
        <v>1737</v>
      </c>
      <c r="P4" s="7">
        <v>12</v>
      </c>
      <c r="Q4" s="7">
        <v>0.14000000000000001</v>
      </c>
      <c r="R4" s="13" t="s">
        <v>1622</v>
      </c>
      <c r="S4" s="7">
        <v>16</v>
      </c>
      <c r="T4" s="7">
        <v>0.09</v>
      </c>
      <c r="U4" s="13"/>
      <c r="V4" s="7">
        <v>32</v>
      </c>
      <c r="W4" s="7">
        <v>5.8999999999999997E-2</v>
      </c>
      <c r="X4" s="13"/>
      <c r="Y4" s="7">
        <v>1</v>
      </c>
      <c r="Z4" s="7">
        <v>0.22</v>
      </c>
      <c r="AA4" s="13"/>
      <c r="AB4" s="7">
        <v>1</v>
      </c>
      <c r="AC4" s="7">
        <v>0.25</v>
      </c>
      <c r="AD4" s="13"/>
      <c r="AE4" s="7">
        <v>3</v>
      </c>
      <c r="AF4" s="7">
        <v>0.18</v>
      </c>
      <c r="AG4" s="13"/>
      <c r="AH4" s="7">
        <v>7</v>
      </c>
      <c r="AI4" s="7">
        <v>0.16</v>
      </c>
      <c r="AJ4" s="13"/>
      <c r="AK4" s="13"/>
      <c r="AL4" s="13"/>
      <c r="AM4" s="13"/>
      <c r="AN4" s="13"/>
      <c r="AO4" s="13"/>
      <c r="AP4" s="13"/>
    </row>
    <row r="5" spans="1:42" s="18" customFormat="1" x14ac:dyDescent="0.25">
      <c r="A5" s="19"/>
      <c r="B5" s="16"/>
      <c r="C5" s="16"/>
      <c r="D5" s="34" t="s">
        <v>1988</v>
      </c>
      <c r="E5" s="16"/>
      <c r="F5" s="16"/>
      <c r="G5" s="16"/>
      <c r="I5" s="271"/>
      <c r="J5" s="270"/>
      <c r="K5" s="16"/>
      <c r="L5" s="31"/>
      <c r="M5" s="31"/>
      <c r="N5" s="19"/>
      <c r="O5" s="23" t="s">
        <v>1695</v>
      </c>
      <c r="P5" s="7">
        <v>5</v>
      </c>
      <c r="Q5" s="7">
        <v>0.12</v>
      </c>
      <c r="R5" s="13" t="s">
        <v>1612</v>
      </c>
      <c r="S5" s="7">
        <v>7</v>
      </c>
      <c r="T5" s="7">
        <v>8.5000000000000006E-2</v>
      </c>
      <c r="U5" s="13"/>
      <c r="V5" s="7">
        <v>14</v>
      </c>
      <c r="W5" s="7">
        <v>5.5E-2</v>
      </c>
      <c r="X5" s="13"/>
      <c r="Y5" s="7">
        <v>1</v>
      </c>
      <c r="Z5" s="7">
        <v>0.18</v>
      </c>
      <c r="AA5" s="13"/>
      <c r="AB5" s="7">
        <v>1</v>
      </c>
      <c r="AC5" s="7">
        <v>0.2</v>
      </c>
      <c r="AD5" s="13"/>
      <c r="AE5" s="7">
        <v>3</v>
      </c>
      <c r="AF5" s="7">
        <v>0.15</v>
      </c>
      <c r="AG5" s="13"/>
      <c r="AH5" s="7">
        <v>5</v>
      </c>
      <c r="AI5" s="7">
        <v>0.13500000000000001</v>
      </c>
      <c r="AJ5" s="13"/>
      <c r="AK5" s="13"/>
      <c r="AL5" s="13"/>
      <c r="AM5" s="13"/>
      <c r="AN5" s="13"/>
      <c r="AO5" s="13"/>
      <c r="AP5" s="13"/>
    </row>
    <row r="6" spans="1:42" s="18" customFormat="1" x14ac:dyDescent="0.25">
      <c r="A6" s="19"/>
      <c r="B6" s="16"/>
      <c r="C6" s="16"/>
      <c r="D6" s="34" t="s">
        <v>2024</v>
      </c>
      <c r="E6" s="16"/>
      <c r="F6" s="16"/>
      <c r="G6" s="16"/>
      <c r="I6" s="271"/>
      <c r="J6" s="270"/>
      <c r="K6" s="16"/>
      <c r="L6" s="31"/>
      <c r="M6" s="31"/>
      <c r="N6" s="29" t="s">
        <v>1830</v>
      </c>
      <c r="O6" s="30" t="s">
        <v>1828</v>
      </c>
      <c r="P6" s="7"/>
      <c r="Q6" s="7"/>
      <c r="R6" s="13"/>
      <c r="S6" s="7"/>
      <c r="T6" s="7"/>
      <c r="U6" s="13"/>
      <c r="V6" s="7"/>
      <c r="W6" s="7"/>
      <c r="X6" s="13"/>
      <c r="Y6" s="7">
        <v>1</v>
      </c>
      <c r="Z6" s="7"/>
      <c r="AA6" s="13"/>
      <c r="AB6" s="7">
        <v>1</v>
      </c>
      <c r="AC6" s="7"/>
      <c r="AD6" s="13"/>
      <c r="AE6" s="7"/>
      <c r="AF6" s="7"/>
      <c r="AG6" s="13"/>
      <c r="AH6" s="7"/>
      <c r="AI6" s="7"/>
      <c r="AJ6" s="13"/>
      <c r="AK6" s="13"/>
      <c r="AL6" s="13"/>
      <c r="AM6" s="13"/>
      <c r="AN6" s="13"/>
      <c r="AO6" s="13"/>
      <c r="AP6" s="13"/>
    </row>
    <row r="7" spans="1:42" s="18" customFormat="1" x14ac:dyDescent="0.25">
      <c r="A7" s="19"/>
      <c r="B7" s="16"/>
      <c r="C7" s="16"/>
      <c r="D7" s="34" t="s">
        <v>2046</v>
      </c>
      <c r="E7" s="16"/>
      <c r="F7" s="16"/>
      <c r="G7" s="16"/>
      <c r="I7" s="271"/>
      <c r="J7" s="270"/>
      <c r="K7" s="16"/>
      <c r="L7" s="31"/>
      <c r="M7" s="31"/>
      <c r="N7" s="19"/>
      <c r="O7" s="23" t="s">
        <v>3</v>
      </c>
      <c r="P7" s="7"/>
      <c r="Q7" s="7"/>
      <c r="R7" s="13"/>
      <c r="S7" s="7"/>
      <c r="T7" s="7"/>
      <c r="U7" s="13"/>
      <c r="V7" s="7">
        <v>2</v>
      </c>
      <c r="W7" s="7">
        <v>0.65</v>
      </c>
      <c r="X7" s="13"/>
      <c r="Y7" s="7"/>
      <c r="Z7" s="7"/>
      <c r="AA7" s="13"/>
      <c r="AB7" s="7"/>
      <c r="AC7" s="7">
        <v>1.1200000000000001</v>
      </c>
      <c r="AD7" s="13"/>
      <c r="AE7" s="7"/>
      <c r="AF7" s="7"/>
      <c r="AG7" s="13"/>
      <c r="AH7" s="7"/>
      <c r="AI7" s="7"/>
      <c r="AJ7" s="13"/>
      <c r="AK7" s="13"/>
      <c r="AL7" s="13"/>
      <c r="AM7" s="13"/>
      <c r="AN7" s="13"/>
      <c r="AO7" s="13"/>
      <c r="AP7" s="13"/>
    </row>
    <row r="8" spans="1:42" s="18" customFormat="1" x14ac:dyDescent="0.25">
      <c r="A8" s="19"/>
      <c r="B8" s="16"/>
      <c r="C8" s="16"/>
      <c r="D8" s="34" t="s">
        <v>2315</v>
      </c>
      <c r="E8" s="16"/>
      <c r="F8" s="16"/>
      <c r="G8" s="16"/>
      <c r="H8" s="26"/>
      <c r="I8" s="271"/>
      <c r="J8" s="270"/>
      <c r="K8" s="16"/>
      <c r="L8" s="31"/>
      <c r="M8" s="31"/>
      <c r="N8" s="19"/>
      <c r="O8" s="19" t="s">
        <v>1782</v>
      </c>
      <c r="P8" s="7"/>
      <c r="Q8" s="7"/>
      <c r="R8" s="13"/>
      <c r="S8" s="7"/>
      <c r="T8" s="7" t="s">
        <v>1738</v>
      </c>
      <c r="U8" s="13"/>
      <c r="V8" s="7"/>
      <c r="W8" s="7" t="s">
        <v>1739</v>
      </c>
      <c r="X8" s="13"/>
      <c r="Y8" s="7"/>
      <c r="Z8" s="7" t="s">
        <v>1738</v>
      </c>
      <c r="AA8" s="13"/>
      <c r="AB8" s="7"/>
      <c r="AC8" s="7" t="s">
        <v>1743</v>
      </c>
      <c r="AD8" s="13"/>
      <c r="AE8" s="7"/>
      <c r="AF8" s="7" t="s">
        <v>1738</v>
      </c>
      <c r="AG8" s="13"/>
      <c r="AH8" s="7"/>
      <c r="AI8" s="7" t="s">
        <v>1738</v>
      </c>
      <c r="AJ8" s="13"/>
      <c r="AK8" s="13"/>
      <c r="AL8" s="13" t="s">
        <v>1738</v>
      </c>
      <c r="AM8" s="13"/>
      <c r="AN8" s="13"/>
      <c r="AO8" s="13" t="s">
        <v>1738</v>
      </c>
      <c r="AP8" s="13"/>
    </row>
    <row r="9" spans="1:42" s="18" customFormat="1" x14ac:dyDescent="0.25">
      <c r="A9" s="19"/>
      <c r="B9" s="16"/>
      <c r="C9" s="16"/>
      <c r="D9" s="34"/>
      <c r="E9" s="16"/>
      <c r="F9" s="16"/>
      <c r="G9" s="16"/>
      <c r="I9" s="271"/>
      <c r="J9" s="270"/>
      <c r="K9" s="16"/>
      <c r="L9" s="31"/>
      <c r="M9" s="31"/>
      <c r="N9" s="19"/>
      <c r="O9" s="33" t="s">
        <v>1826</v>
      </c>
      <c r="P9" s="7"/>
      <c r="Q9" s="7"/>
      <c r="R9" s="13"/>
      <c r="S9" s="7"/>
      <c r="T9" s="7"/>
      <c r="U9" s="13"/>
      <c r="V9" s="7"/>
      <c r="W9" s="7"/>
      <c r="X9" s="13"/>
      <c r="Y9" s="7"/>
      <c r="Z9" s="7"/>
      <c r="AA9" s="13"/>
      <c r="AB9" s="7"/>
      <c r="AC9" s="7"/>
      <c r="AD9" s="13"/>
      <c r="AE9" s="7"/>
      <c r="AF9" s="7"/>
      <c r="AG9" s="13"/>
      <c r="AH9" s="7"/>
      <c r="AI9" s="7"/>
      <c r="AJ9" s="13"/>
      <c r="AK9" s="13"/>
      <c r="AL9" s="13"/>
      <c r="AM9" s="13"/>
      <c r="AN9" s="13"/>
      <c r="AO9" s="13"/>
      <c r="AP9" s="13"/>
    </row>
    <row r="10" spans="1:42" s="18" customFormat="1" x14ac:dyDescent="0.25">
      <c r="A10" s="19"/>
      <c r="B10" s="16"/>
      <c r="C10" s="16"/>
      <c r="D10" s="34"/>
      <c r="E10" s="16"/>
      <c r="F10" s="16"/>
      <c r="G10" s="16"/>
      <c r="I10" s="271"/>
      <c r="J10" s="270"/>
      <c r="K10" s="16"/>
      <c r="L10" s="31"/>
      <c r="M10" s="31"/>
      <c r="N10" s="29" t="s">
        <v>1829</v>
      </c>
      <c r="O10" s="28">
        <v>7</v>
      </c>
      <c r="P10" s="7">
        <v>1</v>
      </c>
      <c r="Q10" s="7">
        <v>1</v>
      </c>
      <c r="R10" s="13"/>
      <c r="S10" s="7">
        <v>1.33</v>
      </c>
      <c r="T10" s="7">
        <v>0.64</v>
      </c>
      <c r="U10" s="13"/>
      <c r="V10" s="7">
        <v>2.67</v>
      </c>
      <c r="W10" s="7">
        <v>0.42</v>
      </c>
      <c r="X10" s="13"/>
      <c r="Y10" s="7"/>
      <c r="Z10" s="7">
        <v>1.57</v>
      </c>
      <c r="AA10" s="13"/>
      <c r="AB10" s="7"/>
      <c r="AC10" s="7">
        <v>1.79</v>
      </c>
      <c r="AD10" s="13"/>
      <c r="AE10" s="7"/>
      <c r="AF10" s="7">
        <v>1.29</v>
      </c>
      <c r="AG10" s="13"/>
      <c r="AH10" s="7">
        <v>0.57999999999999996</v>
      </c>
      <c r="AI10" s="7">
        <v>1.1399999999999999</v>
      </c>
      <c r="AJ10" s="13"/>
      <c r="AK10" s="13"/>
      <c r="AL10" s="7"/>
      <c r="AM10" s="13"/>
      <c r="AN10" s="13"/>
      <c r="AO10" s="7"/>
      <c r="AP10" s="13"/>
    </row>
    <row r="11" spans="1:42" s="18" customFormat="1" x14ac:dyDescent="0.25">
      <c r="A11" s="19"/>
      <c r="B11" s="16"/>
      <c r="C11" s="16"/>
      <c r="D11" s="16"/>
      <c r="E11" s="16"/>
      <c r="F11" s="16"/>
      <c r="G11" s="16"/>
      <c r="I11" s="271"/>
      <c r="J11" s="270"/>
      <c r="K11" s="16"/>
      <c r="L11" s="31"/>
      <c r="M11" s="31"/>
      <c r="N11" s="29" t="s">
        <v>1827</v>
      </c>
      <c r="O11" s="28">
        <v>3</v>
      </c>
      <c r="P11" s="7">
        <v>1</v>
      </c>
      <c r="Q11" s="7">
        <v>1</v>
      </c>
      <c r="R11" s="13"/>
      <c r="S11" s="7">
        <v>1.4</v>
      </c>
      <c r="T11" s="7">
        <v>0.71</v>
      </c>
      <c r="U11" s="13"/>
      <c r="V11" s="7">
        <v>2.8</v>
      </c>
      <c r="W11" s="7">
        <v>0.46</v>
      </c>
      <c r="X11" s="13"/>
      <c r="Y11" s="7"/>
      <c r="Z11" s="7">
        <v>1.5</v>
      </c>
      <c r="AA11" s="13"/>
      <c r="AB11" s="7"/>
      <c r="AC11" s="7">
        <v>1.67</v>
      </c>
      <c r="AD11" s="13"/>
      <c r="AE11" s="7"/>
      <c r="AF11" s="7">
        <v>1.25</v>
      </c>
      <c r="AG11" s="13"/>
      <c r="AH11" s="7">
        <v>1</v>
      </c>
      <c r="AI11" s="7">
        <v>1.1299999999999999</v>
      </c>
      <c r="AJ11" s="13"/>
      <c r="AK11" s="13"/>
      <c r="AL11" s="7"/>
      <c r="AM11" s="13"/>
      <c r="AN11" s="13"/>
      <c r="AO11" s="7"/>
      <c r="AP11" s="13"/>
    </row>
    <row r="12" spans="1:42" s="18" customFormat="1" x14ac:dyDescent="0.25">
      <c r="A12" s="19"/>
      <c r="B12" s="16"/>
      <c r="C12" s="16"/>
      <c r="D12" s="16"/>
      <c r="E12" s="16"/>
      <c r="F12" s="16"/>
      <c r="G12" s="16"/>
      <c r="I12" s="271"/>
      <c r="J12" s="270"/>
      <c r="K12" s="16"/>
      <c r="L12" s="31"/>
      <c r="M12" s="31"/>
      <c r="N12" s="29" t="s">
        <v>1</v>
      </c>
      <c r="O12" s="28">
        <v>2</v>
      </c>
      <c r="P12" s="7">
        <v>1</v>
      </c>
      <c r="Q12" s="7">
        <v>1</v>
      </c>
      <c r="R12" s="13"/>
      <c r="S12" s="7">
        <v>1</v>
      </c>
      <c r="T12" s="7">
        <v>1</v>
      </c>
      <c r="U12" s="13"/>
      <c r="V12" s="7">
        <v>1</v>
      </c>
      <c r="W12" s="7">
        <v>1</v>
      </c>
      <c r="X12" s="13"/>
      <c r="Y12" s="7"/>
      <c r="Z12" s="7">
        <v>1</v>
      </c>
      <c r="AA12" s="13"/>
      <c r="AB12" s="7"/>
      <c r="AC12" s="7">
        <v>1</v>
      </c>
      <c r="AD12" s="13"/>
      <c r="AE12" s="7"/>
      <c r="AF12" s="7">
        <v>1</v>
      </c>
      <c r="AG12" s="13"/>
      <c r="AH12" s="7">
        <v>1</v>
      </c>
      <c r="AI12" s="7">
        <v>1</v>
      </c>
      <c r="AJ12" s="13"/>
      <c r="AK12" s="13"/>
      <c r="AL12" s="7"/>
      <c r="AM12" s="13"/>
      <c r="AN12" s="13"/>
      <c r="AO12" s="7"/>
      <c r="AP12" s="13"/>
    </row>
    <row r="13" spans="1:42" s="25" customFormat="1" x14ac:dyDescent="0.25">
      <c r="A13" s="24" t="s">
        <v>1780</v>
      </c>
      <c r="B13" s="262" t="s">
        <v>1733</v>
      </c>
      <c r="C13" s="262" t="s">
        <v>1734</v>
      </c>
      <c r="D13" s="24" t="s">
        <v>1732</v>
      </c>
      <c r="E13" s="24" t="s">
        <v>1731</v>
      </c>
      <c r="F13" s="24" t="s">
        <v>1730</v>
      </c>
      <c r="G13" s="262" t="s">
        <v>1102</v>
      </c>
      <c r="H13" s="24" t="s">
        <v>1750</v>
      </c>
      <c r="I13" s="269" t="s">
        <v>1972</v>
      </c>
      <c r="J13" s="269" t="s">
        <v>1922</v>
      </c>
      <c r="K13" s="24" t="s">
        <v>1728</v>
      </c>
      <c r="L13" s="24" t="s">
        <v>1729</v>
      </c>
      <c r="M13" s="24" t="s">
        <v>1724</v>
      </c>
      <c r="N13" s="24"/>
      <c r="O13" s="24"/>
      <c r="P13" s="24" t="s">
        <v>1831</v>
      </c>
      <c r="Q13" s="24" t="s">
        <v>1832</v>
      </c>
      <c r="R13" s="24" t="s">
        <v>1833</v>
      </c>
      <c r="S13" s="24" t="s">
        <v>1831</v>
      </c>
      <c r="T13" s="24" t="s">
        <v>1832</v>
      </c>
      <c r="U13" s="24" t="s">
        <v>1833</v>
      </c>
      <c r="V13" s="24" t="s">
        <v>1831</v>
      </c>
      <c r="W13" s="24" t="s">
        <v>1832</v>
      </c>
      <c r="X13" s="24" t="s">
        <v>1833</v>
      </c>
      <c r="Y13" s="24" t="s">
        <v>1831</v>
      </c>
      <c r="Z13" s="24" t="s">
        <v>1832</v>
      </c>
      <c r="AA13" s="24" t="s">
        <v>1833</v>
      </c>
      <c r="AB13" s="24" t="s">
        <v>1831</v>
      </c>
      <c r="AC13" s="24" t="s">
        <v>1832</v>
      </c>
      <c r="AD13" s="24" t="s">
        <v>1833</v>
      </c>
      <c r="AE13" s="24" t="s">
        <v>1831</v>
      </c>
      <c r="AF13" s="24" t="s">
        <v>1832</v>
      </c>
      <c r="AG13" s="24" t="s">
        <v>1833</v>
      </c>
      <c r="AH13" s="24" t="s">
        <v>1831</v>
      </c>
      <c r="AI13" s="24" t="s">
        <v>1832</v>
      </c>
      <c r="AJ13" s="24" t="s">
        <v>1833</v>
      </c>
      <c r="AK13" s="24" t="s">
        <v>1831</v>
      </c>
      <c r="AL13" s="24" t="s">
        <v>1832</v>
      </c>
      <c r="AM13" s="24" t="s">
        <v>1833</v>
      </c>
      <c r="AN13" s="24" t="s">
        <v>1831</v>
      </c>
      <c r="AO13" s="24" t="s">
        <v>1832</v>
      </c>
      <c r="AP13" s="24" t="s">
        <v>1833</v>
      </c>
    </row>
    <row r="14" spans="1:42" x14ac:dyDescent="0.25">
      <c r="A14" s="266" t="str">
        <f>CONCATENATE(D14,IF(ISBLANK(B14),"",CONCATENATE("_",B14)))</f>
        <v>AUTOCHTHON</v>
      </c>
      <c r="B14" s="5"/>
      <c r="C14" s="5"/>
      <c r="D14" s="5" t="s">
        <v>2096</v>
      </c>
      <c r="E14" s="5" t="s">
        <v>2096</v>
      </c>
      <c r="F14" s="5"/>
      <c r="G14" s="5" t="s">
        <v>2101</v>
      </c>
      <c r="H14" s="5" t="s">
        <v>1025</v>
      </c>
      <c r="I14" s="6"/>
      <c r="J14" s="7">
        <v>1</v>
      </c>
      <c r="K14" s="13"/>
      <c r="L14" s="8"/>
      <c r="M14" s="13"/>
      <c r="N14" s="13"/>
      <c r="O14" s="13"/>
      <c r="P14" s="7">
        <v>6</v>
      </c>
      <c r="Q14" s="6">
        <v>0.17499999999999999</v>
      </c>
      <c r="R14" s="5"/>
      <c r="S14" s="6">
        <v>10</v>
      </c>
      <c r="T14" s="7"/>
      <c r="U14" s="5"/>
      <c r="V14" s="6"/>
      <c r="W14" s="6"/>
      <c r="X14" s="5"/>
      <c r="Y14" s="6">
        <v>1</v>
      </c>
      <c r="Z14" s="6"/>
      <c r="AA14" s="5"/>
      <c r="AB14" s="6"/>
      <c r="AC14" s="6"/>
      <c r="AD14" s="5"/>
      <c r="AE14" s="6">
        <v>2</v>
      </c>
      <c r="AF14" s="6"/>
      <c r="AG14" s="5"/>
      <c r="AH14" s="6">
        <v>5</v>
      </c>
      <c r="AI14" s="6"/>
      <c r="AJ14" s="5"/>
      <c r="AK14" s="5"/>
      <c r="AL14" s="5"/>
      <c r="AM14" s="5"/>
      <c r="AN14" s="5"/>
      <c r="AO14" s="5"/>
      <c r="AP14" s="5"/>
    </row>
    <row r="15" spans="1:42" s="2" customFormat="1" x14ac:dyDescent="0.25">
      <c r="A15" s="266" t="str">
        <f t="shared" ref="A15:A78" si="0">CONCATENATE(D15,IF(ISBLANK(B15),"",CONCATENATE("_",B15)))</f>
        <v>CAVEMAN</v>
      </c>
      <c r="B15" s="5"/>
      <c r="C15" s="5"/>
      <c r="D15" s="5" t="s">
        <v>2097</v>
      </c>
      <c r="E15" s="5" t="s">
        <v>2097</v>
      </c>
      <c r="F15" s="5"/>
      <c r="G15" s="5" t="s">
        <v>1405</v>
      </c>
      <c r="H15" s="5" t="s">
        <v>128</v>
      </c>
      <c r="I15" s="6"/>
      <c r="J15" s="7">
        <v>1</v>
      </c>
      <c r="K15" s="13" t="s">
        <v>1718</v>
      </c>
      <c r="L15" s="8"/>
      <c r="M15" s="5"/>
      <c r="N15" s="5"/>
      <c r="O15" s="5"/>
      <c r="P15" s="6">
        <v>2</v>
      </c>
      <c r="Q15" s="6" t="s">
        <v>1737</v>
      </c>
      <c r="R15" s="13" t="s">
        <v>46</v>
      </c>
      <c r="S15" s="6">
        <v>2</v>
      </c>
      <c r="T15" s="7" t="s">
        <v>1737</v>
      </c>
      <c r="U15" s="5"/>
      <c r="V15" s="7">
        <v>3</v>
      </c>
      <c r="W15" s="6" t="s">
        <v>3</v>
      </c>
      <c r="X15" s="5"/>
      <c r="Y15" s="7">
        <v>1</v>
      </c>
      <c r="Z15" s="6"/>
      <c r="AA15" s="5"/>
      <c r="AB15" s="6"/>
      <c r="AC15" s="6" t="s">
        <v>3</v>
      </c>
      <c r="AD15" s="5"/>
      <c r="AE15" s="6">
        <v>1</v>
      </c>
      <c r="AF15" s="6"/>
      <c r="AG15" s="5"/>
      <c r="AH15" s="6">
        <v>1</v>
      </c>
      <c r="AI15" s="6"/>
      <c r="AJ15" s="5"/>
      <c r="AK15" s="5"/>
      <c r="AL15" s="5"/>
      <c r="AM15" s="5"/>
      <c r="AN15" s="5"/>
      <c r="AO15" s="5"/>
      <c r="AP15" s="5"/>
    </row>
    <row r="16" spans="1:42" s="2" customFormat="1" x14ac:dyDescent="0.25">
      <c r="A16" s="266" t="str">
        <f t="shared" si="0"/>
        <v>CAVEMAN</v>
      </c>
      <c r="B16" s="5"/>
      <c r="C16" s="5"/>
      <c r="D16" s="5" t="s">
        <v>2097</v>
      </c>
      <c r="E16" s="5" t="s">
        <v>2097</v>
      </c>
      <c r="F16" s="5" t="s">
        <v>2057</v>
      </c>
      <c r="G16" s="5" t="s">
        <v>1406</v>
      </c>
      <c r="H16" s="5" t="s">
        <v>128</v>
      </c>
      <c r="I16" s="6"/>
      <c r="J16" s="7">
        <v>1</v>
      </c>
      <c r="K16" s="13" t="s">
        <v>1718</v>
      </c>
      <c r="L16" s="8"/>
      <c r="M16" s="5"/>
      <c r="N16" s="5"/>
      <c r="O16" s="5"/>
      <c r="P16" s="6">
        <v>4</v>
      </c>
      <c r="Q16" s="6" t="s">
        <v>1737</v>
      </c>
      <c r="R16" s="13" t="s">
        <v>46</v>
      </c>
      <c r="S16" s="6">
        <v>1</v>
      </c>
      <c r="T16" s="7" t="s">
        <v>1737</v>
      </c>
      <c r="U16" s="5"/>
      <c r="V16" s="7">
        <v>3</v>
      </c>
      <c r="W16" s="6" t="s">
        <v>3</v>
      </c>
      <c r="X16" s="5"/>
      <c r="Y16" s="7">
        <v>0</v>
      </c>
      <c r="Z16" s="6"/>
      <c r="AA16" s="5"/>
      <c r="AB16" s="6"/>
      <c r="AC16" s="6" t="s">
        <v>3</v>
      </c>
      <c r="AD16" s="5"/>
      <c r="AE16" s="6">
        <v>1</v>
      </c>
      <c r="AF16" s="6"/>
      <c r="AG16" s="5"/>
      <c r="AH16" s="6">
        <v>1</v>
      </c>
      <c r="AI16" s="6"/>
      <c r="AJ16" s="5"/>
      <c r="AK16" s="5"/>
      <c r="AL16" s="5"/>
      <c r="AM16" s="5"/>
      <c r="AN16" s="5"/>
      <c r="AO16" s="5"/>
      <c r="AP16" s="5"/>
    </row>
    <row r="17" spans="1:42" s="2" customFormat="1" x14ac:dyDescent="0.25">
      <c r="A17" s="266" t="str">
        <f t="shared" si="0"/>
        <v>CAVEMAN</v>
      </c>
      <c r="B17" s="5"/>
      <c r="C17" s="5"/>
      <c r="D17" s="5" t="s">
        <v>2097</v>
      </c>
      <c r="E17" s="5" t="s">
        <v>2097</v>
      </c>
      <c r="F17" s="5" t="s">
        <v>2059</v>
      </c>
      <c r="G17" s="5" t="s">
        <v>1407</v>
      </c>
      <c r="H17" s="5" t="s">
        <v>128</v>
      </c>
      <c r="I17" s="6"/>
      <c r="J17" s="7">
        <v>1</v>
      </c>
      <c r="K17" s="13" t="s">
        <v>1718</v>
      </c>
      <c r="L17" s="8"/>
      <c r="M17" s="5"/>
      <c r="N17" s="5"/>
      <c r="O17" s="5"/>
      <c r="P17" s="6">
        <v>4</v>
      </c>
      <c r="Q17" s="6" t="s">
        <v>1737</v>
      </c>
      <c r="R17" s="13" t="s">
        <v>46</v>
      </c>
      <c r="S17" s="6">
        <v>1</v>
      </c>
      <c r="T17" s="7" t="s">
        <v>1737</v>
      </c>
      <c r="U17" s="5"/>
      <c r="V17" s="7">
        <v>3</v>
      </c>
      <c r="W17" s="6" t="s">
        <v>3</v>
      </c>
      <c r="X17" s="5"/>
      <c r="Y17" s="7">
        <v>0</v>
      </c>
      <c r="Z17" s="6"/>
      <c r="AA17" s="5"/>
      <c r="AB17" s="6"/>
      <c r="AC17" s="6" t="s">
        <v>3</v>
      </c>
      <c r="AD17" s="5"/>
      <c r="AE17" s="6">
        <v>0</v>
      </c>
      <c r="AF17" s="6"/>
      <c r="AG17" s="5"/>
      <c r="AH17" s="6">
        <v>1</v>
      </c>
      <c r="AI17" s="6"/>
      <c r="AJ17" s="5"/>
      <c r="AK17" s="5"/>
      <c r="AL17" s="5"/>
      <c r="AM17" s="5"/>
      <c r="AN17" s="5"/>
      <c r="AO17" s="5"/>
      <c r="AP17" s="5"/>
    </row>
    <row r="18" spans="1:42" s="2" customFormat="1" x14ac:dyDescent="0.25">
      <c r="A18" s="266" t="str">
        <f t="shared" si="0"/>
        <v>CAVEMAN</v>
      </c>
      <c r="B18" s="5"/>
      <c r="C18" s="5"/>
      <c r="D18" s="5" t="s">
        <v>2097</v>
      </c>
      <c r="E18" s="5" t="s">
        <v>2097</v>
      </c>
      <c r="F18" s="5"/>
      <c r="G18" s="5" t="s">
        <v>1405</v>
      </c>
      <c r="H18" s="5" t="s">
        <v>128</v>
      </c>
      <c r="I18" s="6"/>
      <c r="J18" s="7">
        <v>1</v>
      </c>
      <c r="K18" s="13" t="s">
        <v>1718</v>
      </c>
      <c r="L18" s="8"/>
      <c r="M18" s="5"/>
      <c r="N18" s="5"/>
      <c r="O18" s="5"/>
      <c r="P18" s="6">
        <v>0</v>
      </c>
      <c r="Q18" s="6" t="s">
        <v>1737</v>
      </c>
      <c r="R18" s="13" t="s">
        <v>46</v>
      </c>
      <c r="S18" s="6">
        <v>2</v>
      </c>
      <c r="T18" s="7" t="s">
        <v>1737</v>
      </c>
      <c r="U18" s="5"/>
      <c r="V18" s="7">
        <v>3</v>
      </c>
      <c r="W18" s="6" t="s">
        <v>3</v>
      </c>
      <c r="X18" s="5"/>
      <c r="Y18" s="7">
        <v>0</v>
      </c>
      <c r="Z18" s="6"/>
      <c r="AA18" s="5"/>
      <c r="AB18" s="6"/>
      <c r="AC18" s="6" t="s">
        <v>3</v>
      </c>
      <c r="AD18" s="5"/>
      <c r="AE18" s="6">
        <v>0</v>
      </c>
      <c r="AF18" s="6"/>
      <c r="AG18" s="5"/>
      <c r="AH18" s="6">
        <v>1</v>
      </c>
      <c r="AI18" s="6"/>
      <c r="AJ18" s="5"/>
      <c r="AK18" s="5"/>
      <c r="AL18" s="5"/>
      <c r="AM18" s="5"/>
      <c r="AN18" s="5"/>
      <c r="AO18" s="5"/>
      <c r="AP18" s="5"/>
    </row>
    <row r="19" spans="1:42" s="2" customFormat="1" x14ac:dyDescent="0.25">
      <c r="A19" s="266" t="str">
        <f t="shared" si="0"/>
        <v>CAVEMAN</v>
      </c>
      <c r="B19" s="5"/>
      <c r="C19" s="5"/>
      <c r="D19" s="5" t="s">
        <v>2097</v>
      </c>
      <c r="E19" s="5" t="s">
        <v>2097</v>
      </c>
      <c r="F19" s="5" t="s">
        <v>2057</v>
      </c>
      <c r="G19" s="5" t="s">
        <v>1406</v>
      </c>
      <c r="H19" s="5" t="s">
        <v>128</v>
      </c>
      <c r="I19" s="6"/>
      <c r="J19" s="7">
        <v>1</v>
      </c>
      <c r="K19" s="13" t="s">
        <v>1718</v>
      </c>
      <c r="L19" s="8"/>
      <c r="M19" s="5"/>
      <c r="N19" s="5"/>
      <c r="O19" s="5"/>
      <c r="P19" s="6">
        <v>0</v>
      </c>
      <c r="Q19" s="6" t="s">
        <v>1737</v>
      </c>
      <c r="R19" s="13" t="s">
        <v>46</v>
      </c>
      <c r="S19" s="6">
        <v>2</v>
      </c>
      <c r="T19" s="7" t="s">
        <v>1737</v>
      </c>
      <c r="U19" s="5"/>
      <c r="V19" s="7">
        <v>3</v>
      </c>
      <c r="W19" s="6" t="s">
        <v>3</v>
      </c>
      <c r="X19" s="5"/>
      <c r="Y19" s="7">
        <v>0</v>
      </c>
      <c r="Z19" s="6"/>
      <c r="AA19" s="5"/>
      <c r="AB19" s="6"/>
      <c r="AC19" s="6" t="s">
        <v>3</v>
      </c>
      <c r="AD19" s="5"/>
      <c r="AE19" s="6">
        <v>0</v>
      </c>
      <c r="AF19" s="6"/>
      <c r="AG19" s="5"/>
      <c r="AH19" s="6">
        <v>0</v>
      </c>
      <c r="AI19" s="6"/>
      <c r="AJ19" s="5"/>
      <c r="AK19" s="5"/>
      <c r="AL19" s="5"/>
      <c r="AM19" s="5"/>
      <c r="AN19" s="5"/>
      <c r="AO19" s="5"/>
      <c r="AP19" s="5"/>
    </row>
    <row r="20" spans="1:42" s="2" customFormat="1" x14ac:dyDescent="0.25">
      <c r="A20" s="266" t="str">
        <f t="shared" si="0"/>
        <v>CAVEMAN</v>
      </c>
      <c r="B20" s="5"/>
      <c r="C20" s="5"/>
      <c r="D20" s="5" t="s">
        <v>2097</v>
      </c>
      <c r="E20" s="5" t="s">
        <v>2097</v>
      </c>
      <c r="F20" s="5" t="s">
        <v>2059</v>
      </c>
      <c r="G20" s="5" t="s">
        <v>1407</v>
      </c>
      <c r="H20" s="5" t="s">
        <v>128</v>
      </c>
      <c r="I20" s="6"/>
      <c r="J20" s="7">
        <v>1</v>
      </c>
      <c r="K20" s="13" t="s">
        <v>1718</v>
      </c>
      <c r="L20" s="8"/>
      <c r="M20" s="5"/>
      <c r="N20" s="5"/>
      <c r="O20" s="5"/>
      <c r="P20" s="6">
        <v>0</v>
      </c>
      <c r="Q20" s="6" t="s">
        <v>1737</v>
      </c>
      <c r="R20" s="13" t="s">
        <v>46</v>
      </c>
      <c r="S20" s="6">
        <v>2</v>
      </c>
      <c r="T20" s="7" t="s">
        <v>1737</v>
      </c>
      <c r="U20" s="5"/>
      <c r="V20" s="7">
        <v>3</v>
      </c>
      <c r="W20" s="6" t="s">
        <v>3</v>
      </c>
      <c r="X20" s="5"/>
      <c r="Y20" s="7">
        <v>0</v>
      </c>
      <c r="Z20" s="6"/>
      <c r="AA20" s="5"/>
      <c r="AB20" s="6"/>
      <c r="AC20" s="6" t="s">
        <v>3</v>
      </c>
      <c r="AD20" s="5"/>
      <c r="AE20" s="6">
        <v>0</v>
      </c>
      <c r="AF20" s="6"/>
      <c r="AG20" s="5"/>
      <c r="AH20" s="6">
        <v>0</v>
      </c>
      <c r="AI20" s="6"/>
      <c r="AJ20" s="5"/>
      <c r="AK20" s="5"/>
      <c r="AL20" s="5"/>
      <c r="AM20" s="5"/>
      <c r="AN20" s="5"/>
      <c r="AO20" s="5"/>
      <c r="AP20" s="5"/>
    </row>
    <row r="21" spans="1:42" x14ac:dyDescent="0.25">
      <c r="A21" s="266" t="str">
        <f>CONCATENATE(D21,IF(ISBLANK(B21),"",CONCATENATE("_",B21)))</f>
        <v>CAVEMAN_AFRI</v>
      </c>
      <c r="B21" s="5" t="s">
        <v>694</v>
      </c>
      <c r="C21" s="5"/>
      <c r="D21" s="5" t="s">
        <v>2097</v>
      </c>
      <c r="E21" s="5" t="s">
        <v>2097</v>
      </c>
      <c r="F21" s="5"/>
      <c r="G21" s="5" t="s">
        <v>2107</v>
      </c>
      <c r="H21" s="5" t="s">
        <v>1025</v>
      </c>
      <c r="I21" s="6"/>
      <c r="J21" s="7">
        <v>1</v>
      </c>
      <c r="K21" s="13"/>
      <c r="L21" s="8"/>
      <c r="M21" s="13"/>
      <c r="N21" s="13"/>
      <c r="O21" s="13"/>
      <c r="P21" s="7">
        <v>6</v>
      </c>
      <c r="Q21" s="6"/>
      <c r="R21" s="5"/>
      <c r="S21" s="6">
        <v>10</v>
      </c>
      <c r="T21" s="7"/>
      <c r="U21" s="5"/>
      <c r="V21" s="6" t="s">
        <v>3</v>
      </c>
      <c r="W21" s="6"/>
      <c r="X21" s="5"/>
      <c r="Y21" s="6">
        <v>1</v>
      </c>
      <c r="Z21" s="6"/>
      <c r="AA21" s="5"/>
      <c r="AB21" s="6"/>
      <c r="AC21" s="6"/>
      <c r="AD21" s="5"/>
      <c r="AE21" s="6">
        <v>2</v>
      </c>
      <c r="AF21" s="6"/>
      <c r="AG21" s="5"/>
      <c r="AH21" s="6">
        <v>5</v>
      </c>
      <c r="AI21" s="6"/>
      <c r="AJ21" s="5"/>
      <c r="AK21" s="5"/>
      <c r="AL21" s="5"/>
      <c r="AM21" s="5"/>
      <c r="AN21" s="5"/>
      <c r="AO21" s="5"/>
      <c r="AP21" s="5"/>
    </row>
    <row r="22" spans="1:42" s="2" customFormat="1" x14ac:dyDescent="0.25">
      <c r="A22" s="266" t="str">
        <f>CONCATENATE(D22,IF(ISBLANK(B22),"",CONCATENATE("_",B22)))</f>
        <v>CAVEMAN_CENTAS</v>
      </c>
      <c r="B22" s="4" t="s">
        <v>918</v>
      </c>
      <c r="C22" s="4"/>
      <c r="D22" s="4" t="s">
        <v>2097</v>
      </c>
      <c r="E22" s="4" t="s">
        <v>2097</v>
      </c>
      <c r="F22" s="4"/>
      <c r="G22" s="4" t="s">
        <v>1792</v>
      </c>
      <c r="H22" s="4" t="s">
        <v>1794</v>
      </c>
      <c r="I22" s="11"/>
      <c r="J22" s="7">
        <v>1</v>
      </c>
      <c r="K22" s="4"/>
      <c r="L22" s="12"/>
      <c r="M22" s="4"/>
      <c r="N22" s="4"/>
      <c r="O22" s="4"/>
      <c r="P22" s="9">
        <v>6</v>
      </c>
      <c r="Q22" s="11"/>
      <c r="R22" s="4"/>
      <c r="S22" s="9">
        <v>10</v>
      </c>
      <c r="T22" s="11"/>
      <c r="U22" s="4"/>
      <c r="V22" s="9" t="s">
        <v>3</v>
      </c>
      <c r="W22" s="11"/>
      <c r="X22" s="4"/>
      <c r="Y22" s="9">
        <v>1</v>
      </c>
      <c r="Z22" s="11"/>
      <c r="AA22" s="4"/>
      <c r="AB22" s="11"/>
      <c r="AC22" s="11"/>
      <c r="AD22" s="4"/>
      <c r="AE22" s="9">
        <v>2</v>
      </c>
      <c r="AF22" s="11"/>
      <c r="AG22" s="4"/>
      <c r="AH22" s="9">
        <v>5</v>
      </c>
      <c r="AI22" s="11"/>
      <c r="AJ22" s="4"/>
      <c r="AK22" s="4"/>
      <c r="AL22" s="4"/>
      <c r="AM22" s="4"/>
      <c r="AN22" s="4"/>
      <c r="AO22" s="4"/>
      <c r="AP22" s="4"/>
    </row>
    <row r="23" spans="1:42" s="2" customFormat="1" x14ac:dyDescent="0.25">
      <c r="A23" s="266" t="str">
        <f>CONCATENATE(D23,IF(ISBLANK(B23),"",CONCATENATE("_",B23)))</f>
        <v>CAVEMAN_MED</v>
      </c>
      <c r="B23" s="4" t="s">
        <v>692</v>
      </c>
      <c r="C23" s="4"/>
      <c r="D23" s="4" t="s">
        <v>2097</v>
      </c>
      <c r="E23" s="4" t="s">
        <v>2097</v>
      </c>
      <c r="F23" s="4"/>
      <c r="G23" s="4" t="s">
        <v>853</v>
      </c>
      <c r="H23" s="4" t="s">
        <v>1055</v>
      </c>
      <c r="I23" s="11"/>
      <c r="J23" s="7">
        <v>1</v>
      </c>
      <c r="K23" s="4"/>
      <c r="L23" s="12"/>
      <c r="M23" s="4"/>
      <c r="N23" s="4"/>
      <c r="O23" s="4"/>
      <c r="P23" s="9">
        <v>6</v>
      </c>
      <c r="Q23" s="11"/>
      <c r="R23" s="4"/>
      <c r="S23" s="9">
        <v>10</v>
      </c>
      <c r="T23" s="11"/>
      <c r="U23" s="4"/>
      <c r="V23" s="9" t="s">
        <v>3</v>
      </c>
      <c r="W23" s="11"/>
      <c r="X23" s="4"/>
      <c r="Y23" s="9">
        <v>1</v>
      </c>
      <c r="Z23" s="11"/>
      <c r="AA23" s="4"/>
      <c r="AB23" s="11"/>
      <c r="AC23" s="11"/>
      <c r="AD23" s="4"/>
      <c r="AE23" s="9">
        <v>2</v>
      </c>
      <c r="AF23" s="11"/>
      <c r="AG23" s="4"/>
      <c r="AH23" s="9">
        <v>5</v>
      </c>
      <c r="AI23" s="11"/>
      <c r="AJ23" s="4"/>
      <c r="AK23" s="4"/>
      <c r="AL23" s="4"/>
      <c r="AM23" s="4"/>
      <c r="AN23" s="4"/>
      <c r="AO23" s="4"/>
      <c r="AP23" s="4"/>
    </row>
    <row r="24" spans="1:42" s="2" customFormat="1" x14ac:dyDescent="0.25">
      <c r="A24" s="266" t="str">
        <f t="shared" si="0"/>
        <v>CAVEMAN_NORTHAF</v>
      </c>
      <c r="B24" s="5" t="s">
        <v>2015</v>
      </c>
      <c r="C24" s="5"/>
      <c r="D24" s="5" t="s">
        <v>2097</v>
      </c>
      <c r="E24" s="5" t="s">
        <v>2097</v>
      </c>
      <c r="F24" s="5"/>
      <c r="G24" s="5" t="s">
        <v>2109</v>
      </c>
      <c r="H24" s="5" t="s">
        <v>1025</v>
      </c>
      <c r="I24" s="6"/>
      <c r="J24" s="7">
        <v>1</v>
      </c>
      <c r="K24" s="13"/>
      <c r="L24" s="8"/>
      <c r="M24" s="5"/>
      <c r="N24" s="5"/>
      <c r="O24" s="5"/>
      <c r="P24" s="6">
        <v>6</v>
      </c>
      <c r="Q24" s="6"/>
      <c r="R24" s="13"/>
      <c r="S24" s="6">
        <v>10</v>
      </c>
      <c r="T24" s="7"/>
      <c r="U24" s="5"/>
      <c r="V24" s="7" t="s">
        <v>3</v>
      </c>
      <c r="W24" s="6"/>
      <c r="X24" s="5"/>
      <c r="Y24" s="7">
        <v>1</v>
      </c>
      <c r="Z24" s="6"/>
      <c r="AA24" s="5"/>
      <c r="AB24" s="6"/>
      <c r="AC24" s="6"/>
      <c r="AD24" s="5"/>
      <c r="AE24" s="6">
        <v>2</v>
      </c>
      <c r="AF24" s="6"/>
      <c r="AG24" s="5"/>
      <c r="AH24" s="6">
        <v>5</v>
      </c>
      <c r="AI24" s="6"/>
      <c r="AJ24" s="5"/>
      <c r="AK24" s="5"/>
      <c r="AL24" s="5"/>
      <c r="AM24" s="5"/>
      <c r="AN24" s="5"/>
      <c r="AO24" s="5"/>
      <c r="AP24" s="5"/>
    </row>
    <row r="25" spans="1:42" s="2" customFormat="1" x14ac:dyDescent="0.25">
      <c r="A25" s="266" t="str">
        <f t="shared" si="0"/>
        <v>CAVEMAN_NORTHEU</v>
      </c>
      <c r="B25" s="4" t="s">
        <v>962</v>
      </c>
      <c r="C25" s="4"/>
      <c r="D25" s="4" t="s">
        <v>2097</v>
      </c>
      <c r="E25" s="4" t="s">
        <v>2097</v>
      </c>
      <c r="F25" s="4"/>
      <c r="G25" s="4" t="s">
        <v>1022</v>
      </c>
      <c r="H25" s="4" t="s">
        <v>1796</v>
      </c>
      <c r="I25" s="11"/>
      <c r="J25" s="7">
        <v>1</v>
      </c>
      <c r="K25" s="4"/>
      <c r="L25" s="12"/>
      <c r="M25" s="4"/>
      <c r="N25" s="4"/>
      <c r="O25" s="4"/>
      <c r="P25" s="9">
        <v>2</v>
      </c>
      <c r="Q25" s="11">
        <v>0.15</v>
      </c>
      <c r="R25" s="4"/>
      <c r="S25" s="11">
        <v>3</v>
      </c>
      <c r="T25" s="11">
        <v>9.5000000000000001E-2</v>
      </c>
      <c r="U25" s="4"/>
      <c r="V25" s="11"/>
      <c r="W25" s="11"/>
      <c r="X25" s="4"/>
      <c r="Y25" s="9">
        <v>1</v>
      </c>
      <c r="Z25" s="11"/>
      <c r="AA25" s="4"/>
      <c r="AB25" s="11"/>
      <c r="AC25" s="11"/>
      <c r="AD25" s="4"/>
      <c r="AE25" s="11">
        <v>1</v>
      </c>
      <c r="AF25" s="11"/>
      <c r="AG25" s="4"/>
      <c r="AH25" s="11">
        <v>1</v>
      </c>
      <c r="AI25" s="11"/>
      <c r="AJ25" s="4"/>
      <c r="AK25" s="4"/>
      <c r="AL25" s="4"/>
      <c r="AM25" s="4"/>
      <c r="AN25" s="4"/>
      <c r="AO25" s="4"/>
      <c r="AP25" s="4"/>
    </row>
    <row r="26" spans="1:42" s="2" customFormat="1" x14ac:dyDescent="0.25">
      <c r="A26" s="266" t="str">
        <f t="shared" si="0"/>
        <v>CAVEMAN_NORTHEU</v>
      </c>
      <c r="B26" s="4" t="s">
        <v>962</v>
      </c>
      <c r="C26" s="4"/>
      <c r="D26" s="4" t="s">
        <v>2097</v>
      </c>
      <c r="E26" s="4" t="s">
        <v>2097</v>
      </c>
      <c r="F26" s="4" t="s">
        <v>2057</v>
      </c>
      <c r="G26" s="4" t="s">
        <v>1023</v>
      </c>
      <c r="H26" s="4" t="s">
        <v>1796</v>
      </c>
      <c r="I26" s="11"/>
      <c r="J26" s="7">
        <v>1</v>
      </c>
      <c r="K26" s="4"/>
      <c r="L26" s="12"/>
      <c r="M26" s="4"/>
      <c r="N26" s="4"/>
      <c r="O26" s="4"/>
      <c r="P26" s="9">
        <v>1</v>
      </c>
      <c r="Q26" s="11">
        <v>0.15</v>
      </c>
      <c r="R26" s="4"/>
      <c r="S26" s="11">
        <v>4</v>
      </c>
      <c r="T26" s="11">
        <v>9.5000000000000001E-2</v>
      </c>
      <c r="U26" s="4"/>
      <c r="V26" s="11"/>
      <c r="W26" s="11"/>
      <c r="X26" s="4"/>
      <c r="Y26" s="9">
        <v>0</v>
      </c>
      <c r="Z26" s="11"/>
      <c r="AA26" s="4"/>
      <c r="AB26" s="11"/>
      <c r="AC26" s="11"/>
      <c r="AD26" s="4"/>
      <c r="AE26" s="11">
        <v>1</v>
      </c>
      <c r="AF26" s="11"/>
      <c r="AG26" s="4"/>
      <c r="AH26" s="11">
        <v>1</v>
      </c>
      <c r="AI26" s="11"/>
      <c r="AJ26" s="4"/>
      <c r="AK26" s="4"/>
      <c r="AL26" s="4"/>
      <c r="AM26" s="4"/>
      <c r="AN26" s="4"/>
      <c r="AO26" s="4"/>
      <c r="AP26" s="4"/>
    </row>
    <row r="27" spans="1:42" s="2" customFormat="1" x14ac:dyDescent="0.25">
      <c r="A27" s="266" t="str">
        <f t="shared" si="0"/>
        <v>CAVEMAN_NORTHEU</v>
      </c>
      <c r="B27" s="4" t="s">
        <v>962</v>
      </c>
      <c r="C27" s="4"/>
      <c r="D27" s="4" t="s">
        <v>2097</v>
      </c>
      <c r="E27" s="4" t="s">
        <v>2097</v>
      </c>
      <c r="F27" s="4"/>
      <c r="G27" s="4" t="s">
        <v>1022</v>
      </c>
      <c r="H27" s="4" t="s">
        <v>1796</v>
      </c>
      <c r="I27" s="11"/>
      <c r="J27" s="7">
        <v>1</v>
      </c>
      <c r="K27" s="4"/>
      <c r="L27" s="12"/>
      <c r="M27" s="4"/>
      <c r="N27" s="4"/>
      <c r="O27" s="4"/>
      <c r="P27" s="9">
        <v>1</v>
      </c>
      <c r="Q27" s="11">
        <v>0.15</v>
      </c>
      <c r="R27" s="4"/>
      <c r="S27" s="11">
        <v>4</v>
      </c>
      <c r="T27" s="11">
        <v>9.5000000000000001E-2</v>
      </c>
      <c r="U27" s="4"/>
      <c r="V27" s="11"/>
      <c r="W27" s="11"/>
      <c r="X27" s="4"/>
      <c r="Y27" s="9">
        <v>0</v>
      </c>
      <c r="Z27" s="11"/>
      <c r="AA27" s="4"/>
      <c r="AB27" s="11"/>
      <c r="AC27" s="11"/>
      <c r="AD27" s="4"/>
      <c r="AE27" s="11">
        <v>0</v>
      </c>
      <c r="AF27" s="11"/>
      <c r="AG27" s="4"/>
      <c r="AH27" s="11">
        <v>1</v>
      </c>
      <c r="AI27" s="11"/>
      <c r="AJ27" s="4"/>
      <c r="AK27" s="4"/>
      <c r="AL27" s="4"/>
      <c r="AM27" s="4"/>
      <c r="AN27" s="4"/>
      <c r="AO27" s="4"/>
      <c r="AP27" s="4"/>
    </row>
    <row r="28" spans="1:42" s="2" customFormat="1" x14ac:dyDescent="0.25">
      <c r="A28" s="266" t="str">
        <f t="shared" si="0"/>
        <v>CAVEMAN_NORTHEU</v>
      </c>
      <c r="B28" s="4" t="s">
        <v>962</v>
      </c>
      <c r="C28" s="4"/>
      <c r="D28" s="4" t="s">
        <v>2097</v>
      </c>
      <c r="E28" s="4" t="s">
        <v>2097</v>
      </c>
      <c r="F28" s="4" t="s">
        <v>2057</v>
      </c>
      <c r="G28" s="4" t="s">
        <v>1023</v>
      </c>
      <c r="H28" s="4" t="s">
        <v>1796</v>
      </c>
      <c r="I28" s="11"/>
      <c r="J28" s="7">
        <v>1</v>
      </c>
      <c r="K28" s="4"/>
      <c r="L28" s="12"/>
      <c r="M28" s="4"/>
      <c r="N28" s="4"/>
      <c r="O28" s="4"/>
      <c r="P28" s="9">
        <v>2</v>
      </c>
      <c r="Q28" s="11">
        <v>0.15</v>
      </c>
      <c r="R28" s="4"/>
      <c r="S28" s="11">
        <v>2</v>
      </c>
      <c r="T28" s="11">
        <v>9.5000000000000001E-2</v>
      </c>
      <c r="U28" s="4"/>
      <c r="V28" s="11"/>
      <c r="W28" s="11"/>
      <c r="X28" s="4"/>
      <c r="Y28" s="9">
        <v>0</v>
      </c>
      <c r="Z28" s="11"/>
      <c r="AA28" s="4"/>
      <c r="AB28" s="11"/>
      <c r="AC28" s="11"/>
      <c r="AD28" s="4"/>
      <c r="AE28" s="11">
        <v>0</v>
      </c>
      <c r="AF28" s="11"/>
      <c r="AG28" s="4"/>
      <c r="AH28" s="11">
        <v>1</v>
      </c>
      <c r="AI28" s="11"/>
      <c r="AJ28" s="4"/>
      <c r="AK28" s="4"/>
      <c r="AL28" s="4"/>
      <c r="AM28" s="4"/>
      <c r="AN28" s="4"/>
      <c r="AO28" s="4"/>
      <c r="AP28" s="4"/>
    </row>
    <row r="29" spans="1:42" x14ac:dyDescent="0.25">
      <c r="A29" s="266" t="str">
        <f t="shared" si="0"/>
        <v>EXPLORER</v>
      </c>
      <c r="B29" s="5"/>
      <c r="C29" s="5"/>
      <c r="D29" s="5" t="s">
        <v>1338</v>
      </c>
      <c r="E29" s="5" t="s">
        <v>1338</v>
      </c>
      <c r="F29" s="5"/>
      <c r="G29" s="5" t="s">
        <v>529</v>
      </c>
      <c r="H29" s="5" t="s">
        <v>2113</v>
      </c>
      <c r="I29" s="6"/>
      <c r="J29" s="7">
        <v>1</v>
      </c>
      <c r="K29" s="13"/>
      <c r="L29" s="8"/>
      <c r="M29" s="13"/>
      <c r="N29" s="13"/>
      <c r="O29" s="13"/>
      <c r="P29" s="7">
        <v>2</v>
      </c>
      <c r="Q29" s="6" t="s">
        <v>1695</v>
      </c>
      <c r="R29" s="5"/>
      <c r="S29" s="6">
        <v>3</v>
      </c>
      <c r="T29" s="7" t="s">
        <v>1695</v>
      </c>
      <c r="U29" s="5"/>
      <c r="V29" s="6" t="s">
        <v>3</v>
      </c>
      <c r="W29" s="6" t="s">
        <v>3</v>
      </c>
      <c r="X29" s="5"/>
      <c r="Y29" s="6">
        <v>1</v>
      </c>
      <c r="Z29" s="6"/>
      <c r="AA29" s="5"/>
      <c r="AB29" s="6"/>
      <c r="AC29" s="6" t="s">
        <v>3</v>
      </c>
      <c r="AD29" s="5"/>
      <c r="AE29" s="6">
        <v>1</v>
      </c>
      <c r="AF29" s="6"/>
      <c r="AG29" s="5"/>
      <c r="AH29" s="6">
        <v>2</v>
      </c>
      <c r="AI29" s="6"/>
      <c r="AJ29" s="5"/>
      <c r="AK29" s="5"/>
      <c r="AL29" s="5"/>
      <c r="AM29" s="5"/>
      <c r="AN29" s="5"/>
      <c r="AO29" s="5"/>
      <c r="AP29" s="5"/>
    </row>
    <row r="30" spans="1:42" x14ac:dyDescent="0.25">
      <c r="A30" s="266" t="str">
        <f t="shared" si="0"/>
        <v>PRIMITIVE_ARCHER</v>
      </c>
      <c r="B30" s="5"/>
      <c r="C30" s="5"/>
      <c r="D30" s="5" t="s">
        <v>2098</v>
      </c>
      <c r="E30" s="5" t="s">
        <v>2098</v>
      </c>
      <c r="F30" s="5"/>
      <c r="G30" s="5" t="s">
        <v>2100</v>
      </c>
      <c r="H30" s="5" t="s">
        <v>1938</v>
      </c>
      <c r="I30" s="6"/>
      <c r="J30" s="7">
        <v>1</v>
      </c>
      <c r="K30" s="13"/>
      <c r="L30" s="8"/>
      <c r="M30" s="13"/>
      <c r="N30" s="13"/>
      <c r="O30" s="13"/>
      <c r="P30" s="7">
        <v>6</v>
      </c>
      <c r="Q30" s="6">
        <v>0.13</v>
      </c>
      <c r="R30" s="5"/>
      <c r="S30" s="6">
        <v>10</v>
      </c>
      <c r="T30" s="7" t="s">
        <v>1737</v>
      </c>
      <c r="U30" s="5"/>
      <c r="V30" s="6" t="s">
        <v>3</v>
      </c>
      <c r="W30" s="6" t="s">
        <v>3</v>
      </c>
      <c r="X30" s="5"/>
      <c r="Y30" s="6">
        <v>1</v>
      </c>
      <c r="Z30" s="6"/>
      <c r="AA30" s="5"/>
      <c r="AB30" s="6"/>
      <c r="AC30" s="6" t="s">
        <v>3</v>
      </c>
      <c r="AD30" s="5"/>
      <c r="AE30" s="6">
        <v>2</v>
      </c>
      <c r="AF30" s="6"/>
      <c r="AG30" s="5"/>
      <c r="AH30" s="6">
        <v>5</v>
      </c>
      <c r="AI30" s="6"/>
      <c r="AJ30" s="5"/>
      <c r="AK30" s="5"/>
      <c r="AL30" s="5"/>
      <c r="AM30" s="5"/>
      <c r="AN30" s="5"/>
      <c r="AO30" s="5"/>
      <c r="AP30" s="5"/>
    </row>
    <row r="31" spans="1:42" x14ac:dyDescent="0.25">
      <c r="A31" s="266" t="str">
        <f t="shared" si="0"/>
        <v>SAVAGE</v>
      </c>
      <c r="B31" s="5"/>
      <c r="C31" s="5"/>
      <c r="D31" s="5" t="s">
        <v>2099</v>
      </c>
      <c r="E31" s="5" t="s">
        <v>2099</v>
      </c>
      <c r="F31" s="5"/>
      <c r="G31" s="5" t="s">
        <v>2140</v>
      </c>
      <c r="H31" s="5" t="s">
        <v>2141</v>
      </c>
      <c r="I31" s="6"/>
      <c r="J31" s="7">
        <v>1</v>
      </c>
      <c r="K31" s="13"/>
      <c r="L31" s="8"/>
      <c r="M31" s="13"/>
      <c r="N31" s="13"/>
      <c r="O31" s="13"/>
      <c r="P31" s="7">
        <v>6</v>
      </c>
      <c r="Q31" s="6">
        <v>0.14000000000000001</v>
      </c>
      <c r="R31" s="5"/>
      <c r="S31" s="6">
        <v>10</v>
      </c>
      <c r="T31" s="7" t="s">
        <v>1737</v>
      </c>
      <c r="U31" s="5"/>
      <c r="V31" s="6" t="s">
        <v>3</v>
      </c>
      <c r="W31" s="6" t="s">
        <v>3</v>
      </c>
      <c r="X31" s="5"/>
      <c r="Y31" s="6">
        <v>1</v>
      </c>
      <c r="Z31" s="6"/>
      <c r="AA31" s="5"/>
      <c r="AB31" s="6"/>
      <c r="AC31" s="6" t="s">
        <v>3</v>
      </c>
      <c r="AD31" s="5"/>
      <c r="AE31" s="6">
        <v>2</v>
      </c>
      <c r="AF31" s="6"/>
      <c r="AG31" s="5"/>
      <c r="AH31" s="6">
        <v>5</v>
      </c>
      <c r="AI31" s="6"/>
      <c r="AJ31" s="5"/>
      <c r="AK31" s="5"/>
      <c r="AL31" s="5"/>
      <c r="AM31" s="5"/>
      <c r="AN31" s="5"/>
      <c r="AO31" s="5"/>
      <c r="AP31" s="5"/>
    </row>
    <row r="32" spans="1:42" s="2" customFormat="1" x14ac:dyDescent="0.25">
      <c r="A32" s="266" t="str">
        <f t="shared" si="0"/>
        <v>SAVAGE_AFRI</v>
      </c>
      <c r="B32" s="5" t="s">
        <v>694</v>
      </c>
      <c r="C32" s="5"/>
      <c r="D32" s="5" t="s">
        <v>2099</v>
      </c>
      <c r="E32" s="5" t="s">
        <v>2099</v>
      </c>
      <c r="F32" s="5"/>
      <c r="G32" s="5" t="s">
        <v>2108</v>
      </c>
      <c r="H32" s="5" t="s">
        <v>1025</v>
      </c>
      <c r="I32" s="6"/>
      <c r="J32" s="7">
        <v>1</v>
      </c>
      <c r="K32" s="13"/>
      <c r="L32" s="8"/>
      <c r="M32" s="5"/>
      <c r="N32" s="5"/>
      <c r="O32" s="5"/>
      <c r="P32" s="6"/>
      <c r="Q32" s="6"/>
      <c r="R32" s="13"/>
      <c r="S32" s="6"/>
      <c r="T32" s="7"/>
      <c r="U32" s="5"/>
      <c r="V32" s="7"/>
      <c r="W32" s="6"/>
      <c r="X32" s="5"/>
      <c r="Y32" s="7"/>
      <c r="Z32" s="6"/>
      <c r="AA32" s="5"/>
      <c r="AB32" s="6"/>
      <c r="AC32" s="6"/>
      <c r="AD32" s="5"/>
      <c r="AE32" s="6"/>
      <c r="AF32" s="6"/>
      <c r="AG32" s="5"/>
      <c r="AH32" s="6"/>
      <c r="AI32" s="6"/>
      <c r="AJ32" s="5"/>
      <c r="AK32" s="5"/>
      <c r="AL32" s="5"/>
      <c r="AM32" s="5"/>
      <c r="AN32" s="5"/>
      <c r="AO32" s="5"/>
      <c r="AP32" s="5"/>
    </row>
    <row r="33" spans="1:42" s="2" customFormat="1" x14ac:dyDescent="0.25">
      <c r="A33" s="266" t="str">
        <f t="shared" si="0"/>
        <v>SAVAGE_CELTS</v>
      </c>
      <c r="B33" s="5" t="s">
        <v>709</v>
      </c>
      <c r="C33" s="5" t="s">
        <v>962</v>
      </c>
      <c r="D33" s="5" t="s">
        <v>2099</v>
      </c>
      <c r="E33" s="5" t="s">
        <v>2099</v>
      </c>
      <c r="F33" s="5"/>
      <c r="G33" s="5"/>
      <c r="H33" s="5"/>
      <c r="I33" s="6"/>
      <c r="J33" s="7">
        <v>1</v>
      </c>
      <c r="K33" s="13"/>
      <c r="L33" s="8"/>
      <c r="M33" s="5"/>
      <c r="N33" s="5"/>
      <c r="O33" s="5"/>
      <c r="P33" s="6"/>
      <c r="Q33" s="6"/>
      <c r="R33" s="13"/>
      <c r="S33" s="6"/>
      <c r="T33" s="7"/>
      <c r="U33" s="5"/>
      <c r="V33" s="7"/>
      <c r="W33" s="6"/>
      <c r="X33" s="5"/>
      <c r="Y33" s="7"/>
      <c r="Z33" s="6"/>
      <c r="AA33" s="5"/>
      <c r="AB33" s="6"/>
      <c r="AC33" s="6"/>
      <c r="AD33" s="5"/>
      <c r="AE33" s="6"/>
      <c r="AF33" s="6"/>
      <c r="AG33" s="5"/>
      <c r="AH33" s="6"/>
      <c r="AI33" s="6"/>
      <c r="AJ33" s="5"/>
      <c r="AK33" s="5"/>
      <c r="AL33" s="5"/>
      <c r="AM33" s="5"/>
      <c r="AN33" s="5"/>
      <c r="AO33" s="5"/>
      <c r="AP33" s="5"/>
    </row>
    <row r="34" spans="1:42" s="2" customFormat="1" x14ac:dyDescent="0.25">
      <c r="A34" s="266" t="str">
        <f>CONCATENATE(D34,IF(ISBLANK(B34),"",CONCATENATE("_",B34)))</f>
        <v>SAVAGE_EURO</v>
      </c>
      <c r="B34" s="4" t="s">
        <v>689</v>
      </c>
      <c r="C34" s="4"/>
      <c r="D34" s="4" t="s">
        <v>2099</v>
      </c>
      <c r="E34" s="4" t="s">
        <v>2099</v>
      </c>
      <c r="F34" s="4"/>
      <c r="G34" s="4" t="s">
        <v>236</v>
      </c>
      <c r="H34" s="4" t="s">
        <v>1055</v>
      </c>
      <c r="I34" s="11"/>
      <c r="J34" s="7">
        <v>1</v>
      </c>
      <c r="K34" s="4"/>
      <c r="L34" s="12"/>
      <c r="M34" s="4"/>
      <c r="N34" s="4"/>
      <c r="O34" s="4"/>
      <c r="P34" s="9"/>
      <c r="Q34" s="11"/>
      <c r="R34" s="4"/>
      <c r="S34" s="11"/>
      <c r="T34" s="11"/>
      <c r="U34" s="4"/>
      <c r="V34" s="11"/>
      <c r="W34" s="11"/>
      <c r="X34" s="4"/>
      <c r="Y34" s="9"/>
      <c r="Z34" s="11"/>
      <c r="AA34" s="4"/>
      <c r="AB34" s="11"/>
      <c r="AC34" s="11"/>
      <c r="AD34" s="4"/>
      <c r="AE34" s="11"/>
      <c r="AF34" s="11"/>
      <c r="AG34" s="4"/>
      <c r="AH34" s="11"/>
      <c r="AI34" s="11"/>
      <c r="AJ34" s="4"/>
      <c r="AK34" s="4"/>
      <c r="AL34" s="4"/>
      <c r="AM34" s="4"/>
      <c r="AN34" s="4"/>
      <c r="AO34" s="4"/>
      <c r="AP34" s="4"/>
    </row>
    <row r="35" spans="1:42" s="2" customFormat="1" x14ac:dyDescent="0.25">
      <c r="A35" s="266" t="str">
        <f t="shared" si="0"/>
        <v>SAVAGE_NORTHEU</v>
      </c>
      <c r="B35" s="5" t="s">
        <v>962</v>
      </c>
      <c r="C35" s="5"/>
      <c r="D35" s="5" t="s">
        <v>2099</v>
      </c>
      <c r="E35" s="5" t="s">
        <v>2099</v>
      </c>
      <c r="F35" s="5"/>
      <c r="G35" s="5" t="s">
        <v>2104</v>
      </c>
      <c r="H35" s="5" t="s">
        <v>835</v>
      </c>
      <c r="I35" s="6"/>
      <c r="J35" s="7">
        <v>1</v>
      </c>
      <c r="K35" s="13"/>
      <c r="L35" s="8"/>
      <c r="M35" s="5"/>
      <c r="N35" s="5"/>
      <c r="O35" s="5"/>
      <c r="P35" s="6"/>
      <c r="Q35" s="6"/>
      <c r="R35" s="13"/>
      <c r="S35" s="6"/>
      <c r="T35" s="7"/>
      <c r="U35" s="5"/>
      <c r="V35" s="7"/>
      <c r="W35" s="6"/>
      <c r="X35" s="5"/>
      <c r="Y35" s="7"/>
      <c r="Z35" s="6"/>
      <c r="AA35" s="5"/>
      <c r="AB35" s="6"/>
      <c r="AC35" s="6"/>
      <c r="AD35" s="5"/>
      <c r="AE35" s="6"/>
      <c r="AF35" s="6"/>
      <c r="AG35" s="5"/>
      <c r="AH35" s="6"/>
      <c r="AI35" s="6"/>
      <c r="AJ35" s="5"/>
      <c r="AK35" s="5"/>
      <c r="AL35" s="5"/>
      <c r="AM35" s="5"/>
      <c r="AN35" s="5"/>
      <c r="AO35" s="5"/>
      <c r="AP35" s="5"/>
    </row>
    <row r="36" spans="1:42" x14ac:dyDescent="0.25">
      <c r="A36" s="266" t="str">
        <f t="shared" si="0"/>
        <v>SAVAGE_NORTHAF</v>
      </c>
      <c r="B36" s="5" t="s">
        <v>2015</v>
      </c>
      <c r="C36" s="5"/>
      <c r="D36" s="5" t="s">
        <v>2099</v>
      </c>
      <c r="E36" s="5" t="s">
        <v>2099</v>
      </c>
      <c r="F36" s="5"/>
      <c r="G36" s="5" t="s">
        <v>2110</v>
      </c>
      <c r="H36" s="5" t="s">
        <v>1025</v>
      </c>
      <c r="I36" s="6"/>
      <c r="J36" s="7">
        <v>1</v>
      </c>
      <c r="K36" s="13"/>
      <c r="L36" s="8"/>
      <c r="M36" s="13"/>
      <c r="N36" s="13"/>
      <c r="O36" s="13"/>
      <c r="P36" s="7">
        <v>2</v>
      </c>
      <c r="Q36" s="6"/>
      <c r="R36" s="5"/>
      <c r="S36" s="6">
        <v>2</v>
      </c>
      <c r="T36" s="7"/>
      <c r="U36" s="5"/>
      <c r="V36" s="6"/>
      <c r="W36" s="6"/>
      <c r="X36" s="5"/>
      <c r="Y36" s="6">
        <v>1</v>
      </c>
      <c r="Z36" s="6"/>
      <c r="AA36" s="5"/>
      <c r="AB36" s="6"/>
      <c r="AC36" s="6"/>
      <c r="AD36" s="5"/>
      <c r="AE36" s="6">
        <v>1</v>
      </c>
      <c r="AF36" s="6"/>
      <c r="AG36" s="5"/>
      <c r="AH36" s="6">
        <v>2</v>
      </c>
      <c r="AI36" s="6"/>
      <c r="AJ36" s="5"/>
      <c r="AK36" s="5"/>
      <c r="AL36" s="5"/>
      <c r="AM36" s="5"/>
      <c r="AN36" s="5"/>
      <c r="AO36" s="5"/>
      <c r="AP36" s="5"/>
    </row>
    <row r="37" spans="1:42" x14ac:dyDescent="0.25">
      <c r="A37" s="266" t="str">
        <f t="shared" si="0"/>
        <v>SAVAGE_NORTHAF</v>
      </c>
      <c r="B37" s="5" t="s">
        <v>2015</v>
      </c>
      <c r="C37" s="5"/>
      <c r="D37" s="5" t="s">
        <v>2099</v>
      </c>
      <c r="E37" s="5" t="s">
        <v>2099</v>
      </c>
      <c r="F37" s="5"/>
      <c r="G37" s="5" t="s">
        <v>2111</v>
      </c>
      <c r="H37" s="5" t="s">
        <v>1025</v>
      </c>
      <c r="I37" s="6"/>
      <c r="J37" s="7">
        <v>1</v>
      </c>
      <c r="K37" s="13"/>
      <c r="L37" s="8"/>
      <c r="M37" s="13"/>
      <c r="N37" s="13"/>
      <c r="O37" s="13"/>
      <c r="P37" s="7">
        <v>2</v>
      </c>
      <c r="Q37" s="6"/>
      <c r="R37" s="5"/>
      <c r="S37" s="6">
        <v>3</v>
      </c>
      <c r="T37" s="7"/>
      <c r="U37" s="5"/>
      <c r="V37" s="6"/>
      <c r="W37" s="6"/>
      <c r="X37" s="5"/>
      <c r="Y37" s="6">
        <v>0</v>
      </c>
      <c r="Z37" s="6"/>
      <c r="AA37" s="5"/>
      <c r="AB37" s="6"/>
      <c r="AC37" s="6"/>
      <c r="AD37" s="5"/>
      <c r="AE37" s="6">
        <v>1</v>
      </c>
      <c r="AF37" s="6"/>
      <c r="AG37" s="5"/>
      <c r="AH37" s="6">
        <v>1</v>
      </c>
      <c r="AI37" s="6"/>
      <c r="AJ37" s="5"/>
      <c r="AK37" s="5"/>
      <c r="AL37" s="5"/>
      <c r="AM37" s="5"/>
      <c r="AN37" s="5"/>
      <c r="AO37" s="5"/>
      <c r="AP37" s="5"/>
    </row>
    <row r="38" spans="1:42" x14ac:dyDescent="0.25">
      <c r="A38" s="266" t="str">
        <f t="shared" si="0"/>
        <v>SAVAGE_NORTHAF</v>
      </c>
      <c r="B38" s="5" t="s">
        <v>2015</v>
      </c>
      <c r="C38" s="5"/>
      <c r="D38" s="5" t="s">
        <v>2099</v>
      </c>
      <c r="E38" s="5" t="s">
        <v>2099</v>
      </c>
      <c r="F38" s="5"/>
      <c r="G38" s="5" t="s">
        <v>2110</v>
      </c>
      <c r="H38" s="5" t="s">
        <v>1025</v>
      </c>
      <c r="I38" s="6"/>
      <c r="J38" s="7">
        <v>1</v>
      </c>
      <c r="K38" s="13"/>
      <c r="L38" s="8"/>
      <c r="M38" s="13"/>
      <c r="N38" s="13"/>
      <c r="O38" s="13"/>
      <c r="P38" s="7">
        <v>2</v>
      </c>
      <c r="Q38" s="6"/>
      <c r="R38" s="5"/>
      <c r="S38" s="6">
        <v>3</v>
      </c>
      <c r="T38" s="7"/>
      <c r="U38" s="5"/>
      <c r="V38" s="6"/>
      <c r="W38" s="6"/>
      <c r="X38" s="5"/>
      <c r="Y38" s="6">
        <v>0</v>
      </c>
      <c r="Z38" s="6"/>
      <c r="AA38" s="5"/>
      <c r="AB38" s="6"/>
      <c r="AC38" s="6"/>
      <c r="AD38" s="5"/>
      <c r="AE38" s="6">
        <v>0</v>
      </c>
      <c r="AF38" s="6"/>
      <c r="AG38" s="5"/>
      <c r="AH38" s="6">
        <v>1</v>
      </c>
      <c r="AI38" s="6"/>
      <c r="AJ38" s="5"/>
      <c r="AK38" s="5"/>
      <c r="AL38" s="5"/>
      <c r="AM38" s="5"/>
      <c r="AN38" s="5"/>
      <c r="AO38" s="5"/>
      <c r="AP38" s="5"/>
    </row>
    <row r="39" spans="1:42" x14ac:dyDescent="0.25">
      <c r="A39" s="266" t="str">
        <f t="shared" si="0"/>
        <v>SAVAGE_NORTHAF</v>
      </c>
      <c r="B39" s="5" t="s">
        <v>2015</v>
      </c>
      <c r="C39" s="5"/>
      <c r="D39" s="5" t="s">
        <v>2099</v>
      </c>
      <c r="E39" s="5" t="s">
        <v>2099</v>
      </c>
      <c r="F39" s="5"/>
      <c r="G39" s="5" t="s">
        <v>2111</v>
      </c>
      <c r="H39" s="5" t="s">
        <v>1025</v>
      </c>
      <c r="I39" s="6"/>
      <c r="J39" s="7">
        <v>1</v>
      </c>
      <c r="K39" s="13"/>
      <c r="L39" s="8"/>
      <c r="M39" s="13"/>
      <c r="N39" s="13"/>
      <c r="O39" s="13"/>
      <c r="P39" s="7">
        <v>0</v>
      </c>
      <c r="Q39" s="6"/>
      <c r="R39" s="5"/>
      <c r="S39" s="6">
        <v>2</v>
      </c>
      <c r="T39" s="7"/>
      <c r="U39" s="5"/>
      <c r="V39" s="6"/>
      <c r="W39" s="6"/>
      <c r="X39" s="5"/>
      <c r="Y39" s="6">
        <v>0</v>
      </c>
      <c r="Z39" s="6"/>
      <c r="AA39" s="5"/>
      <c r="AB39" s="6"/>
      <c r="AC39" s="6"/>
      <c r="AD39" s="5"/>
      <c r="AE39" s="6">
        <v>0</v>
      </c>
      <c r="AF39" s="6"/>
      <c r="AG39" s="5"/>
      <c r="AH39" s="6">
        <v>1</v>
      </c>
      <c r="AI39" s="6"/>
      <c r="AJ39" s="5"/>
      <c r="AK39" s="5"/>
      <c r="AL39" s="5"/>
      <c r="AM39" s="5"/>
      <c r="AN39" s="5"/>
      <c r="AO39" s="5"/>
      <c r="AP39" s="5"/>
    </row>
    <row r="40" spans="1:42" x14ac:dyDescent="0.25">
      <c r="A40" s="266" t="str">
        <f t="shared" si="0"/>
        <v>SHAMAN</v>
      </c>
      <c r="B40" s="5"/>
      <c r="C40" s="5"/>
      <c r="D40" s="5" t="s">
        <v>2105</v>
      </c>
      <c r="E40" s="5" t="s">
        <v>2105</v>
      </c>
      <c r="F40" s="5"/>
      <c r="G40" s="5" t="s">
        <v>2106</v>
      </c>
      <c r="H40" s="5" t="s">
        <v>102</v>
      </c>
      <c r="I40" s="6"/>
      <c r="J40" s="7">
        <v>1</v>
      </c>
      <c r="K40" s="13"/>
      <c r="L40" s="8"/>
      <c r="M40" s="13"/>
      <c r="N40" s="13"/>
      <c r="O40" s="13"/>
      <c r="P40" s="7">
        <v>3</v>
      </c>
      <c r="Q40" s="6">
        <v>0.13500000000000001</v>
      </c>
      <c r="R40" s="5"/>
      <c r="S40" s="6"/>
      <c r="T40" s="7"/>
      <c r="U40" s="5"/>
      <c r="V40" s="6"/>
      <c r="W40" s="6"/>
      <c r="X40" s="5"/>
      <c r="Y40" s="6">
        <v>1</v>
      </c>
      <c r="Z40" s="6"/>
      <c r="AA40" s="5"/>
      <c r="AB40" s="6"/>
      <c r="AC40" s="6"/>
      <c r="AD40" s="5"/>
      <c r="AE40" s="6">
        <v>2</v>
      </c>
      <c r="AF40" s="6"/>
      <c r="AG40" s="5"/>
      <c r="AH40" s="6">
        <v>3</v>
      </c>
      <c r="AI40" s="6"/>
      <c r="AJ40" s="5"/>
      <c r="AK40" s="5"/>
      <c r="AL40" s="5"/>
      <c r="AM40" s="5"/>
      <c r="AN40" s="5"/>
      <c r="AO40" s="5"/>
      <c r="AP40" s="5"/>
    </row>
    <row r="41" spans="1:42" x14ac:dyDescent="0.25">
      <c r="A41" s="266" t="str">
        <f t="shared" si="0"/>
        <v>2HANDER</v>
      </c>
      <c r="B41" s="5"/>
      <c r="C41" s="5"/>
      <c r="D41" s="5" t="s">
        <v>2180</v>
      </c>
      <c r="E41" s="5" t="s">
        <v>2180</v>
      </c>
      <c r="F41" s="5"/>
      <c r="G41" s="5" t="s">
        <v>2184</v>
      </c>
      <c r="H41" s="5" t="s">
        <v>1813</v>
      </c>
      <c r="I41" s="6"/>
      <c r="J41" s="7">
        <v>1</v>
      </c>
      <c r="K41" s="13"/>
      <c r="L41" s="8"/>
      <c r="M41" s="13"/>
      <c r="N41" s="13"/>
      <c r="O41" s="13"/>
      <c r="P41" s="7"/>
      <c r="Q41" s="6"/>
      <c r="R41" s="5"/>
      <c r="S41" s="6"/>
      <c r="T41" s="7"/>
      <c r="U41" s="5"/>
      <c r="V41" s="6"/>
      <c r="W41" s="6"/>
      <c r="X41" s="5"/>
      <c r="Y41" s="6"/>
      <c r="Z41" s="6"/>
      <c r="AA41" s="5"/>
      <c r="AB41" s="6"/>
      <c r="AC41" s="6"/>
      <c r="AD41" s="5"/>
      <c r="AE41" s="6"/>
      <c r="AF41" s="6"/>
      <c r="AG41" s="5"/>
      <c r="AH41" s="6"/>
      <c r="AI41" s="6"/>
      <c r="AJ41" s="5"/>
      <c r="AK41" s="5"/>
      <c r="AL41" s="5"/>
      <c r="AM41" s="5"/>
      <c r="AN41" s="5"/>
      <c r="AO41" s="5"/>
      <c r="AP41" s="5"/>
    </row>
    <row r="42" spans="1:42" x14ac:dyDescent="0.25">
      <c r="A42" s="266" t="str">
        <f t="shared" si="0"/>
        <v>REITER</v>
      </c>
      <c r="B42" s="5"/>
      <c r="C42" s="5"/>
      <c r="D42" s="5" t="s">
        <v>2181</v>
      </c>
      <c r="E42" s="5" t="s">
        <v>2181</v>
      </c>
      <c r="F42" s="5"/>
      <c r="G42" s="5" t="s">
        <v>2185</v>
      </c>
      <c r="H42" s="5" t="s">
        <v>1938</v>
      </c>
      <c r="I42" s="6"/>
      <c r="J42" s="7">
        <v>1</v>
      </c>
      <c r="K42" s="13"/>
      <c r="L42" s="8"/>
      <c r="M42" s="13"/>
      <c r="N42" s="13"/>
      <c r="O42" s="13"/>
      <c r="P42" s="7"/>
      <c r="Q42" s="6"/>
      <c r="R42" s="5"/>
      <c r="S42" s="6"/>
      <c r="T42" s="7"/>
      <c r="U42" s="5"/>
      <c r="V42" s="6"/>
      <c r="W42" s="6"/>
      <c r="X42" s="5"/>
      <c r="Y42" s="6"/>
      <c r="Z42" s="6"/>
      <c r="AA42" s="5"/>
      <c r="AB42" s="6"/>
      <c r="AC42" s="6"/>
      <c r="AD42" s="5"/>
      <c r="AE42" s="6"/>
      <c r="AF42" s="6"/>
      <c r="AG42" s="5"/>
      <c r="AH42" s="6"/>
      <c r="AI42" s="6"/>
      <c r="AJ42" s="5"/>
      <c r="AK42" s="5"/>
      <c r="AL42" s="5"/>
      <c r="AM42" s="5"/>
      <c r="AN42" s="5"/>
      <c r="AO42" s="5"/>
      <c r="AP42" s="5"/>
    </row>
    <row r="43" spans="1:42" x14ac:dyDescent="0.25">
      <c r="A43" s="266" t="str">
        <f t="shared" si="0"/>
        <v>RODELEROS</v>
      </c>
      <c r="B43" s="5"/>
      <c r="C43" s="5"/>
      <c r="D43" s="5" t="s">
        <v>2182</v>
      </c>
      <c r="E43" s="5" t="s">
        <v>2182</v>
      </c>
      <c r="F43" s="5"/>
      <c r="G43" s="5" t="s">
        <v>2186</v>
      </c>
      <c r="H43" s="5" t="s">
        <v>1938</v>
      </c>
      <c r="I43" s="6"/>
      <c r="J43" s="7">
        <v>1</v>
      </c>
      <c r="K43" s="13"/>
      <c r="L43" s="8"/>
      <c r="M43" s="13"/>
      <c r="N43" s="13"/>
      <c r="O43" s="13"/>
      <c r="P43" s="7"/>
      <c r="Q43" s="6"/>
      <c r="R43" s="5"/>
      <c r="S43" s="6"/>
      <c r="T43" s="7"/>
      <c r="U43" s="5"/>
      <c r="V43" s="6"/>
      <c r="W43" s="6"/>
      <c r="X43" s="5"/>
      <c r="Y43" s="6"/>
      <c r="Z43" s="6"/>
      <c r="AA43" s="5"/>
      <c r="AB43" s="6"/>
      <c r="AC43" s="6"/>
      <c r="AD43" s="5"/>
      <c r="AE43" s="6"/>
      <c r="AF43" s="6"/>
      <c r="AG43" s="5"/>
      <c r="AH43" s="6"/>
      <c r="AI43" s="6"/>
      <c r="AJ43" s="5"/>
      <c r="AK43" s="5"/>
      <c r="AL43" s="5"/>
      <c r="AM43" s="5"/>
      <c r="AN43" s="5"/>
      <c r="AO43" s="5"/>
      <c r="AP43" s="5"/>
    </row>
    <row r="44" spans="1:42" x14ac:dyDescent="0.25">
      <c r="A44" s="266" t="str">
        <f t="shared" si="0"/>
        <v>FREE_COMPANY</v>
      </c>
      <c r="B44" s="5"/>
      <c r="C44" s="5"/>
      <c r="D44" s="5" t="s">
        <v>2183</v>
      </c>
      <c r="E44" s="5" t="s">
        <v>2183</v>
      </c>
      <c r="F44" s="5"/>
      <c r="G44" s="5" t="s">
        <v>2187</v>
      </c>
      <c r="H44" s="5" t="s">
        <v>1813</v>
      </c>
      <c r="I44" s="6"/>
      <c r="J44" s="7">
        <v>1</v>
      </c>
      <c r="K44" s="13"/>
      <c r="L44" s="8"/>
      <c r="M44" s="13"/>
      <c r="N44" s="13"/>
      <c r="O44" s="13"/>
      <c r="P44" s="7"/>
      <c r="Q44" s="6"/>
      <c r="R44" s="5"/>
      <c r="S44" s="6"/>
      <c r="T44" s="7"/>
      <c r="U44" s="5"/>
      <c r="V44" s="6"/>
      <c r="W44" s="6"/>
      <c r="X44" s="5"/>
      <c r="Y44" s="6"/>
      <c r="Z44" s="6"/>
      <c r="AA44" s="5"/>
      <c r="AB44" s="6"/>
      <c r="AC44" s="6"/>
      <c r="AD44" s="5"/>
      <c r="AE44" s="6"/>
      <c r="AF44" s="6"/>
      <c r="AG44" s="5"/>
      <c r="AH44" s="6"/>
      <c r="AI44" s="6"/>
      <c r="AJ44" s="5"/>
      <c r="AK44" s="5"/>
      <c r="AL44" s="5"/>
      <c r="AM44" s="5"/>
      <c r="AN44" s="5"/>
      <c r="AO44" s="5"/>
      <c r="AP44" s="5"/>
    </row>
    <row r="45" spans="1:42" x14ac:dyDescent="0.25">
      <c r="A45" s="266" t="str">
        <f t="shared" si="0"/>
        <v>FREE_COMPANY</v>
      </c>
      <c r="B45" s="5"/>
      <c r="C45" s="5"/>
      <c r="D45" s="5" t="s">
        <v>2183</v>
      </c>
      <c r="E45" s="5" t="s">
        <v>2183</v>
      </c>
      <c r="F45" s="5" t="s">
        <v>2050</v>
      </c>
      <c r="G45" s="5" t="s">
        <v>2188</v>
      </c>
      <c r="H45" s="5" t="s">
        <v>1813</v>
      </c>
      <c r="I45" s="6"/>
      <c r="J45" s="7">
        <v>1</v>
      </c>
      <c r="K45" s="13"/>
      <c r="L45" s="8"/>
      <c r="M45" s="13"/>
      <c r="N45" s="13"/>
      <c r="O45" s="13"/>
      <c r="P45" s="7"/>
      <c r="Q45" s="6"/>
      <c r="R45" s="5"/>
      <c r="S45" s="6"/>
      <c r="T45" s="7"/>
      <c r="U45" s="5"/>
      <c r="V45" s="6"/>
      <c r="W45" s="6"/>
      <c r="X45" s="5"/>
      <c r="Y45" s="6"/>
      <c r="Z45" s="6"/>
      <c r="AA45" s="5"/>
      <c r="AB45" s="6"/>
      <c r="AC45" s="6"/>
      <c r="AD45" s="5"/>
      <c r="AE45" s="6"/>
      <c r="AF45" s="6"/>
      <c r="AG45" s="5"/>
      <c r="AH45" s="6"/>
      <c r="AI45" s="6"/>
      <c r="AJ45" s="5"/>
      <c r="AK45" s="5"/>
      <c r="AL45" s="5"/>
      <c r="AM45" s="5"/>
      <c r="AN45" s="5"/>
      <c r="AO45" s="5"/>
      <c r="AP45" s="5"/>
    </row>
    <row r="46" spans="1:42" s="2" customFormat="1" x14ac:dyDescent="0.25">
      <c r="A46" s="266" t="str">
        <f t="shared" si="0"/>
        <v>EE_CARRACK</v>
      </c>
      <c r="B46" s="5"/>
      <c r="C46" s="5"/>
      <c r="D46" s="5" t="s">
        <v>2074</v>
      </c>
      <c r="E46" s="5" t="s">
        <v>2074</v>
      </c>
      <c r="F46" s="5"/>
      <c r="G46" s="5" t="s">
        <v>2075</v>
      </c>
      <c r="H46" s="5" t="s">
        <v>1987</v>
      </c>
      <c r="I46" s="6"/>
      <c r="J46" s="7">
        <v>1</v>
      </c>
      <c r="K46" s="13" t="s">
        <v>1708</v>
      </c>
      <c r="L46" s="8"/>
      <c r="M46" s="13" t="s">
        <v>1727</v>
      </c>
      <c r="N46" s="13"/>
      <c r="O46" s="13"/>
      <c r="P46" s="7">
        <v>1</v>
      </c>
      <c r="Q46" s="6" t="s">
        <v>1695</v>
      </c>
      <c r="R46" s="13"/>
      <c r="S46" s="7">
        <v>3</v>
      </c>
      <c r="T46" s="7" t="s">
        <v>1737</v>
      </c>
      <c r="U46" s="5" t="s">
        <v>1696</v>
      </c>
      <c r="V46" s="6"/>
      <c r="W46" s="6"/>
      <c r="X46" s="5"/>
      <c r="Y46" s="6">
        <v>1</v>
      </c>
      <c r="Z46" s="6"/>
      <c r="AA46" s="5"/>
      <c r="AB46" s="6"/>
      <c r="AC46" s="6"/>
      <c r="AD46" s="5"/>
      <c r="AE46" s="6"/>
      <c r="AF46" s="6"/>
      <c r="AG46" s="5"/>
      <c r="AH46" s="6"/>
      <c r="AI46" s="6"/>
      <c r="AJ46" s="5"/>
      <c r="AK46" s="5"/>
      <c r="AL46" s="5"/>
      <c r="AM46" s="5"/>
      <c r="AN46" s="5"/>
      <c r="AO46" s="5"/>
      <c r="AP46" s="5"/>
    </row>
    <row r="47" spans="1:42" x14ac:dyDescent="0.25">
      <c r="A47" s="266" t="str">
        <f t="shared" si="0"/>
        <v>EE_CARRACK_OTTOMAN</v>
      </c>
      <c r="B47" s="5" t="s">
        <v>1037</v>
      </c>
      <c r="C47" s="5"/>
      <c r="D47" s="5" t="s">
        <v>2074</v>
      </c>
      <c r="E47" s="5" t="s">
        <v>2074</v>
      </c>
      <c r="F47" s="5"/>
      <c r="G47" s="5" t="s">
        <v>1984</v>
      </c>
      <c r="H47" s="5" t="s">
        <v>1987</v>
      </c>
      <c r="I47" s="6"/>
      <c r="J47" s="7">
        <v>1</v>
      </c>
      <c r="K47" s="13"/>
      <c r="L47" s="8"/>
      <c r="M47" s="13"/>
      <c r="N47" s="13"/>
      <c r="O47" s="13"/>
      <c r="P47" s="7"/>
      <c r="Q47" s="6"/>
      <c r="R47" s="5"/>
      <c r="S47" s="7"/>
      <c r="T47" s="7"/>
      <c r="U47" s="5"/>
      <c r="V47" s="6"/>
      <c r="W47" s="6"/>
      <c r="X47" s="5"/>
      <c r="Y47" s="6"/>
      <c r="Z47" s="6"/>
      <c r="AA47" s="5"/>
      <c r="AB47" s="6"/>
      <c r="AC47" s="6"/>
      <c r="AD47" s="5"/>
      <c r="AE47" s="6"/>
      <c r="AF47" s="6"/>
      <c r="AG47" s="5"/>
      <c r="AH47" s="6"/>
      <c r="AI47" s="6"/>
      <c r="AJ47" s="5"/>
      <c r="AK47" s="5"/>
      <c r="AL47" s="5"/>
      <c r="AM47" s="5"/>
      <c r="AN47" s="5"/>
      <c r="AO47" s="5"/>
      <c r="AP47" s="5"/>
    </row>
    <row r="48" spans="1:42" x14ac:dyDescent="0.25">
      <c r="A48" s="266" t="str">
        <f t="shared" si="0"/>
        <v>EE_CARRACK_RUSSIA</v>
      </c>
      <c r="B48" s="5" t="s">
        <v>735</v>
      </c>
      <c r="C48" s="5"/>
      <c r="D48" s="5" t="s">
        <v>2074</v>
      </c>
      <c r="E48" s="5" t="s">
        <v>2074</v>
      </c>
      <c r="F48" s="5"/>
      <c r="G48" s="5" t="s">
        <v>1980</v>
      </c>
      <c r="H48" s="5" t="s">
        <v>1987</v>
      </c>
      <c r="I48" s="6"/>
      <c r="J48" s="7">
        <v>1</v>
      </c>
      <c r="K48" s="13"/>
      <c r="L48" s="8"/>
      <c r="M48" s="13"/>
      <c r="N48" s="13"/>
      <c r="O48" s="13"/>
      <c r="P48" s="7"/>
      <c r="Q48" s="6"/>
      <c r="R48" s="5"/>
      <c r="S48" s="7"/>
      <c r="T48" s="7"/>
      <c r="U48" s="5"/>
      <c r="V48" s="6"/>
      <c r="W48" s="6"/>
      <c r="X48" s="5"/>
      <c r="Y48" s="6"/>
      <c r="Z48" s="6"/>
      <c r="AA48" s="5"/>
      <c r="AB48" s="6"/>
      <c r="AC48" s="6"/>
      <c r="AD48" s="5"/>
      <c r="AE48" s="6"/>
      <c r="AF48" s="6"/>
      <c r="AG48" s="5"/>
      <c r="AH48" s="6"/>
      <c r="AI48" s="6"/>
      <c r="AJ48" s="5"/>
      <c r="AK48" s="5"/>
      <c r="AL48" s="5"/>
      <c r="AM48" s="5"/>
      <c r="AN48" s="5"/>
      <c r="AO48" s="5"/>
      <c r="AP48" s="5"/>
    </row>
    <row r="49" spans="1:42" x14ac:dyDescent="0.25">
      <c r="A49" s="266" t="str">
        <f t="shared" si="0"/>
        <v>EE_CARRACK_ENGLAND</v>
      </c>
      <c r="B49" s="5" t="s">
        <v>713</v>
      </c>
      <c r="C49" s="5"/>
      <c r="D49" s="5" t="s">
        <v>2074</v>
      </c>
      <c r="E49" s="5" t="s">
        <v>2074</v>
      </c>
      <c r="F49" s="5"/>
      <c r="G49" s="5" t="s">
        <v>1981</v>
      </c>
      <c r="H49" s="5" t="s">
        <v>1987</v>
      </c>
      <c r="I49" s="6"/>
      <c r="J49" s="7">
        <v>1</v>
      </c>
      <c r="K49" s="13"/>
      <c r="L49" s="8"/>
      <c r="M49" s="13"/>
      <c r="N49" s="13"/>
      <c r="O49" s="13"/>
      <c r="P49" s="7"/>
      <c r="Q49" s="6"/>
      <c r="R49" s="5"/>
      <c r="S49" s="7"/>
      <c r="T49" s="7"/>
      <c r="U49" s="5"/>
      <c r="V49" s="6"/>
      <c r="W49" s="6"/>
      <c r="X49" s="5"/>
      <c r="Y49" s="6"/>
      <c r="Z49" s="6"/>
      <c r="AA49" s="5"/>
      <c r="AB49" s="6"/>
      <c r="AC49" s="6"/>
      <c r="AD49" s="5"/>
      <c r="AE49" s="6"/>
      <c r="AF49" s="6"/>
      <c r="AG49" s="5"/>
      <c r="AH49" s="6"/>
      <c r="AI49" s="6"/>
      <c r="AJ49" s="5"/>
      <c r="AK49" s="5"/>
      <c r="AL49" s="5"/>
      <c r="AM49" s="5"/>
      <c r="AN49" s="5"/>
      <c r="AO49" s="5"/>
      <c r="AP49" s="5"/>
    </row>
    <row r="50" spans="1:42" x14ac:dyDescent="0.25">
      <c r="A50" s="266" t="str">
        <f t="shared" si="0"/>
        <v>EE_CARRACK_FRANCE</v>
      </c>
      <c r="B50" s="5" t="s">
        <v>715</v>
      </c>
      <c r="C50" s="5"/>
      <c r="D50" s="5" t="s">
        <v>2074</v>
      </c>
      <c r="E50" s="5" t="s">
        <v>2074</v>
      </c>
      <c r="F50" s="5"/>
      <c r="G50" s="5" t="s">
        <v>1982</v>
      </c>
      <c r="H50" s="5" t="s">
        <v>1987</v>
      </c>
      <c r="I50" s="6"/>
      <c r="J50" s="7">
        <v>1</v>
      </c>
      <c r="K50" s="13"/>
      <c r="L50" s="8"/>
      <c r="M50" s="13"/>
      <c r="N50" s="13"/>
      <c r="O50" s="13"/>
      <c r="P50" s="7"/>
      <c r="Q50" s="6"/>
      <c r="R50" s="5"/>
      <c r="S50" s="7"/>
      <c r="T50" s="7"/>
      <c r="U50" s="5"/>
      <c r="V50" s="6"/>
      <c r="W50" s="6"/>
      <c r="X50" s="5"/>
      <c r="Y50" s="6"/>
      <c r="Z50" s="6"/>
      <c r="AA50" s="5"/>
      <c r="AB50" s="6"/>
      <c r="AC50" s="6"/>
      <c r="AD50" s="5"/>
      <c r="AE50" s="6"/>
      <c r="AF50" s="6"/>
      <c r="AG50" s="5"/>
      <c r="AH50" s="6"/>
      <c r="AI50" s="6"/>
      <c r="AJ50" s="5"/>
      <c r="AK50" s="5"/>
      <c r="AL50" s="5"/>
      <c r="AM50" s="5"/>
      <c r="AN50" s="5"/>
      <c r="AO50" s="5"/>
      <c r="AP50" s="5"/>
    </row>
    <row r="51" spans="1:42" x14ac:dyDescent="0.25">
      <c r="A51" s="266" t="str">
        <f t="shared" si="0"/>
        <v>EE_CARRACK_ROME</v>
      </c>
      <c r="B51" s="5" t="s">
        <v>734</v>
      </c>
      <c r="C51" s="5"/>
      <c r="D51" s="5" t="s">
        <v>2074</v>
      </c>
      <c r="E51" s="5" t="s">
        <v>2074</v>
      </c>
      <c r="F51" s="5"/>
      <c r="G51" s="5" t="s">
        <v>1986</v>
      </c>
      <c r="H51" s="5" t="s">
        <v>1987</v>
      </c>
      <c r="I51" s="6"/>
      <c r="J51" s="7">
        <v>1</v>
      </c>
      <c r="K51" s="13"/>
      <c r="L51" s="8"/>
      <c r="M51" s="13"/>
      <c r="N51" s="13"/>
      <c r="O51" s="13"/>
      <c r="P51" s="7"/>
      <c r="Q51" s="6"/>
      <c r="R51" s="5"/>
      <c r="S51" s="7"/>
      <c r="T51" s="7"/>
      <c r="U51" s="5"/>
      <c r="V51" s="6"/>
      <c r="W51" s="6"/>
      <c r="X51" s="5"/>
      <c r="Y51" s="6"/>
      <c r="Z51" s="6"/>
      <c r="AA51" s="5"/>
      <c r="AB51" s="6"/>
      <c r="AC51" s="6"/>
      <c r="AD51" s="5"/>
      <c r="AE51" s="6"/>
      <c r="AF51" s="6"/>
      <c r="AG51" s="5"/>
      <c r="AH51" s="6"/>
      <c r="AI51" s="6"/>
      <c r="AJ51" s="5"/>
      <c r="AK51" s="5"/>
      <c r="AL51" s="5"/>
      <c r="AM51" s="5"/>
      <c r="AN51" s="5"/>
      <c r="AO51" s="5"/>
      <c r="AP51" s="5"/>
    </row>
    <row r="52" spans="1:42" x14ac:dyDescent="0.25">
      <c r="A52" s="266" t="str">
        <f t="shared" si="0"/>
        <v>EE_CARRACK_NORTHAF</v>
      </c>
      <c r="B52" s="5" t="s">
        <v>2015</v>
      </c>
      <c r="C52" s="5"/>
      <c r="D52" s="5" t="s">
        <v>2074</v>
      </c>
      <c r="E52" s="5" t="s">
        <v>2074</v>
      </c>
      <c r="F52" s="5"/>
      <c r="G52" s="5" t="s">
        <v>1983</v>
      </c>
      <c r="H52" s="5" t="s">
        <v>1987</v>
      </c>
      <c r="I52" s="6"/>
      <c r="J52" s="7">
        <v>1</v>
      </c>
      <c r="K52" s="13"/>
      <c r="L52" s="8"/>
      <c r="M52" s="13"/>
      <c r="N52" s="13"/>
      <c r="O52" s="13"/>
      <c r="P52" s="7"/>
      <c r="Q52" s="6"/>
      <c r="R52" s="5"/>
      <c r="S52" s="7"/>
      <c r="T52" s="7"/>
      <c r="U52" s="5"/>
      <c r="V52" s="6"/>
      <c r="W52" s="6"/>
      <c r="X52" s="5"/>
      <c r="Y52" s="6"/>
      <c r="Z52" s="6"/>
      <c r="AA52" s="5"/>
      <c r="AB52" s="6"/>
      <c r="AC52" s="6"/>
      <c r="AD52" s="5"/>
      <c r="AE52" s="6"/>
      <c r="AF52" s="6"/>
      <c r="AG52" s="5"/>
      <c r="AH52" s="6"/>
      <c r="AI52" s="6"/>
      <c r="AJ52" s="5"/>
      <c r="AK52" s="5"/>
      <c r="AL52" s="5"/>
      <c r="AM52" s="5"/>
      <c r="AN52" s="5"/>
      <c r="AO52" s="5"/>
      <c r="AP52" s="5"/>
    </row>
    <row r="53" spans="1:42" x14ac:dyDescent="0.25">
      <c r="A53" s="266" t="str">
        <f t="shared" si="0"/>
        <v>EE_CARRACK_SWEDEN</v>
      </c>
      <c r="B53" s="5" t="s">
        <v>739</v>
      </c>
      <c r="C53" s="5"/>
      <c r="D53" s="5" t="s">
        <v>2074</v>
      </c>
      <c r="E53" s="5" t="s">
        <v>2074</v>
      </c>
      <c r="F53" s="5"/>
      <c r="G53" s="5" t="s">
        <v>1985</v>
      </c>
      <c r="H53" s="5" t="s">
        <v>1987</v>
      </c>
      <c r="I53" s="6"/>
      <c r="J53" s="7">
        <v>1</v>
      </c>
      <c r="K53" s="13"/>
      <c r="L53" s="8"/>
      <c r="M53" s="13"/>
      <c r="N53" s="13"/>
      <c r="O53" s="13"/>
      <c r="P53" s="7"/>
      <c r="Q53" s="6"/>
      <c r="R53" s="5"/>
      <c r="S53" s="7"/>
      <c r="T53" s="7"/>
      <c r="U53" s="5"/>
      <c r="V53" s="6"/>
      <c r="W53" s="6"/>
      <c r="X53" s="5"/>
      <c r="Y53" s="6"/>
      <c r="Z53" s="6"/>
      <c r="AA53" s="5"/>
      <c r="AB53" s="6"/>
      <c r="AC53" s="6"/>
      <c r="AD53" s="5"/>
      <c r="AE53" s="6"/>
      <c r="AF53" s="6"/>
      <c r="AG53" s="5"/>
      <c r="AH53" s="6"/>
      <c r="AI53" s="6"/>
      <c r="AJ53" s="5"/>
      <c r="AK53" s="5"/>
      <c r="AL53" s="5"/>
      <c r="AM53" s="5"/>
      <c r="AN53" s="5"/>
      <c r="AO53" s="5"/>
      <c r="AP53" s="5"/>
    </row>
    <row r="54" spans="1:42" x14ac:dyDescent="0.25">
      <c r="A54" s="266" t="str">
        <f t="shared" si="0"/>
        <v>EE_CRUISER</v>
      </c>
      <c r="B54" s="5"/>
      <c r="C54" s="5"/>
      <c r="D54" s="5" t="s">
        <v>2200</v>
      </c>
      <c r="E54" s="5" t="s">
        <v>2200</v>
      </c>
      <c r="F54" s="5"/>
      <c r="G54" s="5" t="s">
        <v>2201</v>
      </c>
      <c r="H54" s="5" t="s">
        <v>1938</v>
      </c>
      <c r="I54" s="6"/>
      <c r="J54" s="7">
        <v>1</v>
      </c>
      <c r="K54" s="13"/>
      <c r="L54" s="8"/>
      <c r="M54" s="13"/>
      <c r="N54" s="13"/>
      <c r="O54" s="13"/>
      <c r="P54" s="7">
        <v>1</v>
      </c>
      <c r="Q54" s="6">
        <v>0.08</v>
      </c>
      <c r="R54" s="5"/>
      <c r="S54" s="7"/>
      <c r="T54" s="7">
        <v>6.5000000000000002E-2</v>
      </c>
      <c r="U54" s="5"/>
      <c r="V54" s="6"/>
      <c r="W54" s="6"/>
      <c r="X54" s="5"/>
      <c r="Y54" s="6"/>
      <c r="Z54" s="6"/>
      <c r="AA54" s="5"/>
      <c r="AB54" s="6"/>
      <c r="AC54" s="6"/>
      <c r="AD54" s="5"/>
      <c r="AE54" s="6"/>
      <c r="AF54" s="6"/>
      <c r="AG54" s="5"/>
      <c r="AH54" s="6"/>
      <c r="AI54" s="6"/>
      <c r="AJ54" s="5"/>
      <c r="AK54" s="5"/>
      <c r="AL54" s="5"/>
      <c r="AM54" s="5"/>
      <c r="AN54" s="5"/>
      <c r="AO54" s="5"/>
      <c r="AP54" s="5"/>
    </row>
    <row r="55" spans="1:42" x14ac:dyDescent="0.25">
      <c r="A55" s="266" t="str">
        <f t="shared" si="0"/>
        <v>EE_CUIRASSIER</v>
      </c>
      <c r="B55" s="5"/>
      <c r="C55" s="5"/>
      <c r="D55" s="5" t="s">
        <v>2087</v>
      </c>
      <c r="E55" s="5" t="s">
        <v>2087</v>
      </c>
      <c r="F55" s="5"/>
      <c r="G55" s="5" t="s">
        <v>2089</v>
      </c>
      <c r="H55" s="5" t="s">
        <v>2088</v>
      </c>
      <c r="I55" s="6"/>
      <c r="J55" s="7">
        <v>1</v>
      </c>
      <c r="K55" s="13"/>
      <c r="L55" s="8"/>
      <c r="M55" s="13"/>
      <c r="N55" s="13"/>
      <c r="O55" s="13"/>
      <c r="P55" s="7" t="s">
        <v>1695</v>
      </c>
      <c r="Q55" s="6" t="s">
        <v>1695</v>
      </c>
      <c r="R55" s="13" t="s">
        <v>1695</v>
      </c>
      <c r="S55" s="6" t="s">
        <v>1695</v>
      </c>
      <c r="T55" s="7" t="s">
        <v>1695</v>
      </c>
      <c r="U55" s="5" t="s">
        <v>1701</v>
      </c>
      <c r="V55" s="6" t="s">
        <v>3</v>
      </c>
      <c r="W55" s="6" t="s">
        <v>3</v>
      </c>
      <c r="X55" s="5"/>
      <c r="Y55" s="7">
        <v>1</v>
      </c>
      <c r="Z55" s="6"/>
      <c r="AA55" s="5"/>
      <c r="AB55" s="6"/>
      <c r="AC55" s="6" t="s">
        <v>3</v>
      </c>
      <c r="AD55" s="5"/>
      <c r="AE55" s="7" t="s">
        <v>1695</v>
      </c>
      <c r="AF55" s="6"/>
      <c r="AG55" s="5"/>
      <c r="AH55" s="6"/>
      <c r="AI55" s="6"/>
      <c r="AJ55" s="5"/>
      <c r="AK55" s="5"/>
      <c r="AL55" s="5"/>
      <c r="AM55" s="5"/>
      <c r="AN55" s="5"/>
      <c r="AO55" s="5"/>
      <c r="AP55" s="5"/>
    </row>
    <row r="56" spans="1:42" x14ac:dyDescent="0.25">
      <c r="A56" s="266" t="str">
        <f t="shared" si="0"/>
        <v>EE_EXPLORER</v>
      </c>
      <c r="B56" s="5"/>
      <c r="C56" s="5"/>
      <c r="D56" s="5" t="s">
        <v>2192</v>
      </c>
      <c r="E56" s="5" t="s">
        <v>2192</v>
      </c>
      <c r="F56" s="5" t="s">
        <v>1973</v>
      </c>
      <c r="G56" s="5" t="s">
        <v>2196</v>
      </c>
      <c r="H56" s="5" t="s">
        <v>1938</v>
      </c>
      <c r="I56" s="6"/>
      <c r="J56" s="7">
        <v>1</v>
      </c>
      <c r="K56" s="13"/>
      <c r="L56" s="8"/>
      <c r="M56" s="13"/>
      <c r="N56" s="13"/>
      <c r="O56" s="13"/>
      <c r="P56" s="7">
        <v>2</v>
      </c>
      <c r="Q56" s="6" t="s">
        <v>1737</v>
      </c>
      <c r="R56" s="13" t="s">
        <v>20</v>
      </c>
      <c r="S56" s="6"/>
      <c r="T56" s="6">
        <v>0.08</v>
      </c>
      <c r="U56" s="5"/>
      <c r="V56" s="6" t="s">
        <v>3</v>
      </c>
      <c r="W56" s="6" t="s">
        <v>3</v>
      </c>
      <c r="X56" s="5"/>
      <c r="Y56" s="6">
        <v>1</v>
      </c>
      <c r="Z56" s="6"/>
      <c r="AA56" s="5"/>
      <c r="AB56" s="6"/>
      <c r="AC56" s="6" t="s">
        <v>3</v>
      </c>
      <c r="AD56" s="5"/>
      <c r="AE56" s="6">
        <v>1</v>
      </c>
      <c r="AF56" s="6"/>
      <c r="AG56" s="5"/>
      <c r="AH56" s="6">
        <v>1</v>
      </c>
      <c r="AI56" s="6"/>
      <c r="AJ56" s="5"/>
      <c r="AK56" s="5"/>
      <c r="AL56" s="5"/>
      <c r="AM56" s="5"/>
      <c r="AN56" s="5"/>
      <c r="AO56" s="5"/>
      <c r="AP56" s="5"/>
    </row>
    <row r="57" spans="1:42" x14ac:dyDescent="0.25">
      <c r="A57" s="266" t="str">
        <f t="shared" si="0"/>
        <v>EE_EXPLORER</v>
      </c>
      <c r="B57" s="5"/>
      <c r="C57" s="5"/>
      <c r="D57" s="5" t="s">
        <v>2192</v>
      </c>
      <c r="E57" s="5" t="s">
        <v>2192</v>
      </c>
      <c r="F57" s="5" t="s">
        <v>2193</v>
      </c>
      <c r="G57" s="5" t="s">
        <v>2197</v>
      </c>
      <c r="H57" s="5" t="s">
        <v>1938</v>
      </c>
      <c r="I57" s="6"/>
      <c r="J57" s="7">
        <v>1</v>
      </c>
      <c r="K57" s="13"/>
      <c r="L57" s="8"/>
      <c r="M57" s="13"/>
      <c r="N57" s="13"/>
      <c r="O57" s="13"/>
      <c r="P57" s="7">
        <v>1</v>
      </c>
      <c r="Q57" s="6" t="s">
        <v>1737</v>
      </c>
      <c r="R57" s="13" t="s">
        <v>20</v>
      </c>
      <c r="S57" s="6"/>
      <c r="T57" s="6">
        <v>0.08</v>
      </c>
      <c r="U57" s="5"/>
      <c r="V57" s="6" t="s">
        <v>3</v>
      </c>
      <c r="W57" s="6" t="s">
        <v>3</v>
      </c>
      <c r="X57" s="5"/>
      <c r="Y57" s="6">
        <v>0</v>
      </c>
      <c r="Z57" s="6"/>
      <c r="AA57" s="5"/>
      <c r="AB57" s="6"/>
      <c r="AC57" s="6" t="s">
        <v>3</v>
      </c>
      <c r="AD57" s="5"/>
      <c r="AE57" s="6">
        <v>1</v>
      </c>
      <c r="AF57" s="6"/>
      <c r="AG57" s="5"/>
      <c r="AH57" s="6">
        <v>2</v>
      </c>
      <c r="AI57" s="6"/>
      <c r="AJ57" s="5"/>
      <c r="AK57" s="5"/>
      <c r="AL57" s="5"/>
      <c r="AM57" s="5"/>
      <c r="AN57" s="5"/>
      <c r="AO57" s="5"/>
      <c r="AP57" s="5"/>
    </row>
    <row r="58" spans="1:42" x14ac:dyDescent="0.25">
      <c r="A58" s="266" t="str">
        <f t="shared" si="0"/>
        <v>EE_EXPLORER</v>
      </c>
      <c r="B58" s="5"/>
      <c r="C58" s="5"/>
      <c r="D58" s="5" t="s">
        <v>2192</v>
      </c>
      <c r="E58" s="5" t="s">
        <v>2192</v>
      </c>
      <c r="F58" s="5" t="s">
        <v>2194</v>
      </c>
      <c r="G58" s="5" t="s">
        <v>2198</v>
      </c>
      <c r="H58" s="5" t="s">
        <v>1938</v>
      </c>
      <c r="I58" s="6"/>
      <c r="J58" s="7">
        <v>1</v>
      </c>
      <c r="K58" s="13"/>
      <c r="L58" s="8"/>
      <c r="M58" s="13"/>
      <c r="N58" s="13"/>
      <c r="O58" s="13"/>
      <c r="P58" s="7">
        <v>2</v>
      </c>
      <c r="Q58" s="6" t="s">
        <v>1737</v>
      </c>
      <c r="R58" s="13" t="s">
        <v>20</v>
      </c>
      <c r="S58" s="6"/>
      <c r="T58" s="6">
        <v>0.08</v>
      </c>
      <c r="U58" s="5"/>
      <c r="V58" s="6" t="s">
        <v>3</v>
      </c>
      <c r="W58" s="6" t="s">
        <v>3</v>
      </c>
      <c r="X58" s="5"/>
      <c r="Y58" s="6">
        <v>0</v>
      </c>
      <c r="Z58" s="6"/>
      <c r="AA58" s="5"/>
      <c r="AB58" s="6"/>
      <c r="AC58" s="6" t="s">
        <v>3</v>
      </c>
      <c r="AD58" s="5"/>
      <c r="AE58" s="6">
        <v>0</v>
      </c>
      <c r="AF58" s="6"/>
      <c r="AG58" s="5"/>
      <c r="AH58" s="6">
        <v>1</v>
      </c>
      <c r="AI58" s="6"/>
      <c r="AJ58" s="5"/>
      <c r="AK58" s="5"/>
      <c r="AL58" s="5"/>
      <c r="AM58" s="5"/>
      <c r="AN58" s="5"/>
      <c r="AO58" s="5"/>
      <c r="AP58" s="5"/>
    </row>
    <row r="59" spans="1:42" x14ac:dyDescent="0.25">
      <c r="A59" s="266" t="str">
        <f t="shared" si="0"/>
        <v>EE_EXPLORER</v>
      </c>
      <c r="B59" s="5"/>
      <c r="C59" s="5"/>
      <c r="D59" s="5" t="s">
        <v>2192</v>
      </c>
      <c r="E59" s="5" t="s">
        <v>2192</v>
      </c>
      <c r="F59" s="5" t="s">
        <v>2195</v>
      </c>
      <c r="G59" s="5" t="s">
        <v>2199</v>
      </c>
      <c r="H59" s="5" t="s">
        <v>1938</v>
      </c>
      <c r="I59" s="6"/>
      <c r="J59" s="7">
        <v>1</v>
      </c>
      <c r="K59" s="13"/>
      <c r="L59" s="8"/>
      <c r="M59" s="13"/>
      <c r="N59" s="13"/>
      <c r="O59" s="13"/>
      <c r="P59" s="7">
        <v>1</v>
      </c>
      <c r="Q59" s="6" t="s">
        <v>1737</v>
      </c>
      <c r="R59" s="13" t="s">
        <v>20</v>
      </c>
      <c r="S59" s="6"/>
      <c r="T59" s="6">
        <v>0.08</v>
      </c>
      <c r="U59" s="5"/>
      <c r="V59" s="6" t="s">
        <v>3</v>
      </c>
      <c r="W59" s="6" t="s">
        <v>3</v>
      </c>
      <c r="X59" s="5"/>
      <c r="Y59" s="6">
        <v>0</v>
      </c>
      <c r="Z59" s="6"/>
      <c r="AA59" s="5"/>
      <c r="AB59" s="6"/>
      <c r="AC59" s="6" t="s">
        <v>3</v>
      </c>
      <c r="AD59" s="5"/>
      <c r="AE59" s="6">
        <v>0</v>
      </c>
      <c r="AF59" s="6"/>
      <c r="AG59" s="5"/>
      <c r="AH59" s="6">
        <v>1</v>
      </c>
      <c r="AI59" s="6"/>
      <c r="AJ59" s="5"/>
      <c r="AK59" s="5"/>
      <c r="AL59" s="5"/>
      <c r="AM59" s="5"/>
      <c r="AN59" s="5"/>
      <c r="AO59" s="5"/>
      <c r="AP59" s="5"/>
    </row>
    <row r="60" spans="1:42" x14ac:dyDescent="0.25">
      <c r="A60" s="266" t="str">
        <f t="shared" si="0"/>
        <v>EE_FIELD_GUN</v>
      </c>
      <c r="B60" s="5"/>
      <c r="C60" s="5"/>
      <c r="D60" s="5" t="s">
        <v>2079</v>
      </c>
      <c r="E60" s="5" t="s">
        <v>2079</v>
      </c>
      <c r="F60" s="5"/>
      <c r="G60" s="5" t="s">
        <v>337</v>
      </c>
      <c r="H60" s="5" t="s">
        <v>1059</v>
      </c>
      <c r="I60" s="6"/>
      <c r="J60" s="7">
        <v>1</v>
      </c>
      <c r="K60" s="13"/>
      <c r="L60" s="8"/>
      <c r="M60" s="13"/>
      <c r="N60" s="13"/>
      <c r="O60" s="13"/>
      <c r="P60" s="7">
        <v>3</v>
      </c>
      <c r="Q60" s="6" t="s">
        <v>1695</v>
      </c>
      <c r="R60" s="5" t="s">
        <v>1611</v>
      </c>
      <c r="S60" s="7"/>
      <c r="T60" s="7" t="s">
        <v>1737</v>
      </c>
      <c r="U60" s="5" t="s">
        <v>1697</v>
      </c>
      <c r="V60" s="6" t="s">
        <v>3</v>
      </c>
      <c r="W60" s="6" t="s">
        <v>3</v>
      </c>
      <c r="X60" s="5"/>
      <c r="Y60" s="6">
        <v>1</v>
      </c>
      <c r="Z60" s="6"/>
      <c r="AA60" s="5"/>
      <c r="AB60" s="6"/>
      <c r="AC60" s="6" t="s">
        <v>3</v>
      </c>
      <c r="AD60" s="5"/>
      <c r="AE60" s="6">
        <v>3</v>
      </c>
      <c r="AF60" s="6"/>
      <c r="AG60" s="5"/>
      <c r="AH60" s="6">
        <v>7</v>
      </c>
      <c r="AI60" s="6"/>
      <c r="AJ60" s="5"/>
      <c r="AK60" s="5"/>
      <c r="AL60" s="5"/>
      <c r="AM60" s="5"/>
      <c r="AN60" s="5"/>
      <c r="AO60" s="5"/>
      <c r="AP60" s="5"/>
    </row>
    <row r="61" spans="1:42" x14ac:dyDescent="0.25">
      <c r="A61" s="266" t="str">
        <f t="shared" si="0"/>
        <v>EE_FIELD_GUN_ENGLAND</v>
      </c>
      <c r="B61" s="5" t="s">
        <v>713</v>
      </c>
      <c r="C61" s="5"/>
      <c r="D61" s="5" t="s">
        <v>2079</v>
      </c>
      <c r="E61" s="5" t="s">
        <v>2079</v>
      </c>
      <c r="F61" s="5"/>
      <c r="G61" s="5" t="s">
        <v>2080</v>
      </c>
      <c r="H61" s="5" t="s">
        <v>966</v>
      </c>
      <c r="I61" s="6"/>
      <c r="J61" s="7">
        <v>1</v>
      </c>
      <c r="K61" s="13"/>
      <c r="L61" s="8"/>
      <c r="M61" s="13"/>
      <c r="N61" s="13"/>
      <c r="O61" s="13"/>
      <c r="P61" s="7"/>
      <c r="Q61" s="6"/>
      <c r="R61" s="5"/>
      <c r="S61" s="7"/>
      <c r="T61" s="7"/>
      <c r="U61" s="5"/>
      <c r="V61" s="6"/>
      <c r="W61" s="6"/>
      <c r="X61" s="5"/>
      <c r="Y61" s="6"/>
      <c r="Z61" s="6"/>
      <c r="AA61" s="5"/>
      <c r="AB61" s="6"/>
      <c r="AC61" s="6"/>
      <c r="AD61" s="5"/>
      <c r="AE61" s="6"/>
      <c r="AF61" s="6"/>
      <c r="AG61" s="5"/>
      <c r="AH61" s="6"/>
      <c r="AI61" s="6"/>
      <c r="AJ61" s="5"/>
      <c r="AK61" s="5"/>
      <c r="AL61" s="5"/>
      <c r="AM61" s="5"/>
      <c r="AN61" s="5"/>
      <c r="AO61" s="5"/>
      <c r="AP61" s="5"/>
    </row>
    <row r="62" spans="1:42" x14ac:dyDescent="0.25">
      <c r="A62" s="266" t="str">
        <f t="shared" si="0"/>
        <v>EE_LINE_INFANTRY</v>
      </c>
      <c r="D62" s="4" t="s">
        <v>1991</v>
      </c>
      <c r="E62" s="4" t="s">
        <v>1991</v>
      </c>
      <c r="F62" s="14"/>
      <c r="G62" s="4" t="s">
        <v>1994</v>
      </c>
      <c r="H62" s="4" t="s">
        <v>122</v>
      </c>
      <c r="J62" s="7">
        <v>1</v>
      </c>
      <c r="P62" s="11">
        <v>4</v>
      </c>
      <c r="Q62" s="11" t="s">
        <v>1737</v>
      </c>
      <c r="R62" s="4" t="s">
        <v>1619</v>
      </c>
      <c r="S62" s="11">
        <v>5</v>
      </c>
      <c r="T62" s="11" t="s">
        <v>1737</v>
      </c>
      <c r="V62" s="11" t="s">
        <v>3</v>
      </c>
      <c r="W62" s="11" t="s">
        <v>3</v>
      </c>
      <c r="Y62" s="11">
        <v>1</v>
      </c>
      <c r="AC62" s="11" t="s">
        <v>3</v>
      </c>
      <c r="AE62" s="11">
        <v>1</v>
      </c>
      <c r="AH62" s="11">
        <v>2</v>
      </c>
    </row>
    <row r="63" spans="1:42" x14ac:dyDescent="0.25">
      <c r="A63" s="266" t="str">
        <f t="shared" si="0"/>
        <v>EE_LINE_INFANTRY</v>
      </c>
      <c r="D63" s="4" t="s">
        <v>1991</v>
      </c>
      <c r="E63" s="4" t="s">
        <v>1991</v>
      </c>
      <c r="F63" s="14" t="s">
        <v>2057</v>
      </c>
      <c r="G63" s="4" t="s">
        <v>1992</v>
      </c>
      <c r="H63" s="4" t="s">
        <v>122</v>
      </c>
      <c r="J63" s="7">
        <v>1</v>
      </c>
      <c r="P63" s="11">
        <v>2</v>
      </c>
      <c r="Q63" s="11" t="s">
        <v>1737</v>
      </c>
      <c r="R63" s="4" t="s">
        <v>1619</v>
      </c>
      <c r="S63" s="11">
        <v>2</v>
      </c>
      <c r="T63" s="11" t="s">
        <v>1737</v>
      </c>
      <c r="V63" s="11" t="s">
        <v>3</v>
      </c>
      <c r="W63" s="11" t="s">
        <v>3</v>
      </c>
      <c r="Y63" s="11">
        <v>0</v>
      </c>
      <c r="AC63" s="11" t="s">
        <v>3</v>
      </c>
      <c r="AE63" s="11">
        <v>1</v>
      </c>
      <c r="AH63" s="11">
        <v>1</v>
      </c>
    </row>
    <row r="64" spans="1:42" x14ac:dyDescent="0.25">
      <c r="A64" s="266" t="str">
        <f t="shared" si="0"/>
        <v>EE_LINE_INFANTRY</v>
      </c>
      <c r="D64" s="4" t="s">
        <v>1991</v>
      </c>
      <c r="E64" s="4" t="s">
        <v>1991</v>
      </c>
      <c r="F64" s="14" t="s">
        <v>2059</v>
      </c>
      <c r="G64" s="4" t="s">
        <v>1993</v>
      </c>
      <c r="H64" s="4" t="s">
        <v>122</v>
      </c>
      <c r="J64" s="7">
        <v>1</v>
      </c>
      <c r="P64" s="11">
        <v>1</v>
      </c>
      <c r="Q64" s="11" t="s">
        <v>1737</v>
      </c>
      <c r="R64" s="4" t="s">
        <v>1619</v>
      </c>
      <c r="S64" s="11">
        <v>1</v>
      </c>
      <c r="T64" s="11" t="s">
        <v>1737</v>
      </c>
      <c r="V64" s="11" t="s">
        <v>3</v>
      </c>
      <c r="W64" s="11" t="s">
        <v>3</v>
      </c>
      <c r="Y64" s="11">
        <v>0</v>
      </c>
      <c r="AC64" s="11" t="s">
        <v>3</v>
      </c>
      <c r="AE64" s="11">
        <v>1</v>
      </c>
      <c r="AH64" s="11">
        <v>1</v>
      </c>
    </row>
    <row r="65" spans="1:42" x14ac:dyDescent="0.25">
      <c r="A65" s="266" t="str">
        <f t="shared" si="0"/>
        <v>EE_LINE_INFANTRY</v>
      </c>
      <c r="D65" s="4" t="s">
        <v>1991</v>
      </c>
      <c r="E65" s="4" t="s">
        <v>1991</v>
      </c>
      <c r="F65" s="14"/>
      <c r="G65" s="4" t="s">
        <v>1994</v>
      </c>
      <c r="H65" s="4" t="s">
        <v>122</v>
      </c>
      <c r="J65" s="7">
        <v>1</v>
      </c>
      <c r="P65" s="11">
        <v>4</v>
      </c>
      <c r="Q65" s="11" t="s">
        <v>1737</v>
      </c>
      <c r="R65" s="4" t="s">
        <v>1619</v>
      </c>
      <c r="S65" s="11">
        <v>6</v>
      </c>
      <c r="T65" s="11" t="s">
        <v>1737</v>
      </c>
      <c r="V65" s="11" t="s">
        <v>3</v>
      </c>
      <c r="W65" s="11" t="s">
        <v>3</v>
      </c>
      <c r="Y65" s="11">
        <v>0</v>
      </c>
      <c r="AC65" s="11" t="s">
        <v>3</v>
      </c>
      <c r="AE65" s="11">
        <v>0</v>
      </c>
      <c r="AH65" s="11">
        <v>3</v>
      </c>
    </row>
    <row r="66" spans="1:42" x14ac:dyDescent="0.25">
      <c r="A66" s="266" t="str">
        <f t="shared" si="0"/>
        <v>EE_LINE_INFANTRY</v>
      </c>
      <c r="D66" s="4" t="s">
        <v>1991</v>
      </c>
      <c r="E66" s="4" t="s">
        <v>1991</v>
      </c>
      <c r="F66" s="14" t="s">
        <v>2057</v>
      </c>
      <c r="G66" s="4" t="s">
        <v>1992</v>
      </c>
      <c r="H66" s="4" t="s">
        <v>122</v>
      </c>
      <c r="J66" s="7">
        <v>1</v>
      </c>
      <c r="P66" s="11">
        <v>2</v>
      </c>
      <c r="Q66" s="11" t="s">
        <v>1737</v>
      </c>
      <c r="R66" s="4" t="s">
        <v>1619</v>
      </c>
      <c r="S66" s="11">
        <v>3</v>
      </c>
      <c r="T66" s="11" t="s">
        <v>1737</v>
      </c>
      <c r="V66" s="11" t="s">
        <v>3</v>
      </c>
      <c r="W66" s="11" t="s">
        <v>3</v>
      </c>
      <c r="Y66" s="11">
        <v>0</v>
      </c>
      <c r="AC66" s="11" t="s">
        <v>3</v>
      </c>
      <c r="AE66" s="11">
        <v>0</v>
      </c>
      <c r="AH66" s="11">
        <v>0</v>
      </c>
    </row>
    <row r="67" spans="1:42" x14ac:dyDescent="0.25">
      <c r="A67" s="266" t="str">
        <f t="shared" si="0"/>
        <v>EE_LINE_INFANTRY</v>
      </c>
      <c r="D67" s="4" t="s">
        <v>1991</v>
      </c>
      <c r="E67" s="4" t="s">
        <v>1991</v>
      </c>
      <c r="F67" s="14" t="s">
        <v>2059</v>
      </c>
      <c r="G67" s="4" t="s">
        <v>1993</v>
      </c>
      <c r="H67" s="4" t="s">
        <v>122</v>
      </c>
      <c r="J67" s="7">
        <v>1</v>
      </c>
      <c r="P67" s="11">
        <v>1</v>
      </c>
      <c r="Q67" s="11" t="s">
        <v>1737</v>
      </c>
      <c r="R67" s="4" t="s">
        <v>1619</v>
      </c>
      <c r="S67" s="11">
        <v>2</v>
      </c>
      <c r="T67" s="11" t="s">
        <v>1737</v>
      </c>
      <c r="V67" s="11" t="s">
        <v>3</v>
      </c>
      <c r="W67" s="11" t="s">
        <v>3</v>
      </c>
      <c r="Y67" s="11">
        <v>0</v>
      </c>
      <c r="AC67" s="11" t="s">
        <v>3</v>
      </c>
      <c r="AE67" s="11">
        <v>0</v>
      </c>
      <c r="AH67" s="11">
        <v>0</v>
      </c>
    </row>
    <row r="68" spans="1:42" x14ac:dyDescent="0.25">
      <c r="A68" s="266" t="str">
        <f t="shared" si="0"/>
        <v>EE_LINE_INFANTRY_AUSTRIA</v>
      </c>
      <c r="B68" s="4" t="s">
        <v>701</v>
      </c>
      <c r="D68" s="4" t="s">
        <v>1991</v>
      </c>
      <c r="E68" s="4" t="s">
        <v>1991</v>
      </c>
      <c r="F68" s="14"/>
      <c r="G68" s="4" t="s">
        <v>1995</v>
      </c>
      <c r="H68" s="4" t="s">
        <v>122</v>
      </c>
      <c r="J68" s="7">
        <v>1</v>
      </c>
      <c r="P68" s="11">
        <v>4</v>
      </c>
      <c r="S68" s="11">
        <v>5</v>
      </c>
      <c r="Y68" s="11">
        <v>1</v>
      </c>
      <c r="AE68" s="11">
        <v>1</v>
      </c>
      <c r="AH68" s="11">
        <v>2</v>
      </c>
    </row>
    <row r="69" spans="1:42" x14ac:dyDescent="0.25">
      <c r="A69" s="266" t="str">
        <f t="shared" si="0"/>
        <v>EE_LINE_INFANTRY_AUSTRIA</v>
      </c>
      <c r="B69" s="4" t="s">
        <v>701</v>
      </c>
      <c r="D69" s="4" t="s">
        <v>1991</v>
      </c>
      <c r="E69" s="4" t="s">
        <v>1991</v>
      </c>
      <c r="F69" s="14" t="s">
        <v>2057</v>
      </c>
      <c r="G69" s="4" t="s">
        <v>1997</v>
      </c>
      <c r="H69" s="4" t="s">
        <v>122</v>
      </c>
      <c r="J69" s="7">
        <v>1</v>
      </c>
      <c r="P69" s="11">
        <v>2</v>
      </c>
      <c r="S69" s="11">
        <v>2</v>
      </c>
      <c r="Y69" s="11">
        <v>0</v>
      </c>
      <c r="AE69" s="11">
        <v>1</v>
      </c>
      <c r="AH69" s="11">
        <v>1</v>
      </c>
    </row>
    <row r="70" spans="1:42" x14ac:dyDescent="0.25">
      <c r="A70" s="266" t="str">
        <f t="shared" si="0"/>
        <v>EE_LINE_INFANTRY_AUSTRIA</v>
      </c>
      <c r="B70" s="4" t="s">
        <v>701</v>
      </c>
      <c r="D70" s="4" t="s">
        <v>1991</v>
      </c>
      <c r="E70" s="4" t="s">
        <v>1991</v>
      </c>
      <c r="F70" s="14" t="s">
        <v>2059</v>
      </c>
      <c r="G70" s="4" t="s">
        <v>1998</v>
      </c>
      <c r="H70" s="4" t="s">
        <v>122</v>
      </c>
      <c r="J70" s="7">
        <v>1</v>
      </c>
      <c r="P70" s="11">
        <v>1</v>
      </c>
      <c r="S70" s="11">
        <v>1</v>
      </c>
      <c r="Y70" s="11">
        <v>0</v>
      </c>
      <c r="AE70" s="11">
        <v>1</v>
      </c>
      <c r="AH70" s="11">
        <v>1</v>
      </c>
    </row>
    <row r="71" spans="1:42" s="11" customFormat="1" x14ac:dyDescent="0.25">
      <c r="A71" s="266" t="str">
        <f t="shared" si="0"/>
        <v>EE_LINE_INFANTRY_AUSTRIA</v>
      </c>
      <c r="B71" s="4" t="s">
        <v>701</v>
      </c>
      <c r="C71" s="4"/>
      <c r="D71" s="4" t="s">
        <v>1991</v>
      </c>
      <c r="E71" s="4" t="s">
        <v>1991</v>
      </c>
      <c r="F71" s="14"/>
      <c r="G71" s="4" t="s">
        <v>1995</v>
      </c>
      <c r="H71" s="4" t="s">
        <v>122</v>
      </c>
      <c r="J71" s="7">
        <v>1</v>
      </c>
      <c r="K71" s="4"/>
      <c r="L71" s="12"/>
      <c r="M71" s="4"/>
      <c r="N71" s="4"/>
      <c r="O71" s="4"/>
      <c r="P71" s="11">
        <v>4</v>
      </c>
      <c r="R71" s="4"/>
      <c r="S71" s="11">
        <v>6</v>
      </c>
      <c r="U71" s="4"/>
      <c r="X71" s="4"/>
      <c r="Y71" s="11">
        <v>0</v>
      </c>
      <c r="AA71" s="4"/>
      <c r="AD71" s="4"/>
      <c r="AE71" s="11">
        <v>0</v>
      </c>
      <c r="AG71" s="4"/>
      <c r="AH71" s="11">
        <v>3</v>
      </c>
      <c r="AJ71" s="4"/>
      <c r="AK71" s="4"/>
      <c r="AL71" s="4"/>
      <c r="AM71" s="4"/>
      <c r="AN71" s="4"/>
      <c r="AO71" s="4"/>
      <c r="AP71" s="4"/>
    </row>
    <row r="72" spans="1:42" s="11" customFormat="1" x14ac:dyDescent="0.25">
      <c r="A72" s="266" t="str">
        <f t="shared" si="0"/>
        <v>EE_LINE_INFANTRY_AUSTRIA</v>
      </c>
      <c r="B72" s="4" t="s">
        <v>701</v>
      </c>
      <c r="C72" s="4"/>
      <c r="D72" s="4" t="s">
        <v>1991</v>
      </c>
      <c r="E72" s="4" t="s">
        <v>1991</v>
      </c>
      <c r="F72" s="14" t="s">
        <v>2057</v>
      </c>
      <c r="G72" s="4" t="s">
        <v>1997</v>
      </c>
      <c r="H72" s="4" t="s">
        <v>122</v>
      </c>
      <c r="J72" s="7">
        <v>1</v>
      </c>
      <c r="K72" s="4"/>
      <c r="L72" s="12"/>
      <c r="M72" s="4"/>
      <c r="N72" s="4"/>
      <c r="O72" s="4"/>
      <c r="P72" s="11">
        <v>2</v>
      </c>
      <c r="R72" s="4"/>
      <c r="S72" s="11">
        <v>3</v>
      </c>
      <c r="U72" s="4"/>
      <c r="X72" s="4"/>
      <c r="Y72" s="11">
        <v>0</v>
      </c>
      <c r="AA72" s="4"/>
      <c r="AD72" s="4"/>
      <c r="AE72" s="11">
        <v>0</v>
      </c>
      <c r="AG72" s="4"/>
      <c r="AH72" s="11">
        <v>0</v>
      </c>
      <c r="AJ72" s="4"/>
      <c r="AK72" s="4"/>
      <c r="AL72" s="4"/>
      <c r="AM72" s="4"/>
      <c r="AN72" s="4"/>
      <c r="AO72" s="4"/>
      <c r="AP72" s="4"/>
    </row>
    <row r="73" spans="1:42" s="11" customFormat="1" x14ac:dyDescent="0.25">
      <c r="A73" s="266" t="str">
        <f t="shared" si="0"/>
        <v>EE_LINE_INFANTRY_AUSTRIA</v>
      </c>
      <c r="B73" s="4" t="s">
        <v>701</v>
      </c>
      <c r="C73" s="4"/>
      <c r="D73" s="4" t="s">
        <v>1991</v>
      </c>
      <c r="E73" s="4" t="s">
        <v>1991</v>
      </c>
      <c r="F73" s="14" t="s">
        <v>2059</v>
      </c>
      <c r="G73" s="4" t="s">
        <v>1998</v>
      </c>
      <c r="H73" s="4" t="s">
        <v>122</v>
      </c>
      <c r="J73" s="7">
        <v>1</v>
      </c>
      <c r="K73" s="4"/>
      <c r="L73" s="12"/>
      <c r="M73" s="4"/>
      <c r="N73" s="4"/>
      <c r="O73" s="4"/>
      <c r="P73" s="11">
        <v>1</v>
      </c>
      <c r="R73" s="4"/>
      <c r="S73" s="11">
        <v>2</v>
      </c>
      <c r="U73" s="4"/>
      <c r="X73" s="4"/>
      <c r="Y73" s="11">
        <v>0</v>
      </c>
      <c r="AA73" s="4"/>
      <c r="AD73" s="4"/>
      <c r="AE73" s="11">
        <v>0</v>
      </c>
      <c r="AG73" s="4"/>
      <c r="AH73" s="11">
        <v>0</v>
      </c>
      <c r="AJ73" s="4"/>
      <c r="AK73" s="4"/>
      <c r="AL73" s="4"/>
      <c r="AM73" s="4"/>
      <c r="AN73" s="4"/>
      <c r="AO73" s="4"/>
      <c r="AP73" s="4"/>
    </row>
    <row r="74" spans="1:42" s="11" customFormat="1" x14ac:dyDescent="0.25">
      <c r="A74" s="266" t="str">
        <f t="shared" si="0"/>
        <v>EE_LINE_INFANTRY_DENMARK</v>
      </c>
      <c r="B74" s="4" t="s">
        <v>711</v>
      </c>
      <c r="C74" s="4"/>
      <c r="D74" s="4" t="s">
        <v>1991</v>
      </c>
      <c r="E74" s="4" t="s">
        <v>1991</v>
      </c>
      <c r="F74" s="14"/>
      <c r="G74" s="4" t="s">
        <v>1996</v>
      </c>
      <c r="H74" s="4" t="s">
        <v>122</v>
      </c>
      <c r="J74" s="7">
        <v>1</v>
      </c>
      <c r="K74" s="4"/>
      <c r="L74" s="12"/>
      <c r="M74" s="4"/>
      <c r="N74" s="4"/>
      <c r="O74" s="4"/>
      <c r="P74" s="11">
        <v>14</v>
      </c>
      <c r="R74" s="4"/>
      <c r="S74" s="11">
        <v>19</v>
      </c>
      <c r="U74" s="4"/>
      <c r="X74" s="4"/>
      <c r="Y74" s="11">
        <v>1</v>
      </c>
      <c r="AA74" s="4"/>
      <c r="AD74" s="4"/>
      <c r="AE74" s="11">
        <v>3</v>
      </c>
      <c r="AG74" s="4"/>
      <c r="AH74" s="11">
        <v>7</v>
      </c>
      <c r="AJ74" s="4"/>
      <c r="AK74" s="4"/>
      <c r="AL74" s="4"/>
      <c r="AM74" s="4"/>
      <c r="AN74" s="4"/>
      <c r="AO74" s="4"/>
      <c r="AP74" s="4"/>
    </row>
    <row r="75" spans="1:42" s="11" customFormat="1" x14ac:dyDescent="0.25">
      <c r="A75" s="266" t="str">
        <f t="shared" si="0"/>
        <v>EE_LINE_INFANTRY_ENGLAND</v>
      </c>
      <c r="B75" s="4" t="s">
        <v>713</v>
      </c>
      <c r="C75" s="4"/>
      <c r="D75" s="4" t="s">
        <v>1991</v>
      </c>
      <c r="E75" s="4" t="s">
        <v>1991</v>
      </c>
      <c r="F75" s="1"/>
      <c r="G75" s="4" t="s">
        <v>1999</v>
      </c>
      <c r="H75" s="4" t="s">
        <v>122</v>
      </c>
      <c r="J75" s="7">
        <v>1</v>
      </c>
      <c r="K75" s="4"/>
      <c r="L75" s="12"/>
      <c r="M75" s="4"/>
      <c r="N75" s="4"/>
      <c r="O75" s="4"/>
      <c r="P75" s="11">
        <v>4</v>
      </c>
      <c r="R75" s="4"/>
      <c r="S75" s="11">
        <v>5</v>
      </c>
      <c r="U75" s="4"/>
      <c r="X75" s="4"/>
      <c r="Y75" s="11">
        <v>1</v>
      </c>
      <c r="AA75" s="4"/>
      <c r="AD75" s="4"/>
      <c r="AE75" s="11">
        <v>1</v>
      </c>
      <c r="AG75" s="4"/>
      <c r="AH75" s="11">
        <v>2</v>
      </c>
      <c r="AJ75" s="4"/>
      <c r="AK75" s="4"/>
      <c r="AL75" s="4"/>
      <c r="AM75" s="4"/>
      <c r="AN75" s="4"/>
      <c r="AO75" s="4"/>
      <c r="AP75" s="4"/>
    </row>
    <row r="76" spans="1:42" s="11" customFormat="1" x14ac:dyDescent="0.25">
      <c r="A76" s="266" t="str">
        <f t="shared" si="0"/>
        <v>EE_LINE_INFANTRY_ENGLAND</v>
      </c>
      <c r="B76" s="4" t="s">
        <v>713</v>
      </c>
      <c r="C76" s="4"/>
      <c r="D76" s="4" t="s">
        <v>1991</v>
      </c>
      <c r="E76" s="4" t="s">
        <v>1991</v>
      </c>
      <c r="F76" s="14" t="s">
        <v>2057</v>
      </c>
      <c r="G76" s="4" t="s">
        <v>2013</v>
      </c>
      <c r="H76" s="4" t="s">
        <v>122</v>
      </c>
      <c r="J76" s="7">
        <v>1</v>
      </c>
      <c r="K76" s="4"/>
      <c r="L76" s="12"/>
      <c r="M76" s="4"/>
      <c r="N76" s="4"/>
      <c r="O76" s="4"/>
      <c r="P76" s="11">
        <v>2</v>
      </c>
      <c r="R76" s="4"/>
      <c r="S76" s="11">
        <v>2</v>
      </c>
      <c r="U76" s="4"/>
      <c r="X76" s="4"/>
      <c r="Y76" s="11">
        <v>0</v>
      </c>
      <c r="AA76" s="4"/>
      <c r="AD76" s="4"/>
      <c r="AE76" s="11">
        <v>1</v>
      </c>
      <c r="AG76" s="4"/>
      <c r="AH76" s="11">
        <v>1</v>
      </c>
      <c r="AJ76" s="4"/>
      <c r="AK76" s="4"/>
      <c r="AL76" s="4"/>
      <c r="AM76" s="4"/>
      <c r="AN76" s="4"/>
      <c r="AO76" s="4"/>
      <c r="AP76" s="4"/>
    </row>
    <row r="77" spans="1:42" s="11" customFormat="1" x14ac:dyDescent="0.25">
      <c r="A77" s="266" t="str">
        <f t="shared" si="0"/>
        <v>EE_LINE_INFANTRY_ENGLAND</v>
      </c>
      <c r="B77" s="4" t="s">
        <v>713</v>
      </c>
      <c r="C77" s="4"/>
      <c r="D77" s="4" t="s">
        <v>1991</v>
      </c>
      <c r="E77" s="4" t="s">
        <v>1991</v>
      </c>
      <c r="F77" s="14" t="s">
        <v>2059</v>
      </c>
      <c r="G77" s="4" t="s">
        <v>2014</v>
      </c>
      <c r="H77" s="4" t="s">
        <v>122</v>
      </c>
      <c r="J77" s="7">
        <v>1</v>
      </c>
      <c r="K77" s="4"/>
      <c r="L77" s="12"/>
      <c r="M77" s="4"/>
      <c r="N77" s="4"/>
      <c r="O77" s="4"/>
      <c r="P77" s="11">
        <v>1</v>
      </c>
      <c r="R77" s="4"/>
      <c r="S77" s="11">
        <v>1</v>
      </c>
      <c r="U77" s="4"/>
      <c r="X77" s="4"/>
      <c r="Y77" s="11">
        <v>0</v>
      </c>
      <c r="AA77" s="4"/>
      <c r="AD77" s="4"/>
      <c r="AE77" s="11">
        <v>1</v>
      </c>
      <c r="AG77" s="4"/>
      <c r="AH77" s="11">
        <v>1</v>
      </c>
      <c r="AJ77" s="4"/>
      <c r="AK77" s="4"/>
      <c r="AL77" s="4"/>
      <c r="AM77" s="4"/>
      <c r="AN77" s="4"/>
      <c r="AO77" s="4"/>
      <c r="AP77" s="4"/>
    </row>
    <row r="78" spans="1:42" s="11" customFormat="1" x14ac:dyDescent="0.25">
      <c r="A78" s="266" t="str">
        <f t="shared" si="0"/>
        <v>EE_LINE_INFANTRY_ENGLAND</v>
      </c>
      <c r="B78" s="4" t="s">
        <v>713</v>
      </c>
      <c r="C78" s="4"/>
      <c r="D78" s="4" t="s">
        <v>1991</v>
      </c>
      <c r="E78" s="4" t="s">
        <v>1991</v>
      </c>
      <c r="F78" s="1"/>
      <c r="G78" s="4" t="s">
        <v>1999</v>
      </c>
      <c r="H78" s="4" t="s">
        <v>122</v>
      </c>
      <c r="J78" s="7">
        <v>1</v>
      </c>
      <c r="K78" s="4"/>
      <c r="L78" s="12"/>
      <c r="M78" s="4"/>
      <c r="N78" s="4"/>
      <c r="O78" s="4"/>
      <c r="P78" s="11">
        <v>4</v>
      </c>
      <c r="R78" s="4"/>
      <c r="S78" s="11">
        <v>6</v>
      </c>
      <c r="U78" s="4"/>
      <c r="X78" s="4"/>
      <c r="Y78" s="11">
        <v>0</v>
      </c>
      <c r="AA78" s="4"/>
      <c r="AD78" s="4"/>
      <c r="AE78" s="11">
        <v>0</v>
      </c>
      <c r="AG78" s="4"/>
      <c r="AH78" s="11">
        <v>3</v>
      </c>
      <c r="AJ78" s="4"/>
      <c r="AK78" s="4"/>
      <c r="AL78" s="4"/>
      <c r="AM78" s="4"/>
      <c r="AN78" s="4"/>
      <c r="AO78" s="4"/>
      <c r="AP78" s="4"/>
    </row>
    <row r="79" spans="1:42" s="11" customFormat="1" x14ac:dyDescent="0.25">
      <c r="A79" s="266" t="str">
        <f t="shared" ref="A79:A94" si="1">CONCATENATE(D79,IF(ISBLANK(B79),"",CONCATENATE("_",B79)))</f>
        <v>EE_LINE_INFANTRY_ENGLAND</v>
      </c>
      <c r="B79" s="4" t="s">
        <v>713</v>
      </c>
      <c r="C79" s="4"/>
      <c r="D79" s="4" t="s">
        <v>1991</v>
      </c>
      <c r="E79" s="4" t="s">
        <v>1991</v>
      </c>
      <c r="F79" s="14" t="s">
        <v>2057</v>
      </c>
      <c r="G79" s="4" t="s">
        <v>2013</v>
      </c>
      <c r="H79" s="4" t="s">
        <v>122</v>
      </c>
      <c r="J79" s="7">
        <v>1</v>
      </c>
      <c r="K79" s="4"/>
      <c r="L79" s="12"/>
      <c r="M79" s="4"/>
      <c r="N79" s="4"/>
      <c r="O79" s="4"/>
      <c r="P79" s="11">
        <v>2</v>
      </c>
      <c r="R79" s="4"/>
      <c r="S79" s="11">
        <v>3</v>
      </c>
      <c r="U79" s="4"/>
      <c r="X79" s="4"/>
      <c r="Y79" s="11">
        <v>0</v>
      </c>
      <c r="AA79" s="4"/>
      <c r="AD79" s="4"/>
      <c r="AE79" s="11">
        <v>0</v>
      </c>
      <c r="AG79" s="4"/>
      <c r="AH79" s="11">
        <v>0</v>
      </c>
      <c r="AJ79" s="4"/>
      <c r="AK79" s="4"/>
      <c r="AL79" s="4"/>
      <c r="AM79" s="4"/>
      <c r="AN79" s="4"/>
      <c r="AO79" s="4"/>
      <c r="AP79" s="4"/>
    </row>
    <row r="80" spans="1:42" s="11" customFormat="1" x14ac:dyDescent="0.25">
      <c r="A80" s="266" t="str">
        <f t="shared" si="1"/>
        <v>EE_LINE_INFANTRY_ENGLAND</v>
      </c>
      <c r="B80" s="4" t="s">
        <v>713</v>
      </c>
      <c r="C80" s="4"/>
      <c r="D80" s="4" t="s">
        <v>1991</v>
      </c>
      <c r="E80" s="4" t="s">
        <v>1991</v>
      </c>
      <c r="F80" s="14" t="s">
        <v>2059</v>
      </c>
      <c r="G80" s="4" t="s">
        <v>2014</v>
      </c>
      <c r="H80" s="4" t="s">
        <v>122</v>
      </c>
      <c r="J80" s="7">
        <v>1</v>
      </c>
      <c r="K80" s="4"/>
      <c r="L80" s="12"/>
      <c r="M80" s="4"/>
      <c r="N80" s="4"/>
      <c r="O80" s="4"/>
      <c r="P80" s="11">
        <v>1</v>
      </c>
      <c r="R80" s="4"/>
      <c r="S80" s="11">
        <v>2</v>
      </c>
      <c r="U80" s="4"/>
      <c r="X80" s="4"/>
      <c r="Y80" s="11">
        <v>0</v>
      </c>
      <c r="AA80" s="4"/>
      <c r="AD80" s="4"/>
      <c r="AE80" s="11">
        <v>0</v>
      </c>
      <c r="AG80" s="4"/>
      <c r="AH80" s="11">
        <v>0</v>
      </c>
      <c r="AJ80" s="4"/>
      <c r="AK80" s="4"/>
      <c r="AL80" s="4"/>
      <c r="AM80" s="4"/>
      <c r="AN80" s="4"/>
      <c r="AO80" s="4"/>
      <c r="AP80" s="4"/>
    </row>
    <row r="81" spans="1:42" s="11" customFormat="1" x14ac:dyDescent="0.25">
      <c r="A81" s="266" t="str">
        <f t="shared" si="1"/>
        <v>EE_LINE_INFANTRY_FRANCE</v>
      </c>
      <c r="B81" s="4" t="s">
        <v>715</v>
      </c>
      <c r="C81" s="4"/>
      <c r="D81" s="4" t="s">
        <v>1991</v>
      </c>
      <c r="E81" s="4" t="s">
        <v>1991</v>
      </c>
      <c r="F81" s="14"/>
      <c r="G81" s="4" t="s">
        <v>2000</v>
      </c>
      <c r="H81" s="4" t="s">
        <v>122</v>
      </c>
      <c r="J81" s="7">
        <v>1</v>
      </c>
      <c r="K81" s="4"/>
      <c r="L81" s="12"/>
      <c r="M81" s="4"/>
      <c r="N81" s="4"/>
      <c r="O81" s="4"/>
      <c r="P81" s="11">
        <v>4</v>
      </c>
      <c r="R81" s="4"/>
      <c r="S81" s="11">
        <v>5</v>
      </c>
      <c r="U81" s="4"/>
      <c r="X81" s="4"/>
      <c r="Y81" s="11">
        <v>1</v>
      </c>
      <c r="AA81" s="4"/>
      <c r="AD81" s="4"/>
      <c r="AE81" s="11">
        <v>1</v>
      </c>
      <c r="AG81" s="4"/>
      <c r="AH81" s="11">
        <v>2</v>
      </c>
      <c r="AJ81" s="4"/>
      <c r="AK81" s="4"/>
      <c r="AL81" s="4"/>
      <c r="AM81" s="4"/>
      <c r="AN81" s="4"/>
      <c r="AO81" s="4"/>
      <c r="AP81" s="4"/>
    </row>
    <row r="82" spans="1:42" s="11" customFormat="1" x14ac:dyDescent="0.25">
      <c r="A82" s="266" t="str">
        <f t="shared" si="1"/>
        <v>EE_LINE_INFANTRY_FRANCE</v>
      </c>
      <c r="B82" s="4" t="s">
        <v>715</v>
      </c>
      <c r="C82" s="4"/>
      <c r="D82" s="4" t="s">
        <v>1991</v>
      </c>
      <c r="E82" s="4" t="s">
        <v>1991</v>
      </c>
      <c r="F82" s="14" t="s">
        <v>2057</v>
      </c>
      <c r="G82" s="4" t="s">
        <v>2011</v>
      </c>
      <c r="H82" s="4" t="s">
        <v>122</v>
      </c>
      <c r="J82" s="7">
        <v>1</v>
      </c>
      <c r="K82" s="4"/>
      <c r="L82" s="12"/>
      <c r="M82" s="4"/>
      <c r="N82" s="4"/>
      <c r="O82" s="4"/>
      <c r="P82" s="11">
        <v>2</v>
      </c>
      <c r="R82" s="4"/>
      <c r="S82" s="11">
        <v>2</v>
      </c>
      <c r="U82" s="4"/>
      <c r="X82" s="4"/>
      <c r="Y82" s="11">
        <v>0</v>
      </c>
      <c r="AA82" s="4"/>
      <c r="AD82" s="4"/>
      <c r="AE82" s="11">
        <v>1</v>
      </c>
      <c r="AG82" s="4"/>
      <c r="AH82" s="11">
        <v>1</v>
      </c>
      <c r="AJ82" s="4"/>
      <c r="AK82" s="4"/>
      <c r="AL82" s="4"/>
      <c r="AM82" s="4"/>
      <c r="AN82" s="4"/>
      <c r="AO82" s="4"/>
      <c r="AP82" s="4"/>
    </row>
    <row r="83" spans="1:42" s="11" customFormat="1" x14ac:dyDescent="0.25">
      <c r="A83" s="266" t="str">
        <f t="shared" si="1"/>
        <v>EE_LINE_INFANTRY_FRANCE</v>
      </c>
      <c r="B83" s="4" t="s">
        <v>715</v>
      </c>
      <c r="C83" s="4"/>
      <c r="D83" s="4" t="s">
        <v>1991</v>
      </c>
      <c r="E83" s="4" t="s">
        <v>1991</v>
      </c>
      <c r="F83" s="14" t="s">
        <v>2059</v>
      </c>
      <c r="G83" s="4" t="s">
        <v>2012</v>
      </c>
      <c r="H83" s="4" t="s">
        <v>122</v>
      </c>
      <c r="J83" s="7">
        <v>1</v>
      </c>
      <c r="K83" s="4"/>
      <c r="L83" s="12"/>
      <c r="M83" s="4"/>
      <c r="N83" s="4"/>
      <c r="O83" s="4"/>
      <c r="P83" s="11">
        <v>1</v>
      </c>
      <c r="R83" s="4"/>
      <c r="S83" s="11">
        <v>1</v>
      </c>
      <c r="U83" s="4"/>
      <c r="X83" s="4"/>
      <c r="Y83" s="11">
        <v>0</v>
      </c>
      <c r="AA83" s="4"/>
      <c r="AD83" s="4"/>
      <c r="AE83" s="11">
        <v>1</v>
      </c>
      <c r="AG83" s="4"/>
      <c r="AH83" s="11">
        <v>1</v>
      </c>
      <c r="AJ83" s="4"/>
      <c r="AK83" s="4"/>
      <c r="AL83" s="4"/>
      <c r="AM83" s="4"/>
      <c r="AN83" s="4"/>
      <c r="AO83" s="4"/>
      <c r="AP83" s="4"/>
    </row>
    <row r="84" spans="1:42" s="11" customFormat="1" x14ac:dyDescent="0.25">
      <c r="A84" s="266" t="str">
        <f t="shared" si="1"/>
        <v>EE_LINE_INFANTRY_FRANCE</v>
      </c>
      <c r="B84" s="4" t="s">
        <v>715</v>
      </c>
      <c r="C84" s="4"/>
      <c r="D84" s="4" t="s">
        <v>1991</v>
      </c>
      <c r="E84" s="4" t="s">
        <v>1991</v>
      </c>
      <c r="F84" s="14"/>
      <c r="G84" s="4" t="s">
        <v>2000</v>
      </c>
      <c r="H84" s="4" t="s">
        <v>122</v>
      </c>
      <c r="J84" s="7">
        <v>1</v>
      </c>
      <c r="K84" s="4"/>
      <c r="L84" s="12"/>
      <c r="M84" s="4"/>
      <c r="N84" s="4"/>
      <c r="O84" s="4"/>
      <c r="P84" s="11">
        <v>4</v>
      </c>
      <c r="R84" s="4"/>
      <c r="S84" s="11">
        <v>6</v>
      </c>
      <c r="U84" s="4"/>
      <c r="X84" s="4"/>
      <c r="Y84" s="11">
        <v>0</v>
      </c>
      <c r="AA84" s="4"/>
      <c r="AD84" s="4"/>
      <c r="AE84" s="11">
        <v>0</v>
      </c>
      <c r="AG84" s="4"/>
      <c r="AH84" s="11">
        <v>3</v>
      </c>
      <c r="AJ84" s="4"/>
      <c r="AK84" s="4"/>
      <c r="AL84" s="4"/>
      <c r="AM84" s="4"/>
      <c r="AN84" s="4"/>
      <c r="AO84" s="4"/>
      <c r="AP84" s="4"/>
    </row>
    <row r="85" spans="1:42" s="11" customFormat="1" x14ac:dyDescent="0.25">
      <c r="A85" s="266" t="str">
        <f t="shared" si="1"/>
        <v>EE_LINE_INFANTRY_FRANCE</v>
      </c>
      <c r="B85" s="4" t="s">
        <v>715</v>
      </c>
      <c r="C85" s="4"/>
      <c r="D85" s="4" t="s">
        <v>1991</v>
      </c>
      <c r="E85" s="4" t="s">
        <v>1991</v>
      </c>
      <c r="F85" s="14" t="s">
        <v>2057</v>
      </c>
      <c r="G85" s="4" t="s">
        <v>2011</v>
      </c>
      <c r="H85" s="4" t="s">
        <v>122</v>
      </c>
      <c r="J85" s="7">
        <v>1</v>
      </c>
      <c r="K85" s="4"/>
      <c r="L85" s="12"/>
      <c r="M85" s="4"/>
      <c r="N85" s="4"/>
      <c r="O85" s="4"/>
      <c r="P85" s="11">
        <v>2</v>
      </c>
      <c r="R85" s="4"/>
      <c r="S85" s="11">
        <v>3</v>
      </c>
      <c r="U85" s="4"/>
      <c r="X85" s="4"/>
      <c r="Y85" s="11">
        <v>0</v>
      </c>
      <c r="AA85" s="4"/>
      <c r="AD85" s="4"/>
      <c r="AE85" s="11">
        <v>0</v>
      </c>
      <c r="AG85" s="4"/>
      <c r="AH85" s="11">
        <v>0</v>
      </c>
      <c r="AJ85" s="4"/>
      <c r="AK85" s="4"/>
      <c r="AL85" s="4"/>
      <c r="AM85" s="4"/>
      <c r="AN85" s="4"/>
      <c r="AO85" s="4"/>
      <c r="AP85" s="4"/>
    </row>
    <row r="86" spans="1:42" s="11" customFormat="1" x14ac:dyDescent="0.25">
      <c r="A86" s="266" t="str">
        <f t="shared" si="1"/>
        <v>EE_LINE_INFANTRY_FRANCE</v>
      </c>
      <c r="B86" s="4" t="s">
        <v>715</v>
      </c>
      <c r="C86" s="4"/>
      <c r="D86" s="4" t="s">
        <v>1991</v>
      </c>
      <c r="E86" s="4" t="s">
        <v>1991</v>
      </c>
      <c r="F86" s="14" t="s">
        <v>2059</v>
      </c>
      <c r="G86" s="4" t="s">
        <v>2012</v>
      </c>
      <c r="H86" s="4" t="s">
        <v>122</v>
      </c>
      <c r="J86" s="7">
        <v>1</v>
      </c>
      <c r="K86" s="4"/>
      <c r="L86" s="12"/>
      <c r="M86" s="4"/>
      <c r="N86" s="4"/>
      <c r="O86" s="4"/>
      <c r="P86" s="11">
        <v>1</v>
      </c>
      <c r="R86" s="4"/>
      <c r="S86" s="11">
        <v>2</v>
      </c>
      <c r="U86" s="4"/>
      <c r="X86" s="4"/>
      <c r="Y86" s="11">
        <v>0</v>
      </c>
      <c r="AA86" s="4"/>
      <c r="AD86" s="4"/>
      <c r="AE86" s="11">
        <v>0</v>
      </c>
      <c r="AG86" s="4"/>
      <c r="AH86" s="11">
        <v>0</v>
      </c>
      <c r="AJ86" s="4"/>
      <c r="AK86" s="4"/>
      <c r="AL86" s="4"/>
      <c r="AM86" s="4"/>
      <c r="AN86" s="4"/>
      <c r="AO86" s="4"/>
      <c r="AP86" s="4"/>
    </row>
    <row r="87" spans="1:42" s="11" customFormat="1" x14ac:dyDescent="0.25">
      <c r="A87" s="266" t="str">
        <f t="shared" si="1"/>
        <v>EE_LINE_INFANTRY_GERMANY</v>
      </c>
      <c r="B87" s="4" t="s">
        <v>717</v>
      </c>
      <c r="C87" s="4"/>
      <c r="D87" s="4" t="s">
        <v>1991</v>
      </c>
      <c r="E87" s="4" t="s">
        <v>1991</v>
      </c>
      <c r="F87" s="14"/>
      <c r="G87" s="4" t="s">
        <v>2001</v>
      </c>
      <c r="H87" s="4" t="s">
        <v>122</v>
      </c>
      <c r="J87" s="7">
        <v>1</v>
      </c>
      <c r="K87" s="4"/>
      <c r="L87" s="12"/>
      <c r="M87" s="4"/>
      <c r="N87" s="4"/>
      <c r="O87" s="4"/>
      <c r="P87" s="11">
        <v>4</v>
      </c>
      <c r="R87" s="4"/>
      <c r="S87" s="11">
        <v>5</v>
      </c>
      <c r="U87" s="4"/>
      <c r="X87" s="4"/>
      <c r="Y87" s="11">
        <v>1</v>
      </c>
      <c r="AA87" s="4"/>
      <c r="AD87" s="4"/>
      <c r="AE87" s="11">
        <v>1</v>
      </c>
      <c r="AG87" s="4"/>
      <c r="AH87" s="11">
        <v>2</v>
      </c>
      <c r="AJ87" s="4"/>
      <c r="AK87" s="4"/>
      <c r="AL87" s="4"/>
      <c r="AM87" s="4"/>
      <c r="AN87" s="4"/>
      <c r="AO87" s="4"/>
      <c r="AP87" s="4"/>
    </row>
    <row r="88" spans="1:42" s="11" customFormat="1" x14ac:dyDescent="0.25">
      <c r="A88" s="266" t="str">
        <f t="shared" si="1"/>
        <v>EE_LINE_INFANTRY_GERMANY</v>
      </c>
      <c r="B88" s="4" t="s">
        <v>717</v>
      </c>
      <c r="C88" s="4"/>
      <c r="D88" s="4" t="s">
        <v>1991</v>
      </c>
      <c r="E88" s="4" t="s">
        <v>1991</v>
      </c>
      <c r="F88" s="14" t="s">
        <v>2057</v>
      </c>
      <c r="G88" s="4" t="s">
        <v>2009</v>
      </c>
      <c r="H88" s="4" t="s">
        <v>122</v>
      </c>
      <c r="J88" s="7">
        <v>1</v>
      </c>
      <c r="K88" s="4"/>
      <c r="L88" s="12"/>
      <c r="M88" s="4"/>
      <c r="N88" s="4"/>
      <c r="O88" s="4"/>
      <c r="P88" s="11">
        <v>2</v>
      </c>
      <c r="R88" s="4"/>
      <c r="S88" s="11">
        <v>2</v>
      </c>
      <c r="U88" s="4"/>
      <c r="X88" s="4"/>
      <c r="Y88" s="11">
        <v>0</v>
      </c>
      <c r="AA88" s="4"/>
      <c r="AD88" s="4"/>
      <c r="AE88" s="11">
        <v>1</v>
      </c>
      <c r="AG88" s="4"/>
      <c r="AH88" s="11">
        <v>1</v>
      </c>
      <c r="AJ88" s="4"/>
      <c r="AK88" s="4"/>
      <c r="AL88" s="4"/>
      <c r="AM88" s="4"/>
      <c r="AN88" s="4"/>
      <c r="AO88" s="4"/>
      <c r="AP88" s="4"/>
    </row>
    <row r="89" spans="1:42" s="11" customFormat="1" x14ac:dyDescent="0.25">
      <c r="A89" s="266" t="str">
        <f t="shared" si="1"/>
        <v>EE_LINE_INFANTRY_GERMANY</v>
      </c>
      <c r="B89" s="4" t="s">
        <v>717</v>
      </c>
      <c r="C89" s="4"/>
      <c r="D89" s="4" t="s">
        <v>1991</v>
      </c>
      <c r="E89" s="4" t="s">
        <v>1991</v>
      </c>
      <c r="F89" s="14" t="s">
        <v>2059</v>
      </c>
      <c r="G89" s="4" t="s">
        <v>2010</v>
      </c>
      <c r="H89" s="4" t="s">
        <v>122</v>
      </c>
      <c r="J89" s="7">
        <v>1</v>
      </c>
      <c r="K89" s="4"/>
      <c r="L89" s="12"/>
      <c r="M89" s="4"/>
      <c r="N89" s="4"/>
      <c r="O89" s="4"/>
      <c r="P89" s="11">
        <v>1</v>
      </c>
      <c r="R89" s="4"/>
      <c r="S89" s="11">
        <v>1</v>
      </c>
      <c r="U89" s="4"/>
      <c r="X89" s="4"/>
      <c r="Y89" s="11">
        <v>0</v>
      </c>
      <c r="AA89" s="4"/>
      <c r="AD89" s="4"/>
      <c r="AE89" s="11">
        <v>1</v>
      </c>
      <c r="AG89" s="4"/>
      <c r="AH89" s="11">
        <v>1</v>
      </c>
      <c r="AJ89" s="4"/>
      <c r="AK89" s="4"/>
      <c r="AL89" s="4"/>
      <c r="AM89" s="4"/>
      <c r="AN89" s="4"/>
      <c r="AO89" s="4"/>
      <c r="AP89" s="4"/>
    </row>
    <row r="90" spans="1:42" s="11" customFormat="1" x14ac:dyDescent="0.25">
      <c r="A90" s="266" t="str">
        <f t="shared" si="1"/>
        <v>EE_LINE_INFANTRY_GERMANY</v>
      </c>
      <c r="B90" s="4" t="s">
        <v>717</v>
      </c>
      <c r="C90" s="4"/>
      <c r="D90" s="4" t="s">
        <v>1991</v>
      </c>
      <c r="E90" s="4" t="s">
        <v>1991</v>
      </c>
      <c r="F90" s="14"/>
      <c r="G90" s="4" t="s">
        <v>2001</v>
      </c>
      <c r="H90" s="4" t="s">
        <v>122</v>
      </c>
      <c r="J90" s="7">
        <v>1</v>
      </c>
      <c r="K90" s="4"/>
      <c r="L90" s="12"/>
      <c r="M90" s="4"/>
      <c r="N90" s="4"/>
      <c r="O90" s="4"/>
      <c r="P90" s="11">
        <v>4</v>
      </c>
      <c r="R90" s="4"/>
      <c r="S90" s="11">
        <v>6</v>
      </c>
      <c r="U90" s="4"/>
      <c r="X90" s="4"/>
      <c r="Y90" s="11">
        <v>0</v>
      </c>
      <c r="AA90" s="4"/>
      <c r="AD90" s="4"/>
      <c r="AE90" s="11">
        <v>0</v>
      </c>
      <c r="AG90" s="4"/>
      <c r="AH90" s="11">
        <v>3</v>
      </c>
      <c r="AJ90" s="4"/>
      <c r="AK90" s="4"/>
      <c r="AL90" s="4"/>
      <c r="AM90" s="4"/>
      <c r="AN90" s="4"/>
      <c r="AO90" s="4"/>
      <c r="AP90" s="4"/>
    </row>
    <row r="91" spans="1:42" s="11" customFormat="1" x14ac:dyDescent="0.25">
      <c r="A91" s="266" t="str">
        <f t="shared" si="1"/>
        <v>EE_LINE_INFANTRY_GERMANY</v>
      </c>
      <c r="B91" s="4" t="s">
        <v>717</v>
      </c>
      <c r="C91" s="4"/>
      <c r="D91" s="4" t="s">
        <v>1991</v>
      </c>
      <c r="E91" s="4" t="s">
        <v>1991</v>
      </c>
      <c r="F91" s="14" t="s">
        <v>2057</v>
      </c>
      <c r="G91" s="4" t="s">
        <v>2009</v>
      </c>
      <c r="H91" s="4" t="s">
        <v>122</v>
      </c>
      <c r="J91" s="7">
        <v>1</v>
      </c>
      <c r="K91" s="4"/>
      <c r="L91" s="12"/>
      <c r="M91" s="4"/>
      <c r="N91" s="4"/>
      <c r="O91" s="4"/>
      <c r="P91" s="11">
        <v>2</v>
      </c>
      <c r="R91" s="4"/>
      <c r="S91" s="11">
        <v>3</v>
      </c>
      <c r="U91" s="4"/>
      <c r="X91" s="4"/>
      <c r="Y91" s="11">
        <v>0</v>
      </c>
      <c r="AA91" s="4"/>
      <c r="AD91" s="4"/>
      <c r="AE91" s="11">
        <v>0</v>
      </c>
      <c r="AG91" s="4"/>
      <c r="AH91" s="11">
        <v>0</v>
      </c>
      <c r="AJ91" s="4"/>
      <c r="AK91" s="4"/>
      <c r="AL91" s="4"/>
      <c r="AM91" s="4"/>
      <c r="AN91" s="4"/>
      <c r="AO91" s="4"/>
      <c r="AP91" s="4"/>
    </row>
    <row r="92" spans="1:42" s="11" customFormat="1" x14ac:dyDescent="0.25">
      <c r="A92" s="266" t="str">
        <f t="shared" si="1"/>
        <v>EE_LINE_INFANTRY_GERMANY</v>
      </c>
      <c r="B92" s="4" t="s">
        <v>717</v>
      </c>
      <c r="C92" s="4"/>
      <c r="D92" s="4" t="s">
        <v>1991</v>
      </c>
      <c r="E92" s="4" t="s">
        <v>1991</v>
      </c>
      <c r="F92" s="14" t="s">
        <v>2059</v>
      </c>
      <c r="G92" s="4" t="s">
        <v>2010</v>
      </c>
      <c r="H92" s="4" t="s">
        <v>122</v>
      </c>
      <c r="J92" s="7">
        <v>1</v>
      </c>
      <c r="K92" s="4"/>
      <c r="L92" s="12"/>
      <c r="M92" s="4"/>
      <c r="N92" s="4"/>
      <c r="O92" s="4"/>
      <c r="P92" s="11">
        <v>1</v>
      </c>
      <c r="R92" s="4"/>
      <c r="S92" s="11">
        <v>2</v>
      </c>
      <c r="U92" s="4"/>
      <c r="X92" s="4"/>
      <c r="Y92" s="11">
        <v>0</v>
      </c>
      <c r="AA92" s="4"/>
      <c r="AD92" s="4"/>
      <c r="AE92" s="11">
        <v>0</v>
      </c>
      <c r="AG92" s="4"/>
      <c r="AH92" s="11">
        <v>0</v>
      </c>
      <c r="AJ92" s="4"/>
      <c r="AK92" s="4"/>
      <c r="AL92" s="4"/>
      <c r="AM92" s="4"/>
      <c r="AN92" s="4"/>
      <c r="AO92" s="4"/>
      <c r="AP92" s="4"/>
    </row>
    <row r="93" spans="1:42" s="11" customFormat="1" x14ac:dyDescent="0.25">
      <c r="A93" s="266" t="str">
        <f t="shared" si="1"/>
        <v>EE_LINE_INFANTRY_NETHERLANDS</v>
      </c>
      <c r="B93" s="4" t="s">
        <v>730</v>
      </c>
      <c r="C93" s="4"/>
      <c r="D93" s="4" t="s">
        <v>1991</v>
      </c>
      <c r="E93" s="4" t="s">
        <v>1991</v>
      </c>
      <c r="F93" s="14"/>
      <c r="G93" s="4" t="s">
        <v>2002</v>
      </c>
      <c r="H93" s="4" t="s">
        <v>122</v>
      </c>
      <c r="J93" s="7">
        <v>1</v>
      </c>
      <c r="K93" s="4"/>
      <c r="L93" s="12"/>
      <c r="M93" s="4"/>
      <c r="N93" s="4"/>
      <c r="O93" s="4"/>
      <c r="P93" s="11">
        <v>4</v>
      </c>
      <c r="R93" s="4"/>
      <c r="S93" s="11">
        <v>5</v>
      </c>
      <c r="U93" s="4"/>
      <c r="X93" s="4"/>
      <c r="Y93" s="11">
        <v>1</v>
      </c>
      <c r="AA93" s="4"/>
      <c r="AD93" s="4"/>
      <c r="AE93" s="11">
        <v>1</v>
      </c>
      <c r="AG93" s="4"/>
      <c r="AH93" s="11">
        <v>2</v>
      </c>
      <c r="AJ93" s="4"/>
      <c r="AK93" s="4"/>
      <c r="AL93" s="4"/>
      <c r="AM93" s="4"/>
      <c r="AN93" s="4"/>
      <c r="AO93" s="4"/>
      <c r="AP93" s="4"/>
    </row>
    <row r="94" spans="1:42" s="11" customFormat="1" x14ac:dyDescent="0.25">
      <c r="A94" s="266" t="str">
        <f t="shared" si="1"/>
        <v>EE_LINE_INFANTRY_NETHERLANDS</v>
      </c>
      <c r="B94" s="4" t="s">
        <v>730</v>
      </c>
      <c r="C94" s="4"/>
      <c r="D94" s="4" t="s">
        <v>1991</v>
      </c>
      <c r="E94" s="4" t="s">
        <v>1991</v>
      </c>
      <c r="F94" s="14" t="s">
        <v>2057</v>
      </c>
      <c r="G94" s="4" t="s">
        <v>2007</v>
      </c>
      <c r="H94" s="4" t="s">
        <v>122</v>
      </c>
      <c r="J94" s="7">
        <v>1</v>
      </c>
      <c r="K94" s="4"/>
      <c r="L94" s="12"/>
      <c r="M94" s="4"/>
      <c r="N94" s="4"/>
      <c r="O94" s="4"/>
      <c r="P94" s="11">
        <v>2</v>
      </c>
      <c r="R94" s="4"/>
      <c r="S94" s="11">
        <v>2</v>
      </c>
      <c r="U94" s="4"/>
      <c r="X94" s="4"/>
      <c r="Y94" s="11">
        <v>0</v>
      </c>
      <c r="AA94" s="4"/>
      <c r="AD94" s="4"/>
      <c r="AE94" s="11">
        <v>1</v>
      </c>
      <c r="AG94" s="4"/>
      <c r="AH94" s="11">
        <v>1</v>
      </c>
      <c r="AJ94" s="4"/>
      <c r="AK94" s="4"/>
      <c r="AL94" s="4"/>
      <c r="AM94" s="4"/>
      <c r="AN94" s="4"/>
      <c r="AO94" s="4"/>
      <c r="AP94" s="4"/>
    </row>
    <row r="95" spans="1:42" s="11" customFormat="1" x14ac:dyDescent="0.25">
      <c r="A95" s="266" t="str">
        <f>CONCATENATE(D95,IF(ISBLANK(B95),"",CONCATENATE("_",B95)))</f>
        <v>EE_LINE_INFANTRY_NETHERLANDS</v>
      </c>
      <c r="B95" s="4" t="s">
        <v>730</v>
      </c>
      <c r="C95" s="4"/>
      <c r="D95" s="4" t="s">
        <v>1991</v>
      </c>
      <c r="E95" s="4" t="s">
        <v>1991</v>
      </c>
      <c r="F95" s="14" t="s">
        <v>2059</v>
      </c>
      <c r="G95" s="4" t="s">
        <v>2008</v>
      </c>
      <c r="H95" s="4" t="s">
        <v>122</v>
      </c>
      <c r="J95" s="7">
        <v>1</v>
      </c>
      <c r="K95" s="4"/>
      <c r="L95" s="12"/>
      <c r="M95" s="4"/>
      <c r="N95" s="4"/>
      <c r="O95" s="4"/>
      <c r="P95" s="11">
        <v>1</v>
      </c>
      <c r="R95" s="4"/>
      <c r="S95" s="11">
        <v>1</v>
      </c>
      <c r="U95" s="4"/>
      <c r="X95" s="4"/>
      <c r="Y95" s="11">
        <v>0</v>
      </c>
      <c r="AA95" s="4"/>
      <c r="AD95" s="4"/>
      <c r="AE95" s="11">
        <v>1</v>
      </c>
      <c r="AG95" s="4"/>
      <c r="AH95" s="11">
        <v>1</v>
      </c>
      <c r="AJ95" s="4"/>
      <c r="AK95" s="4"/>
      <c r="AL95" s="4"/>
      <c r="AM95" s="4"/>
      <c r="AN95" s="4"/>
      <c r="AO95" s="4"/>
      <c r="AP95" s="4"/>
    </row>
    <row r="96" spans="1:42" s="11" customFormat="1" x14ac:dyDescent="0.25">
      <c r="A96" s="266" t="str">
        <f t="shared" ref="A96:A116" si="2">CONCATENATE(D96,IF(ISBLANK(B96),"",CONCATENATE("_",B96)))</f>
        <v>EE_LINE_INFANTRY_NETHERLANDS</v>
      </c>
      <c r="B96" s="4" t="s">
        <v>730</v>
      </c>
      <c r="C96" s="4"/>
      <c r="D96" s="4" t="s">
        <v>1991</v>
      </c>
      <c r="E96" s="4" t="s">
        <v>1991</v>
      </c>
      <c r="F96" s="14"/>
      <c r="G96" s="4" t="s">
        <v>2002</v>
      </c>
      <c r="H96" s="4" t="s">
        <v>122</v>
      </c>
      <c r="J96" s="7">
        <v>1</v>
      </c>
      <c r="K96" s="4"/>
      <c r="L96" s="12"/>
      <c r="M96" s="4"/>
      <c r="N96" s="4"/>
      <c r="O96" s="4"/>
      <c r="P96" s="11">
        <v>4</v>
      </c>
      <c r="R96" s="4"/>
      <c r="S96" s="11">
        <v>6</v>
      </c>
      <c r="U96" s="4"/>
      <c r="X96" s="4"/>
      <c r="Y96" s="11">
        <v>0</v>
      </c>
      <c r="AA96" s="4"/>
      <c r="AD96" s="4"/>
      <c r="AE96" s="11">
        <v>0</v>
      </c>
      <c r="AG96" s="4"/>
      <c r="AH96" s="11">
        <v>3</v>
      </c>
      <c r="AJ96" s="4"/>
      <c r="AK96" s="4"/>
      <c r="AL96" s="4"/>
      <c r="AM96" s="4"/>
      <c r="AN96" s="4"/>
      <c r="AO96" s="4"/>
      <c r="AP96" s="4"/>
    </row>
    <row r="97" spans="1:42" s="11" customFormat="1" x14ac:dyDescent="0.25">
      <c r="A97" s="266" t="str">
        <f t="shared" si="2"/>
        <v>EE_LINE_INFANTRY_NETHERLANDS</v>
      </c>
      <c r="B97" s="4" t="s">
        <v>730</v>
      </c>
      <c r="C97" s="4"/>
      <c r="D97" s="4" t="s">
        <v>1991</v>
      </c>
      <c r="E97" s="4" t="s">
        <v>1991</v>
      </c>
      <c r="F97" s="14" t="s">
        <v>2057</v>
      </c>
      <c r="G97" s="4" t="s">
        <v>2007</v>
      </c>
      <c r="H97" s="4" t="s">
        <v>122</v>
      </c>
      <c r="J97" s="7">
        <v>1</v>
      </c>
      <c r="K97" s="4"/>
      <c r="L97" s="12"/>
      <c r="M97" s="4"/>
      <c r="N97" s="4"/>
      <c r="O97" s="4"/>
      <c r="P97" s="11">
        <v>2</v>
      </c>
      <c r="R97" s="4"/>
      <c r="S97" s="11">
        <v>3</v>
      </c>
      <c r="U97" s="4"/>
      <c r="X97" s="4"/>
      <c r="Y97" s="11">
        <v>0</v>
      </c>
      <c r="AA97" s="4"/>
      <c r="AD97" s="4"/>
      <c r="AE97" s="11">
        <v>0</v>
      </c>
      <c r="AG97" s="4"/>
      <c r="AH97" s="11">
        <v>0</v>
      </c>
      <c r="AJ97" s="4"/>
      <c r="AK97" s="4"/>
      <c r="AL97" s="4"/>
      <c r="AM97" s="4"/>
      <c r="AN97" s="4"/>
      <c r="AO97" s="4"/>
      <c r="AP97" s="4"/>
    </row>
    <row r="98" spans="1:42" s="11" customFormat="1" x14ac:dyDescent="0.25">
      <c r="A98" s="266" t="str">
        <f t="shared" si="2"/>
        <v>EE_LINE_INFANTRY_NETHERLANDS</v>
      </c>
      <c r="B98" s="4" t="s">
        <v>730</v>
      </c>
      <c r="C98" s="4"/>
      <c r="D98" s="4" t="s">
        <v>1991</v>
      </c>
      <c r="E98" s="4" t="s">
        <v>1991</v>
      </c>
      <c r="F98" s="14" t="s">
        <v>2059</v>
      </c>
      <c r="G98" s="4" t="s">
        <v>2008</v>
      </c>
      <c r="H98" s="4" t="s">
        <v>122</v>
      </c>
      <c r="J98" s="7">
        <v>1</v>
      </c>
      <c r="K98" s="4"/>
      <c r="L98" s="12"/>
      <c r="M98" s="4"/>
      <c r="N98" s="4"/>
      <c r="O98" s="4"/>
      <c r="P98" s="11">
        <v>1</v>
      </c>
      <c r="R98" s="4"/>
      <c r="S98" s="11">
        <v>2</v>
      </c>
      <c r="U98" s="4"/>
      <c r="X98" s="4"/>
      <c r="Y98" s="11">
        <v>0</v>
      </c>
      <c r="AA98" s="4"/>
      <c r="AD98" s="4"/>
      <c r="AE98" s="11">
        <v>0</v>
      </c>
      <c r="AG98" s="4"/>
      <c r="AH98" s="11">
        <v>0</v>
      </c>
      <c r="AJ98" s="4"/>
      <c r="AK98" s="4"/>
      <c r="AL98" s="4"/>
      <c r="AM98" s="4"/>
      <c r="AN98" s="4"/>
      <c r="AO98" s="4"/>
      <c r="AP98" s="4"/>
    </row>
    <row r="99" spans="1:42" s="11" customFormat="1" x14ac:dyDescent="0.25">
      <c r="A99" s="266" t="str">
        <f t="shared" si="2"/>
        <v>EE_LINE_INFANTRY_RUSSIA</v>
      </c>
      <c r="B99" s="4" t="s">
        <v>735</v>
      </c>
      <c r="C99" s="4"/>
      <c r="D99" s="4" t="s">
        <v>1991</v>
      </c>
      <c r="E99" s="4" t="s">
        <v>1991</v>
      </c>
      <c r="F99" s="14"/>
      <c r="G99" s="4" t="s">
        <v>2003</v>
      </c>
      <c r="H99" s="4" t="s">
        <v>122</v>
      </c>
      <c r="J99" s="7">
        <v>1</v>
      </c>
      <c r="K99" s="4"/>
      <c r="L99" s="12"/>
      <c r="M99" s="4"/>
      <c r="N99" s="4"/>
      <c r="O99" s="4"/>
      <c r="P99" s="11">
        <v>4</v>
      </c>
      <c r="R99" s="4"/>
      <c r="S99" s="11">
        <v>5</v>
      </c>
      <c r="U99" s="4"/>
      <c r="X99" s="4"/>
      <c r="Y99" s="11">
        <v>1</v>
      </c>
      <c r="AA99" s="4"/>
      <c r="AD99" s="4"/>
      <c r="AE99" s="11">
        <v>1</v>
      </c>
      <c r="AG99" s="4"/>
      <c r="AH99" s="11">
        <v>2</v>
      </c>
      <c r="AJ99" s="4"/>
      <c r="AK99" s="4"/>
      <c r="AL99" s="4"/>
      <c r="AM99" s="4"/>
      <c r="AN99" s="4"/>
      <c r="AO99" s="4"/>
      <c r="AP99" s="4"/>
    </row>
    <row r="100" spans="1:42" s="11" customFormat="1" x14ac:dyDescent="0.25">
      <c r="A100" s="266" t="str">
        <f t="shared" si="2"/>
        <v>EE_LINE_INFANTRY_RUSSIA</v>
      </c>
      <c r="B100" s="4" t="s">
        <v>735</v>
      </c>
      <c r="C100" s="4"/>
      <c r="D100" s="4" t="s">
        <v>1991</v>
      </c>
      <c r="E100" s="4" t="s">
        <v>1991</v>
      </c>
      <c r="F100" s="14" t="s">
        <v>2057</v>
      </c>
      <c r="G100" s="4" t="s">
        <v>2005</v>
      </c>
      <c r="H100" s="4" t="s">
        <v>122</v>
      </c>
      <c r="J100" s="7">
        <v>1</v>
      </c>
      <c r="K100" s="4"/>
      <c r="L100" s="12"/>
      <c r="M100" s="4"/>
      <c r="N100" s="4"/>
      <c r="O100" s="4"/>
      <c r="P100" s="11">
        <v>2</v>
      </c>
      <c r="R100" s="4"/>
      <c r="S100" s="11">
        <v>2</v>
      </c>
      <c r="U100" s="4"/>
      <c r="X100" s="4"/>
      <c r="Y100" s="11">
        <v>0</v>
      </c>
      <c r="AA100" s="4"/>
      <c r="AD100" s="4"/>
      <c r="AE100" s="11">
        <v>1</v>
      </c>
      <c r="AG100" s="4"/>
      <c r="AH100" s="11">
        <v>1</v>
      </c>
      <c r="AJ100" s="4"/>
      <c r="AK100" s="4"/>
      <c r="AL100" s="4"/>
      <c r="AM100" s="4"/>
      <c r="AN100" s="4"/>
      <c r="AO100" s="4"/>
      <c r="AP100" s="4"/>
    </row>
    <row r="101" spans="1:42" s="11" customFormat="1" x14ac:dyDescent="0.25">
      <c r="A101" s="266" t="str">
        <f t="shared" si="2"/>
        <v>EE_LINE_INFANTRY_RUSSIA</v>
      </c>
      <c r="B101" s="4" t="s">
        <v>735</v>
      </c>
      <c r="C101" s="4"/>
      <c r="D101" s="4" t="s">
        <v>1991</v>
      </c>
      <c r="E101" s="4" t="s">
        <v>1991</v>
      </c>
      <c r="F101" s="14" t="s">
        <v>2059</v>
      </c>
      <c r="G101" s="4" t="s">
        <v>2006</v>
      </c>
      <c r="H101" s="4" t="s">
        <v>122</v>
      </c>
      <c r="J101" s="7">
        <v>1</v>
      </c>
      <c r="K101" s="4"/>
      <c r="L101" s="12"/>
      <c r="M101" s="4"/>
      <c r="N101" s="4"/>
      <c r="O101" s="4"/>
      <c r="P101" s="11">
        <v>1</v>
      </c>
      <c r="R101" s="4"/>
      <c r="S101" s="11">
        <v>1</v>
      </c>
      <c r="U101" s="4"/>
      <c r="X101" s="4"/>
      <c r="Y101" s="11">
        <v>0</v>
      </c>
      <c r="AA101" s="4"/>
      <c r="AD101" s="4"/>
      <c r="AE101" s="11">
        <v>1</v>
      </c>
      <c r="AG101" s="4"/>
      <c r="AH101" s="11">
        <v>1</v>
      </c>
      <c r="AJ101" s="4"/>
      <c r="AK101" s="4"/>
      <c r="AL101" s="4"/>
      <c r="AM101" s="4"/>
      <c r="AN101" s="4"/>
      <c r="AO101" s="4"/>
      <c r="AP101" s="4"/>
    </row>
    <row r="102" spans="1:42" s="11" customFormat="1" x14ac:dyDescent="0.25">
      <c r="A102" s="266" t="str">
        <f t="shared" si="2"/>
        <v>EE_LINE_INFANTRY_RUSSIA</v>
      </c>
      <c r="B102" s="4" t="s">
        <v>735</v>
      </c>
      <c r="C102" s="4"/>
      <c r="D102" s="4" t="s">
        <v>1991</v>
      </c>
      <c r="E102" s="4" t="s">
        <v>1991</v>
      </c>
      <c r="F102" s="14"/>
      <c r="G102" s="4" t="s">
        <v>2003</v>
      </c>
      <c r="H102" s="4" t="s">
        <v>122</v>
      </c>
      <c r="J102" s="7">
        <v>1</v>
      </c>
      <c r="K102" s="4"/>
      <c r="L102" s="12"/>
      <c r="M102" s="4"/>
      <c r="N102" s="4"/>
      <c r="O102" s="4"/>
      <c r="P102" s="11">
        <v>4</v>
      </c>
      <c r="R102" s="4"/>
      <c r="S102" s="11">
        <v>6</v>
      </c>
      <c r="U102" s="4"/>
      <c r="X102" s="4"/>
      <c r="Y102" s="11">
        <v>0</v>
      </c>
      <c r="AA102" s="4"/>
      <c r="AD102" s="4"/>
      <c r="AE102" s="11">
        <v>0</v>
      </c>
      <c r="AG102" s="4"/>
      <c r="AH102" s="11">
        <v>3</v>
      </c>
      <c r="AJ102" s="4"/>
      <c r="AK102" s="4"/>
      <c r="AL102" s="4"/>
      <c r="AM102" s="4"/>
      <c r="AN102" s="4"/>
      <c r="AO102" s="4"/>
      <c r="AP102" s="4"/>
    </row>
    <row r="103" spans="1:42" x14ac:dyDescent="0.25">
      <c r="A103" s="266" t="str">
        <f t="shared" si="2"/>
        <v>EE_LINE_INFANTRY_RUSSIA</v>
      </c>
      <c r="B103" s="4" t="s">
        <v>735</v>
      </c>
      <c r="D103" s="4" t="s">
        <v>1991</v>
      </c>
      <c r="E103" s="4" t="s">
        <v>1991</v>
      </c>
      <c r="F103" s="14" t="s">
        <v>2057</v>
      </c>
      <c r="G103" s="4" t="s">
        <v>2005</v>
      </c>
      <c r="H103" s="4" t="s">
        <v>122</v>
      </c>
      <c r="J103" s="7">
        <v>1</v>
      </c>
      <c r="P103" s="11">
        <v>2</v>
      </c>
      <c r="S103" s="11">
        <v>3</v>
      </c>
      <c r="Y103" s="11">
        <v>0</v>
      </c>
      <c r="AE103" s="11">
        <v>0</v>
      </c>
      <c r="AH103" s="11">
        <v>0</v>
      </c>
    </row>
    <row r="104" spans="1:42" x14ac:dyDescent="0.25">
      <c r="A104" s="266" t="str">
        <f t="shared" si="2"/>
        <v>EE_LINE_INFANTRY_RUSSIA</v>
      </c>
      <c r="B104" s="4" t="s">
        <v>735</v>
      </c>
      <c r="D104" s="4" t="s">
        <v>1991</v>
      </c>
      <c r="E104" s="4" t="s">
        <v>1991</v>
      </c>
      <c r="F104" s="14" t="s">
        <v>2059</v>
      </c>
      <c r="G104" s="4" t="s">
        <v>2006</v>
      </c>
      <c r="H104" s="4" t="s">
        <v>122</v>
      </c>
      <c r="J104" s="7">
        <v>1</v>
      </c>
      <c r="P104" s="11">
        <v>1</v>
      </c>
      <c r="S104" s="11">
        <v>2</v>
      </c>
      <c r="Y104" s="11">
        <v>0</v>
      </c>
      <c r="AE104" s="11">
        <v>0</v>
      </c>
      <c r="AH104" s="11">
        <v>0</v>
      </c>
    </row>
    <row r="105" spans="1:42" x14ac:dyDescent="0.25">
      <c r="A105" s="266" t="str">
        <f t="shared" si="2"/>
        <v>EE_LINE_INFANTRY_SPAIN</v>
      </c>
      <c r="B105" s="4" t="s">
        <v>738</v>
      </c>
      <c r="D105" s="4" t="s">
        <v>1991</v>
      </c>
      <c r="E105" s="4" t="s">
        <v>1991</v>
      </c>
      <c r="F105" s="14"/>
      <c r="G105" s="4" t="s">
        <v>2004</v>
      </c>
      <c r="H105" s="4" t="s">
        <v>122</v>
      </c>
      <c r="J105" s="7">
        <v>1</v>
      </c>
      <c r="P105" s="11">
        <v>14</v>
      </c>
      <c r="S105" s="11">
        <v>19</v>
      </c>
      <c r="Y105" s="11">
        <v>1</v>
      </c>
      <c r="AE105" s="11">
        <v>3</v>
      </c>
      <c r="AH105" s="11">
        <v>7</v>
      </c>
    </row>
    <row r="106" spans="1:42" x14ac:dyDescent="0.25">
      <c r="A106" s="266" t="str">
        <f t="shared" si="2"/>
        <v>EE_LINE_INFANTRY_WITTENBERG</v>
      </c>
      <c r="B106" s="4" t="s">
        <v>1215</v>
      </c>
      <c r="C106" s="4" t="s">
        <v>738</v>
      </c>
      <c r="D106" s="4" t="s">
        <v>1991</v>
      </c>
      <c r="E106" s="4" t="s">
        <v>1991</v>
      </c>
      <c r="F106" s="14"/>
      <c r="J106" s="7">
        <v>1</v>
      </c>
    </row>
    <row r="107" spans="1:42" x14ac:dyDescent="0.25">
      <c r="A107" s="266" t="str">
        <f t="shared" si="2"/>
        <v>EE_SHIP_OF_THE_LINE</v>
      </c>
      <c r="D107" s="4" t="s">
        <v>2190</v>
      </c>
      <c r="E107" s="4" t="s">
        <v>2190</v>
      </c>
      <c r="F107" s="14"/>
      <c r="G107" s="4" t="s">
        <v>2191</v>
      </c>
      <c r="J107" s="7">
        <v>1</v>
      </c>
      <c r="P107" s="7">
        <v>1</v>
      </c>
      <c r="Q107" s="6" t="s">
        <v>1737</v>
      </c>
      <c r="R107" s="13"/>
      <c r="S107" s="7">
        <v>2</v>
      </c>
      <c r="T107" s="6">
        <v>0.115</v>
      </c>
      <c r="U107" s="5" t="s">
        <v>1700</v>
      </c>
      <c r="V107" s="6"/>
      <c r="W107" s="6"/>
      <c r="X107" s="5"/>
      <c r="Y107" s="6"/>
      <c r="Z107" s="6"/>
      <c r="AA107" s="5"/>
      <c r="AB107" s="6"/>
      <c r="AC107" s="6"/>
      <c r="AD107" s="5"/>
      <c r="AE107" s="6"/>
      <c r="AF107" s="6"/>
      <c r="AG107" s="5"/>
      <c r="AH107" s="6"/>
      <c r="AI107" s="6"/>
      <c r="AJ107" s="5"/>
      <c r="AK107" s="5"/>
      <c r="AL107" s="5"/>
      <c r="AM107" s="5"/>
      <c r="AN107" s="5"/>
      <c r="AO107" s="5"/>
      <c r="AP107" s="5"/>
    </row>
    <row r="108" spans="1:42" x14ac:dyDescent="0.25">
      <c r="A108" s="266" t="str">
        <f t="shared" si="2"/>
        <v>EE_SKIRMISHER</v>
      </c>
      <c r="D108" s="4" t="s">
        <v>2076</v>
      </c>
      <c r="E108" s="4" t="s">
        <v>2076</v>
      </c>
      <c r="G108" s="4" t="s">
        <v>2077</v>
      </c>
      <c r="H108" s="4" t="s">
        <v>2078</v>
      </c>
      <c r="J108" s="7">
        <v>1</v>
      </c>
      <c r="P108" s="11">
        <v>14</v>
      </c>
      <c r="Q108" s="11" t="s">
        <v>1737</v>
      </c>
      <c r="S108" s="11">
        <v>19</v>
      </c>
      <c r="Y108" s="11">
        <v>1</v>
      </c>
      <c r="AE108" s="11">
        <v>3</v>
      </c>
      <c r="AH108" s="11">
        <v>7</v>
      </c>
    </row>
    <row r="109" spans="1:42" x14ac:dyDescent="0.25">
      <c r="A109" s="266" t="str">
        <f t="shared" si="2"/>
        <v>EE_SKIRMISHER_MED</v>
      </c>
      <c r="B109" s="4" t="s">
        <v>692</v>
      </c>
      <c r="D109" s="4" t="s">
        <v>2076</v>
      </c>
      <c r="E109" s="4" t="s">
        <v>2076</v>
      </c>
      <c r="F109" s="4" t="s">
        <v>2059</v>
      </c>
      <c r="G109" s="4" t="s">
        <v>2086</v>
      </c>
      <c r="H109" s="4" t="s">
        <v>2084</v>
      </c>
      <c r="J109" s="7">
        <v>1</v>
      </c>
      <c r="P109" s="11">
        <v>6</v>
      </c>
      <c r="S109" s="11">
        <v>8</v>
      </c>
      <c r="Y109" s="11">
        <v>1</v>
      </c>
      <c r="AE109" s="11">
        <v>1</v>
      </c>
      <c r="AH109" s="11">
        <v>3</v>
      </c>
    </row>
    <row r="110" spans="1:42" x14ac:dyDescent="0.25">
      <c r="A110" s="266" t="str">
        <f t="shared" si="2"/>
        <v>EE_SKIRMISHER_MED</v>
      </c>
      <c r="B110" s="4" t="s">
        <v>692</v>
      </c>
      <c r="D110" s="4" t="s">
        <v>2076</v>
      </c>
      <c r="E110" s="4" t="s">
        <v>2076</v>
      </c>
      <c r="F110" s="4" t="s">
        <v>2057</v>
      </c>
      <c r="G110" s="4" t="s">
        <v>2085</v>
      </c>
      <c r="H110" s="4" t="s">
        <v>2084</v>
      </c>
      <c r="J110" s="7">
        <v>1</v>
      </c>
      <c r="P110" s="11">
        <v>1</v>
      </c>
      <c r="S110" s="11">
        <v>3</v>
      </c>
      <c r="Y110" s="11">
        <v>0</v>
      </c>
      <c r="AE110" s="11">
        <v>1</v>
      </c>
      <c r="AH110" s="11">
        <v>1</v>
      </c>
    </row>
    <row r="111" spans="1:42" x14ac:dyDescent="0.25">
      <c r="A111" s="266" t="str">
        <f t="shared" si="2"/>
        <v>EE_SKIRMISHER_MED</v>
      </c>
      <c r="B111" s="4" t="s">
        <v>692</v>
      </c>
      <c r="D111" s="4" t="s">
        <v>2076</v>
      </c>
      <c r="E111" s="4" t="s">
        <v>2076</v>
      </c>
      <c r="G111" s="4" t="s">
        <v>2083</v>
      </c>
      <c r="H111" s="4" t="s">
        <v>2084</v>
      </c>
      <c r="J111" s="7">
        <v>1</v>
      </c>
      <c r="P111" s="11">
        <v>2</v>
      </c>
      <c r="S111" s="11">
        <v>2</v>
      </c>
      <c r="Y111" s="11">
        <v>0</v>
      </c>
      <c r="AE111" s="11">
        <v>1</v>
      </c>
      <c r="AH111" s="11">
        <v>1</v>
      </c>
    </row>
    <row r="112" spans="1:42" x14ac:dyDescent="0.25">
      <c r="A112" s="266" t="str">
        <f t="shared" si="2"/>
        <v>EE_SKIRMISHER_MED</v>
      </c>
      <c r="B112" s="4" t="s">
        <v>692</v>
      </c>
      <c r="D112" s="4" t="s">
        <v>2076</v>
      </c>
      <c r="E112" s="4" t="s">
        <v>2076</v>
      </c>
      <c r="F112" s="4" t="s">
        <v>2059</v>
      </c>
      <c r="G112" s="4" t="s">
        <v>2086</v>
      </c>
      <c r="H112" s="4" t="s">
        <v>2084</v>
      </c>
      <c r="J112" s="7">
        <v>1</v>
      </c>
      <c r="P112" s="11">
        <v>4</v>
      </c>
      <c r="S112" s="11">
        <v>5</v>
      </c>
      <c r="Y112" s="11">
        <v>0</v>
      </c>
      <c r="AE112" s="11">
        <v>0</v>
      </c>
      <c r="AH112" s="11">
        <v>2</v>
      </c>
    </row>
    <row r="113" spans="1:42" x14ac:dyDescent="0.25">
      <c r="A113" s="266" t="str">
        <f t="shared" si="2"/>
        <v>EE_SKIRMISHER_MED</v>
      </c>
      <c r="B113" s="4" t="s">
        <v>692</v>
      </c>
      <c r="D113" s="4" t="s">
        <v>2076</v>
      </c>
      <c r="E113" s="4" t="s">
        <v>2076</v>
      </c>
      <c r="G113" s="4" t="s">
        <v>2083</v>
      </c>
      <c r="H113" s="4" t="s">
        <v>2084</v>
      </c>
      <c r="J113" s="7">
        <v>1</v>
      </c>
      <c r="P113" s="11">
        <v>0</v>
      </c>
      <c r="S113" s="11">
        <v>1</v>
      </c>
      <c r="Y113" s="11">
        <v>0</v>
      </c>
      <c r="AE113" s="11">
        <v>0</v>
      </c>
      <c r="AH113" s="11">
        <v>0</v>
      </c>
    </row>
    <row r="114" spans="1:42" x14ac:dyDescent="0.25">
      <c r="A114" s="266" t="str">
        <f t="shared" si="2"/>
        <v>EE_SKIRMISHER_SOUTHAM</v>
      </c>
      <c r="B114" s="4" t="s">
        <v>691</v>
      </c>
      <c r="D114" s="4" t="s">
        <v>2076</v>
      </c>
      <c r="E114" s="4" t="s">
        <v>2076</v>
      </c>
      <c r="G114" s="4" t="s">
        <v>2081</v>
      </c>
      <c r="H114" s="4" t="s">
        <v>2082</v>
      </c>
      <c r="J114" s="7">
        <v>1</v>
      </c>
    </row>
    <row r="115" spans="1:42" x14ac:dyDescent="0.25">
      <c r="A115" s="266" t="str">
        <f t="shared" si="2"/>
        <v>EE_UHLAN</v>
      </c>
      <c r="D115" s="4" t="s">
        <v>2189</v>
      </c>
      <c r="E115" s="4" t="s">
        <v>2189</v>
      </c>
      <c r="G115" s="4" t="s">
        <v>380</v>
      </c>
      <c r="H115" s="4" t="s">
        <v>122</v>
      </c>
      <c r="J115" s="7">
        <v>1</v>
      </c>
      <c r="P115" s="7" t="s">
        <v>1695</v>
      </c>
      <c r="Q115" s="6" t="s">
        <v>1695</v>
      </c>
      <c r="R115" s="13" t="s">
        <v>1695</v>
      </c>
      <c r="S115" s="6" t="s">
        <v>1695</v>
      </c>
      <c r="T115" s="7" t="s">
        <v>1695</v>
      </c>
      <c r="U115" s="5" t="s">
        <v>1701</v>
      </c>
      <c r="V115" s="6" t="s">
        <v>3</v>
      </c>
      <c r="W115" s="6" t="s">
        <v>3</v>
      </c>
      <c r="X115" s="5"/>
      <c r="Y115" s="7">
        <v>1</v>
      </c>
      <c r="Z115" s="6"/>
      <c r="AA115" s="5"/>
      <c r="AB115" s="6"/>
      <c r="AC115" s="6" t="s">
        <v>3</v>
      </c>
      <c r="AD115" s="5"/>
      <c r="AE115" s="7" t="s">
        <v>1695</v>
      </c>
      <c r="AF115" s="6"/>
      <c r="AG115" s="5"/>
      <c r="AH115" s="6"/>
      <c r="AI115" s="6"/>
      <c r="AJ115" s="5"/>
      <c r="AK115" s="5"/>
      <c r="AL115" s="5"/>
      <c r="AM115" s="5"/>
      <c r="AN115" s="5"/>
      <c r="AO115" s="5"/>
      <c r="AP115" s="5"/>
    </row>
    <row r="116" spans="1:42" x14ac:dyDescent="0.25">
      <c r="A116" s="266" t="str">
        <f t="shared" si="2"/>
        <v>SWORDSMAN_GOTHS</v>
      </c>
      <c r="B116" s="4" t="s">
        <v>2268</v>
      </c>
      <c r="D116" s="4" t="s">
        <v>104</v>
      </c>
      <c r="E116" s="4" t="s">
        <v>1340</v>
      </c>
      <c r="G116" s="5" t="s">
        <v>1442</v>
      </c>
      <c r="H116" s="5" t="s">
        <v>128</v>
      </c>
      <c r="I116" s="6"/>
      <c r="J116" s="6"/>
      <c r="K116" s="13" t="s">
        <v>1708</v>
      </c>
      <c r="L116" s="8"/>
      <c r="M116" s="5"/>
      <c r="N116" s="5"/>
      <c r="O116" s="5"/>
      <c r="P116" s="7">
        <v>10</v>
      </c>
      <c r="Q116" s="6" t="s">
        <v>1737</v>
      </c>
      <c r="R116" s="13" t="s">
        <v>1620</v>
      </c>
      <c r="S116" s="7" t="s">
        <v>1737</v>
      </c>
      <c r="T116" s="7" t="s">
        <v>1737</v>
      </c>
      <c r="U116" s="5"/>
      <c r="V116" s="6" t="s">
        <v>3</v>
      </c>
      <c r="W116" s="6" t="s">
        <v>3</v>
      </c>
      <c r="X116" s="5"/>
      <c r="Y116" s="6">
        <v>1</v>
      </c>
      <c r="Z116" s="6"/>
      <c r="AA116" s="5"/>
      <c r="AB116" s="6"/>
      <c r="AC116" s="6" t="s">
        <v>3</v>
      </c>
      <c r="AD116" s="5"/>
      <c r="AE116" s="7" t="s">
        <v>1737</v>
      </c>
      <c r="AF116" s="6"/>
      <c r="AG116" s="5"/>
      <c r="AH116" s="7">
        <v>6</v>
      </c>
      <c r="AI116" s="6"/>
      <c r="AJ116" s="5"/>
      <c r="AK116" s="5"/>
      <c r="AL116" s="5"/>
      <c r="AM116" s="5"/>
      <c r="AN116" s="5"/>
      <c r="AO116" s="5"/>
      <c r="AP116" s="5"/>
    </row>
  </sheetData>
  <sheetProtection insertRows="0" deleteRows="0" sort="0" autoFilter="0"/>
  <conditionalFormatting sqref="B1:B1048576">
    <cfRule type="expression" dxfId="4" priority="4" stopIfTrue="1">
      <formula>COUNTIFS($B:$B,$B1,$D:$D,$D1)&gt;1</formula>
    </cfRule>
  </conditionalFormatting>
  <conditionalFormatting sqref="C1:C1048576 G1:G115 P1:P115 P117:P1048576 G117:G1048576">
    <cfRule type="expression" dxfId="3" priority="5" stopIfTrue="1">
      <formula>ISBLANK($G1)</formula>
    </cfRule>
  </conditionalFormatting>
  <conditionalFormatting sqref="G1:G115 G117:G1048576">
    <cfRule type="duplicateValues" dxfId="2" priority="3" stopIfTrue="1"/>
  </conditionalFormatting>
  <conditionalFormatting sqref="G116 P116">
    <cfRule type="expression" dxfId="1" priority="2" stopIfTrue="1">
      <formula>ISBLANK($G116)</formula>
    </cfRule>
  </conditionalFormatting>
  <conditionalFormatting sqref="G116">
    <cfRule type="duplicateValues" dxfId="0" priority="1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SQLBtn">
              <controlPr defaultSize="0" print="0" autoFill="0" autoPict="0" macro="[0]!Sheet6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SQLBtnOneOff">
              <controlPr defaultSize="0" print="0" autoFill="0" autoPict="0" macro="[0]!Sheet6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119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12.8554687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2277</v>
      </c>
      <c r="I1" s="264" t="s">
        <v>2280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2277</v>
      </c>
      <c r="I5" s="264" t="s">
        <v>2280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2015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2015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2015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2233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2233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7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7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7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7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7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7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7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D123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bestFit="1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64" customFormat="1" x14ac:dyDescent="0.25">
      <c r="A1" s="263" t="s">
        <v>1250</v>
      </c>
      <c r="B1" s="263" t="s">
        <v>1749</v>
      </c>
      <c r="C1" s="263" t="s">
        <v>1922</v>
      </c>
      <c r="D1" s="263" t="s">
        <v>1733</v>
      </c>
      <c r="E1" s="263" t="s">
        <v>1734</v>
      </c>
      <c r="F1" s="263" t="s">
        <v>1835</v>
      </c>
      <c r="G1" s="263" t="s">
        <v>1834</v>
      </c>
      <c r="H1" s="264" t="s">
        <v>2277</v>
      </c>
      <c r="I1" s="264" t="s">
        <v>2280</v>
      </c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64" customFormat="1" x14ac:dyDescent="0.25">
      <c r="A5" s="263" t="s">
        <v>1250</v>
      </c>
      <c r="B5" s="263" t="s">
        <v>1749</v>
      </c>
      <c r="C5" s="263" t="s">
        <v>1922</v>
      </c>
      <c r="D5" s="263" t="s">
        <v>1733</v>
      </c>
      <c r="E5" s="263" t="s">
        <v>1734</v>
      </c>
      <c r="F5" s="263" t="s">
        <v>1835</v>
      </c>
      <c r="G5" s="263" t="s">
        <v>1834</v>
      </c>
      <c r="H5" s="264" t="s">
        <v>2277</v>
      </c>
      <c r="I5" s="264" t="s">
        <v>2280</v>
      </c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265"/>
      <c r="Y5" s="265"/>
      <c r="Z5" s="265"/>
      <c r="AA5" s="265"/>
      <c r="AB5" s="265"/>
      <c r="AC5" s="265"/>
      <c r="AD5" s="265"/>
    </row>
    <row r="6" spans="1:30" x14ac:dyDescent="0.25">
      <c r="A6" s="3" t="s">
        <v>1836</v>
      </c>
      <c r="B6" s="3">
        <v>0</v>
      </c>
      <c r="C6" s="3">
        <v>1</v>
      </c>
      <c r="D6" s="3" t="s">
        <v>690</v>
      </c>
    </row>
    <row r="7" spans="1:30" x14ac:dyDescent="0.25">
      <c r="A7" s="3" t="s">
        <v>1837</v>
      </c>
      <c r="B7" s="3">
        <v>0</v>
      </c>
      <c r="C7" s="3">
        <v>1</v>
      </c>
      <c r="D7" s="3" t="s">
        <v>698</v>
      </c>
    </row>
    <row r="8" spans="1:30" x14ac:dyDescent="0.25">
      <c r="A8" s="3" t="s">
        <v>1838</v>
      </c>
      <c r="B8" s="3">
        <v>0</v>
      </c>
      <c r="C8" s="3">
        <v>1</v>
      </c>
      <c r="D8" s="3" t="s">
        <v>729</v>
      </c>
      <c r="E8" s="3" t="s">
        <v>2015</v>
      </c>
    </row>
    <row r="9" spans="1:30" x14ac:dyDescent="0.25">
      <c r="A9" s="3" t="s">
        <v>1839</v>
      </c>
      <c r="B9" s="3">
        <v>0</v>
      </c>
      <c r="C9" s="3">
        <v>1</v>
      </c>
      <c r="D9" s="3" t="s">
        <v>698</v>
      </c>
    </row>
    <row r="10" spans="1:30" x14ac:dyDescent="0.25">
      <c r="A10" s="3" t="s">
        <v>2258</v>
      </c>
      <c r="B10" s="3">
        <v>0</v>
      </c>
      <c r="C10" s="3">
        <v>1</v>
      </c>
      <c r="D10" s="3" t="s">
        <v>1788</v>
      </c>
      <c r="E10" s="3" t="s">
        <v>994</v>
      </c>
      <c r="F10" s="3" t="s">
        <v>1255</v>
      </c>
      <c r="H10" t="s">
        <v>2301</v>
      </c>
      <c r="I10" s="3" t="s">
        <v>2282</v>
      </c>
    </row>
    <row r="11" spans="1:30" x14ac:dyDescent="0.25">
      <c r="A11" s="3" t="s">
        <v>1840</v>
      </c>
      <c r="B11" s="3">
        <v>0</v>
      </c>
      <c r="C11" s="3">
        <v>1</v>
      </c>
      <c r="D11" s="3" t="s">
        <v>698</v>
      </c>
    </row>
    <row r="12" spans="1:30" x14ac:dyDescent="0.25">
      <c r="A12" s="3" t="s">
        <v>1841</v>
      </c>
      <c r="B12" s="3">
        <v>0</v>
      </c>
      <c r="C12" s="3">
        <v>1</v>
      </c>
      <c r="D12" s="3" t="s">
        <v>729</v>
      </c>
      <c r="E12" s="3" t="s">
        <v>2015</v>
      </c>
    </row>
    <row r="13" spans="1:30" x14ac:dyDescent="0.25">
      <c r="A13" s="3" t="s">
        <v>705</v>
      </c>
      <c r="B13" s="3">
        <v>0</v>
      </c>
      <c r="C13" s="3">
        <v>1</v>
      </c>
      <c r="D13" s="3" t="s">
        <v>705</v>
      </c>
      <c r="E13" s="3" t="s">
        <v>698</v>
      </c>
    </row>
    <row r="14" spans="1:30" x14ac:dyDescent="0.25">
      <c r="A14" s="3" t="s">
        <v>1842</v>
      </c>
      <c r="B14" s="3">
        <v>0</v>
      </c>
      <c r="C14" s="3">
        <v>1</v>
      </c>
      <c r="D14" s="3" t="s">
        <v>698</v>
      </c>
    </row>
    <row r="15" spans="1:30" s="3" customFormat="1" x14ac:dyDescent="0.25">
      <c r="A15" s="3" t="s">
        <v>1843</v>
      </c>
      <c r="B15" s="3">
        <v>0</v>
      </c>
      <c r="C15" s="3">
        <v>1</v>
      </c>
      <c r="D15" s="3" t="s">
        <v>698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3" customFormat="1" x14ac:dyDescent="0.25">
      <c r="A16" s="3" t="s">
        <v>1844</v>
      </c>
      <c r="B16" s="3">
        <v>0</v>
      </c>
      <c r="C16" s="3">
        <v>1</v>
      </c>
      <c r="D16" s="3" t="s">
        <v>698</v>
      </c>
      <c r="H16" t="s">
        <v>2298</v>
      </c>
      <c r="I16" t="s">
        <v>2282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3" customFormat="1" x14ac:dyDescent="0.25">
      <c r="A17" s="3" t="s">
        <v>1845</v>
      </c>
      <c r="B17" s="3">
        <v>0</v>
      </c>
      <c r="C17" s="3">
        <v>1</v>
      </c>
      <c r="D17" s="3" t="s">
        <v>904</v>
      </c>
      <c r="E17" s="3" t="s">
        <v>918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3" customFormat="1" x14ac:dyDescent="0.25">
      <c r="A18" s="3" t="s">
        <v>1846</v>
      </c>
      <c r="B18" s="3">
        <v>0</v>
      </c>
      <c r="C18" s="3">
        <v>1</v>
      </c>
      <c r="D18" s="3" t="s">
        <v>691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3" customFormat="1" x14ac:dyDescent="0.25">
      <c r="A19" s="3" t="s">
        <v>1847</v>
      </c>
      <c r="B19" s="3">
        <v>0</v>
      </c>
      <c r="C19" s="3">
        <v>1</v>
      </c>
      <c r="D19" s="3" t="s">
        <v>691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3" customFormat="1" x14ac:dyDescent="0.25">
      <c r="A20" s="3" t="s">
        <v>2259</v>
      </c>
      <c r="B20" s="3">
        <v>0</v>
      </c>
      <c r="C20" s="3">
        <v>1</v>
      </c>
      <c r="D20" s="3" t="s">
        <v>1302</v>
      </c>
      <c r="H20"/>
      <c r="I20" t="s">
        <v>2281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3" customFormat="1" x14ac:dyDescent="0.25">
      <c r="A21" s="3" t="s">
        <v>2254</v>
      </c>
      <c r="B21" s="3">
        <v>0</v>
      </c>
      <c r="C21" s="3">
        <v>1</v>
      </c>
      <c r="D21" s="3" t="s">
        <v>1788</v>
      </c>
      <c r="E21" s="3" t="s">
        <v>994</v>
      </c>
      <c r="F21" s="3" t="s">
        <v>1255</v>
      </c>
      <c r="H21"/>
      <c r="I21" s="3" t="s">
        <v>2281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3" customFormat="1" x14ac:dyDescent="0.25">
      <c r="A22" s="3" t="s">
        <v>1848</v>
      </c>
      <c r="B22" s="3">
        <v>0</v>
      </c>
      <c r="C22" s="3">
        <v>1</v>
      </c>
      <c r="D22" s="3" t="s">
        <v>691</v>
      </c>
      <c r="H22"/>
      <c r="I22" t="s">
        <v>2281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3" customFormat="1" x14ac:dyDescent="0.25">
      <c r="A23" s="3" t="s">
        <v>2260</v>
      </c>
      <c r="B23" s="3">
        <v>1</v>
      </c>
      <c r="C23" s="3">
        <v>1</v>
      </c>
      <c r="D23" s="3" t="s">
        <v>2233</v>
      </c>
      <c r="H23" t="s">
        <v>2275</v>
      </c>
      <c r="I23" t="s">
        <v>2281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3" customFormat="1" x14ac:dyDescent="0.25">
      <c r="A24" s="3" t="s">
        <v>1849</v>
      </c>
      <c r="B24" s="3">
        <v>0</v>
      </c>
      <c r="C24" s="3">
        <v>1</v>
      </c>
      <c r="D24" s="3" t="s">
        <v>690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3" customFormat="1" x14ac:dyDescent="0.25">
      <c r="A25" s="3" t="s">
        <v>1850</v>
      </c>
      <c r="B25" s="3">
        <v>0</v>
      </c>
      <c r="C25" s="3">
        <v>1</v>
      </c>
      <c r="D25" s="3" t="s">
        <v>698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3" customFormat="1" x14ac:dyDescent="0.25">
      <c r="A26" s="3" t="s">
        <v>1240</v>
      </c>
      <c r="B26" s="3">
        <v>0</v>
      </c>
      <c r="C26" s="3">
        <v>1</v>
      </c>
      <c r="D26" s="3" t="s">
        <v>691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3" customFormat="1" x14ac:dyDescent="0.25">
      <c r="A27" s="3" t="s">
        <v>1851</v>
      </c>
      <c r="B27" s="3">
        <v>0</v>
      </c>
      <c r="C27" s="3">
        <v>1</v>
      </c>
      <c r="D27" s="3" t="s">
        <v>690</v>
      </c>
      <c r="H27" t="s">
        <v>2297</v>
      </c>
      <c r="I27" t="s">
        <v>2282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3" customFormat="1" x14ac:dyDescent="0.25">
      <c r="A28" s="3" t="s">
        <v>2273</v>
      </c>
      <c r="B28" s="3">
        <v>0</v>
      </c>
      <c r="C28" s="3">
        <v>1</v>
      </c>
      <c r="D28" s="3" t="s">
        <v>962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3" customFormat="1" x14ac:dyDescent="0.25">
      <c r="A29" s="3" t="s">
        <v>2270</v>
      </c>
      <c r="B29" s="3">
        <v>0</v>
      </c>
      <c r="C29" s="3">
        <v>1</v>
      </c>
      <c r="D29" s="3" t="s">
        <v>704</v>
      </c>
      <c r="H29" t="s">
        <v>2292</v>
      </c>
      <c r="I29" t="s">
        <v>2282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3" customFormat="1" x14ac:dyDescent="0.25">
      <c r="A30" s="3" t="s">
        <v>1852</v>
      </c>
      <c r="B30" s="3">
        <v>0</v>
      </c>
      <c r="C30" s="3">
        <v>1</v>
      </c>
      <c r="D30" s="3" t="s">
        <v>698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3" customFormat="1" x14ac:dyDescent="0.25">
      <c r="A31" s="3" t="s">
        <v>2271</v>
      </c>
      <c r="B31" s="3">
        <v>0</v>
      </c>
      <c r="C31" s="3">
        <v>1</v>
      </c>
      <c r="D31" s="3" t="s">
        <v>692</v>
      </c>
      <c r="H31" t="s">
        <v>2300</v>
      </c>
      <c r="I31" t="s">
        <v>2282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3" customFormat="1" x14ac:dyDescent="0.25">
      <c r="A32" s="3" t="s">
        <v>2269</v>
      </c>
      <c r="B32" s="3">
        <v>0</v>
      </c>
      <c r="C32" s="3">
        <v>1</v>
      </c>
      <c r="D32" s="3" t="s">
        <v>2268</v>
      </c>
      <c r="E32" s="3" t="s">
        <v>962</v>
      </c>
      <c r="H32" t="s">
        <v>2292</v>
      </c>
      <c r="I32" t="s">
        <v>2282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3" customFormat="1" x14ac:dyDescent="0.25">
      <c r="A33" s="3" t="s">
        <v>1853</v>
      </c>
      <c r="B33" s="3">
        <v>0</v>
      </c>
      <c r="C33" s="3">
        <v>1</v>
      </c>
      <c r="D33" s="3" t="s">
        <v>724</v>
      </c>
      <c r="E33" s="3" t="s">
        <v>690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3" customFormat="1" x14ac:dyDescent="0.25">
      <c r="A34" s="3" t="s">
        <v>1854</v>
      </c>
      <c r="B34" s="3">
        <v>0</v>
      </c>
      <c r="C34" s="3">
        <v>1</v>
      </c>
      <c r="D34" s="3" t="s">
        <v>695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3" customFormat="1" x14ac:dyDescent="0.25">
      <c r="A35" s="3" t="s">
        <v>1855</v>
      </c>
      <c r="B35" s="3">
        <v>0</v>
      </c>
      <c r="C35" s="3">
        <v>1</v>
      </c>
      <c r="D35" s="3" t="s">
        <v>698</v>
      </c>
      <c r="H35" t="s">
        <v>2299</v>
      </c>
      <c r="I35" t="s">
        <v>2282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3" customFormat="1" x14ac:dyDescent="0.25">
      <c r="A36" s="3" t="s">
        <v>1856</v>
      </c>
      <c r="B36" s="3">
        <v>0</v>
      </c>
      <c r="C36" s="3">
        <v>1</v>
      </c>
      <c r="D36" s="3" t="s">
        <v>690</v>
      </c>
      <c r="H36" t="s">
        <v>2296</v>
      </c>
      <c r="I36" t="s">
        <v>2282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3" customFormat="1" x14ac:dyDescent="0.25">
      <c r="A37" s="3" t="s">
        <v>1857</v>
      </c>
      <c r="B37" s="3">
        <v>0</v>
      </c>
      <c r="C37" s="3">
        <v>1</v>
      </c>
      <c r="D37" s="3" t="s">
        <v>698</v>
      </c>
      <c r="H37" t="s">
        <v>2289</v>
      </c>
      <c r="I37" t="s">
        <v>2282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3" customFormat="1" x14ac:dyDescent="0.25">
      <c r="A38" s="3" t="s">
        <v>1858</v>
      </c>
      <c r="B38" s="3">
        <v>0</v>
      </c>
      <c r="C38" s="3">
        <v>1</v>
      </c>
      <c r="D38" s="3" t="s">
        <v>691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3" customFormat="1" x14ac:dyDescent="0.25">
      <c r="A39" s="3" t="s">
        <v>1859</v>
      </c>
      <c r="B39" s="3">
        <v>0</v>
      </c>
      <c r="C39" s="3">
        <v>1</v>
      </c>
      <c r="D39" s="3" t="s">
        <v>690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3" customFormat="1" x14ac:dyDescent="0.25">
      <c r="A40" s="3" t="s">
        <v>1860</v>
      </c>
      <c r="B40" s="3">
        <v>0</v>
      </c>
      <c r="C40" s="3">
        <v>1</v>
      </c>
      <c r="D40" s="3" t="s">
        <v>724</v>
      </c>
      <c r="E40" s="3" t="s">
        <v>690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3" customFormat="1" x14ac:dyDescent="0.25">
      <c r="A41" s="3" t="s">
        <v>1861</v>
      </c>
      <c r="B41" s="3">
        <v>0</v>
      </c>
      <c r="C41" s="3">
        <v>1</v>
      </c>
      <c r="D41" s="3" t="s">
        <v>724</v>
      </c>
      <c r="E41" s="3" t="s">
        <v>690</v>
      </c>
      <c r="H41" t="s">
        <v>2289</v>
      </c>
      <c r="I41" t="s">
        <v>2282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3" customFormat="1" x14ac:dyDescent="0.25">
      <c r="A42" s="3" t="s">
        <v>2274</v>
      </c>
      <c r="B42" s="3">
        <v>0</v>
      </c>
      <c r="C42" s="3">
        <v>1</v>
      </c>
      <c r="D42" s="3" t="s">
        <v>717</v>
      </c>
      <c r="H42"/>
      <c r="I42" t="s">
        <v>2287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3" customFormat="1" x14ac:dyDescent="0.25">
      <c r="A43" s="3" t="s">
        <v>2261</v>
      </c>
      <c r="B43" s="3">
        <v>0</v>
      </c>
      <c r="C43" s="3">
        <v>1</v>
      </c>
      <c r="D43" s="3" t="s">
        <v>696</v>
      </c>
      <c r="F43" s="3" t="s">
        <v>1255</v>
      </c>
      <c r="H43"/>
      <c r="I43" t="s">
        <v>2287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3" customFormat="1" x14ac:dyDescent="0.25">
      <c r="A44" s="3" t="s">
        <v>2272</v>
      </c>
      <c r="B44" s="3">
        <v>0</v>
      </c>
      <c r="C44" s="3">
        <v>1</v>
      </c>
      <c r="D44" s="3" t="s">
        <v>735</v>
      </c>
      <c r="E44" s="3" t="s">
        <v>698</v>
      </c>
      <c r="H44"/>
      <c r="I44" t="s">
        <v>2287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3" customFormat="1" x14ac:dyDescent="0.25">
      <c r="A45" s="3" t="s">
        <v>1862</v>
      </c>
      <c r="B45" s="3">
        <v>0</v>
      </c>
      <c r="C45" s="3">
        <v>1</v>
      </c>
      <c r="D45" s="3" t="s">
        <v>918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3" customFormat="1" x14ac:dyDescent="0.25">
      <c r="A46" s="3" t="s">
        <v>1229</v>
      </c>
      <c r="B46" s="3">
        <v>0</v>
      </c>
      <c r="C46" s="3">
        <v>1</v>
      </c>
      <c r="D46" s="3" t="s">
        <v>918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3" customFormat="1" x14ac:dyDescent="0.25">
      <c r="A47" s="3" t="s">
        <v>1863</v>
      </c>
      <c r="B47" s="3">
        <v>0</v>
      </c>
      <c r="C47" s="3">
        <v>1</v>
      </c>
      <c r="D47" s="3" t="s">
        <v>698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3" customFormat="1" x14ac:dyDescent="0.25">
      <c r="A48" s="3" t="s">
        <v>1864</v>
      </c>
      <c r="B48" s="3">
        <v>0</v>
      </c>
      <c r="C48" s="3">
        <v>1</v>
      </c>
      <c r="D48" s="3" t="s">
        <v>918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3" customFormat="1" x14ac:dyDescent="0.25">
      <c r="A49" s="3" t="s">
        <v>1237</v>
      </c>
      <c r="B49" s="3">
        <v>0</v>
      </c>
      <c r="C49" s="3">
        <v>1</v>
      </c>
      <c r="D49" s="3" t="s">
        <v>1788</v>
      </c>
      <c r="E49" s="3" t="s">
        <v>994</v>
      </c>
      <c r="F49" s="3" t="s">
        <v>1255</v>
      </c>
      <c r="H49" s="3" t="s">
        <v>2290</v>
      </c>
      <c r="I49" s="3" t="s">
        <v>2281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3" customFormat="1" x14ac:dyDescent="0.25">
      <c r="A50" s="3" t="s">
        <v>1865</v>
      </c>
      <c r="B50" s="3">
        <v>0</v>
      </c>
      <c r="C50" s="3">
        <v>1</v>
      </c>
      <c r="D50" s="3" t="s">
        <v>690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3" customFormat="1" x14ac:dyDescent="0.25">
      <c r="A51" s="3" t="s">
        <v>1866</v>
      </c>
      <c r="B51" s="3">
        <v>0</v>
      </c>
      <c r="C51" s="3">
        <v>1</v>
      </c>
      <c r="D51" s="3" t="s">
        <v>698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3" customFormat="1" x14ac:dyDescent="0.25">
      <c r="A52" s="3" t="s">
        <v>1867</v>
      </c>
      <c r="B52" s="3">
        <v>0</v>
      </c>
      <c r="C52" s="3">
        <v>1</v>
      </c>
      <c r="D52" s="3" t="s">
        <v>724</v>
      </c>
      <c r="E52" s="3" t="s">
        <v>690</v>
      </c>
      <c r="H52"/>
      <c r="I52" t="s">
        <v>2288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3" customFormat="1" x14ac:dyDescent="0.25">
      <c r="A53" s="3" t="s">
        <v>1868</v>
      </c>
      <c r="B53" s="3">
        <v>0</v>
      </c>
      <c r="C53" s="3">
        <v>1</v>
      </c>
      <c r="D53" s="3" t="s">
        <v>2015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3" customFormat="1" x14ac:dyDescent="0.25">
      <c r="A54" s="3" t="s">
        <v>1869</v>
      </c>
      <c r="B54" s="3">
        <v>0</v>
      </c>
      <c r="C54" s="3">
        <v>1</v>
      </c>
      <c r="D54" s="3" t="s">
        <v>698</v>
      </c>
      <c r="H54" t="s">
        <v>2298</v>
      </c>
      <c r="I54" t="s">
        <v>2282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3" customFormat="1" x14ac:dyDescent="0.25">
      <c r="A55" s="3" t="s">
        <v>1870</v>
      </c>
      <c r="B55" s="3">
        <v>0</v>
      </c>
      <c r="C55" s="3">
        <v>1</v>
      </c>
      <c r="D55" s="3" t="s">
        <v>698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3" customFormat="1" x14ac:dyDescent="0.25">
      <c r="A56" s="3" t="s">
        <v>1871</v>
      </c>
      <c r="B56" s="3">
        <v>0</v>
      </c>
      <c r="C56" s="3">
        <v>1</v>
      </c>
      <c r="D56" s="3" t="s">
        <v>691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3" customFormat="1" x14ac:dyDescent="0.25">
      <c r="A57" s="3" t="s">
        <v>1872</v>
      </c>
      <c r="B57" s="3">
        <v>0</v>
      </c>
      <c r="C57" s="3">
        <v>1</v>
      </c>
      <c r="D57" s="3" t="s">
        <v>695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3" customFormat="1" x14ac:dyDescent="0.25">
      <c r="A58" s="3" t="s">
        <v>1873</v>
      </c>
      <c r="B58" s="3">
        <v>0</v>
      </c>
      <c r="C58" s="3">
        <v>1</v>
      </c>
      <c r="D58" s="3" t="s">
        <v>695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3" customFormat="1" x14ac:dyDescent="0.25">
      <c r="A59" s="3" t="s">
        <v>1874</v>
      </c>
      <c r="B59" s="3">
        <v>0</v>
      </c>
      <c r="C59" s="3">
        <v>1</v>
      </c>
      <c r="D59" s="3" t="s">
        <v>695</v>
      </c>
      <c r="H59" t="s">
        <v>2293</v>
      </c>
      <c r="I59" t="s">
        <v>2282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3" customFormat="1" x14ac:dyDescent="0.25">
      <c r="A60" s="3" t="s">
        <v>1234</v>
      </c>
      <c r="B60" s="3">
        <v>0</v>
      </c>
      <c r="C60" s="3">
        <v>1</v>
      </c>
      <c r="D60" s="3" t="s">
        <v>994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3" customFormat="1" x14ac:dyDescent="0.25">
      <c r="A61" s="3" t="s">
        <v>1235</v>
      </c>
      <c r="B61" s="3">
        <v>0</v>
      </c>
      <c r="C61" s="3">
        <v>1</v>
      </c>
      <c r="D61" s="3" t="s">
        <v>994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3" customFormat="1" x14ac:dyDescent="0.25">
      <c r="A62" s="3" t="s">
        <v>1236</v>
      </c>
      <c r="B62" s="3">
        <v>0</v>
      </c>
      <c r="C62" s="3">
        <v>1</v>
      </c>
      <c r="D62" s="3" t="s">
        <v>994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3" customFormat="1" x14ac:dyDescent="0.25">
      <c r="A63" s="3" t="s">
        <v>1875</v>
      </c>
      <c r="B63" s="3">
        <v>0</v>
      </c>
      <c r="C63" s="3">
        <v>1</v>
      </c>
      <c r="D63" s="3" t="s">
        <v>690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3" customFormat="1" x14ac:dyDescent="0.25">
      <c r="A64" s="3" t="s">
        <v>1876</v>
      </c>
      <c r="B64" s="3">
        <v>0</v>
      </c>
      <c r="C64" s="3">
        <v>1</v>
      </c>
      <c r="D64" s="3" t="s">
        <v>698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3" customFormat="1" x14ac:dyDescent="0.25">
      <c r="A65" s="3" t="s">
        <v>1877</v>
      </c>
      <c r="B65" s="3">
        <v>0</v>
      </c>
      <c r="C65" s="3">
        <v>1</v>
      </c>
      <c r="D65" s="3" t="s">
        <v>698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3" customFormat="1" x14ac:dyDescent="0.25">
      <c r="A66" s="3" t="s">
        <v>1878</v>
      </c>
      <c r="B66" s="3">
        <v>0</v>
      </c>
      <c r="C66" s="3">
        <v>1</v>
      </c>
      <c r="D66" s="3" t="s">
        <v>691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3" customFormat="1" x14ac:dyDescent="0.25">
      <c r="A67" s="3" t="s">
        <v>1879</v>
      </c>
      <c r="B67" s="3">
        <v>0</v>
      </c>
      <c r="C67" s="3">
        <v>1</v>
      </c>
      <c r="D67" s="3" t="s">
        <v>724</v>
      </c>
      <c r="E67" s="3" t="s">
        <v>690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3" customFormat="1" x14ac:dyDescent="0.25">
      <c r="A68" s="3" t="s">
        <v>1880</v>
      </c>
      <c r="B68" s="3">
        <v>0</v>
      </c>
      <c r="C68" s="3">
        <v>1</v>
      </c>
      <c r="D68" s="3" t="s">
        <v>695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3" customFormat="1" x14ac:dyDescent="0.25">
      <c r="A69" s="3" t="s">
        <v>1881</v>
      </c>
      <c r="B69" s="3">
        <v>0</v>
      </c>
      <c r="C69" s="3">
        <v>1</v>
      </c>
      <c r="D69" s="3" t="s">
        <v>695</v>
      </c>
      <c r="H69" t="s">
        <v>2297</v>
      </c>
      <c r="I69" t="s">
        <v>2282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3" customFormat="1" x14ac:dyDescent="0.25">
      <c r="A70" s="3" t="s">
        <v>2257</v>
      </c>
      <c r="B70" s="3">
        <v>0</v>
      </c>
      <c r="C70" s="3">
        <v>1</v>
      </c>
      <c r="D70" s="3" t="s">
        <v>1788</v>
      </c>
      <c r="E70" s="3" t="s">
        <v>994</v>
      </c>
      <c r="F70" s="3" t="s">
        <v>1255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3" customFormat="1" x14ac:dyDescent="0.25">
      <c r="A71" s="3" t="s">
        <v>1882</v>
      </c>
      <c r="B71" s="3">
        <v>0</v>
      </c>
      <c r="C71" s="3">
        <v>1</v>
      </c>
      <c r="D71" s="3" t="s">
        <v>714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3" customFormat="1" x14ac:dyDescent="0.25">
      <c r="A72" s="3" t="s">
        <v>1883</v>
      </c>
      <c r="B72" s="3">
        <v>0</v>
      </c>
      <c r="C72" s="3">
        <v>1</v>
      </c>
      <c r="D72" s="3" t="s">
        <v>2015</v>
      </c>
      <c r="H72" t="s">
        <v>2296</v>
      </c>
      <c r="I72" t="s">
        <v>2282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3" customFormat="1" x14ac:dyDescent="0.25">
      <c r="A73" s="3" t="s">
        <v>1884</v>
      </c>
      <c r="B73" s="3">
        <v>0</v>
      </c>
      <c r="C73" s="3">
        <v>1</v>
      </c>
      <c r="D73" s="3" t="s">
        <v>691</v>
      </c>
      <c r="H73" t="s">
        <v>2295</v>
      </c>
      <c r="I73" t="s">
        <v>2282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3" customFormat="1" x14ac:dyDescent="0.25">
      <c r="A74" s="3" t="s">
        <v>1885</v>
      </c>
      <c r="B74" s="3">
        <v>0</v>
      </c>
      <c r="C74" s="3">
        <v>1</v>
      </c>
      <c r="D74" s="3" t="s">
        <v>695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3" customFormat="1" x14ac:dyDescent="0.25">
      <c r="A75" s="3" t="s">
        <v>1886</v>
      </c>
      <c r="B75" s="3">
        <v>0</v>
      </c>
      <c r="C75" s="3">
        <v>1</v>
      </c>
      <c r="D75" s="3" t="s">
        <v>1788</v>
      </c>
      <c r="E75" s="3" t="s">
        <v>994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3" customFormat="1" x14ac:dyDescent="0.25">
      <c r="A76" s="3" t="s">
        <v>1887</v>
      </c>
      <c r="B76" s="3">
        <v>0</v>
      </c>
      <c r="C76" s="3">
        <v>1</v>
      </c>
      <c r="D76" s="3" t="s">
        <v>690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3" customFormat="1" x14ac:dyDescent="0.25">
      <c r="A77" s="3" t="s">
        <v>1888</v>
      </c>
      <c r="B77" s="3">
        <v>0</v>
      </c>
      <c r="C77" s="3">
        <v>1</v>
      </c>
      <c r="D77" s="3" t="s">
        <v>724</v>
      </c>
      <c r="E77" s="3" t="s">
        <v>690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3" customFormat="1" x14ac:dyDescent="0.25">
      <c r="A78" s="3" t="s">
        <v>1889</v>
      </c>
      <c r="B78" s="3">
        <v>0</v>
      </c>
      <c r="C78" s="3">
        <v>1</v>
      </c>
      <c r="D78" s="3" t="s">
        <v>724</v>
      </c>
      <c r="E78" s="3" t="s">
        <v>690</v>
      </c>
      <c r="H78" t="s">
        <v>2283</v>
      </c>
      <c r="I78" t="s">
        <v>2282</v>
      </c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3" customFormat="1" x14ac:dyDescent="0.25">
      <c r="A79" s="3" t="s">
        <v>1890</v>
      </c>
      <c r="B79" s="3">
        <v>0</v>
      </c>
      <c r="C79" s="3">
        <v>1</v>
      </c>
      <c r="D79" s="3" t="s">
        <v>698</v>
      </c>
      <c r="H79" t="s">
        <v>2294</v>
      </c>
      <c r="I79" t="s">
        <v>2282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3" customFormat="1" x14ac:dyDescent="0.25">
      <c r="A80" s="3" t="s">
        <v>1891</v>
      </c>
      <c r="B80" s="3">
        <v>0</v>
      </c>
      <c r="C80" s="3">
        <v>1</v>
      </c>
      <c r="D80" s="3" t="s">
        <v>918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3" customFormat="1" x14ac:dyDescent="0.25">
      <c r="A81" s="3" t="s">
        <v>1892</v>
      </c>
      <c r="B81" s="3">
        <v>0</v>
      </c>
      <c r="C81" s="3">
        <v>1</v>
      </c>
      <c r="D81" s="3" t="s">
        <v>698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3" customFormat="1" x14ac:dyDescent="0.25">
      <c r="A82" s="3" t="s">
        <v>1893</v>
      </c>
      <c r="B82" s="3">
        <v>0</v>
      </c>
      <c r="C82" s="3">
        <v>1</v>
      </c>
      <c r="D82" s="3" t="s">
        <v>698</v>
      </c>
      <c r="H82" t="s">
        <v>2276</v>
      </c>
      <c r="I82" t="s">
        <v>2282</v>
      </c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3" customFormat="1" x14ac:dyDescent="0.25">
      <c r="A83" s="3" t="s">
        <v>1242</v>
      </c>
      <c r="B83" s="3">
        <v>0</v>
      </c>
      <c r="C83" s="3">
        <v>1</v>
      </c>
      <c r="D83" s="3" t="s">
        <v>724</v>
      </c>
      <c r="E83" s="3" t="s">
        <v>690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3" customFormat="1" x14ac:dyDescent="0.25">
      <c r="A84" s="3" t="s">
        <v>1894</v>
      </c>
      <c r="B84" s="3">
        <v>0</v>
      </c>
      <c r="C84" s="3">
        <v>1</v>
      </c>
      <c r="D84" s="3" t="s">
        <v>690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3" customFormat="1" x14ac:dyDescent="0.25">
      <c r="A85" s="3" t="s">
        <v>1895</v>
      </c>
      <c r="B85" s="3">
        <v>0</v>
      </c>
      <c r="C85" s="3">
        <v>1</v>
      </c>
      <c r="D85" s="3" t="s">
        <v>691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3" customFormat="1" x14ac:dyDescent="0.25">
      <c r="A86" s="3" t="s">
        <v>1896</v>
      </c>
      <c r="B86" s="3">
        <v>0</v>
      </c>
      <c r="C86" s="3">
        <v>1</v>
      </c>
      <c r="D86" s="3" t="s">
        <v>690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3" customFormat="1" x14ac:dyDescent="0.25">
      <c r="A87" s="3" t="s">
        <v>1897</v>
      </c>
      <c r="B87" s="3">
        <v>0</v>
      </c>
      <c r="C87" s="3">
        <v>1</v>
      </c>
      <c r="D87" s="3" t="s">
        <v>1037</v>
      </c>
      <c r="E87" s="3" t="s">
        <v>690</v>
      </c>
      <c r="H87" t="s">
        <v>2276</v>
      </c>
      <c r="I87" s="3" t="s">
        <v>2282</v>
      </c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3" customFormat="1" x14ac:dyDescent="0.25">
      <c r="A88" s="3" t="s">
        <v>1898</v>
      </c>
      <c r="B88" s="3">
        <v>0</v>
      </c>
      <c r="C88" s="3">
        <v>1</v>
      </c>
      <c r="D88" s="3" t="s">
        <v>918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3" customFormat="1" x14ac:dyDescent="0.25">
      <c r="A89" s="3" t="s">
        <v>1899</v>
      </c>
      <c r="B89" s="3">
        <v>0</v>
      </c>
      <c r="C89" s="3">
        <v>1</v>
      </c>
      <c r="D89" s="3" t="s">
        <v>695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3" customFormat="1" x14ac:dyDescent="0.25">
      <c r="A90" s="3" t="s">
        <v>1900</v>
      </c>
      <c r="B90" s="3">
        <v>0</v>
      </c>
      <c r="C90" s="3">
        <v>1</v>
      </c>
      <c r="D90" s="3" t="s">
        <v>695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3" customFormat="1" x14ac:dyDescent="0.25">
      <c r="A91" s="3" t="s">
        <v>1233</v>
      </c>
      <c r="B91" s="3">
        <v>0</v>
      </c>
      <c r="C91" s="3">
        <v>1</v>
      </c>
      <c r="D91" s="3" t="s">
        <v>703</v>
      </c>
      <c r="E91" s="3" t="s">
        <v>690</v>
      </c>
      <c r="H91" t="s">
        <v>2293</v>
      </c>
      <c r="I91" t="s">
        <v>2282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3" customFormat="1" x14ac:dyDescent="0.25">
      <c r="A92" s="3" t="s">
        <v>1901</v>
      </c>
      <c r="B92" s="3">
        <v>0</v>
      </c>
      <c r="C92" s="3">
        <v>1</v>
      </c>
      <c r="D92" s="3" t="s">
        <v>740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3" customFormat="1" x14ac:dyDescent="0.25">
      <c r="A93" s="3" t="s">
        <v>1241</v>
      </c>
      <c r="B93" s="3">
        <v>0</v>
      </c>
      <c r="C93" s="3">
        <v>1</v>
      </c>
      <c r="D93" s="3" t="s">
        <v>740</v>
      </c>
      <c r="H93" t="s">
        <v>2292</v>
      </c>
      <c r="I93" t="s">
        <v>2282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3" customFormat="1" x14ac:dyDescent="0.25">
      <c r="A94" s="3" t="s">
        <v>1902</v>
      </c>
      <c r="B94" s="3">
        <v>0</v>
      </c>
      <c r="C94" s="3">
        <v>1</v>
      </c>
      <c r="D94" s="3" t="s">
        <v>994</v>
      </c>
      <c r="H94" t="s">
        <v>2278</v>
      </c>
      <c r="I94" t="s">
        <v>2282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3" customFormat="1" x14ac:dyDescent="0.25">
      <c r="A95" s="3" t="s">
        <v>1903</v>
      </c>
      <c r="B95" s="3">
        <v>0</v>
      </c>
      <c r="C95" s="3">
        <v>1</v>
      </c>
      <c r="D95" s="3" t="s">
        <v>918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3" customFormat="1" x14ac:dyDescent="0.25">
      <c r="A96" s="3" t="s">
        <v>2266</v>
      </c>
      <c r="B96" s="3">
        <v>0</v>
      </c>
      <c r="C96" s="3">
        <v>1</v>
      </c>
      <c r="D96" s="3" t="s">
        <v>2268</v>
      </c>
      <c r="E96" s="3" t="s">
        <v>962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3" customFormat="1" x14ac:dyDescent="0.25">
      <c r="A97" s="3" t="s">
        <v>2265</v>
      </c>
      <c r="B97" s="3">
        <v>0</v>
      </c>
      <c r="C97" s="3">
        <v>1</v>
      </c>
      <c r="D97" s="3" t="s">
        <v>2268</v>
      </c>
      <c r="E97" s="3" t="s">
        <v>962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3" customFormat="1" x14ac:dyDescent="0.25">
      <c r="A98" s="3" t="s">
        <v>1904</v>
      </c>
      <c r="B98" s="3">
        <v>0</v>
      </c>
      <c r="C98" s="3">
        <v>1</v>
      </c>
      <c r="D98" s="3" t="s">
        <v>918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3" customFormat="1" x14ac:dyDescent="0.25">
      <c r="A99" s="3" t="s">
        <v>1905</v>
      </c>
      <c r="B99" s="3">
        <v>0</v>
      </c>
      <c r="C99" s="3">
        <v>1</v>
      </c>
      <c r="D99" s="3" t="s">
        <v>918</v>
      </c>
      <c r="H99" t="s">
        <v>2283</v>
      </c>
      <c r="I99" t="s">
        <v>2282</v>
      </c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3" customFormat="1" x14ac:dyDescent="0.25">
      <c r="A100" s="3" t="s">
        <v>2284</v>
      </c>
      <c r="B100" s="3">
        <v>0</v>
      </c>
      <c r="C100" s="3">
        <v>1</v>
      </c>
      <c r="D100" s="3" t="s">
        <v>918</v>
      </c>
      <c r="H100" t="s">
        <v>2285</v>
      </c>
      <c r="I100" t="s">
        <v>2286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3" customFormat="1" x14ac:dyDescent="0.25">
      <c r="A101" s="3" t="s">
        <v>1238</v>
      </c>
      <c r="B101" s="3">
        <v>0</v>
      </c>
      <c r="C101" s="3">
        <v>1</v>
      </c>
      <c r="D101" s="3" t="s">
        <v>691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3" customFormat="1" x14ac:dyDescent="0.25">
      <c r="A102" s="3" t="s">
        <v>1232</v>
      </c>
      <c r="B102" s="3">
        <v>0</v>
      </c>
      <c r="C102" s="3">
        <v>1</v>
      </c>
      <c r="D102" s="3" t="s">
        <v>690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3" customFormat="1" x14ac:dyDescent="0.25">
      <c r="A103" s="3" t="s">
        <v>1231</v>
      </c>
      <c r="B103" s="3">
        <v>0</v>
      </c>
      <c r="C103" s="3">
        <v>1</v>
      </c>
      <c r="D103" s="3" t="s">
        <v>735</v>
      </c>
      <c r="E103" s="3" t="s">
        <v>698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3" customFormat="1" x14ac:dyDescent="0.25">
      <c r="A104" s="3" t="s">
        <v>1906</v>
      </c>
      <c r="B104" s="3">
        <v>0</v>
      </c>
      <c r="C104" s="3">
        <v>1</v>
      </c>
      <c r="D104" s="3" t="s">
        <v>918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3" customFormat="1" x14ac:dyDescent="0.25">
      <c r="A105" s="3" t="s">
        <v>2255</v>
      </c>
      <c r="B105" s="3">
        <v>0</v>
      </c>
      <c r="C105" s="3">
        <v>1</v>
      </c>
      <c r="D105" s="3" t="s">
        <v>696</v>
      </c>
      <c r="F105" s="3" t="s">
        <v>1255</v>
      </c>
      <c r="H105" t="s">
        <v>2291</v>
      </c>
      <c r="I105" s="3" t="s">
        <v>2281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3" customFormat="1" x14ac:dyDescent="0.25">
      <c r="A106" s="3" t="s">
        <v>2256</v>
      </c>
      <c r="B106" s="3">
        <v>0</v>
      </c>
      <c r="C106" s="3">
        <v>1</v>
      </c>
      <c r="D106" s="3" t="s">
        <v>696</v>
      </c>
      <c r="F106" s="3" t="s">
        <v>1255</v>
      </c>
      <c r="H106" t="s">
        <v>2279</v>
      </c>
      <c r="I106" s="3" t="s">
        <v>2282</v>
      </c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3" customFormat="1" x14ac:dyDescent="0.25">
      <c r="A107" s="3" t="s">
        <v>1907</v>
      </c>
      <c r="B107" s="3">
        <v>0</v>
      </c>
      <c r="C107" s="3">
        <v>1</v>
      </c>
      <c r="D107" s="3" t="s">
        <v>695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3" customFormat="1" x14ac:dyDescent="0.25">
      <c r="A108" s="3" t="s">
        <v>2267</v>
      </c>
      <c r="B108" s="3">
        <v>0</v>
      </c>
      <c r="C108" s="3">
        <v>1</v>
      </c>
      <c r="D108" s="3" t="s">
        <v>2268</v>
      </c>
      <c r="E108" s="3" t="s">
        <v>962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3" customFormat="1" x14ac:dyDescent="0.25">
      <c r="A109" s="3" t="s">
        <v>1908</v>
      </c>
      <c r="B109" s="3">
        <v>0</v>
      </c>
      <c r="C109" s="3">
        <v>1</v>
      </c>
      <c r="D109" s="3" t="s">
        <v>698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3" customFormat="1" x14ac:dyDescent="0.25">
      <c r="A110" s="3" t="s">
        <v>1909</v>
      </c>
      <c r="B110" s="3">
        <v>0</v>
      </c>
      <c r="C110" s="3">
        <v>1</v>
      </c>
      <c r="D110" s="3" t="s">
        <v>918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3" customFormat="1" x14ac:dyDescent="0.25">
      <c r="A111" s="3" t="s">
        <v>1230</v>
      </c>
      <c r="B111" s="3">
        <v>0</v>
      </c>
      <c r="C111" s="3">
        <v>1</v>
      </c>
      <c r="D111" s="3" t="s">
        <v>698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3" customFormat="1" x14ac:dyDescent="0.25">
      <c r="A112" s="3" t="s">
        <v>1910</v>
      </c>
      <c r="B112" s="3">
        <v>0</v>
      </c>
      <c r="C112" s="3">
        <v>1</v>
      </c>
      <c r="D112" s="3" t="s">
        <v>691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3" customFormat="1" x14ac:dyDescent="0.25">
      <c r="A113" s="3" t="s">
        <v>1239</v>
      </c>
      <c r="B113" s="3">
        <v>0</v>
      </c>
      <c r="C113" s="3">
        <v>1</v>
      </c>
      <c r="D113" s="3" t="s">
        <v>691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3" customFormat="1" x14ac:dyDescent="0.25">
      <c r="A114" s="3" t="s">
        <v>1228</v>
      </c>
      <c r="B114" s="3">
        <v>1</v>
      </c>
      <c r="C114" s="3">
        <v>1</v>
      </c>
      <c r="D114" s="3" t="s">
        <v>1788</v>
      </c>
      <c r="E114" s="3" t="s">
        <v>994</v>
      </c>
      <c r="F114" s="3" t="s">
        <v>1255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3" customFormat="1" x14ac:dyDescent="0.25">
      <c r="A115" s="3" t="s">
        <v>716</v>
      </c>
      <c r="B115" s="3">
        <v>1</v>
      </c>
      <c r="C115" s="3">
        <v>1</v>
      </c>
      <c r="D115" s="3" t="s">
        <v>716</v>
      </c>
      <c r="E115" s="3" t="s">
        <v>2015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3" customFormat="1" x14ac:dyDescent="0.25">
      <c r="A116" s="3" t="s">
        <v>1220</v>
      </c>
      <c r="B116" s="3">
        <v>1</v>
      </c>
      <c r="C116" s="3">
        <v>1</v>
      </c>
      <c r="D116" s="3" t="s">
        <v>1788</v>
      </c>
      <c r="E116" s="3" t="s">
        <v>994</v>
      </c>
      <c r="F116" s="3" t="s">
        <v>1255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3" customFormat="1" x14ac:dyDescent="0.25">
      <c r="A117" s="3" t="s">
        <v>1221</v>
      </c>
      <c r="B117" s="3">
        <v>1</v>
      </c>
      <c r="C117" s="3">
        <v>1</v>
      </c>
      <c r="D117" s="3" t="s">
        <v>1788</v>
      </c>
      <c r="E117" s="3" t="s">
        <v>994</v>
      </c>
      <c r="F117" s="3" t="s">
        <v>1255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3" customFormat="1" x14ac:dyDescent="0.25">
      <c r="A118" s="3" t="s">
        <v>1222</v>
      </c>
      <c r="B118" s="3">
        <v>1</v>
      </c>
      <c r="C118" s="3">
        <v>1</v>
      </c>
      <c r="D118" s="3" t="s">
        <v>1788</v>
      </c>
      <c r="E118" s="3" t="s">
        <v>994</v>
      </c>
      <c r="F118" s="3" t="s">
        <v>1255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3" customFormat="1" x14ac:dyDescent="0.25">
      <c r="A119" s="3" t="s">
        <v>1227</v>
      </c>
      <c r="B119" s="3">
        <v>1</v>
      </c>
      <c r="C119" s="3">
        <v>1</v>
      </c>
      <c r="D119" s="3" t="s">
        <v>1788</v>
      </c>
      <c r="E119" s="3" t="s">
        <v>994</v>
      </c>
      <c r="F119" s="3" t="s">
        <v>1255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3" customFormat="1" x14ac:dyDescent="0.25">
      <c r="A120" s="3" t="s">
        <v>1223</v>
      </c>
      <c r="B120" s="3">
        <v>1</v>
      </c>
      <c r="C120" s="3">
        <v>1</v>
      </c>
      <c r="D120" s="3" t="s">
        <v>1788</v>
      </c>
      <c r="E120" s="3" t="s">
        <v>994</v>
      </c>
      <c r="F120" s="3" t="s">
        <v>1255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3" customFormat="1" x14ac:dyDescent="0.25">
      <c r="A121" s="3" t="s">
        <v>1224</v>
      </c>
      <c r="B121" s="3">
        <v>1</v>
      </c>
      <c r="C121" s="3">
        <v>1</v>
      </c>
      <c r="D121" s="3" t="s">
        <v>1788</v>
      </c>
      <c r="E121" s="3" t="s">
        <v>994</v>
      </c>
      <c r="F121" s="3" t="s">
        <v>1255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3" customFormat="1" x14ac:dyDescent="0.25">
      <c r="A122" s="3" t="s">
        <v>1226</v>
      </c>
      <c r="B122" s="3">
        <v>1</v>
      </c>
      <c r="C122" s="3">
        <v>1</v>
      </c>
      <c r="D122" s="3" t="s">
        <v>1788</v>
      </c>
      <c r="E122" s="3" t="s">
        <v>994</v>
      </c>
      <c r="F122" s="3" t="s">
        <v>1255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3" customFormat="1" x14ac:dyDescent="0.25">
      <c r="A123" s="3" t="s">
        <v>1225</v>
      </c>
      <c r="B123" s="3">
        <v>1</v>
      </c>
      <c r="C123" s="3">
        <v>1</v>
      </c>
      <c r="D123" s="3" t="s">
        <v>1788</v>
      </c>
      <c r="E123" s="3" t="s">
        <v>994</v>
      </c>
      <c r="F123" s="3" t="s">
        <v>1255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StyleBtn">
              <controlPr defaultSize="0" print="0" autoFill="0" autoPict="0" macro="[0]!Sheet7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2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18.5703125" style="251" bestFit="1" customWidth="1"/>
    <col min="7" max="7" width="14" style="251" bestFit="1" customWidth="1"/>
    <col min="8" max="16384" width="9.140625" style="251"/>
  </cols>
  <sheetData>
    <row r="1" spans="1:7" s="264" customFormat="1" x14ac:dyDescent="0.25">
      <c r="A1" s="264" t="s">
        <v>2026</v>
      </c>
      <c r="B1" s="264" t="s">
        <v>1922</v>
      </c>
      <c r="C1" s="264" t="s">
        <v>2028</v>
      </c>
      <c r="D1" s="264" t="s">
        <v>1972</v>
      </c>
      <c r="E1" s="264" t="s">
        <v>2027</v>
      </c>
      <c r="F1" s="264" t="s">
        <v>2277</v>
      </c>
      <c r="G1" s="264" t="s">
        <v>2280</v>
      </c>
    </row>
    <row r="2" spans="1:7" x14ac:dyDescent="0.25">
      <c r="A2" s="252" t="s">
        <v>1153</v>
      </c>
      <c r="B2" s="251">
        <v>0</v>
      </c>
      <c r="C2" s="251">
        <v>0</v>
      </c>
      <c r="D2" s="251">
        <v>0</v>
      </c>
      <c r="E2" s="251">
        <v>0</v>
      </c>
    </row>
    <row r="3" spans="1:7" x14ac:dyDescent="0.25">
      <c r="A3" s="253" t="s">
        <v>2043</v>
      </c>
      <c r="B3" s="251">
        <v>0</v>
      </c>
      <c r="C3" s="251">
        <v>0</v>
      </c>
      <c r="D3" s="251">
        <v>0</v>
      </c>
      <c r="E3" s="251">
        <v>0</v>
      </c>
    </row>
    <row r="4" spans="1:7" x14ac:dyDescent="0.25">
      <c r="A4" s="253" t="s">
        <v>2044</v>
      </c>
      <c r="B4" s="251">
        <v>0</v>
      </c>
      <c r="C4" s="251">
        <v>0</v>
      </c>
      <c r="D4" s="251">
        <v>0</v>
      </c>
      <c r="E4" s="251">
        <v>0</v>
      </c>
    </row>
    <row r="5" spans="1:7" x14ac:dyDescent="0.25">
      <c r="A5" s="253" t="s">
        <v>2045</v>
      </c>
      <c r="B5" s="251">
        <v>0</v>
      </c>
      <c r="C5" s="251">
        <v>0</v>
      </c>
      <c r="D5" s="261">
        <v>0</v>
      </c>
      <c r="E5" s="251">
        <v>0</v>
      </c>
    </row>
    <row r="6" spans="1:7" x14ac:dyDescent="0.25">
      <c r="A6" s="252" t="s">
        <v>1152</v>
      </c>
      <c r="B6" s="251">
        <v>0</v>
      </c>
      <c r="C6" s="251">
        <v>0</v>
      </c>
      <c r="D6" s="261">
        <v>0</v>
      </c>
      <c r="E6" s="251">
        <v>0</v>
      </c>
    </row>
    <row r="7" spans="1:7" x14ac:dyDescent="0.25">
      <c r="A7" s="253" t="s">
        <v>1154</v>
      </c>
      <c r="B7" s="251">
        <v>0</v>
      </c>
      <c r="C7" s="251">
        <v>0</v>
      </c>
      <c r="D7" s="251">
        <v>1</v>
      </c>
      <c r="E7" s="251">
        <v>0</v>
      </c>
    </row>
    <row r="8" spans="1:7" x14ac:dyDescent="0.25">
      <c r="A8" s="253" t="s">
        <v>2035</v>
      </c>
      <c r="B8" s="251">
        <v>0</v>
      </c>
      <c r="C8" s="251">
        <v>0</v>
      </c>
      <c r="D8" s="251">
        <v>1</v>
      </c>
      <c r="E8" s="251">
        <v>4</v>
      </c>
    </row>
    <row r="9" spans="1:7" x14ac:dyDescent="0.25">
      <c r="A9" s="252" t="s">
        <v>1103</v>
      </c>
      <c r="B9" s="251">
        <v>0</v>
      </c>
      <c r="C9" s="251">
        <v>0</v>
      </c>
      <c r="D9" s="261">
        <v>0</v>
      </c>
      <c r="E9" s="261">
        <v>0</v>
      </c>
    </row>
    <row r="10" spans="1:7" x14ac:dyDescent="0.25">
      <c r="A10" s="252" t="s">
        <v>1104</v>
      </c>
      <c r="B10" s="251">
        <v>0</v>
      </c>
      <c r="C10" s="251">
        <v>0</v>
      </c>
      <c r="D10" s="261">
        <v>0</v>
      </c>
      <c r="E10" s="261">
        <v>0</v>
      </c>
    </row>
    <row r="11" spans="1:7" x14ac:dyDescent="0.25">
      <c r="A11" s="252" t="s">
        <v>6</v>
      </c>
      <c r="B11" s="251">
        <v>0</v>
      </c>
      <c r="C11" s="251">
        <v>0</v>
      </c>
      <c r="D11" s="261">
        <v>0</v>
      </c>
      <c r="E11" s="261">
        <v>0</v>
      </c>
    </row>
    <row r="12" spans="1:7" x14ac:dyDescent="0.25">
      <c r="A12" s="252" t="s">
        <v>44</v>
      </c>
      <c r="B12" s="251">
        <v>0</v>
      </c>
      <c r="C12" s="251">
        <v>0</v>
      </c>
      <c r="D12" s="261">
        <v>0</v>
      </c>
      <c r="E12" s="261">
        <v>0</v>
      </c>
    </row>
    <row r="13" spans="1:7" x14ac:dyDescent="0.25">
      <c r="A13" s="252" t="s">
        <v>43</v>
      </c>
      <c r="B13" s="251">
        <v>0</v>
      </c>
      <c r="C13" s="251">
        <v>0</v>
      </c>
      <c r="D13" s="261">
        <v>0</v>
      </c>
      <c r="E13" s="261">
        <v>0</v>
      </c>
    </row>
    <row r="14" spans="1:7" x14ac:dyDescent="0.25">
      <c r="A14" s="253" t="s">
        <v>1124</v>
      </c>
      <c r="B14" s="251">
        <v>0</v>
      </c>
      <c r="C14" s="251">
        <v>0</v>
      </c>
      <c r="D14" s="251">
        <v>1</v>
      </c>
      <c r="E14" s="261">
        <v>0</v>
      </c>
    </row>
    <row r="15" spans="1:7" x14ac:dyDescent="0.25">
      <c r="A15" s="253" t="s">
        <v>2036</v>
      </c>
      <c r="B15" s="251">
        <v>0</v>
      </c>
      <c r="C15" s="251">
        <v>0</v>
      </c>
      <c r="D15" s="251">
        <v>1</v>
      </c>
      <c r="E15" s="251">
        <v>4</v>
      </c>
    </row>
    <row r="16" spans="1:7" x14ac:dyDescent="0.25">
      <c r="A16" s="252" t="s">
        <v>1105</v>
      </c>
      <c r="B16" s="251">
        <v>0</v>
      </c>
      <c r="C16" s="251">
        <v>0</v>
      </c>
      <c r="D16" s="261">
        <v>0</v>
      </c>
      <c r="E16" s="261">
        <v>0</v>
      </c>
    </row>
    <row r="17" spans="1:5" x14ac:dyDescent="0.25">
      <c r="A17" s="252" t="s">
        <v>41</v>
      </c>
      <c r="B17" s="251">
        <v>0</v>
      </c>
      <c r="C17" s="251">
        <v>0</v>
      </c>
      <c r="D17" s="261">
        <v>0</v>
      </c>
      <c r="E17" s="261">
        <v>0</v>
      </c>
    </row>
    <row r="18" spans="1:5" x14ac:dyDescent="0.25">
      <c r="A18" s="252" t="s">
        <v>1112</v>
      </c>
      <c r="B18" s="251">
        <v>0</v>
      </c>
      <c r="C18" s="251">
        <v>0</v>
      </c>
      <c r="D18" s="261">
        <v>0</v>
      </c>
      <c r="E18" s="261">
        <v>0</v>
      </c>
    </row>
    <row r="19" spans="1:5" x14ac:dyDescent="0.25">
      <c r="A19" s="252" t="s">
        <v>40</v>
      </c>
      <c r="B19" s="251">
        <v>0</v>
      </c>
      <c r="C19" s="251">
        <v>0</v>
      </c>
      <c r="D19" s="261">
        <v>0</v>
      </c>
      <c r="E19" s="261">
        <v>0</v>
      </c>
    </row>
    <row r="20" spans="1:5" x14ac:dyDescent="0.25">
      <c r="A20" s="252" t="s">
        <v>39</v>
      </c>
      <c r="B20" s="251">
        <v>0</v>
      </c>
      <c r="C20" s="251">
        <v>0</v>
      </c>
      <c r="D20" s="261">
        <v>0</v>
      </c>
      <c r="E20" s="261">
        <v>0</v>
      </c>
    </row>
    <row r="21" spans="1:5" x14ac:dyDescent="0.25">
      <c r="A21" s="253" t="s">
        <v>2</v>
      </c>
      <c r="B21" s="251">
        <v>0</v>
      </c>
      <c r="C21" s="251">
        <v>0</v>
      </c>
      <c r="D21" s="251">
        <v>1</v>
      </c>
      <c r="E21" s="261">
        <v>0</v>
      </c>
    </row>
    <row r="22" spans="1:5" x14ac:dyDescent="0.25">
      <c r="A22" s="253" t="s">
        <v>2029</v>
      </c>
      <c r="B22" s="251">
        <v>0</v>
      </c>
      <c r="C22" s="251">
        <v>0</v>
      </c>
      <c r="D22" s="251">
        <v>1</v>
      </c>
      <c r="E22" s="251">
        <v>6</v>
      </c>
    </row>
    <row r="23" spans="1:5" x14ac:dyDescent="0.25">
      <c r="A23" s="252" t="s">
        <v>38</v>
      </c>
      <c r="B23" s="251">
        <v>0</v>
      </c>
      <c r="C23" s="251">
        <v>0</v>
      </c>
      <c r="D23" s="261">
        <v>0</v>
      </c>
      <c r="E23" s="261">
        <v>0</v>
      </c>
    </row>
    <row r="24" spans="1:5" x14ac:dyDescent="0.25">
      <c r="A24" s="253" t="s">
        <v>1127</v>
      </c>
      <c r="B24" s="251">
        <v>0</v>
      </c>
      <c r="C24" s="251">
        <v>0</v>
      </c>
      <c r="D24" s="251">
        <v>1</v>
      </c>
      <c r="E24" s="261">
        <v>0</v>
      </c>
    </row>
    <row r="25" spans="1:5" x14ac:dyDescent="0.25">
      <c r="A25" s="253" t="s">
        <v>2030</v>
      </c>
      <c r="B25" s="251">
        <v>0</v>
      </c>
      <c r="C25" s="251">
        <v>0</v>
      </c>
      <c r="D25" s="261">
        <v>1</v>
      </c>
      <c r="E25" s="251">
        <v>6</v>
      </c>
    </row>
    <row r="26" spans="1:5" x14ac:dyDescent="0.25">
      <c r="A26" s="253" t="s">
        <v>2034</v>
      </c>
      <c r="B26" s="251">
        <v>0</v>
      </c>
      <c r="C26" s="251">
        <v>0</v>
      </c>
      <c r="D26" s="261">
        <v>1</v>
      </c>
      <c r="E26" s="251">
        <v>3</v>
      </c>
    </row>
    <row r="27" spans="1:5" x14ac:dyDescent="0.25">
      <c r="A27" s="252" t="s">
        <v>37</v>
      </c>
      <c r="B27" s="251">
        <v>0</v>
      </c>
      <c r="C27" s="251">
        <v>0</v>
      </c>
      <c r="D27" s="261">
        <v>0</v>
      </c>
      <c r="E27" s="261">
        <v>0</v>
      </c>
    </row>
    <row r="28" spans="1:5" x14ac:dyDescent="0.25">
      <c r="A28" s="252" t="s">
        <v>36</v>
      </c>
      <c r="B28" s="251">
        <v>0</v>
      </c>
      <c r="C28" s="251">
        <v>0</v>
      </c>
      <c r="D28" s="261">
        <v>0</v>
      </c>
      <c r="E28" s="261">
        <v>0</v>
      </c>
    </row>
    <row r="29" spans="1:5" x14ac:dyDescent="0.25">
      <c r="A29" s="252" t="s">
        <v>35</v>
      </c>
      <c r="B29" s="251">
        <v>0</v>
      </c>
      <c r="C29" s="251">
        <v>0</v>
      </c>
      <c r="D29" s="261">
        <v>0</v>
      </c>
      <c r="E29" s="261">
        <v>0</v>
      </c>
    </row>
    <row r="30" spans="1:5" x14ac:dyDescent="0.25">
      <c r="A30" s="252" t="s">
        <v>1106</v>
      </c>
      <c r="B30" s="251">
        <v>0</v>
      </c>
      <c r="C30" s="251">
        <v>0</v>
      </c>
      <c r="D30" s="261">
        <v>0</v>
      </c>
      <c r="E30" s="261">
        <v>0</v>
      </c>
    </row>
    <row r="31" spans="1:5" x14ac:dyDescent="0.25">
      <c r="A31" s="252" t="s">
        <v>1273</v>
      </c>
      <c r="B31" s="251">
        <v>0</v>
      </c>
      <c r="C31" s="251">
        <v>0</v>
      </c>
      <c r="D31" s="261">
        <v>0</v>
      </c>
      <c r="E31" s="261">
        <v>0</v>
      </c>
    </row>
    <row r="32" spans="1:5" x14ac:dyDescent="0.25">
      <c r="A32" s="252" t="s">
        <v>34</v>
      </c>
      <c r="B32" s="251">
        <v>0</v>
      </c>
      <c r="C32" s="251">
        <v>0</v>
      </c>
      <c r="D32" s="261">
        <v>0</v>
      </c>
      <c r="E32" s="261">
        <v>0</v>
      </c>
    </row>
    <row r="33" spans="1:5" x14ac:dyDescent="0.25">
      <c r="A33" s="252" t="s">
        <v>33</v>
      </c>
      <c r="B33" s="251">
        <v>0</v>
      </c>
      <c r="C33" s="251">
        <v>0</v>
      </c>
      <c r="D33" s="261">
        <v>0</v>
      </c>
      <c r="E33" s="261">
        <v>0</v>
      </c>
    </row>
    <row r="34" spans="1:5" x14ac:dyDescent="0.25">
      <c r="A34" s="253" t="s">
        <v>1133</v>
      </c>
      <c r="B34" s="251">
        <v>0</v>
      </c>
      <c r="C34" s="251">
        <v>0</v>
      </c>
      <c r="D34" s="251">
        <v>1</v>
      </c>
      <c r="E34" s="261">
        <v>0</v>
      </c>
    </row>
    <row r="35" spans="1:5" x14ac:dyDescent="0.25">
      <c r="A35" s="253" t="s">
        <v>2037</v>
      </c>
      <c r="B35" s="251">
        <v>0</v>
      </c>
      <c r="C35" s="251">
        <v>0</v>
      </c>
      <c r="D35" s="251">
        <v>1</v>
      </c>
      <c r="E35" s="251">
        <v>4</v>
      </c>
    </row>
    <row r="36" spans="1:5" x14ac:dyDescent="0.25">
      <c r="A36" s="252" t="s">
        <v>32</v>
      </c>
      <c r="B36" s="251">
        <v>0</v>
      </c>
      <c r="C36" s="251">
        <v>0</v>
      </c>
      <c r="D36" s="261">
        <v>0</v>
      </c>
      <c r="E36" s="261">
        <v>0</v>
      </c>
    </row>
    <row r="37" spans="1:5" x14ac:dyDescent="0.25">
      <c r="A37" s="252" t="s">
        <v>31</v>
      </c>
      <c r="B37" s="251">
        <v>0</v>
      </c>
      <c r="C37" s="251">
        <v>0</v>
      </c>
      <c r="D37" s="261">
        <v>0</v>
      </c>
      <c r="E37" s="261">
        <v>0</v>
      </c>
    </row>
    <row r="38" spans="1:5" x14ac:dyDescent="0.25">
      <c r="A38" s="252" t="s">
        <v>1278</v>
      </c>
      <c r="B38" s="251">
        <v>0</v>
      </c>
      <c r="C38" s="251">
        <v>0</v>
      </c>
      <c r="D38" s="261">
        <v>0</v>
      </c>
      <c r="E38" s="261">
        <v>0</v>
      </c>
    </row>
    <row r="39" spans="1:5" x14ac:dyDescent="0.25">
      <c r="A39" s="252" t="s">
        <v>1276</v>
      </c>
      <c r="B39" s="251">
        <v>0</v>
      </c>
      <c r="C39" s="251">
        <v>0</v>
      </c>
      <c r="D39" s="261">
        <v>0</v>
      </c>
      <c r="E39" s="261">
        <v>0</v>
      </c>
    </row>
    <row r="40" spans="1:5" x14ac:dyDescent="0.25">
      <c r="A40" s="253" t="s">
        <v>1135</v>
      </c>
      <c r="B40" s="251">
        <v>0</v>
      </c>
      <c r="C40" s="251">
        <v>0</v>
      </c>
      <c r="D40" s="251">
        <v>1</v>
      </c>
      <c r="E40" s="261">
        <v>0</v>
      </c>
    </row>
    <row r="41" spans="1:5" x14ac:dyDescent="0.25">
      <c r="A41" s="253" t="s">
        <v>2038</v>
      </c>
      <c r="B41" s="251">
        <v>0</v>
      </c>
      <c r="C41" s="251">
        <v>0</v>
      </c>
      <c r="D41" s="251">
        <v>1</v>
      </c>
      <c r="E41" s="251">
        <v>4</v>
      </c>
    </row>
    <row r="42" spans="1:5" x14ac:dyDescent="0.25">
      <c r="A42" s="253" t="s">
        <v>1122</v>
      </c>
      <c r="B42" s="251">
        <v>0</v>
      </c>
      <c r="C42" s="251">
        <v>0</v>
      </c>
      <c r="D42" s="251">
        <v>1</v>
      </c>
      <c r="E42" s="261">
        <v>0</v>
      </c>
    </row>
    <row r="43" spans="1:5" x14ac:dyDescent="0.25">
      <c r="A43" s="253" t="s">
        <v>2039</v>
      </c>
      <c r="B43" s="251">
        <v>0</v>
      </c>
      <c r="C43" s="251">
        <v>0</v>
      </c>
      <c r="D43" s="261">
        <v>1</v>
      </c>
      <c r="E43" s="251">
        <v>4</v>
      </c>
    </row>
    <row r="44" spans="1:5" x14ac:dyDescent="0.25">
      <c r="A44" s="253" t="s">
        <v>1132</v>
      </c>
      <c r="B44" s="251">
        <v>0</v>
      </c>
      <c r="C44" s="251">
        <v>0</v>
      </c>
      <c r="D44" s="261">
        <v>1</v>
      </c>
      <c r="E44" s="261">
        <v>0</v>
      </c>
    </row>
    <row r="45" spans="1:5" x14ac:dyDescent="0.25">
      <c r="A45" s="253" t="s">
        <v>2031</v>
      </c>
      <c r="B45" s="251">
        <v>0</v>
      </c>
      <c r="C45" s="251">
        <v>0</v>
      </c>
      <c r="D45" s="261">
        <v>1</v>
      </c>
      <c r="E45" s="251">
        <v>6</v>
      </c>
    </row>
    <row r="46" spans="1:5" x14ac:dyDescent="0.25">
      <c r="A46" s="253" t="s">
        <v>1138</v>
      </c>
      <c r="B46" s="251">
        <v>0</v>
      </c>
      <c r="C46" s="251">
        <v>0</v>
      </c>
      <c r="D46" s="261">
        <v>1</v>
      </c>
      <c r="E46" s="261">
        <v>0</v>
      </c>
    </row>
    <row r="47" spans="1:5" x14ac:dyDescent="0.25">
      <c r="A47" s="253" t="s">
        <v>2032</v>
      </c>
      <c r="B47" s="251">
        <v>0</v>
      </c>
      <c r="C47" s="251">
        <v>0</v>
      </c>
      <c r="D47" s="261">
        <v>1</v>
      </c>
      <c r="E47" s="251">
        <v>6</v>
      </c>
    </row>
    <row r="48" spans="1:5" x14ac:dyDescent="0.25">
      <c r="A48" s="252" t="s">
        <v>1113</v>
      </c>
      <c r="B48" s="251">
        <v>0</v>
      </c>
      <c r="C48" s="251">
        <v>0</v>
      </c>
      <c r="D48" s="261">
        <v>0</v>
      </c>
      <c r="E48" s="261">
        <v>0</v>
      </c>
    </row>
    <row r="49" spans="1:5" x14ac:dyDescent="0.25">
      <c r="A49" s="253" t="s">
        <v>1130</v>
      </c>
      <c r="B49" s="251">
        <v>0</v>
      </c>
      <c r="C49" s="251">
        <v>0</v>
      </c>
      <c r="D49" s="261">
        <v>1</v>
      </c>
      <c r="E49" s="261">
        <v>0</v>
      </c>
    </row>
    <row r="50" spans="1:5" x14ac:dyDescent="0.25">
      <c r="A50" s="253" t="s">
        <v>2033</v>
      </c>
      <c r="B50" s="251">
        <v>0</v>
      </c>
      <c r="C50" s="251">
        <v>0</v>
      </c>
      <c r="D50" s="261">
        <v>1</v>
      </c>
      <c r="E50" s="251">
        <v>6</v>
      </c>
    </row>
    <row r="51" spans="1:5" x14ac:dyDescent="0.25">
      <c r="A51" s="252" t="s">
        <v>1156</v>
      </c>
      <c r="B51" s="251">
        <v>0</v>
      </c>
      <c r="C51" s="251">
        <v>0</v>
      </c>
      <c r="D51" s="261">
        <v>0</v>
      </c>
      <c r="E51" s="261">
        <v>0</v>
      </c>
    </row>
    <row r="52" spans="1:5" x14ac:dyDescent="0.25">
      <c r="A52" s="252" t="s">
        <v>1107</v>
      </c>
      <c r="B52" s="251">
        <v>0</v>
      </c>
      <c r="C52" s="251">
        <v>0</v>
      </c>
      <c r="D52" s="261">
        <v>0</v>
      </c>
      <c r="E52" s="261">
        <v>0</v>
      </c>
    </row>
    <row r="53" spans="1:5" x14ac:dyDescent="0.25">
      <c r="A53" s="252" t="s">
        <v>30</v>
      </c>
      <c r="B53" s="251">
        <v>0</v>
      </c>
      <c r="C53" s="251">
        <v>0</v>
      </c>
      <c r="D53" s="261">
        <v>0</v>
      </c>
      <c r="E53" s="261">
        <v>0</v>
      </c>
    </row>
    <row r="54" spans="1:5" x14ac:dyDescent="0.25">
      <c r="A54" s="252" t="s">
        <v>1108</v>
      </c>
      <c r="B54" s="251">
        <v>0</v>
      </c>
      <c r="C54" s="251">
        <v>0</v>
      </c>
      <c r="D54" s="261">
        <v>0</v>
      </c>
      <c r="E54" s="261">
        <v>0</v>
      </c>
    </row>
    <row r="55" spans="1:5" x14ac:dyDescent="0.25">
      <c r="A55" s="252" t="s">
        <v>7</v>
      </c>
      <c r="B55" s="251">
        <v>0</v>
      </c>
      <c r="C55" s="251">
        <v>0</v>
      </c>
      <c r="D55" s="261">
        <v>0</v>
      </c>
      <c r="E55" s="261">
        <v>0</v>
      </c>
    </row>
    <row r="56" spans="1:5" x14ac:dyDescent="0.25">
      <c r="A56" s="252" t="s">
        <v>29</v>
      </c>
      <c r="B56" s="251">
        <v>0</v>
      </c>
      <c r="C56" s="251">
        <v>0</v>
      </c>
      <c r="D56" s="261">
        <v>0</v>
      </c>
      <c r="E56" s="261">
        <v>0</v>
      </c>
    </row>
    <row r="57" spans="1:5" x14ac:dyDescent="0.25">
      <c r="A57" s="252" t="s">
        <v>1109</v>
      </c>
      <c r="B57" s="251">
        <v>0</v>
      </c>
      <c r="C57" s="251">
        <v>0</v>
      </c>
      <c r="D57" s="261">
        <v>0</v>
      </c>
      <c r="E57" s="261">
        <v>0</v>
      </c>
    </row>
    <row r="58" spans="1:5" x14ac:dyDescent="0.25">
      <c r="A58" s="252" t="s">
        <v>28</v>
      </c>
      <c r="B58" s="251">
        <v>0</v>
      </c>
      <c r="C58" s="251">
        <v>0</v>
      </c>
      <c r="D58" s="261">
        <v>0</v>
      </c>
      <c r="E58" s="261">
        <v>0</v>
      </c>
    </row>
    <row r="59" spans="1:5" x14ac:dyDescent="0.25">
      <c r="A59" s="252" t="s">
        <v>27</v>
      </c>
      <c r="B59" s="251">
        <v>0</v>
      </c>
      <c r="C59" s="251">
        <v>0</v>
      </c>
      <c r="D59" s="261">
        <v>0</v>
      </c>
      <c r="E59" s="261">
        <v>0</v>
      </c>
    </row>
    <row r="60" spans="1:5" x14ac:dyDescent="0.25">
      <c r="A60" s="252" t="s">
        <v>26</v>
      </c>
      <c r="B60" s="251">
        <v>0</v>
      </c>
      <c r="C60" s="251">
        <v>0</v>
      </c>
      <c r="D60" s="261">
        <v>0</v>
      </c>
      <c r="E60" s="261">
        <v>0</v>
      </c>
    </row>
    <row r="61" spans="1:5" x14ac:dyDescent="0.25">
      <c r="A61" s="252" t="s">
        <v>1277</v>
      </c>
      <c r="B61" s="251">
        <v>0</v>
      </c>
      <c r="C61" s="251">
        <v>0</v>
      </c>
      <c r="D61" s="261">
        <v>0</v>
      </c>
      <c r="E61" s="261">
        <v>0</v>
      </c>
    </row>
    <row r="62" spans="1:5" x14ac:dyDescent="0.25">
      <c r="A62" s="252" t="s">
        <v>11</v>
      </c>
      <c r="B62" s="251">
        <v>0</v>
      </c>
      <c r="C62" s="251">
        <v>0</v>
      </c>
      <c r="D62" s="261">
        <v>0</v>
      </c>
      <c r="E62" s="261">
        <v>0</v>
      </c>
    </row>
    <row r="63" spans="1:5" x14ac:dyDescent="0.25">
      <c r="A63" s="252" t="s">
        <v>1144</v>
      </c>
      <c r="B63" s="251">
        <v>0</v>
      </c>
      <c r="C63" s="251">
        <v>0</v>
      </c>
      <c r="D63" s="261">
        <v>0</v>
      </c>
      <c r="E63" s="261">
        <v>0</v>
      </c>
    </row>
    <row r="64" spans="1:5" x14ac:dyDescent="0.25">
      <c r="A64" s="252" t="s">
        <v>1145</v>
      </c>
      <c r="B64" s="251">
        <v>0</v>
      </c>
      <c r="C64" s="251">
        <v>0</v>
      </c>
      <c r="D64" s="261">
        <v>0</v>
      </c>
      <c r="E64" s="261">
        <v>0</v>
      </c>
    </row>
    <row r="65" spans="1:5" x14ac:dyDescent="0.25">
      <c r="A65" s="253" t="s">
        <v>1140</v>
      </c>
      <c r="B65" s="251">
        <v>0</v>
      </c>
      <c r="C65" s="251">
        <v>0</v>
      </c>
      <c r="D65" s="251">
        <v>1</v>
      </c>
      <c r="E65" s="261">
        <v>0</v>
      </c>
    </row>
    <row r="66" spans="1:5" x14ac:dyDescent="0.25">
      <c r="A66" s="253" t="s">
        <v>2040</v>
      </c>
      <c r="B66" s="251">
        <v>0</v>
      </c>
      <c r="C66" s="251">
        <v>0</v>
      </c>
      <c r="D66" s="251">
        <v>1</v>
      </c>
      <c r="E66" s="251">
        <v>4</v>
      </c>
    </row>
    <row r="67" spans="1:5" x14ac:dyDescent="0.25">
      <c r="A67" s="252" t="s">
        <v>1146</v>
      </c>
      <c r="B67" s="251">
        <v>0</v>
      </c>
      <c r="C67" s="251">
        <v>0</v>
      </c>
      <c r="D67" s="251">
        <v>0</v>
      </c>
      <c r="E67" s="261">
        <v>0</v>
      </c>
    </row>
    <row r="68" spans="1:5" x14ac:dyDescent="0.25">
      <c r="A68" s="252" t="s">
        <v>8</v>
      </c>
      <c r="B68" s="251">
        <v>0</v>
      </c>
      <c r="C68" s="251">
        <v>0</v>
      </c>
      <c r="D68" s="251">
        <v>0</v>
      </c>
      <c r="E68" s="261">
        <v>0</v>
      </c>
    </row>
    <row r="69" spans="1:5" x14ac:dyDescent="0.25">
      <c r="A69" s="252" t="s">
        <v>1147</v>
      </c>
      <c r="B69" s="251">
        <v>0</v>
      </c>
      <c r="C69" s="251">
        <v>0</v>
      </c>
      <c r="D69" s="251">
        <v>0</v>
      </c>
      <c r="E69" s="261">
        <v>0</v>
      </c>
    </row>
    <row r="70" spans="1:5" x14ac:dyDescent="0.25">
      <c r="A70" s="252" t="s">
        <v>1148</v>
      </c>
      <c r="B70" s="251">
        <v>0</v>
      </c>
      <c r="C70" s="251">
        <v>0</v>
      </c>
      <c r="D70" s="251">
        <v>0</v>
      </c>
      <c r="E70" s="261">
        <v>0</v>
      </c>
    </row>
    <row r="71" spans="1:5" x14ac:dyDescent="0.25">
      <c r="A71" s="252" t="s">
        <v>25</v>
      </c>
      <c r="B71" s="251">
        <v>0</v>
      </c>
      <c r="C71" s="251">
        <v>0</v>
      </c>
      <c r="D71" s="251">
        <v>0</v>
      </c>
      <c r="E71" s="261">
        <v>0</v>
      </c>
    </row>
    <row r="72" spans="1:5" x14ac:dyDescent="0.25">
      <c r="A72" s="252" t="s">
        <v>1275</v>
      </c>
      <c r="B72" s="251">
        <v>0</v>
      </c>
      <c r="C72" s="251">
        <v>0</v>
      </c>
      <c r="D72" s="251">
        <v>0</v>
      </c>
      <c r="E72" s="261">
        <v>0</v>
      </c>
    </row>
    <row r="73" spans="1:5" x14ac:dyDescent="0.25">
      <c r="A73" s="252" t="s">
        <v>1149</v>
      </c>
      <c r="B73" s="251">
        <v>0</v>
      </c>
      <c r="C73" s="251">
        <v>0</v>
      </c>
      <c r="D73" s="251">
        <v>0</v>
      </c>
      <c r="E73" s="261">
        <v>0</v>
      </c>
    </row>
    <row r="74" spans="1:5" x14ac:dyDescent="0.25">
      <c r="A74" s="252" t="s">
        <v>23</v>
      </c>
      <c r="B74" s="251">
        <v>0</v>
      </c>
      <c r="C74" s="251">
        <v>0</v>
      </c>
      <c r="D74" s="251">
        <v>0</v>
      </c>
      <c r="E74" s="261">
        <v>0</v>
      </c>
    </row>
    <row r="75" spans="1:5" x14ac:dyDescent="0.25">
      <c r="A75" s="252" t="s">
        <v>22</v>
      </c>
      <c r="B75" s="251">
        <v>0</v>
      </c>
      <c r="C75" s="251">
        <v>0</v>
      </c>
      <c r="D75" s="251">
        <v>0</v>
      </c>
      <c r="E75" s="261">
        <v>0</v>
      </c>
    </row>
    <row r="76" spans="1:5" x14ac:dyDescent="0.25">
      <c r="A76" s="252" t="s">
        <v>21</v>
      </c>
      <c r="B76" s="251">
        <v>0</v>
      </c>
      <c r="C76" s="251">
        <v>0</v>
      </c>
      <c r="D76" s="251">
        <v>0</v>
      </c>
      <c r="E76" s="261">
        <v>0</v>
      </c>
    </row>
    <row r="77" spans="1:5" x14ac:dyDescent="0.25">
      <c r="A77" s="252" t="s">
        <v>1150</v>
      </c>
      <c r="B77" s="251">
        <v>0</v>
      </c>
      <c r="C77" s="251">
        <v>0</v>
      </c>
      <c r="D77" s="251">
        <v>0</v>
      </c>
      <c r="E77" s="261">
        <v>0</v>
      </c>
    </row>
    <row r="78" spans="1:5" x14ac:dyDescent="0.25">
      <c r="A78" s="253" t="s">
        <v>1142</v>
      </c>
      <c r="B78" s="251">
        <v>0</v>
      </c>
      <c r="C78" s="251">
        <v>0</v>
      </c>
      <c r="D78" s="251">
        <v>1</v>
      </c>
      <c r="E78" s="261">
        <v>0</v>
      </c>
    </row>
    <row r="79" spans="1:5" x14ac:dyDescent="0.25">
      <c r="A79" s="253" t="s">
        <v>2041</v>
      </c>
      <c r="B79" s="251">
        <v>0</v>
      </c>
      <c r="C79" s="251">
        <v>0</v>
      </c>
      <c r="D79" s="251">
        <v>1</v>
      </c>
      <c r="E79" s="251">
        <v>4</v>
      </c>
    </row>
    <row r="80" spans="1:5" x14ac:dyDescent="0.25">
      <c r="A80" s="252" t="s">
        <v>20</v>
      </c>
      <c r="B80" s="251">
        <v>0</v>
      </c>
      <c r="C80" s="251">
        <v>0</v>
      </c>
      <c r="D80" s="251">
        <v>0</v>
      </c>
      <c r="E80" s="261">
        <v>0</v>
      </c>
    </row>
    <row r="81" spans="1:5" x14ac:dyDescent="0.25">
      <c r="A81" s="252" t="s">
        <v>19</v>
      </c>
      <c r="B81" s="251">
        <v>0</v>
      </c>
      <c r="C81" s="251">
        <v>0</v>
      </c>
      <c r="D81" s="251">
        <v>0</v>
      </c>
      <c r="E81" s="261">
        <v>0</v>
      </c>
    </row>
    <row r="82" spans="1:5" x14ac:dyDescent="0.25">
      <c r="A82" s="252" t="s">
        <v>1114</v>
      </c>
      <c r="B82" s="251">
        <v>0</v>
      </c>
      <c r="C82" s="251">
        <v>0</v>
      </c>
      <c r="D82" s="251">
        <v>0</v>
      </c>
      <c r="E82" s="261">
        <v>0</v>
      </c>
    </row>
    <row r="83" spans="1:5" x14ac:dyDescent="0.25">
      <c r="A83" s="252" t="s">
        <v>1115</v>
      </c>
      <c r="B83" s="251">
        <v>0</v>
      </c>
      <c r="C83" s="251">
        <v>0</v>
      </c>
      <c r="D83" s="251">
        <v>0</v>
      </c>
      <c r="E83" s="261">
        <v>0</v>
      </c>
    </row>
    <row r="84" spans="1:5" x14ac:dyDescent="0.25">
      <c r="A84" s="252" t="s">
        <v>1116</v>
      </c>
      <c r="B84" s="251">
        <v>0</v>
      </c>
      <c r="C84" s="251">
        <v>0</v>
      </c>
      <c r="D84" s="251">
        <v>0</v>
      </c>
      <c r="E84" s="261">
        <v>0</v>
      </c>
    </row>
    <row r="85" spans="1:5" x14ac:dyDescent="0.25">
      <c r="A85" s="252" t="s">
        <v>1117</v>
      </c>
      <c r="B85" s="251">
        <v>0</v>
      </c>
      <c r="C85" s="251">
        <v>0</v>
      </c>
      <c r="D85" s="251">
        <v>0</v>
      </c>
      <c r="E85" s="261">
        <v>0</v>
      </c>
    </row>
    <row r="86" spans="1:5" x14ac:dyDescent="0.25">
      <c r="A86" s="252" t="s">
        <v>1151</v>
      </c>
      <c r="B86" s="251">
        <v>0</v>
      </c>
      <c r="C86" s="251">
        <v>0</v>
      </c>
      <c r="D86" s="251">
        <v>0</v>
      </c>
      <c r="E86" s="261">
        <v>0</v>
      </c>
    </row>
    <row r="87" spans="1:5" x14ac:dyDescent="0.25">
      <c r="A87" s="252" t="s">
        <v>17</v>
      </c>
      <c r="B87" s="251">
        <v>0</v>
      </c>
      <c r="C87" s="251">
        <v>0</v>
      </c>
      <c r="D87" s="251">
        <v>0</v>
      </c>
      <c r="E87" s="261">
        <v>0</v>
      </c>
    </row>
    <row r="88" spans="1:5" x14ac:dyDescent="0.25">
      <c r="A88" s="252" t="s">
        <v>16</v>
      </c>
      <c r="B88" s="251">
        <v>0</v>
      </c>
      <c r="C88" s="251">
        <v>0</v>
      </c>
      <c r="D88" s="251">
        <v>0</v>
      </c>
      <c r="E88" s="261">
        <v>0</v>
      </c>
    </row>
    <row r="89" spans="1:5" x14ac:dyDescent="0.25">
      <c r="A89" s="252" t="s">
        <v>15</v>
      </c>
      <c r="B89" s="251">
        <v>0</v>
      </c>
      <c r="C89" s="251">
        <v>0</v>
      </c>
      <c r="D89" s="251">
        <v>0</v>
      </c>
      <c r="E89" s="261">
        <v>0</v>
      </c>
    </row>
    <row r="90" spans="1:5" x14ac:dyDescent="0.25">
      <c r="A90" s="252" t="s">
        <v>14</v>
      </c>
      <c r="B90" s="251">
        <v>0</v>
      </c>
      <c r="C90" s="251">
        <v>0</v>
      </c>
      <c r="D90" s="251">
        <v>0</v>
      </c>
      <c r="E90" s="261">
        <v>0</v>
      </c>
    </row>
    <row r="91" spans="1:5" x14ac:dyDescent="0.25">
      <c r="A91" s="252" t="s">
        <v>13</v>
      </c>
      <c r="B91" s="251">
        <v>0</v>
      </c>
      <c r="C91" s="251">
        <v>0</v>
      </c>
      <c r="D91" s="251">
        <v>0</v>
      </c>
      <c r="E91" s="261">
        <v>0</v>
      </c>
    </row>
    <row r="92" spans="1:5" x14ac:dyDescent="0.25">
      <c r="A92" s="253" t="s">
        <v>4</v>
      </c>
      <c r="B92" s="251">
        <v>0</v>
      </c>
      <c r="C92" s="251">
        <v>0</v>
      </c>
      <c r="D92" s="251">
        <v>1</v>
      </c>
      <c r="E92" s="261">
        <v>0</v>
      </c>
    </row>
    <row r="93" spans="1:5" x14ac:dyDescent="0.25">
      <c r="A93" s="253" t="s">
        <v>2042</v>
      </c>
      <c r="B93" s="251">
        <v>0</v>
      </c>
      <c r="C93" s="251">
        <v>0</v>
      </c>
      <c r="D93" s="251">
        <v>1</v>
      </c>
      <c r="E93" s="251">
        <v>4</v>
      </c>
    </row>
    <row r="94" spans="1:5" x14ac:dyDescent="0.25">
      <c r="A94" s="252" t="s">
        <v>1160</v>
      </c>
      <c r="B94" s="251">
        <v>0</v>
      </c>
      <c r="C94" s="251">
        <v>0</v>
      </c>
      <c r="D94" s="251">
        <v>0</v>
      </c>
      <c r="E94" s="261">
        <v>0</v>
      </c>
    </row>
    <row r="95" spans="1:5" x14ac:dyDescent="0.25">
      <c r="A95" s="252" t="s">
        <v>1159</v>
      </c>
      <c r="B95" s="251">
        <v>0</v>
      </c>
      <c r="C95" s="251">
        <v>0</v>
      </c>
      <c r="D95" s="251">
        <v>0</v>
      </c>
      <c r="E95" s="261">
        <v>0</v>
      </c>
    </row>
    <row r="96" spans="1:5" x14ac:dyDescent="0.25">
      <c r="A96" s="252" t="s">
        <v>1158</v>
      </c>
      <c r="B96" s="251">
        <v>0</v>
      </c>
      <c r="C96" s="251">
        <v>0</v>
      </c>
      <c r="D96" s="251">
        <v>0</v>
      </c>
      <c r="E96" s="261">
        <v>0</v>
      </c>
    </row>
    <row r="97" spans="1:5" x14ac:dyDescent="0.25">
      <c r="A97" s="252" t="s">
        <v>1157</v>
      </c>
      <c r="B97" s="251">
        <v>0</v>
      </c>
      <c r="C97" s="251">
        <v>0</v>
      </c>
      <c r="D97" s="251">
        <v>0</v>
      </c>
      <c r="E97" s="261">
        <v>0</v>
      </c>
    </row>
    <row r="98" spans="1:5" x14ac:dyDescent="0.25">
      <c r="A98" s="252" t="s">
        <v>1274</v>
      </c>
      <c r="B98" s="251">
        <v>0</v>
      </c>
      <c r="C98" s="251">
        <v>0</v>
      </c>
      <c r="D98" s="251">
        <v>0</v>
      </c>
      <c r="E98" s="261">
        <v>0</v>
      </c>
    </row>
    <row r="99" spans="1:5" x14ac:dyDescent="0.25">
      <c r="A99" s="252" t="s">
        <v>1161</v>
      </c>
      <c r="B99" s="251">
        <v>0</v>
      </c>
      <c r="C99" s="251">
        <v>0</v>
      </c>
      <c r="D99" s="251">
        <v>0</v>
      </c>
      <c r="E99" s="261">
        <v>0</v>
      </c>
    </row>
    <row r="100" spans="1:5" x14ac:dyDescent="0.25">
      <c r="A100" s="252" t="s">
        <v>1118</v>
      </c>
      <c r="B100" s="251">
        <v>0</v>
      </c>
      <c r="C100" s="251">
        <v>1</v>
      </c>
      <c r="D100" s="261">
        <v>1</v>
      </c>
      <c r="E100" s="261">
        <v>0</v>
      </c>
    </row>
    <row r="101" spans="1:5" x14ac:dyDescent="0.25">
      <c r="A101" s="252" t="s">
        <v>1119</v>
      </c>
      <c r="B101" s="251">
        <v>0</v>
      </c>
      <c r="C101" s="251">
        <v>1</v>
      </c>
      <c r="D101" s="261">
        <v>1</v>
      </c>
      <c r="E101" s="261">
        <v>2</v>
      </c>
    </row>
    <row r="102" spans="1:5" x14ac:dyDescent="0.25">
      <c r="A102" s="252" t="s">
        <v>1120</v>
      </c>
      <c r="B102" s="251">
        <v>0</v>
      </c>
      <c r="C102" s="251">
        <v>1</v>
      </c>
      <c r="D102" s="251">
        <v>1</v>
      </c>
      <c r="E102" s="261">
        <v>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51" bestFit="1" customWidth="1"/>
    <col min="2" max="4" width="11" style="251" customWidth="1"/>
    <col min="5" max="5" width="11" style="251" bestFit="1" customWidth="1"/>
    <col min="6" max="6" width="27.7109375" style="251" bestFit="1" customWidth="1"/>
    <col min="7" max="7" width="19.140625" style="251" bestFit="1" customWidth="1"/>
    <col min="8" max="16384" width="9.140625" style="251"/>
  </cols>
  <sheetData>
    <row r="1" spans="1:7" s="264" customFormat="1" x14ac:dyDescent="0.25">
      <c r="A1" s="264" t="s">
        <v>2026</v>
      </c>
      <c r="B1" s="264" t="s">
        <v>1922</v>
      </c>
      <c r="C1" s="264" t="s">
        <v>2028</v>
      </c>
      <c r="D1" s="264" t="s">
        <v>1972</v>
      </c>
      <c r="E1" s="264" t="s">
        <v>2027</v>
      </c>
      <c r="F1" s="264" t="s">
        <v>2277</v>
      </c>
      <c r="G1" s="264" t="s">
        <v>2280</v>
      </c>
    </row>
    <row r="2" spans="1:7" x14ac:dyDescent="0.25">
      <c r="A2" s="252" t="s">
        <v>2101</v>
      </c>
      <c r="B2" s="261">
        <v>1</v>
      </c>
      <c r="C2" s="261">
        <v>0</v>
      </c>
      <c r="D2" s="261">
        <v>0</v>
      </c>
      <c r="E2" s="261">
        <v>0</v>
      </c>
      <c r="F2" s="261" t="s">
        <v>2323</v>
      </c>
      <c r="G2" s="261" t="s">
        <v>2322</v>
      </c>
    </row>
    <row r="3" spans="1:7" x14ac:dyDescent="0.25">
      <c r="A3" s="252" t="s">
        <v>2102</v>
      </c>
      <c r="B3" s="261">
        <v>1</v>
      </c>
      <c r="C3" s="261">
        <v>0</v>
      </c>
      <c r="D3" s="261">
        <v>0</v>
      </c>
      <c r="E3" s="261">
        <v>0</v>
      </c>
      <c r="F3" s="261" t="s">
        <v>2323</v>
      </c>
      <c r="G3" s="261" t="s">
        <v>2322</v>
      </c>
    </row>
    <row r="4" spans="1:7" x14ac:dyDescent="0.25">
      <c r="A4" s="252" t="s">
        <v>2103</v>
      </c>
      <c r="B4" s="261">
        <v>1</v>
      </c>
      <c r="C4" s="261">
        <v>0</v>
      </c>
      <c r="D4" s="261">
        <v>0</v>
      </c>
      <c r="E4" s="261">
        <v>0</v>
      </c>
      <c r="F4" s="261" t="s">
        <v>2323</v>
      </c>
      <c r="G4" s="261" t="s">
        <v>2322</v>
      </c>
    </row>
    <row r="5" spans="1:7" x14ac:dyDescent="0.25">
      <c r="A5" s="252" t="s">
        <v>2120</v>
      </c>
      <c r="B5" s="261">
        <v>1</v>
      </c>
      <c r="C5" s="261">
        <v>0</v>
      </c>
      <c r="D5" s="261">
        <v>0</v>
      </c>
      <c r="E5" s="261">
        <v>0</v>
      </c>
      <c r="F5" s="261" t="s">
        <v>2323</v>
      </c>
      <c r="G5" s="261" t="s">
        <v>2322</v>
      </c>
    </row>
    <row r="6" spans="1:7" x14ac:dyDescent="0.25">
      <c r="A6" s="252" t="s">
        <v>2104</v>
      </c>
      <c r="B6" s="261">
        <v>1</v>
      </c>
      <c r="C6" s="261">
        <v>0</v>
      </c>
      <c r="D6" s="261">
        <v>0</v>
      </c>
      <c r="E6" s="261">
        <v>0</v>
      </c>
      <c r="F6" s="261" t="s">
        <v>2323</v>
      </c>
      <c r="G6" s="261" t="s">
        <v>2322</v>
      </c>
    </row>
    <row r="7" spans="1:7" x14ac:dyDescent="0.25">
      <c r="A7" s="252" t="s">
        <v>2106</v>
      </c>
      <c r="B7" s="261">
        <v>1</v>
      </c>
      <c r="C7" s="261">
        <v>0</v>
      </c>
      <c r="D7" s="261">
        <v>0</v>
      </c>
      <c r="E7" s="261">
        <v>0</v>
      </c>
      <c r="F7" s="261" t="s">
        <v>2323</v>
      </c>
      <c r="G7" s="261" t="s">
        <v>2322</v>
      </c>
    </row>
    <row r="8" spans="1:7" x14ac:dyDescent="0.25">
      <c r="A8" s="252" t="s">
        <v>2119</v>
      </c>
      <c r="B8" s="261">
        <v>1</v>
      </c>
      <c r="C8" s="261">
        <v>0</v>
      </c>
      <c r="D8" s="261">
        <v>0</v>
      </c>
      <c r="E8" s="261">
        <v>0</v>
      </c>
      <c r="F8" s="261" t="s">
        <v>2121</v>
      </c>
      <c r="G8" s="261" t="s">
        <v>2321</v>
      </c>
    </row>
    <row r="9" spans="1:7" x14ac:dyDescent="0.25">
      <c r="A9" s="252" t="s">
        <v>2122</v>
      </c>
      <c r="B9" s="261">
        <v>1</v>
      </c>
      <c r="C9" s="261">
        <v>0</v>
      </c>
      <c r="D9" s="261">
        <v>0</v>
      </c>
      <c r="E9" s="261">
        <v>0</v>
      </c>
      <c r="F9" s="261" t="s">
        <v>2121</v>
      </c>
      <c r="G9" s="261" t="s">
        <v>2321</v>
      </c>
    </row>
    <row r="10" spans="1:7" x14ac:dyDescent="0.25">
      <c r="A10" s="252" t="s">
        <v>2118</v>
      </c>
      <c r="B10" s="261">
        <v>1</v>
      </c>
      <c r="C10" s="261">
        <v>0</v>
      </c>
      <c r="D10" s="261">
        <v>0</v>
      </c>
      <c r="E10" s="261">
        <v>0</v>
      </c>
      <c r="F10" s="261" t="s">
        <v>2121</v>
      </c>
      <c r="G10" s="261" t="s">
        <v>2321</v>
      </c>
    </row>
    <row r="11" spans="1:7" x14ac:dyDescent="0.25">
      <c r="A11" s="252" t="s">
        <v>2123</v>
      </c>
      <c r="B11" s="261">
        <v>1</v>
      </c>
      <c r="C11" s="261">
        <v>0</v>
      </c>
      <c r="D11" s="261">
        <v>0</v>
      </c>
      <c r="E11" s="261">
        <v>0</v>
      </c>
      <c r="F11" s="261" t="s">
        <v>2121</v>
      </c>
      <c r="G11" s="261" t="s">
        <v>2321</v>
      </c>
    </row>
    <row r="12" spans="1:7" x14ac:dyDescent="0.25">
      <c r="A12" s="252" t="s">
        <v>2117</v>
      </c>
      <c r="B12" s="261">
        <v>1</v>
      </c>
      <c r="C12" s="261">
        <v>0</v>
      </c>
      <c r="D12" s="261">
        <v>0</v>
      </c>
      <c r="E12" s="261">
        <v>0</v>
      </c>
      <c r="F12" s="261" t="s">
        <v>2121</v>
      </c>
      <c r="G12" s="261" t="s">
        <v>2321</v>
      </c>
    </row>
    <row r="13" spans="1:7" x14ac:dyDescent="0.25">
      <c r="A13" s="252" t="s">
        <v>2124</v>
      </c>
      <c r="B13" s="261">
        <v>1</v>
      </c>
      <c r="C13" s="261">
        <v>0</v>
      </c>
      <c r="D13" s="261">
        <v>0</v>
      </c>
      <c r="E13" s="261">
        <v>0</v>
      </c>
      <c r="F13" s="261" t="s">
        <v>2121</v>
      </c>
      <c r="G13" s="261" t="s">
        <v>2321</v>
      </c>
    </row>
    <row r="14" spans="1:7" x14ac:dyDescent="0.25">
      <c r="A14" s="252" t="s">
        <v>2125</v>
      </c>
      <c r="B14" s="261">
        <v>1</v>
      </c>
      <c r="C14" s="261">
        <v>0</v>
      </c>
      <c r="D14" s="261">
        <v>0</v>
      </c>
      <c r="E14" s="261">
        <v>0</v>
      </c>
      <c r="F14" s="261" t="s">
        <v>2121</v>
      </c>
      <c r="G14" s="261" t="s">
        <v>2321</v>
      </c>
    </row>
    <row r="15" spans="1:7" x14ac:dyDescent="0.25">
      <c r="A15" s="252" t="s">
        <v>2025</v>
      </c>
      <c r="B15" s="251">
        <v>1</v>
      </c>
      <c r="C15" s="261">
        <v>0</v>
      </c>
      <c r="D15" s="261">
        <v>0</v>
      </c>
      <c r="E15" s="261">
        <v>0</v>
      </c>
      <c r="F15" s="261" t="s">
        <v>2121</v>
      </c>
      <c r="G15" s="261" t="s">
        <v>2321</v>
      </c>
    </row>
    <row r="16" spans="1:7" x14ac:dyDescent="0.25">
      <c r="A16" s="252" t="s">
        <v>2126</v>
      </c>
      <c r="B16" s="261">
        <v>1</v>
      </c>
      <c r="C16" s="261">
        <v>0</v>
      </c>
      <c r="D16" s="261">
        <v>0</v>
      </c>
      <c r="E16" s="261">
        <v>0</v>
      </c>
      <c r="F16" s="261" t="s">
        <v>2121</v>
      </c>
      <c r="G16" s="261" t="s">
        <v>2321</v>
      </c>
    </row>
    <row r="17" spans="1:7" x14ac:dyDescent="0.25">
      <c r="A17" s="252" t="s">
        <v>2116</v>
      </c>
      <c r="B17" s="261">
        <v>1</v>
      </c>
      <c r="C17" s="261">
        <v>0</v>
      </c>
      <c r="D17" s="261">
        <v>0</v>
      </c>
      <c r="E17" s="261">
        <v>0</v>
      </c>
      <c r="F17" s="261" t="s">
        <v>2121</v>
      </c>
      <c r="G17" s="261" t="s">
        <v>2321</v>
      </c>
    </row>
    <row r="18" spans="1:7" x14ac:dyDescent="0.25">
      <c r="A18" s="252" t="s">
        <v>2127</v>
      </c>
      <c r="B18" s="261">
        <v>1</v>
      </c>
      <c r="C18" s="261">
        <v>0</v>
      </c>
      <c r="D18" s="261">
        <v>0</v>
      </c>
      <c r="E18" s="261">
        <v>0</v>
      </c>
      <c r="F18" s="261" t="s">
        <v>2121</v>
      </c>
      <c r="G18" s="261" t="s">
        <v>2321</v>
      </c>
    </row>
    <row r="19" spans="1:7" x14ac:dyDescent="0.25">
      <c r="A19" s="252" t="s">
        <v>2128</v>
      </c>
      <c r="B19" s="261">
        <v>1</v>
      </c>
      <c r="C19" s="261">
        <v>0</v>
      </c>
      <c r="D19" s="261">
        <v>0</v>
      </c>
      <c r="E19" s="261">
        <v>0</v>
      </c>
      <c r="F19" s="261" t="s">
        <v>2121</v>
      </c>
      <c r="G19" s="261" t="s">
        <v>2321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7"/>
  <sheetViews>
    <sheetView topLeftCell="A15" workbookViewId="0">
      <selection activeCell="A32" sqref="A32"/>
    </sheetView>
  </sheetViews>
  <sheetFormatPr defaultRowHeight="15" x14ac:dyDescent="0.25"/>
  <cols>
    <col min="1" max="1" width="5.42578125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267" t="s">
        <v>2327</v>
      </c>
      <c r="B1" s="267" t="s">
        <v>2334</v>
      </c>
      <c r="C1" s="267" t="s">
        <v>1102</v>
      </c>
      <c r="D1" s="267" t="s">
        <v>2333</v>
      </c>
    </row>
    <row r="2" spans="1:4" x14ac:dyDescent="0.25">
      <c r="B2" s="267"/>
      <c r="C2" s="267"/>
      <c r="D2" s="267"/>
    </row>
    <row r="3" spans="1:4" x14ac:dyDescent="0.25">
      <c r="B3" s="267" t="s">
        <v>2328</v>
      </c>
    </row>
    <row r="4" spans="1:4" x14ac:dyDescent="0.25">
      <c r="B4" t="s">
        <v>2329</v>
      </c>
    </row>
    <row r="6" spans="1:4" x14ac:dyDescent="0.25">
      <c r="B6" s="267" t="s">
        <v>2215</v>
      </c>
    </row>
    <row r="7" spans="1:4" x14ac:dyDescent="0.25">
      <c r="A7" t="s">
        <v>0</v>
      </c>
      <c r="B7" t="s">
        <v>2212</v>
      </c>
      <c r="C7" t="s">
        <v>2230</v>
      </c>
      <c r="D7" t="s">
        <v>2332</v>
      </c>
    </row>
    <row r="9" spans="1:4" x14ac:dyDescent="0.25">
      <c r="B9" s="267" t="s">
        <v>2324</v>
      </c>
    </row>
    <row r="10" spans="1:4" x14ac:dyDescent="0.25">
      <c r="A10" t="s">
        <v>0</v>
      </c>
      <c r="B10" t="s">
        <v>2320</v>
      </c>
      <c r="C10" t="s">
        <v>666</v>
      </c>
      <c r="D10" s="305" t="s">
        <v>2337</v>
      </c>
    </row>
    <row r="12" spans="1:4" x14ac:dyDescent="0.25">
      <c r="B12" s="267" t="s">
        <v>2331</v>
      </c>
    </row>
    <row r="13" spans="1:4" x14ac:dyDescent="0.25">
      <c r="B13" s="268" t="s">
        <v>2302</v>
      </c>
      <c r="D13" t="s">
        <v>2209</v>
      </c>
    </row>
    <row r="14" spans="1:4" x14ac:dyDescent="0.25">
      <c r="B14" s="268" t="s">
        <v>2317</v>
      </c>
      <c r="D14" t="s">
        <v>2209</v>
      </c>
    </row>
    <row r="15" spans="1:4" x14ac:dyDescent="0.25">
      <c r="B15" s="268" t="s">
        <v>2318</v>
      </c>
      <c r="D15" t="s">
        <v>2209</v>
      </c>
    </row>
    <row r="16" spans="1:4" x14ac:dyDescent="0.25">
      <c r="B16" t="s">
        <v>2208</v>
      </c>
      <c r="C16" t="s">
        <v>501</v>
      </c>
      <c r="D16" t="s">
        <v>2210</v>
      </c>
    </row>
    <row r="17" spans="1:4" x14ac:dyDescent="0.25">
      <c r="B17" t="s">
        <v>2216</v>
      </c>
      <c r="C17" t="s">
        <v>283</v>
      </c>
      <c r="D17" t="s">
        <v>2209</v>
      </c>
    </row>
    <row r="18" spans="1:4" x14ac:dyDescent="0.25">
      <c r="B18" t="s">
        <v>2217</v>
      </c>
      <c r="C18" t="s">
        <v>593</v>
      </c>
      <c r="D18" t="s">
        <v>2209</v>
      </c>
    </row>
    <row r="19" spans="1:4" x14ac:dyDescent="0.25">
      <c r="B19" t="s">
        <v>2219</v>
      </c>
      <c r="C19" t="s">
        <v>164</v>
      </c>
      <c r="D19" t="s">
        <v>2209</v>
      </c>
    </row>
    <row r="20" spans="1:4" x14ac:dyDescent="0.25">
      <c r="B20" t="s">
        <v>2303</v>
      </c>
      <c r="D20" t="s">
        <v>2209</v>
      </c>
    </row>
    <row r="21" spans="1:4" x14ac:dyDescent="0.25">
      <c r="B21" t="s">
        <v>2218</v>
      </c>
      <c r="C21" t="s">
        <v>864</v>
      </c>
      <c r="D21" t="s">
        <v>2209</v>
      </c>
    </row>
    <row r="22" spans="1:4" x14ac:dyDescent="0.25">
      <c r="B22" t="s">
        <v>2220</v>
      </c>
      <c r="C22" t="s">
        <v>450</v>
      </c>
      <c r="D22" t="s">
        <v>2209</v>
      </c>
    </row>
    <row r="23" spans="1:4" x14ac:dyDescent="0.25">
      <c r="B23" t="s">
        <v>2221</v>
      </c>
      <c r="C23" t="s">
        <v>407</v>
      </c>
      <c r="D23" t="s">
        <v>2209</v>
      </c>
    </row>
    <row r="24" spans="1:4" x14ac:dyDescent="0.25">
      <c r="B24" t="s">
        <v>2223</v>
      </c>
      <c r="C24" t="s">
        <v>2224</v>
      </c>
      <c r="D24" t="s">
        <v>2209</v>
      </c>
    </row>
    <row r="25" spans="1:4" x14ac:dyDescent="0.25">
      <c r="B25" t="s">
        <v>2330</v>
      </c>
    </row>
    <row r="27" spans="1:4" x14ac:dyDescent="0.25">
      <c r="B27" s="267" t="s">
        <v>2211</v>
      </c>
    </row>
    <row r="28" spans="1:4" x14ac:dyDescent="0.25">
      <c r="A28" t="s">
        <v>1828</v>
      </c>
      <c r="B28" t="s">
        <v>2339</v>
      </c>
    </row>
    <row r="29" spans="1:4" x14ac:dyDescent="0.25">
      <c r="A29" t="s">
        <v>1828</v>
      </c>
      <c r="B29" t="s">
        <v>2340</v>
      </c>
    </row>
    <row r="30" spans="1:4" x14ac:dyDescent="0.25">
      <c r="A30" t="s">
        <v>1828</v>
      </c>
      <c r="B30" t="s">
        <v>2341</v>
      </c>
    </row>
    <row r="31" spans="1:4" x14ac:dyDescent="0.25">
      <c r="A31" t="s">
        <v>1828</v>
      </c>
      <c r="B31" t="s">
        <v>2342</v>
      </c>
    </row>
    <row r="32" spans="1:4" x14ac:dyDescent="0.25">
      <c r="A32" t="s">
        <v>1828</v>
      </c>
      <c r="B32" t="s">
        <v>2343</v>
      </c>
    </row>
    <row r="33" spans="1:3" x14ac:dyDescent="0.25">
      <c r="A33" t="s">
        <v>1828</v>
      </c>
      <c r="B33" t="s">
        <v>2263</v>
      </c>
    </row>
    <row r="34" spans="1:3" x14ac:dyDescent="0.25">
      <c r="A34" t="s">
        <v>1828</v>
      </c>
      <c r="B34" t="s">
        <v>2316</v>
      </c>
    </row>
    <row r="36" spans="1:3" x14ac:dyDescent="0.25">
      <c r="B36" s="267" t="s">
        <v>2214</v>
      </c>
    </row>
    <row r="37" spans="1:3" x14ac:dyDescent="0.25">
      <c r="B37" t="s">
        <v>2229</v>
      </c>
    </row>
    <row r="39" spans="1:3" x14ac:dyDescent="0.25">
      <c r="B39" s="267" t="s">
        <v>2213</v>
      </c>
    </row>
    <row r="40" spans="1:3" x14ac:dyDescent="0.25">
      <c r="B40" t="s">
        <v>2319</v>
      </c>
    </row>
    <row r="42" spans="1:3" x14ac:dyDescent="0.25">
      <c r="B42" s="267" t="s">
        <v>2204</v>
      </c>
    </row>
    <row r="43" spans="1:3" x14ac:dyDescent="0.25">
      <c r="B43" t="s">
        <v>2319</v>
      </c>
    </row>
    <row r="45" spans="1:3" x14ac:dyDescent="0.25">
      <c r="B45" s="267" t="s">
        <v>2326</v>
      </c>
    </row>
    <row r="46" spans="1:3" x14ac:dyDescent="0.25">
      <c r="A46" t="s">
        <v>0</v>
      </c>
      <c r="B46" s="268" t="s">
        <v>2222</v>
      </c>
      <c r="C46" t="s">
        <v>2020</v>
      </c>
    </row>
    <row r="47" spans="1:3" x14ac:dyDescent="0.25">
      <c r="A47" t="s">
        <v>0</v>
      </c>
      <c r="B47" s="268" t="s">
        <v>2225</v>
      </c>
      <c r="C47" t="s">
        <v>2094</v>
      </c>
    </row>
    <row r="48" spans="1:3" x14ac:dyDescent="0.25">
      <c r="A48" t="s">
        <v>0</v>
      </c>
      <c r="B48" s="268" t="s">
        <v>2226</v>
      </c>
      <c r="C48" t="s">
        <v>2112</v>
      </c>
    </row>
    <row r="49" spans="1:3" x14ac:dyDescent="0.25">
      <c r="A49" t="s">
        <v>0</v>
      </c>
      <c r="B49" s="268" t="s">
        <v>2227</v>
      </c>
      <c r="C49" t="s">
        <v>2093</v>
      </c>
    </row>
    <row r="50" spans="1:3" x14ac:dyDescent="0.25">
      <c r="A50" t="s">
        <v>0</v>
      </c>
      <c r="B50" s="268" t="s">
        <v>2228</v>
      </c>
      <c r="C50" t="s">
        <v>2129</v>
      </c>
    </row>
    <row r="51" spans="1:3" x14ac:dyDescent="0.25">
      <c r="A51" t="s">
        <v>0</v>
      </c>
      <c r="B51" s="268" t="s">
        <v>1324</v>
      </c>
      <c r="C51" t="s">
        <v>2231</v>
      </c>
    </row>
    <row r="52" spans="1:3" x14ac:dyDescent="0.25">
      <c r="A52" t="s">
        <v>0</v>
      </c>
      <c r="B52" s="268" t="s">
        <v>1975</v>
      </c>
      <c r="C52" t="s">
        <v>1977</v>
      </c>
    </row>
    <row r="53" spans="1:3" x14ac:dyDescent="0.25">
      <c r="A53" t="s">
        <v>2335</v>
      </c>
      <c r="B53" s="268" t="s">
        <v>2336</v>
      </c>
    </row>
    <row r="54" spans="1:3" x14ac:dyDescent="0.25">
      <c r="B54" s="268"/>
    </row>
    <row r="55" spans="1:3" x14ac:dyDescent="0.25">
      <c r="B55" s="267" t="s">
        <v>2325</v>
      </c>
    </row>
    <row r="56" spans="1:3" x14ac:dyDescent="0.25">
      <c r="A56" t="s">
        <v>0</v>
      </c>
      <c r="B56" t="s">
        <v>2144</v>
      </c>
      <c r="C56" t="s">
        <v>2107</v>
      </c>
    </row>
    <row r="57" spans="1:3" x14ac:dyDescent="0.25">
      <c r="A57" t="s">
        <v>0</v>
      </c>
      <c r="B57" t="s">
        <v>2203</v>
      </c>
      <c r="C57" t="s">
        <v>1792</v>
      </c>
    </row>
    <row r="58" spans="1:3" x14ac:dyDescent="0.25">
      <c r="A58" t="s">
        <v>0</v>
      </c>
      <c r="B58" t="s">
        <v>2145</v>
      </c>
      <c r="C58" t="s">
        <v>2109</v>
      </c>
    </row>
    <row r="59" spans="1:3" x14ac:dyDescent="0.25">
      <c r="A59" t="s">
        <v>0</v>
      </c>
      <c r="B59" t="s">
        <v>2146</v>
      </c>
      <c r="C59" t="s">
        <v>2170</v>
      </c>
    </row>
    <row r="60" spans="1:3" x14ac:dyDescent="0.25">
      <c r="A60" t="s">
        <v>0</v>
      </c>
      <c r="B60" t="s">
        <v>2099</v>
      </c>
      <c r="C60" t="s">
        <v>2140</v>
      </c>
    </row>
    <row r="61" spans="1:3" x14ac:dyDescent="0.25">
      <c r="A61" t="s">
        <v>0</v>
      </c>
      <c r="B61" t="s">
        <v>2147</v>
      </c>
      <c r="C61" t="s">
        <v>2108</v>
      </c>
    </row>
    <row r="62" spans="1:3" x14ac:dyDescent="0.25">
      <c r="A62" t="s">
        <v>0</v>
      </c>
      <c r="B62" t="s">
        <v>2148</v>
      </c>
      <c r="C62" t="s">
        <v>2104</v>
      </c>
    </row>
    <row r="63" spans="1:3" x14ac:dyDescent="0.25">
      <c r="A63" t="s">
        <v>0</v>
      </c>
      <c r="B63" t="s">
        <v>2149</v>
      </c>
      <c r="C63" t="s">
        <v>2104</v>
      </c>
    </row>
    <row r="64" spans="1:3" x14ac:dyDescent="0.25">
      <c r="A64" t="s">
        <v>0</v>
      </c>
      <c r="B64" t="s">
        <v>2150</v>
      </c>
      <c r="C64" t="s">
        <v>2171</v>
      </c>
    </row>
    <row r="65" spans="1:3" x14ac:dyDescent="0.25">
      <c r="A65" t="s">
        <v>0</v>
      </c>
      <c r="B65" t="s">
        <v>2151</v>
      </c>
      <c r="C65" t="s">
        <v>1984</v>
      </c>
    </row>
    <row r="66" spans="1:3" x14ac:dyDescent="0.25">
      <c r="A66" t="s">
        <v>0</v>
      </c>
      <c r="B66" t="s">
        <v>2152</v>
      </c>
      <c r="C66" t="s">
        <v>1980</v>
      </c>
    </row>
    <row r="67" spans="1:3" x14ac:dyDescent="0.25">
      <c r="A67" t="s">
        <v>0</v>
      </c>
      <c r="B67" t="s">
        <v>2153</v>
      </c>
      <c r="C67" t="s">
        <v>1981</v>
      </c>
    </row>
    <row r="68" spans="1:3" x14ac:dyDescent="0.25">
      <c r="A68" t="s">
        <v>0</v>
      </c>
      <c r="B68" t="s">
        <v>2154</v>
      </c>
      <c r="C68" t="s">
        <v>1982</v>
      </c>
    </row>
    <row r="69" spans="1:3" x14ac:dyDescent="0.25">
      <c r="A69" t="s">
        <v>0</v>
      </c>
      <c r="B69" t="s">
        <v>2155</v>
      </c>
      <c r="C69" t="s">
        <v>1986</v>
      </c>
    </row>
    <row r="70" spans="1:3" x14ac:dyDescent="0.25">
      <c r="A70" t="s">
        <v>0</v>
      </c>
      <c r="B70" t="s">
        <v>2156</v>
      </c>
      <c r="C70" t="s">
        <v>1983</v>
      </c>
    </row>
    <row r="71" spans="1:3" x14ac:dyDescent="0.25">
      <c r="A71" t="s">
        <v>0</v>
      </c>
      <c r="B71" t="s">
        <v>2157</v>
      </c>
      <c r="C71" t="s">
        <v>1985</v>
      </c>
    </row>
    <row r="72" spans="1:3" x14ac:dyDescent="0.25">
      <c r="A72" t="s">
        <v>0</v>
      </c>
      <c r="B72" t="s">
        <v>2087</v>
      </c>
      <c r="C72" t="s">
        <v>2089</v>
      </c>
    </row>
    <row r="73" spans="1:3" x14ac:dyDescent="0.25">
      <c r="A73" t="s">
        <v>0</v>
      </c>
      <c r="B73" t="s">
        <v>2079</v>
      </c>
      <c r="C73" t="s">
        <v>337</v>
      </c>
    </row>
    <row r="74" spans="1:3" x14ac:dyDescent="0.25">
      <c r="A74" t="s">
        <v>0</v>
      </c>
      <c r="B74" t="s">
        <v>2158</v>
      </c>
      <c r="C74" t="s">
        <v>2080</v>
      </c>
    </row>
    <row r="75" spans="1:3" x14ac:dyDescent="0.25">
      <c r="A75" t="s">
        <v>0</v>
      </c>
      <c r="B75" t="s">
        <v>1991</v>
      </c>
      <c r="C75" t="s">
        <v>2172</v>
      </c>
    </row>
    <row r="76" spans="1:3" x14ac:dyDescent="0.25">
      <c r="A76" t="s">
        <v>0</v>
      </c>
      <c r="B76" t="s">
        <v>2159</v>
      </c>
      <c r="C76" t="s">
        <v>2173</v>
      </c>
    </row>
    <row r="77" spans="1:3" x14ac:dyDescent="0.25">
      <c r="A77" t="s">
        <v>0</v>
      </c>
      <c r="B77" t="s">
        <v>2160</v>
      </c>
      <c r="C77" t="s">
        <v>1996</v>
      </c>
    </row>
    <row r="78" spans="1:3" x14ac:dyDescent="0.25">
      <c r="A78" t="s">
        <v>0</v>
      </c>
      <c r="B78" t="s">
        <v>2161</v>
      </c>
      <c r="C78" t="s">
        <v>2174</v>
      </c>
    </row>
    <row r="79" spans="1:3" x14ac:dyDescent="0.25">
      <c r="A79" t="s">
        <v>0</v>
      </c>
      <c r="B79" t="s">
        <v>2162</v>
      </c>
      <c r="C79" t="s">
        <v>2175</v>
      </c>
    </row>
    <row r="80" spans="1:3" x14ac:dyDescent="0.25">
      <c r="A80" t="s">
        <v>0</v>
      </c>
      <c r="B80" t="s">
        <v>2163</v>
      </c>
      <c r="C80" t="s">
        <v>2176</v>
      </c>
    </row>
    <row r="81" spans="1:3" x14ac:dyDescent="0.25">
      <c r="A81" t="s">
        <v>0</v>
      </c>
      <c r="B81" t="s">
        <v>2164</v>
      </c>
      <c r="C81" t="s">
        <v>2177</v>
      </c>
    </row>
    <row r="82" spans="1:3" x14ac:dyDescent="0.25">
      <c r="A82" t="s">
        <v>0</v>
      </c>
      <c r="B82" t="s">
        <v>2165</v>
      </c>
      <c r="C82" t="s">
        <v>2178</v>
      </c>
    </row>
    <row r="83" spans="1:3" x14ac:dyDescent="0.25">
      <c r="A83" t="s">
        <v>0</v>
      </c>
      <c r="B83" t="s">
        <v>2166</v>
      </c>
      <c r="C83" t="s">
        <v>2004</v>
      </c>
    </row>
    <row r="84" spans="1:3" x14ac:dyDescent="0.25">
      <c r="A84" t="s">
        <v>0</v>
      </c>
      <c r="B84" t="s">
        <v>2167</v>
      </c>
      <c r="C84" t="s">
        <v>2004</v>
      </c>
    </row>
    <row r="85" spans="1:3" x14ac:dyDescent="0.25">
      <c r="A85" t="s">
        <v>0</v>
      </c>
      <c r="B85" t="s">
        <v>2076</v>
      </c>
      <c r="C85" t="s">
        <v>2077</v>
      </c>
    </row>
    <row r="86" spans="1:3" x14ac:dyDescent="0.25">
      <c r="A86" t="s">
        <v>0</v>
      </c>
      <c r="B86" t="s">
        <v>2168</v>
      </c>
      <c r="C86" t="s">
        <v>2179</v>
      </c>
    </row>
    <row r="87" spans="1:3" x14ac:dyDescent="0.25">
      <c r="A87" t="s">
        <v>0</v>
      </c>
      <c r="B87" t="s">
        <v>2169</v>
      </c>
      <c r="C87" t="s">
        <v>2081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Road to 100%</vt:lpstr>
      <vt:lpstr>Unit List</vt:lpstr>
      <vt:lpstr>1-Custom2UnitGraphicConfig</vt:lpstr>
      <vt:lpstr>Mod Unit List</vt:lpstr>
      <vt:lpstr>Style List</vt:lpstr>
      <vt:lpstr>Mod Style List</vt:lpstr>
      <vt:lpstr>Unit Types</vt:lpstr>
      <vt:lpstr>Mod 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2016-10-26T15:27:25Z</dcterms:modified>
</cp:coreProperties>
</file>